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75" windowWidth="24675" windowHeight="11550"/>
  </bookViews>
  <sheets>
    <sheet name="21.04.17" sheetId="2" r:id="rId1"/>
  </sheets>
  <calcPr calcId="145621"/>
</workbook>
</file>

<file path=xl/calcChain.xml><?xml version="1.0" encoding="utf-8"?>
<calcChain xmlns="http://schemas.openxmlformats.org/spreadsheetml/2006/main">
  <c r="H18" i="2" l="1"/>
  <c r="H17" i="2"/>
  <c r="H16" i="2"/>
  <c r="H15" i="2"/>
  <c r="H20" i="2" s="1"/>
  <c r="H21" i="2" s="1"/>
  <c r="H14" i="2"/>
  <c r="H10" i="2"/>
</calcChain>
</file>

<file path=xl/sharedStrings.xml><?xml version="1.0" encoding="utf-8"?>
<sst xmlns="http://schemas.openxmlformats.org/spreadsheetml/2006/main" count="86" uniqueCount="43">
  <si>
    <t>х</t>
  </si>
  <si>
    <t>Итого услуги</t>
  </si>
  <si>
    <t>услуга</t>
  </si>
  <si>
    <t>Услуги</t>
  </si>
  <si>
    <t>Наименование организатора закупок</t>
  </si>
  <si>
    <t>Сумма, планируемая для закупки без учета НДС, тенге</t>
  </si>
  <si>
    <t>Цена за единицу товара, тенге*</t>
  </si>
  <si>
    <t>Единица измерения</t>
  </si>
  <si>
    <t>Количество/ 
объем</t>
  </si>
  <si>
    <t>Краткая характеристика</t>
  </si>
  <si>
    <t>Способ закупок/п. 3.1. Правил</t>
  </si>
  <si>
    <t>Наименование</t>
  </si>
  <si>
    <t>№</t>
  </si>
  <si>
    <t xml:space="preserve">                                                                            </t>
  </si>
  <si>
    <t>частного учреждения "Nazarbayev University Graduate School of Education"</t>
  </si>
  <si>
    <t>пп.6) п.3.1</t>
  </si>
  <si>
    <t>ЧУ NUGSE</t>
  </si>
  <si>
    <t>Консультационные услуги по вопросам анализа и оптимизации финансовой деятельности и финансовой отчетности учреждения</t>
  </si>
  <si>
    <t>Реестр планируемых закупок товаров, работ, услуг на 2017 год</t>
  </si>
  <si>
    <t>Раздел 1. Закупки товаров, работ, услуг, осуществляемые способами тендера, запроса ценовых предложений, без применения норм Правил</t>
  </si>
  <si>
    <t>Всего по разделу 1:</t>
  </si>
  <si>
    <t>Товары</t>
  </si>
  <si>
    <t>Канцелярские товары</t>
  </si>
  <si>
    <t>пп.24) п.3.1</t>
  </si>
  <si>
    <t>Канцелярские товары для организация курса повышения квалификации для учителей школ</t>
  </si>
  <si>
    <t>товар</t>
  </si>
  <si>
    <t>Учебные материалы</t>
  </si>
  <si>
    <t>Учебные материалы для организации курса повышения квалификации для учителей школ</t>
  </si>
  <si>
    <t>Итого товары</t>
  </si>
  <si>
    <t>Услуги по видеосьемке</t>
  </si>
  <si>
    <t>Услуги по видеосъемке по организации курса повышения квалификации для учителей школ</t>
  </si>
  <si>
    <t>Оказание услуг по проживанию</t>
  </si>
  <si>
    <t>Услуги по организации проживания в рамках организации курса повышения квалификации для учителей школ</t>
  </si>
  <si>
    <t>Имущественный найм (аренды) государственного имущества помещения</t>
  </si>
  <si>
    <t>Имущественный найм (аренды) государственного имущества помещения в рамках организации курса повышения квалификации для учителей школ</t>
  </si>
  <si>
    <t>Имущественный найм (аренды) помещения</t>
  </si>
  <si>
    <t>Имущественный найм (аренды) помещения в рамках организации курса повышения квалификации для учителей школ</t>
  </si>
  <si>
    <t>Возмещение расходов по оплате коммунальных услуг</t>
  </si>
  <si>
    <t>Возмещение расходов по оплате коммунальных услуг в рамках организации курса повышения квалификации для учителей школ</t>
  </si>
  <si>
    <t>Услуги по полиграфической продукции</t>
  </si>
  <si>
    <t>Услуги по полиграфической продукции  в рамках организации курса повышения квалификации для учителей школ</t>
  </si>
  <si>
    <t>Оказание услуг в рамках организации курса повышения квалификации для учителей школ</t>
  </si>
  <si>
    <t>Услуги по организации обучения  в рамках организации курса повышения квалификации для учителей школ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</si>
</sst>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vertical="center"/>
    </xf>
    <xf numFmtId="3" fontId="3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</cellXfs>
  <cellStyles count="4">
    <cellStyle name="Comma 2" xfId="3"/>
    <cellStyle name="Normal" xfId="0" builtinId="0"/>
    <cellStyle name="Normal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70" zoomScaleNormal="70" workbookViewId="0">
      <selection sqref="A1:I1"/>
    </sheetView>
  </sheetViews>
  <sheetFormatPr defaultColWidth="9" defaultRowHeight="18.75" x14ac:dyDescent="0.25"/>
  <cols>
    <col min="1" max="1" width="5.28515625" style="2" customWidth="1"/>
    <col min="2" max="2" width="45.28515625" style="2" customWidth="1"/>
    <col min="3" max="3" width="19.42578125" style="2" customWidth="1"/>
    <col min="4" max="4" width="41" style="2" customWidth="1"/>
    <col min="5" max="5" width="11.140625" style="2" customWidth="1"/>
    <col min="6" max="6" width="14.140625" style="2" customWidth="1"/>
    <col min="7" max="7" width="16.42578125" style="3" customWidth="1"/>
    <col min="8" max="8" width="16.7109375" style="3" customWidth="1"/>
    <col min="9" max="9" width="19.28515625" style="2" customWidth="1"/>
    <col min="10" max="16384" width="9" style="2"/>
  </cols>
  <sheetData>
    <row r="1" spans="1:9" x14ac:dyDescent="0.25">
      <c r="A1" s="24" t="s">
        <v>18</v>
      </c>
      <c r="B1" s="24"/>
      <c r="C1" s="24"/>
      <c r="D1" s="24"/>
      <c r="E1" s="24"/>
      <c r="F1" s="24"/>
      <c r="G1" s="24"/>
      <c r="H1" s="24"/>
      <c r="I1" s="24"/>
    </row>
    <row r="2" spans="1:9" s="4" customFormat="1" x14ac:dyDescent="0.25">
      <c r="A2" s="25" t="s">
        <v>14</v>
      </c>
      <c r="B2" s="25"/>
      <c r="C2" s="25"/>
      <c r="D2" s="25"/>
      <c r="E2" s="25"/>
      <c r="F2" s="25"/>
      <c r="G2" s="25"/>
      <c r="H2" s="25"/>
      <c r="I2" s="25"/>
    </row>
    <row r="3" spans="1:9" x14ac:dyDescent="0.25">
      <c r="A3" s="5" t="s">
        <v>13</v>
      </c>
      <c r="B3" s="6"/>
      <c r="C3" s="6"/>
      <c r="D3" s="6"/>
      <c r="E3" s="6"/>
      <c r="F3" s="6"/>
      <c r="G3" s="7"/>
      <c r="H3" s="7"/>
      <c r="I3" s="6"/>
    </row>
    <row r="4" spans="1:9" s="10" customFormat="1" ht="112.5" x14ac:dyDescent="0.25">
      <c r="A4" s="8" t="s">
        <v>12</v>
      </c>
      <c r="B4" s="8" t="s">
        <v>11</v>
      </c>
      <c r="C4" s="8" t="s">
        <v>10</v>
      </c>
      <c r="D4" s="8" t="s">
        <v>9</v>
      </c>
      <c r="E4" s="8" t="s">
        <v>8</v>
      </c>
      <c r="F4" s="8" t="s">
        <v>7</v>
      </c>
      <c r="G4" s="9" t="s">
        <v>6</v>
      </c>
      <c r="H4" s="9" t="s">
        <v>5</v>
      </c>
      <c r="I4" s="8" t="s">
        <v>4</v>
      </c>
    </row>
    <row r="5" spans="1:9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1">
        <v>7</v>
      </c>
      <c r="H5" s="11">
        <v>8</v>
      </c>
      <c r="I5" s="1">
        <v>9</v>
      </c>
    </row>
    <row r="6" spans="1:9" s="13" customFormat="1" x14ac:dyDescent="0.3">
      <c r="A6" s="26" t="s">
        <v>19</v>
      </c>
      <c r="B6" s="26"/>
      <c r="C6" s="26"/>
      <c r="D6" s="26"/>
      <c r="E6" s="26"/>
      <c r="F6" s="26"/>
      <c r="G6" s="26"/>
      <c r="H6" s="26"/>
      <c r="I6" s="26"/>
    </row>
    <row r="7" spans="1:9" x14ac:dyDescent="0.25">
      <c r="A7" s="27" t="s">
        <v>21</v>
      </c>
      <c r="B7" s="27"/>
      <c r="C7" s="27"/>
      <c r="D7" s="27"/>
      <c r="E7" s="27"/>
      <c r="F7" s="27"/>
      <c r="G7" s="27"/>
      <c r="H7" s="27"/>
      <c r="I7" s="27"/>
    </row>
    <row r="8" spans="1:9" s="19" customFormat="1" ht="56.25" x14ac:dyDescent="0.3">
      <c r="A8" s="16">
        <v>1</v>
      </c>
      <c r="B8" s="17" t="s">
        <v>22</v>
      </c>
      <c r="C8" s="16" t="s">
        <v>23</v>
      </c>
      <c r="D8" s="17" t="s">
        <v>24</v>
      </c>
      <c r="E8" s="16">
        <v>1</v>
      </c>
      <c r="F8" s="16" t="s">
        <v>25</v>
      </c>
      <c r="G8" s="18"/>
      <c r="H8" s="18">
        <v>2336815.1785714282</v>
      </c>
      <c r="I8" s="16" t="s">
        <v>16</v>
      </c>
    </row>
    <row r="9" spans="1:9" s="19" customFormat="1" ht="56.25" x14ac:dyDescent="0.3">
      <c r="A9" s="16">
        <v>2</v>
      </c>
      <c r="B9" s="17" t="s">
        <v>26</v>
      </c>
      <c r="C9" s="16" t="s">
        <v>23</v>
      </c>
      <c r="D9" s="17" t="s">
        <v>27</v>
      </c>
      <c r="E9" s="16">
        <v>1</v>
      </c>
      <c r="F9" s="16" t="s">
        <v>25</v>
      </c>
      <c r="G9" s="18"/>
      <c r="H9" s="18">
        <v>30074441.071428567</v>
      </c>
      <c r="I9" s="16" t="s">
        <v>16</v>
      </c>
    </row>
    <row r="10" spans="1:9" s="10" customFormat="1" x14ac:dyDescent="0.25">
      <c r="A10" s="27" t="s">
        <v>28</v>
      </c>
      <c r="B10" s="27"/>
      <c r="C10" s="8" t="s">
        <v>0</v>
      </c>
      <c r="D10" s="8" t="s">
        <v>0</v>
      </c>
      <c r="E10" s="8" t="s">
        <v>0</v>
      </c>
      <c r="F10" s="8" t="s">
        <v>0</v>
      </c>
      <c r="G10" s="9" t="s">
        <v>0</v>
      </c>
      <c r="H10" s="9">
        <f>SUM(H8:H9)</f>
        <v>32411256.249999996</v>
      </c>
      <c r="I10" s="8" t="s">
        <v>0</v>
      </c>
    </row>
    <row r="11" spans="1:9" s="13" customFormat="1" x14ac:dyDescent="0.3">
      <c r="A11" s="26" t="s">
        <v>3</v>
      </c>
      <c r="B11" s="26"/>
      <c r="C11" s="26"/>
      <c r="D11" s="26"/>
      <c r="E11" s="26"/>
      <c r="F11" s="26"/>
      <c r="G11" s="26"/>
      <c r="H11" s="26"/>
      <c r="I11" s="26"/>
    </row>
    <row r="12" spans="1:9" ht="93.75" x14ac:dyDescent="0.25">
      <c r="A12" s="1">
        <v>1</v>
      </c>
      <c r="B12" s="12" t="s">
        <v>17</v>
      </c>
      <c r="C12" s="1" t="s">
        <v>15</v>
      </c>
      <c r="D12" s="12" t="s">
        <v>17</v>
      </c>
      <c r="E12" s="1">
        <v>1</v>
      </c>
      <c r="F12" s="1" t="s">
        <v>2</v>
      </c>
      <c r="G12" s="11"/>
      <c r="H12" s="11">
        <v>2000000</v>
      </c>
      <c r="I12" s="1" t="s">
        <v>16</v>
      </c>
    </row>
    <row r="13" spans="1:9" ht="56.25" x14ac:dyDescent="0.25">
      <c r="A13" s="1">
        <v>2</v>
      </c>
      <c r="B13" s="20" t="s">
        <v>29</v>
      </c>
      <c r="C13" s="16" t="s">
        <v>23</v>
      </c>
      <c r="D13" s="12" t="s">
        <v>30</v>
      </c>
      <c r="E13" s="1">
        <v>1</v>
      </c>
      <c r="F13" s="1" t="s">
        <v>2</v>
      </c>
      <c r="G13" s="11"/>
      <c r="H13" s="11">
        <v>7500000</v>
      </c>
      <c r="I13" s="1" t="s">
        <v>16</v>
      </c>
    </row>
    <row r="14" spans="1:9" ht="75" x14ac:dyDescent="0.25">
      <c r="A14" s="1">
        <v>3</v>
      </c>
      <c r="B14" s="20" t="s">
        <v>31</v>
      </c>
      <c r="C14" s="21" t="s">
        <v>23</v>
      </c>
      <c r="D14" s="20" t="s">
        <v>32</v>
      </c>
      <c r="E14" s="1">
        <v>1</v>
      </c>
      <c r="F14" s="1" t="s">
        <v>2</v>
      </c>
      <c r="G14" s="11"/>
      <c r="H14" s="11">
        <f>231187500/1.12</f>
        <v>206417410.7142857</v>
      </c>
      <c r="I14" s="1" t="s">
        <v>16</v>
      </c>
    </row>
    <row r="15" spans="1:9" ht="93.75" x14ac:dyDescent="0.25">
      <c r="A15" s="1">
        <v>4</v>
      </c>
      <c r="B15" s="20" t="s">
        <v>33</v>
      </c>
      <c r="C15" s="21" t="s">
        <v>23</v>
      </c>
      <c r="D15" s="20" t="s">
        <v>34</v>
      </c>
      <c r="E15" s="1">
        <v>1</v>
      </c>
      <c r="F15" s="1" t="s">
        <v>2</v>
      </c>
      <c r="G15" s="11"/>
      <c r="H15" s="11">
        <f>(1008000-100000)</f>
        <v>908000</v>
      </c>
      <c r="I15" s="1" t="s">
        <v>16</v>
      </c>
    </row>
    <row r="16" spans="1:9" ht="75" x14ac:dyDescent="0.25">
      <c r="A16" s="1">
        <v>5</v>
      </c>
      <c r="B16" s="20" t="s">
        <v>35</v>
      </c>
      <c r="C16" s="21" t="s">
        <v>23</v>
      </c>
      <c r="D16" s="20" t="s">
        <v>36</v>
      </c>
      <c r="E16" s="1">
        <v>1</v>
      </c>
      <c r="F16" s="1" t="s">
        <v>2</v>
      </c>
      <c r="G16" s="11"/>
      <c r="H16" s="11">
        <f>1100000</f>
        <v>1100000</v>
      </c>
      <c r="I16" s="1" t="s">
        <v>16</v>
      </c>
    </row>
    <row r="17" spans="1:9" ht="75" x14ac:dyDescent="0.25">
      <c r="A17" s="1">
        <v>6</v>
      </c>
      <c r="B17" s="20" t="s">
        <v>37</v>
      </c>
      <c r="C17" s="21" t="s">
        <v>23</v>
      </c>
      <c r="D17" s="20" t="s">
        <v>38</v>
      </c>
      <c r="E17" s="1">
        <v>1</v>
      </c>
      <c r="F17" s="1" t="s">
        <v>2</v>
      </c>
      <c r="G17" s="11"/>
      <c r="H17" s="11">
        <f>855000/1.12</f>
        <v>763392.85714285704</v>
      </c>
      <c r="I17" s="1" t="s">
        <v>16</v>
      </c>
    </row>
    <row r="18" spans="1:9" ht="75" x14ac:dyDescent="0.25">
      <c r="A18" s="1">
        <v>7</v>
      </c>
      <c r="B18" s="20" t="s">
        <v>39</v>
      </c>
      <c r="C18" s="21" t="s">
        <v>23</v>
      </c>
      <c r="D18" s="20" t="s">
        <v>40</v>
      </c>
      <c r="E18" s="1">
        <v>1</v>
      </c>
      <c r="F18" s="1" t="s">
        <v>2</v>
      </c>
      <c r="G18" s="11"/>
      <c r="H18" s="11">
        <f>984000/1.12</f>
        <v>878571.42857142852</v>
      </c>
      <c r="I18" s="1" t="s">
        <v>16</v>
      </c>
    </row>
    <row r="19" spans="1:9" ht="75" x14ac:dyDescent="0.25">
      <c r="A19" s="1">
        <v>8</v>
      </c>
      <c r="B19" s="20" t="s">
        <v>41</v>
      </c>
      <c r="C19" s="21" t="s">
        <v>23</v>
      </c>
      <c r="D19" s="20" t="s">
        <v>42</v>
      </c>
      <c r="E19" s="1">
        <v>1</v>
      </c>
      <c r="F19" s="1" t="s">
        <v>2</v>
      </c>
      <c r="G19" s="11"/>
      <c r="H19" s="11">
        <v>99869400</v>
      </c>
      <c r="I19" s="1" t="s">
        <v>16</v>
      </c>
    </row>
    <row r="20" spans="1:9" s="13" customFormat="1" x14ac:dyDescent="0.3">
      <c r="A20" s="22" t="s">
        <v>1</v>
      </c>
      <c r="B20" s="23"/>
      <c r="C20" s="14" t="s">
        <v>0</v>
      </c>
      <c r="D20" s="14" t="s">
        <v>0</v>
      </c>
      <c r="E20" s="14" t="s">
        <v>0</v>
      </c>
      <c r="F20" s="14" t="s">
        <v>0</v>
      </c>
      <c r="G20" s="14" t="s">
        <v>0</v>
      </c>
      <c r="H20" s="15">
        <f>SUM(H12:H19)</f>
        <v>319436775</v>
      </c>
      <c r="I20" s="14" t="s">
        <v>0</v>
      </c>
    </row>
    <row r="21" spans="1:9" s="13" customFormat="1" x14ac:dyDescent="0.3">
      <c r="A21" s="22" t="s">
        <v>20</v>
      </c>
      <c r="B21" s="23"/>
      <c r="C21" s="14" t="s">
        <v>0</v>
      </c>
      <c r="D21" s="14" t="s">
        <v>0</v>
      </c>
      <c r="E21" s="14" t="s">
        <v>0</v>
      </c>
      <c r="F21" s="14" t="s">
        <v>0</v>
      </c>
      <c r="G21" s="14" t="s">
        <v>0</v>
      </c>
      <c r="H21" s="15">
        <f>SUM(H20,H10)</f>
        <v>351848031.25</v>
      </c>
      <c r="I21" s="14" t="s">
        <v>0</v>
      </c>
    </row>
  </sheetData>
  <mergeCells count="8">
    <mergeCell ref="A11:I11"/>
    <mergeCell ref="A20:B20"/>
    <mergeCell ref="A21:B21"/>
    <mergeCell ref="A1:I1"/>
    <mergeCell ref="A2:I2"/>
    <mergeCell ref="A10:B10"/>
    <mergeCell ref="A6:I6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21.04.17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Akhmetova</dc:creator>
  <cp:lastModifiedBy>Dinara Akhmetova</cp:lastModifiedBy>
  <cp:lastPrinted>2017-01-12T12:10:30Z</cp:lastPrinted>
  <dcterms:created xsi:type="dcterms:W3CDTF">2016-01-29T11:49:28Z</dcterms:created>
  <dcterms:modified xsi:type="dcterms:W3CDTF">2017-04-24T03:08:52Z</dcterms:modified>
</cp:coreProperties>
</file>