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Реестр 2017" sheetId="7" r:id="rId1"/>
  </sheets>
  <definedNames>
    <definedName name="_xlnm._FilterDatabase" localSheetId="0" hidden="1">'Реестр 2017'!$A$2:$L$103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16" i="7" l="1"/>
  <c r="H42" i="7"/>
  <c r="H101" i="7" l="1"/>
  <c r="H41" i="7"/>
  <c r="H40" i="7" l="1"/>
  <c r="H39" i="7"/>
  <c r="H38" i="7"/>
  <c r="H46" i="7" l="1"/>
  <c r="H37" i="7"/>
  <c r="H10" i="7"/>
  <c r="H36" i="7" l="1"/>
  <c r="H35" i="7"/>
  <c r="H34" i="7" l="1"/>
  <c r="H33" i="7" l="1"/>
  <c r="H17" i="7" l="1"/>
  <c r="H27" i="7"/>
  <c r="H28" i="7"/>
  <c r="H29" i="7"/>
  <c r="H30" i="7"/>
  <c r="H31" i="7"/>
  <c r="H32" i="7"/>
  <c r="H22" i="7" l="1"/>
  <c r="H23" i="7"/>
  <c r="H24" i="7"/>
  <c r="H25" i="7"/>
  <c r="H21" i="7"/>
  <c r="H20" i="7" l="1"/>
  <c r="H43" i="7" l="1"/>
  <c r="H102" i="7" s="1"/>
  <c r="H103" i="7" s="1"/>
</calcChain>
</file>

<file path=xl/sharedStrings.xml><?xml version="1.0" encoding="utf-8"?>
<sst xmlns="http://schemas.openxmlformats.org/spreadsheetml/2006/main" count="686" uniqueCount="221">
  <si>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</si>
  <si>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</si>
  <si>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</si>
  <si>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</si>
  <si>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</si>
  <si>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</si>
  <si>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</si>
  <si>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</si>
  <si>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</si>
  <si>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</si>
  <si>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</si>
  <si>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</si>
  <si>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</si>
  <si>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</si>
  <si>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</si>
  <si>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</si>
  <si>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</si>
  <si>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</si>
  <si>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</si>
  <si>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</si>
  <si>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</si>
  <si>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</si>
  <si>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</si>
  <si>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</si>
  <si>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</si>
  <si>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</si>
  <si>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</si>
  <si>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</si>
  <si>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</si>
  <si>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</si>
  <si>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</si>
  <si>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</si>
  <si>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</si>
  <si>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</si>
  <si>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</si>
  <si>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</si>
  <si>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</si>
  <si>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</si>
  <si>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</si>
  <si>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</si>
  <si>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</si>
  <si>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</si>
  <si>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</si>
  <si>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</si>
  <si>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</si>
  <si>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</si>
  <si>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</si>
  <si>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</si>
  <si>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</si>
  <si>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</si>
  <si>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</si>
  <si>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</si>
  <si>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</si>
  <si>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</si>
  <si>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</si>
  <si>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</si>
  <si>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</si>
  <si>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</si>
  <si>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</si>
  <si>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</si>
  <si>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</si>
  <si>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</si>
  <si>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</si>
  <si>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</si>
  <si>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</si>
  <si>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</si>
  <si>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</si>
  <si>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</si>
  <si>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</si>
  <si>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</si>
  <si>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</si>
  <si>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</si>
  <si>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</si>
  <si>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</si>
  <si>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</si>
  <si>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</si>
  <si>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</si>
  <si>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</si>
  <si>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</si>
  <si>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</si>
  <si>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</si>
  <si>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</si>
  <si>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</si>
  <si>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</si>
  <si>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</si>
  <si>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</si>
  <si>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</si>
  <si>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</si>
  <si>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</si>
  <si>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</si>
  <si>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</si>
  <si>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</si>
  <si>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</si>
  <si>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</si>
  <si>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</si>
  <si>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</si>
  <si>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</si>
  <si>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</si>
  <si>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СЗ 23 от 12.01.2018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</si>
  <si>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</si>
  <si>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</si>
  <si>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</si>
  <si>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</si>
  <si>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Жилет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</si>
  <si>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</si>
  <si>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</si>
  <si>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СЗ 27 от 16.01.2018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</si>
  <si>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</si>
  <si>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</si>
  <si>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</si>
  <si>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</si>
  <si>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</si>
  <si>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СЗ 31 от 22.01.2018</t>
  </si>
  <si>
    <t>Бутилированная, питьевая вода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</si>
  <si>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</si>
  <si>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</si>
  <si>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</si>
  <si>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</si>
  <si>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</si>
  <si>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</si>
  <si>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</si>
  <si>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</si>
  <si>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</si>
  <si>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</si>
  <si>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</si>
  <si>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</si>
  <si>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</si>
  <si>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</si>
  <si>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</si>
  <si>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</si>
  <si>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</si>
  <si>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Количество участников 840 (восемьсот сорок)  человек. Полная техническая характеристика согласно технической спецификации</t>
  </si>
  <si>
    <t>Количество участников 2 166 две тысячи сто шестьдесят шесть)  человек. Полная техническая характеристика согласно технической спецификации</t>
  </si>
  <si>
    <t>Количество участников 880 (восемьсот восемьдесят)  человек. Полная техническая характеристика согласно технической спецификации</t>
  </si>
  <si>
    <t>Количество участников 300 (триста)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</si>
  <si>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</si>
  <si>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</si>
  <si>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</si>
  <si>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</si>
  <si>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</si>
  <si>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</si>
  <si>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</si>
  <si>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</si>
  <si>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</si>
  <si>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</si>
  <si>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</si>
  <si>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</si>
  <si>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</si>
  <si>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СЗ 24 от 12.01.2018; СЗ 35 от 31.01.2018</t>
  </si>
  <si>
    <t>Количество часов синхронного перевода 1344 (одна тысяча триста тридцать восемь) часов. Полная техническая характеристика согласно технической спецификации</t>
  </si>
  <si>
    <t>Количество участников 8 190 (восемь тысяч двести пятьдесят)  человек. Полная техническая характеристика согласно технической спецификации</t>
  </si>
  <si>
    <t>Услуги питания для организации обучения по программе Executive MBA  (завтрак)</t>
  </si>
  <si>
    <t>Количество участников 1 569 (одна тысяча пятьсот шестьдсят девять)  человек. Полная техническая характеристика согласно технической спецификации.</t>
  </si>
  <si>
    <t>СЗ 37 от 31.01.2018</t>
  </si>
  <si>
    <t>Услуги питания для организации обучения по программе Executive MBA  (ужин)</t>
  </si>
  <si>
    <t>Количество участников 1 582 (одна тысяча пятьсот восемьдесят два)  человека. Полная техническая характеристика согласно технической спецификации.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</si>
  <si>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</si>
  <si>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</si>
  <si>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</si>
  <si>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</si>
  <si>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33 от 25.01.2018</t>
  </si>
  <si>
    <t>СЗ 16 от 29.12.2017; СЗ 46 от 02.02.2018</t>
  </si>
  <si>
    <t>Услуги фотографа</t>
  </si>
  <si>
    <t>Оказание услуг по выездной репортажной фотосъёмке профессиональной фотокамерой в количестве 116 часов. Полня техническая характеристика согласно технической спецификации.</t>
  </si>
  <si>
    <t>СЗ 39 от 01.02.2018</t>
  </si>
  <si>
    <t>СЗ 40 от 02.02.2018</t>
  </si>
  <si>
    <t>Чистка лабораторных халатов</t>
  </si>
  <si>
    <t>Полная характеристика согласно технической спецификации</t>
  </si>
  <si>
    <t>СЗ 41 от 02.02.2018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</si>
  <si>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</si>
  <si>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</si>
  <si>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</si>
  <si>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</si>
  <si>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</si>
  <si>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</si>
  <si>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</si>
  <si>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</si>
  <si>
    <t>СЗ 16 от 03.01.2018; СЗ 45 от 02.02.2018</t>
  </si>
  <si>
    <t>Оформление здания «Назарбаев Университет» баннерами к праздникам. Количество баннеров – 16 шт. Размер и печать на  баннере: высота – не менее 8,75 м, ширина – не менее 2 м. Широкоформатная цветная печать на баннере плотностью не менее 440 гр/м. Полная характеристика согласно технической спецификации.</t>
  </si>
  <si>
    <t>Работы по оформлению зданий баннерами</t>
  </si>
  <si>
    <t>работа</t>
  </si>
  <si>
    <t>СЗ 48 от 07.02.2018</t>
  </si>
  <si>
    <t>Работы по техническому обслуживанию автомобилей Hyundai на период гарантийного срока</t>
  </si>
  <si>
    <t>п.п. 27) п. 3.1 Правил</t>
  </si>
  <si>
    <t>Техническое обслуживание с заменой запасных частей, с расходными материалами и запасными частями для автомобилей Hyundai: Hyundai Tucson - 2 единицы, Hyundai Н1 - 4 единицы</t>
  </si>
  <si>
    <t>СЗ 53 от 12.02.2018</t>
  </si>
  <si>
    <t xml:space="preserve">Питьевая вода </t>
  </si>
  <si>
    <t>СЗ 52 от 09.02.2018</t>
  </si>
  <si>
    <t>СЗ 17 от05.01.2018; СЗ 51 от 09.02.2018</t>
  </si>
  <si>
    <t>Электроэнергия</t>
  </si>
  <si>
    <t>Электроэнергия для АОО "Назарбаев Университет"</t>
  </si>
  <si>
    <t>кВт/час</t>
  </si>
  <si>
    <t>Электроэнергия для ЖК "Северное сияние" (64 квартиры)</t>
  </si>
  <si>
    <t>Электроэнергия для ЖК "Хайвил Астана" (130 квартиры)</t>
  </si>
  <si>
    <t>СЭ и АСУ</t>
  </si>
  <si>
    <t>СЗ 54 от 14.02.2018</t>
  </si>
  <si>
    <t>Соль таблетированная</t>
  </si>
  <si>
    <t>Поваренная, таблетированная, не йодированная (в составе NaCL не менее 99,6%), медленно растворимая для регенерации ионообменных смол, в пропиленовых мешках по 25 кг</t>
  </si>
  <si>
    <t>кг.</t>
  </si>
  <si>
    <t>СЗ 67 от 20.02.2018</t>
  </si>
  <si>
    <t>Сервисное обслуживание дизельного двигателя пожарной повысительной насосной установки</t>
  </si>
  <si>
    <t>Сервисное обслуживание дозаторной установки</t>
  </si>
  <si>
    <t>Сервисное обслуживание водогрейных котлов</t>
  </si>
  <si>
    <t>Сервисное обслуживание систем мультизонального кондиционирования</t>
  </si>
  <si>
    <t>Погрузочно-разгрузочных услуг</t>
  </si>
  <si>
    <t>Погрузочно-разгрузочные услуги будут производиться при подготовке к крупным мероприятиям, при выполнении работ, связанных с перемещением товарно-материальных ценностей из складских помещений на время отсутствия либо невозможности использования постоянного штата грузчиков. Полная техническая характеристика согласно технической спецификации</t>
  </si>
  <si>
    <t>СЗ 31 от 22.01.2018; СЗ 64 от 19.02.2018</t>
  </si>
  <si>
    <t>Бутилированная, питьевая вода, в 18,9 литровых бутылях. Питьевая вода: озонированная, насыщенная кислородом, с содержанием йода и фтора, прошедшая не менее 8 степеней очистки, в бутылях из поликарбоната</t>
  </si>
  <si>
    <t>Сервисное обслуживание котельной на территории "Назарбаев Университет"</t>
  </si>
  <si>
    <t xml:space="preserve">услуга </t>
  </si>
  <si>
    <t xml:space="preserve">Сервисное обслуживание паровых и водогрейных котлов </t>
  </si>
  <si>
    <t>СЗ 68 от 20.02.2018</t>
  </si>
  <si>
    <t>Внешний накопитель</t>
  </si>
  <si>
    <t>пп.5 п 3.1 Правил</t>
  </si>
  <si>
    <t>Жесткий диск: Объем памяти HDD, Гб:500, Тип HDD: внешний накопитель. Питание: через USB-порт. Материал корпуса:пластик. Работа под Mac OS:Mac OS 10.5 и более новые версии, работа под MS Windows:Windows 8.1/8/7/Vista/XP, скорость передачи данных:5 Гбит/с (USB 3.0), 480 Мбит/с (USB2.0).</t>
  </si>
  <si>
    <t>СЗ 56 от 15.02.2018</t>
  </si>
  <si>
    <t>СЗ 31 от 22.01.2018; СЗ 55 от 15.02.2018</t>
  </si>
  <si>
    <t>Услуги складского хранения, складской обработке и учету Товаров, находящихся на хранении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</si>
  <si>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2018 года, по адресу пр. Кабанбай батыра 53</t>
  </si>
  <si>
    <t>УФБО</t>
  </si>
  <si>
    <t>СЗ 59 от 15.02.2018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</si>
</sst>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2" fillId="8" borderId="10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vertical="center"/>
    </xf>
    <xf numFmtId="0" fontId="4" fillId="8" borderId="11" xfId="0" applyNumberFormat="1" applyFont="1" applyFill="1" applyBorder="1" applyAlignment="1">
      <alignment vertical="center"/>
    </xf>
    <xf numFmtId="4" fontId="40" fillId="0" borderId="7" xfId="0" applyNumberFormat="1" applyFont="1" applyBorder="1" applyAlignment="1">
      <alignment horizontal="center" vertical="center" wrapText="1"/>
    </xf>
  </cellXfs>
  <cellStyles count="220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6" xfId="205"/>
    <cellStyle name="Normal 9" xfId="204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6" xfId="178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40</xdr:row>
      <xdr:rowOff>0</xdr:rowOff>
    </xdr:from>
    <xdr:ext cx="4535" cy="341993"/>
    <xdr:pic>
      <xdr:nvPicPr>
        <xdr:cNvPr id="2" name="Рисунок 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52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tabSelected="1" zoomScaleNormal="10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8" sqref="D98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29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48"/>
      <c r="B1" s="149"/>
      <c r="C1" s="150" t="s">
        <v>15</v>
      </c>
      <c r="D1" s="149"/>
      <c r="E1" s="151"/>
      <c r="F1" s="151"/>
      <c r="G1" s="151"/>
      <c r="H1" s="151"/>
      <c r="I1" s="151"/>
      <c r="J1" s="151"/>
      <c r="K1" s="151"/>
      <c r="L1" s="152"/>
      <c r="M1" s="28"/>
    </row>
    <row r="2" spans="1:18" s="25" customFormat="1" ht="73.5" customHeight="1" thickBot="1" x14ac:dyDescent="0.3">
      <c r="A2" s="137" t="s">
        <v>0</v>
      </c>
      <c r="B2" s="137" t="s">
        <v>1</v>
      </c>
      <c r="C2" s="137" t="s">
        <v>5</v>
      </c>
      <c r="D2" s="137" t="s">
        <v>2</v>
      </c>
      <c r="E2" s="137" t="s">
        <v>14</v>
      </c>
      <c r="F2" s="137" t="s">
        <v>3</v>
      </c>
      <c r="G2" s="138" t="s">
        <v>7</v>
      </c>
      <c r="H2" s="138" t="s">
        <v>11</v>
      </c>
      <c r="I2" s="137" t="s">
        <v>4</v>
      </c>
      <c r="J2" s="130" t="s">
        <v>4</v>
      </c>
      <c r="K2" s="139" t="s">
        <v>6</v>
      </c>
      <c r="L2" s="140" t="s">
        <v>10</v>
      </c>
      <c r="M2" s="29"/>
      <c r="N2" s="24"/>
      <c r="P2" s="24"/>
    </row>
    <row r="3" spans="1:18" s="16" customFormat="1" ht="16.5" customHeight="1" thickBot="1" x14ac:dyDescent="0.3">
      <c r="A3" s="134">
        <v>1</v>
      </c>
      <c r="B3" s="134">
        <v>2</v>
      </c>
      <c r="C3" s="134">
        <v>3</v>
      </c>
      <c r="D3" s="134">
        <v>4</v>
      </c>
      <c r="E3" s="134">
        <v>5</v>
      </c>
      <c r="F3" s="134">
        <v>6</v>
      </c>
      <c r="G3" s="135">
        <v>7</v>
      </c>
      <c r="H3" s="135">
        <v>8</v>
      </c>
      <c r="I3" s="136">
        <v>9</v>
      </c>
      <c r="J3" s="135">
        <v>10</v>
      </c>
      <c r="K3" s="143">
        <v>11</v>
      </c>
      <c r="L3" s="135">
        <v>12</v>
      </c>
      <c r="M3" s="30"/>
    </row>
    <row r="4" spans="1:18" s="16" customFormat="1" ht="24.95" hidden="1" customHeight="1" x14ac:dyDescent="0.25">
      <c r="A4" s="131"/>
      <c r="B4" s="132" t="s">
        <v>82</v>
      </c>
      <c r="C4" s="133"/>
      <c r="D4" s="133"/>
      <c r="E4" s="133"/>
      <c r="F4" s="133"/>
      <c r="G4" s="133"/>
      <c r="H4" s="133"/>
      <c r="I4" s="133"/>
      <c r="J4" s="144"/>
      <c r="K4" s="142"/>
      <c r="L4" s="141"/>
      <c r="M4" s="30"/>
    </row>
    <row r="5" spans="1:18" s="16" customFormat="1" ht="20.25" hidden="1" customHeight="1" x14ac:dyDescent="0.25">
      <c r="A5" s="53"/>
      <c r="B5" s="55" t="s">
        <v>13</v>
      </c>
      <c r="C5" s="59"/>
      <c r="D5" s="59"/>
      <c r="E5" s="59"/>
      <c r="F5" s="59"/>
      <c r="G5" s="59"/>
      <c r="H5" s="59"/>
      <c r="I5" s="59"/>
      <c r="J5" s="59"/>
      <c r="K5" s="114"/>
      <c r="L5" s="59"/>
      <c r="M5" s="30"/>
    </row>
    <row r="6" spans="1:18" s="92" customFormat="1" ht="20.25" hidden="1" customHeight="1" x14ac:dyDescent="0.25">
      <c r="A6" s="93">
        <v>1</v>
      </c>
      <c r="B6" s="107"/>
      <c r="C6" s="108"/>
      <c r="D6" s="108"/>
      <c r="E6" s="108"/>
      <c r="F6" s="108"/>
      <c r="G6" s="108"/>
      <c r="H6" s="108"/>
      <c r="I6" s="108"/>
      <c r="J6" s="108"/>
      <c r="K6" s="115"/>
      <c r="L6" s="108"/>
      <c r="M6" s="91"/>
    </row>
    <row r="7" spans="1:18" s="2" customFormat="1" ht="20.25" hidden="1" customHeight="1" x14ac:dyDescent="0.25">
      <c r="A7" s="46"/>
      <c r="B7" s="61" t="s">
        <v>86</v>
      </c>
      <c r="C7" s="41"/>
      <c r="D7" s="41"/>
      <c r="E7" s="41"/>
      <c r="F7" s="41"/>
      <c r="G7" s="41"/>
      <c r="H7" s="50">
        <v>0</v>
      </c>
      <c r="I7" s="64"/>
      <c r="J7" s="64"/>
      <c r="K7" s="116"/>
      <c r="L7" s="64"/>
      <c r="M7" s="30"/>
      <c r="N7" s="16"/>
      <c r="O7" s="16"/>
      <c r="P7" s="16"/>
      <c r="Q7" s="16"/>
      <c r="R7" s="16"/>
    </row>
    <row r="8" spans="1:18" s="2" customFormat="1" ht="20.25" hidden="1" customHeight="1" x14ac:dyDescent="0.25">
      <c r="A8" s="53"/>
      <c r="B8" s="55" t="s">
        <v>8</v>
      </c>
      <c r="C8" s="59"/>
      <c r="D8" s="59"/>
      <c r="E8" s="59"/>
      <c r="F8" s="59"/>
      <c r="G8" s="59"/>
      <c r="H8" s="59"/>
      <c r="I8" s="59"/>
      <c r="J8" s="56"/>
      <c r="K8" s="117"/>
      <c r="L8" s="56"/>
      <c r="M8" s="30"/>
      <c r="N8" s="16"/>
      <c r="O8" s="16"/>
      <c r="P8" s="16"/>
      <c r="Q8" s="16"/>
      <c r="R8" s="16"/>
    </row>
    <row r="9" spans="1:18" s="110" customFormat="1" ht="38.25" hidden="1" x14ac:dyDescent="0.25">
      <c r="A9" s="93">
        <v>1</v>
      </c>
      <c r="B9" s="107" t="s">
        <v>182</v>
      </c>
      <c r="C9" s="107" t="s">
        <v>183</v>
      </c>
      <c r="D9" s="107" t="s">
        <v>184</v>
      </c>
      <c r="E9" s="107">
        <v>1</v>
      </c>
      <c r="F9" s="107" t="s">
        <v>180</v>
      </c>
      <c r="G9" s="107"/>
      <c r="H9" s="38">
        <v>1486803.57</v>
      </c>
      <c r="I9" s="37" t="s">
        <v>9</v>
      </c>
      <c r="J9" s="107" t="s">
        <v>38</v>
      </c>
      <c r="K9" s="147" t="s">
        <v>138</v>
      </c>
      <c r="L9" s="107" t="s">
        <v>185</v>
      </c>
      <c r="M9" s="109"/>
    </row>
    <row r="10" spans="1:18" s="2" customFormat="1" ht="20.25" hidden="1" customHeight="1" x14ac:dyDescent="0.25">
      <c r="A10" s="46"/>
      <c r="B10" s="61" t="s">
        <v>87</v>
      </c>
      <c r="C10" s="41"/>
      <c r="D10" s="41"/>
      <c r="E10" s="41"/>
      <c r="F10" s="41"/>
      <c r="G10" s="41"/>
      <c r="H10" s="50">
        <f>H9</f>
        <v>1486803.57</v>
      </c>
      <c r="I10" s="46"/>
      <c r="J10" s="65"/>
      <c r="K10" s="118"/>
      <c r="L10" s="66"/>
      <c r="M10" s="30"/>
      <c r="N10" s="16"/>
      <c r="O10" s="16"/>
      <c r="P10" s="16"/>
      <c r="Q10" s="16"/>
      <c r="R10" s="16"/>
    </row>
    <row r="11" spans="1:18" s="2" customFormat="1" ht="20.25" hidden="1" customHeight="1" x14ac:dyDescent="0.25">
      <c r="A11" s="53"/>
      <c r="B11" s="55" t="s">
        <v>12</v>
      </c>
      <c r="C11" s="45"/>
      <c r="D11" s="45"/>
      <c r="E11" s="45"/>
      <c r="F11" s="45"/>
      <c r="G11" s="45"/>
      <c r="H11" s="45"/>
      <c r="I11" s="45"/>
      <c r="J11" s="44"/>
      <c r="K11" s="119"/>
      <c r="L11" s="57"/>
      <c r="M11" s="30"/>
      <c r="N11" s="16"/>
      <c r="O11" s="16"/>
      <c r="P11" s="16"/>
      <c r="Q11" s="16"/>
      <c r="R11" s="16"/>
    </row>
    <row r="12" spans="1:18" s="110" customFormat="1" ht="25.5" hidden="1" x14ac:dyDescent="0.25">
      <c r="A12" s="93">
        <v>1</v>
      </c>
      <c r="B12" s="107" t="s">
        <v>110</v>
      </c>
      <c r="C12" s="107" t="s">
        <v>42</v>
      </c>
      <c r="D12" s="107" t="s">
        <v>111</v>
      </c>
      <c r="E12" s="107">
        <v>1</v>
      </c>
      <c r="F12" s="107" t="s">
        <v>24</v>
      </c>
      <c r="G12" s="107"/>
      <c r="H12" s="38">
        <v>10269107.140000001</v>
      </c>
      <c r="I12" s="37" t="s">
        <v>9</v>
      </c>
      <c r="J12" s="107" t="s">
        <v>45</v>
      </c>
      <c r="K12" s="112" t="s">
        <v>136</v>
      </c>
      <c r="L12" s="94" t="s">
        <v>112</v>
      </c>
      <c r="M12" s="109"/>
    </row>
    <row r="13" spans="1:18" s="110" customFormat="1" ht="12.75" hidden="1" x14ac:dyDescent="0.25">
      <c r="A13" s="93">
        <v>2</v>
      </c>
      <c r="B13" s="107" t="s">
        <v>143</v>
      </c>
      <c r="C13" s="107" t="s">
        <v>144</v>
      </c>
      <c r="D13" s="107" t="s">
        <v>143</v>
      </c>
      <c r="E13" s="107">
        <v>1</v>
      </c>
      <c r="F13" s="107" t="s">
        <v>24</v>
      </c>
      <c r="G13" s="107"/>
      <c r="H13" s="38">
        <v>62866006</v>
      </c>
      <c r="I13" s="37" t="s">
        <v>9</v>
      </c>
      <c r="J13" s="107" t="s">
        <v>45</v>
      </c>
      <c r="K13" s="112" t="s">
        <v>136</v>
      </c>
      <c r="L13" s="94" t="s">
        <v>146</v>
      </c>
      <c r="M13" s="109"/>
    </row>
    <row r="14" spans="1:18" s="110" customFormat="1" ht="25.5" hidden="1" x14ac:dyDescent="0.25">
      <c r="A14" s="93">
        <v>3</v>
      </c>
      <c r="B14" s="107" t="s">
        <v>145</v>
      </c>
      <c r="C14" s="107" t="s">
        <v>144</v>
      </c>
      <c r="D14" s="107" t="s">
        <v>145</v>
      </c>
      <c r="E14" s="107">
        <v>1</v>
      </c>
      <c r="F14" s="107" t="s">
        <v>24</v>
      </c>
      <c r="G14" s="107"/>
      <c r="H14" s="38">
        <v>2330000</v>
      </c>
      <c r="I14" s="37" t="s">
        <v>9</v>
      </c>
      <c r="J14" s="107" t="s">
        <v>45</v>
      </c>
      <c r="K14" s="112" t="s">
        <v>136</v>
      </c>
      <c r="L14" s="94" t="s">
        <v>146</v>
      </c>
      <c r="M14" s="109"/>
    </row>
    <row r="15" spans="1:18" s="110" customFormat="1" ht="38.25" hidden="1" x14ac:dyDescent="0.25">
      <c r="A15" s="93">
        <v>4</v>
      </c>
      <c r="B15" s="107" t="s">
        <v>217</v>
      </c>
      <c r="C15" s="107" t="s">
        <v>144</v>
      </c>
      <c r="D15" s="107" t="s">
        <v>218</v>
      </c>
      <c r="E15" s="107">
        <v>1</v>
      </c>
      <c r="F15" s="107" t="s">
        <v>24</v>
      </c>
      <c r="G15" s="107"/>
      <c r="H15" s="38">
        <v>10564800</v>
      </c>
      <c r="I15" s="37" t="s">
        <v>9</v>
      </c>
      <c r="J15" s="107" t="s">
        <v>219</v>
      </c>
      <c r="K15" s="147" t="s">
        <v>138</v>
      </c>
      <c r="L15" s="94" t="s">
        <v>220</v>
      </c>
      <c r="M15" s="109"/>
    </row>
    <row r="16" spans="1:18" s="2" customFormat="1" ht="20.25" hidden="1" customHeight="1" x14ac:dyDescent="0.25">
      <c r="A16" s="46"/>
      <c r="B16" s="61" t="s">
        <v>83</v>
      </c>
      <c r="C16" s="41"/>
      <c r="D16" s="41"/>
      <c r="E16" s="41"/>
      <c r="F16" s="41"/>
      <c r="G16" s="41"/>
      <c r="H16" s="50">
        <f>SUM(H12:H15)</f>
        <v>86029913.140000001</v>
      </c>
      <c r="I16" s="46"/>
      <c r="J16" s="65"/>
      <c r="K16" s="118"/>
      <c r="L16" s="66"/>
      <c r="M16" s="30"/>
      <c r="N16" s="16"/>
      <c r="O16" s="16"/>
      <c r="P16" s="16"/>
      <c r="Q16" s="16"/>
      <c r="R16" s="16"/>
    </row>
    <row r="17" spans="1:18" s="2" customFormat="1" ht="20.25" hidden="1" customHeight="1" x14ac:dyDescent="0.25">
      <c r="A17" s="46"/>
      <c r="B17" s="61" t="s">
        <v>88</v>
      </c>
      <c r="C17" s="67"/>
      <c r="D17" s="67"/>
      <c r="E17" s="67"/>
      <c r="F17" s="67"/>
      <c r="G17" s="67"/>
      <c r="H17" s="68">
        <f>H16+H10+H7</f>
        <v>87516716.709999993</v>
      </c>
      <c r="I17" s="69"/>
      <c r="J17" s="64"/>
      <c r="K17" s="120"/>
      <c r="L17" s="66"/>
      <c r="M17" s="30"/>
      <c r="N17" s="16"/>
      <c r="O17" s="16"/>
      <c r="P17" s="16"/>
      <c r="Q17" s="16"/>
      <c r="R17" s="16"/>
    </row>
    <row r="18" spans="1:18" s="2" customFormat="1" ht="24.95" customHeight="1" x14ac:dyDescent="0.25">
      <c r="A18" s="52"/>
      <c r="B18" s="98" t="s">
        <v>81</v>
      </c>
      <c r="C18" s="42"/>
      <c r="D18" s="43"/>
      <c r="E18" s="42"/>
      <c r="F18" s="42"/>
      <c r="G18" s="42"/>
      <c r="H18" s="42"/>
      <c r="I18" s="42"/>
      <c r="J18" s="42"/>
      <c r="K18" s="121"/>
      <c r="L18" s="42"/>
      <c r="M18" s="29"/>
      <c r="N18" s="16"/>
      <c r="O18" s="16"/>
      <c r="P18" s="16"/>
      <c r="Q18" s="16"/>
      <c r="R18" s="16"/>
    </row>
    <row r="19" spans="1:18" s="16" customFormat="1" ht="20.100000000000001" customHeight="1" x14ac:dyDescent="0.25">
      <c r="A19" s="53"/>
      <c r="B19" s="55" t="s">
        <v>13</v>
      </c>
      <c r="C19" s="45"/>
      <c r="D19" s="45"/>
      <c r="E19" s="45"/>
      <c r="F19" s="45"/>
      <c r="G19" s="45"/>
      <c r="H19" s="45"/>
      <c r="I19" s="45"/>
      <c r="J19" s="56"/>
      <c r="K19" s="122"/>
      <c r="L19" s="57"/>
      <c r="M19" s="30"/>
    </row>
    <row r="20" spans="1:18" s="16" customFormat="1" ht="38.25" x14ac:dyDescent="0.25">
      <c r="A20" s="6">
        <v>1</v>
      </c>
      <c r="B20" s="37" t="s">
        <v>16</v>
      </c>
      <c r="C20" s="37" t="s">
        <v>100</v>
      </c>
      <c r="D20" s="37" t="s">
        <v>17</v>
      </c>
      <c r="E20" s="83">
        <v>9992546</v>
      </c>
      <c r="F20" s="37" t="s">
        <v>18</v>
      </c>
      <c r="G20" s="38">
        <v>114.29</v>
      </c>
      <c r="H20" s="38">
        <f>E20*G20</f>
        <v>1142048082.3400002</v>
      </c>
      <c r="I20" s="37" t="s">
        <v>9</v>
      </c>
      <c r="J20" s="37" t="s">
        <v>19</v>
      </c>
      <c r="K20" s="112" t="s">
        <v>135</v>
      </c>
      <c r="L20" s="35" t="s">
        <v>20</v>
      </c>
      <c r="M20" s="30"/>
    </row>
    <row r="21" spans="1:18" s="16" customFormat="1" ht="51" x14ac:dyDescent="0.25">
      <c r="A21" s="6">
        <v>2</v>
      </c>
      <c r="B21" s="37" t="s">
        <v>30</v>
      </c>
      <c r="C21" s="39" t="s">
        <v>31</v>
      </c>
      <c r="D21" s="37" t="s">
        <v>32</v>
      </c>
      <c r="E21" s="83">
        <v>30000</v>
      </c>
      <c r="F21" s="37" t="s">
        <v>37</v>
      </c>
      <c r="G21" s="38">
        <v>148.76</v>
      </c>
      <c r="H21" s="38">
        <f>E21*G21</f>
        <v>4462800</v>
      </c>
      <c r="I21" s="37" t="s">
        <v>9</v>
      </c>
      <c r="J21" s="37" t="s">
        <v>38</v>
      </c>
      <c r="K21" s="112" t="s">
        <v>135</v>
      </c>
      <c r="L21" s="35" t="s">
        <v>39</v>
      </c>
      <c r="M21" s="30"/>
    </row>
    <row r="22" spans="1:18" s="16" customFormat="1" ht="51" x14ac:dyDescent="0.25">
      <c r="A22" s="6">
        <v>3</v>
      </c>
      <c r="B22" s="37" t="s">
        <v>33</v>
      </c>
      <c r="C22" s="37" t="s">
        <v>31</v>
      </c>
      <c r="D22" s="37" t="s">
        <v>34</v>
      </c>
      <c r="E22" s="83">
        <v>24500</v>
      </c>
      <c r="F22" s="37" t="s">
        <v>37</v>
      </c>
      <c r="G22" s="38">
        <v>195.09</v>
      </c>
      <c r="H22" s="38">
        <f t="shared" ref="H22:H42" si="0">E22*G22</f>
        <v>4779705</v>
      </c>
      <c r="I22" s="37" t="s">
        <v>9</v>
      </c>
      <c r="J22" s="37" t="s">
        <v>38</v>
      </c>
      <c r="K22" s="112" t="s">
        <v>135</v>
      </c>
      <c r="L22" s="35" t="s">
        <v>39</v>
      </c>
      <c r="M22" s="30"/>
    </row>
    <row r="23" spans="1:18" s="16" customFormat="1" ht="51" x14ac:dyDescent="0.25">
      <c r="A23" s="6">
        <v>4</v>
      </c>
      <c r="B23" s="37" t="s">
        <v>30</v>
      </c>
      <c r="C23" s="37" t="s">
        <v>100</v>
      </c>
      <c r="D23" s="37" t="s">
        <v>32</v>
      </c>
      <c r="E23" s="83">
        <v>67660</v>
      </c>
      <c r="F23" s="37" t="s">
        <v>37</v>
      </c>
      <c r="G23" s="38">
        <v>151.78</v>
      </c>
      <c r="H23" s="38">
        <f t="shared" si="0"/>
        <v>10269434.800000001</v>
      </c>
      <c r="I23" s="37" t="s">
        <v>9</v>
      </c>
      <c r="J23" s="37" t="s">
        <v>38</v>
      </c>
      <c r="K23" s="112" t="s">
        <v>136</v>
      </c>
      <c r="L23" s="35" t="s">
        <v>39</v>
      </c>
      <c r="M23" s="30"/>
    </row>
    <row r="24" spans="1:18" s="16" customFormat="1" ht="51" x14ac:dyDescent="0.25">
      <c r="A24" s="6">
        <v>5</v>
      </c>
      <c r="B24" s="37" t="s">
        <v>33</v>
      </c>
      <c r="C24" s="37" t="s">
        <v>100</v>
      </c>
      <c r="D24" s="37" t="s">
        <v>34</v>
      </c>
      <c r="E24" s="83">
        <v>32200</v>
      </c>
      <c r="F24" s="37" t="s">
        <v>37</v>
      </c>
      <c r="G24" s="38">
        <v>200.89</v>
      </c>
      <c r="H24" s="38">
        <f t="shared" si="0"/>
        <v>6468658</v>
      </c>
      <c r="I24" s="37" t="s">
        <v>9</v>
      </c>
      <c r="J24" s="37" t="s">
        <v>38</v>
      </c>
      <c r="K24" s="112" t="s">
        <v>136</v>
      </c>
      <c r="L24" s="35" t="s">
        <v>39</v>
      </c>
      <c r="M24" s="30"/>
    </row>
    <row r="25" spans="1:18" s="16" customFormat="1" ht="51" x14ac:dyDescent="0.25">
      <c r="A25" s="6">
        <v>6</v>
      </c>
      <c r="B25" s="37" t="s">
        <v>35</v>
      </c>
      <c r="C25" s="37" t="s">
        <v>100</v>
      </c>
      <c r="D25" s="37" t="s">
        <v>36</v>
      </c>
      <c r="E25" s="83">
        <v>98570</v>
      </c>
      <c r="F25" s="37" t="s">
        <v>37</v>
      </c>
      <c r="G25" s="38">
        <v>156.25</v>
      </c>
      <c r="H25" s="38">
        <f t="shared" si="0"/>
        <v>15401562.5</v>
      </c>
      <c r="I25" s="37" t="s">
        <v>9</v>
      </c>
      <c r="J25" s="37" t="s">
        <v>38</v>
      </c>
      <c r="K25" s="112" t="s">
        <v>136</v>
      </c>
      <c r="L25" s="35" t="s">
        <v>39</v>
      </c>
      <c r="M25" s="30"/>
    </row>
    <row r="26" spans="1:18" s="16" customFormat="1" ht="25.5" x14ac:dyDescent="0.25">
      <c r="A26" s="6">
        <v>7</v>
      </c>
      <c r="B26" s="75" t="s">
        <v>48</v>
      </c>
      <c r="C26" s="37" t="s">
        <v>100</v>
      </c>
      <c r="D26" s="37" t="s">
        <v>17</v>
      </c>
      <c r="E26" s="84">
        <v>200000</v>
      </c>
      <c r="F26" s="75" t="s">
        <v>37</v>
      </c>
      <c r="G26" s="38">
        <v>145.54</v>
      </c>
      <c r="H26" s="38"/>
      <c r="I26" s="37" t="s">
        <v>9</v>
      </c>
      <c r="J26" s="37" t="s">
        <v>19</v>
      </c>
      <c r="K26" s="112" t="s">
        <v>136</v>
      </c>
      <c r="L26" s="35" t="s">
        <v>188</v>
      </c>
      <c r="M26" s="30"/>
    </row>
    <row r="27" spans="1:18" s="16" customFormat="1" ht="25.5" x14ac:dyDescent="0.25">
      <c r="A27" s="73">
        <v>8</v>
      </c>
      <c r="B27" s="39" t="s">
        <v>58</v>
      </c>
      <c r="C27" s="74" t="s">
        <v>101</v>
      </c>
      <c r="D27" s="79" t="s">
        <v>17</v>
      </c>
      <c r="E27" s="85">
        <v>30</v>
      </c>
      <c r="F27" s="82" t="s">
        <v>94</v>
      </c>
      <c r="G27" s="38">
        <v>6000</v>
      </c>
      <c r="H27" s="38">
        <f t="shared" si="0"/>
        <v>180000</v>
      </c>
      <c r="I27" s="37" t="s">
        <v>9</v>
      </c>
      <c r="J27" s="78" t="s">
        <v>64</v>
      </c>
      <c r="K27" s="112" t="s">
        <v>137</v>
      </c>
      <c r="L27" s="35" t="s">
        <v>80</v>
      </c>
      <c r="M27" s="30"/>
    </row>
    <row r="28" spans="1:18" s="16" customFormat="1" ht="25.5" x14ac:dyDescent="0.25">
      <c r="A28" s="73">
        <v>9</v>
      </c>
      <c r="B28" s="39" t="s">
        <v>59</v>
      </c>
      <c r="C28" s="74" t="s">
        <v>101</v>
      </c>
      <c r="D28" s="79" t="s">
        <v>17</v>
      </c>
      <c r="E28" s="85">
        <v>25</v>
      </c>
      <c r="F28" s="82" t="s">
        <v>95</v>
      </c>
      <c r="G28" s="38">
        <v>3000</v>
      </c>
      <c r="H28" s="38">
        <f t="shared" si="0"/>
        <v>75000</v>
      </c>
      <c r="I28" s="37" t="s">
        <v>9</v>
      </c>
      <c r="J28" s="78" t="s">
        <v>64</v>
      </c>
      <c r="K28" s="112" t="s">
        <v>137</v>
      </c>
      <c r="L28" s="35" t="s">
        <v>80</v>
      </c>
      <c r="M28" s="30"/>
    </row>
    <row r="29" spans="1:18" s="16" customFormat="1" ht="25.5" x14ac:dyDescent="0.25">
      <c r="A29" s="73">
        <v>10</v>
      </c>
      <c r="B29" s="39" t="s">
        <v>60</v>
      </c>
      <c r="C29" s="74" t="s">
        <v>101</v>
      </c>
      <c r="D29" s="79" t="s">
        <v>17</v>
      </c>
      <c r="E29" s="85">
        <v>120</v>
      </c>
      <c r="F29" s="82" t="s">
        <v>95</v>
      </c>
      <c r="G29" s="38">
        <v>580</v>
      </c>
      <c r="H29" s="38">
        <f t="shared" si="0"/>
        <v>69600</v>
      </c>
      <c r="I29" s="37" t="s">
        <v>9</v>
      </c>
      <c r="J29" s="78" t="s">
        <v>64</v>
      </c>
      <c r="K29" s="112" t="s">
        <v>137</v>
      </c>
      <c r="L29" s="35" t="s">
        <v>80</v>
      </c>
      <c r="M29" s="30"/>
    </row>
    <row r="30" spans="1:18" s="16" customFormat="1" ht="25.5" x14ac:dyDescent="0.25">
      <c r="A30" s="73">
        <v>11</v>
      </c>
      <c r="B30" s="39" t="s">
        <v>61</v>
      </c>
      <c r="C30" s="74" t="s">
        <v>101</v>
      </c>
      <c r="D30" s="79" t="s">
        <v>17</v>
      </c>
      <c r="E30" s="85">
        <v>250</v>
      </c>
      <c r="F30" s="82" t="s">
        <v>94</v>
      </c>
      <c r="G30" s="38">
        <v>800</v>
      </c>
      <c r="H30" s="38">
        <f t="shared" si="0"/>
        <v>200000</v>
      </c>
      <c r="I30" s="37" t="s">
        <v>9</v>
      </c>
      <c r="J30" s="78" t="s">
        <v>64</v>
      </c>
      <c r="K30" s="112" t="s">
        <v>137</v>
      </c>
      <c r="L30" s="35" t="s">
        <v>80</v>
      </c>
      <c r="M30" s="30"/>
    </row>
    <row r="31" spans="1:18" s="16" customFormat="1" ht="25.5" x14ac:dyDescent="0.25">
      <c r="A31" s="73">
        <v>12</v>
      </c>
      <c r="B31" s="39" t="s">
        <v>62</v>
      </c>
      <c r="C31" s="74" t="s">
        <v>101</v>
      </c>
      <c r="D31" s="79" t="s">
        <v>17</v>
      </c>
      <c r="E31" s="85">
        <v>5</v>
      </c>
      <c r="F31" s="82" t="s">
        <v>94</v>
      </c>
      <c r="G31" s="38">
        <v>8500</v>
      </c>
      <c r="H31" s="38">
        <f t="shared" si="0"/>
        <v>42500</v>
      </c>
      <c r="I31" s="37" t="s">
        <v>9</v>
      </c>
      <c r="J31" s="78" t="s">
        <v>64</v>
      </c>
      <c r="K31" s="112" t="s">
        <v>137</v>
      </c>
      <c r="L31" s="35" t="s">
        <v>80</v>
      </c>
      <c r="M31" s="30"/>
    </row>
    <row r="32" spans="1:18" s="16" customFormat="1" ht="25.5" x14ac:dyDescent="0.25">
      <c r="A32" s="73">
        <v>13</v>
      </c>
      <c r="B32" s="39" t="s">
        <v>63</v>
      </c>
      <c r="C32" s="74" t="s">
        <v>101</v>
      </c>
      <c r="D32" s="79" t="s">
        <v>17</v>
      </c>
      <c r="E32" s="85">
        <v>50</v>
      </c>
      <c r="F32" s="82" t="s">
        <v>94</v>
      </c>
      <c r="G32" s="38">
        <v>4500</v>
      </c>
      <c r="H32" s="38">
        <f t="shared" si="0"/>
        <v>225000</v>
      </c>
      <c r="I32" s="37" t="s">
        <v>9</v>
      </c>
      <c r="J32" s="78" t="s">
        <v>64</v>
      </c>
      <c r="K32" s="112" t="s">
        <v>137</v>
      </c>
      <c r="L32" s="35" t="s">
        <v>80</v>
      </c>
      <c r="M32" s="30"/>
    </row>
    <row r="33" spans="1:18" s="16" customFormat="1" ht="38.25" x14ac:dyDescent="0.25">
      <c r="A33" s="73">
        <v>14</v>
      </c>
      <c r="B33" s="102" t="s">
        <v>103</v>
      </c>
      <c r="C33" s="74" t="s">
        <v>101</v>
      </c>
      <c r="D33" s="105" t="s">
        <v>104</v>
      </c>
      <c r="E33" s="103">
        <v>250</v>
      </c>
      <c r="F33" s="82" t="s">
        <v>94</v>
      </c>
      <c r="G33" s="38">
        <v>17580</v>
      </c>
      <c r="H33" s="38">
        <f t="shared" si="0"/>
        <v>4395000</v>
      </c>
      <c r="I33" s="37" t="s">
        <v>9</v>
      </c>
      <c r="J33" s="104" t="s">
        <v>105</v>
      </c>
      <c r="K33" s="112" t="s">
        <v>138</v>
      </c>
      <c r="L33" s="35" t="s">
        <v>106</v>
      </c>
      <c r="M33" s="30"/>
    </row>
    <row r="34" spans="1:18" s="16" customFormat="1" ht="38.25" x14ac:dyDescent="0.25">
      <c r="A34" s="73">
        <v>15</v>
      </c>
      <c r="B34" s="102" t="s">
        <v>48</v>
      </c>
      <c r="C34" s="74" t="s">
        <v>107</v>
      </c>
      <c r="D34" s="79" t="s">
        <v>17</v>
      </c>
      <c r="E34" s="103">
        <v>200000</v>
      </c>
      <c r="F34" s="106" t="s">
        <v>37</v>
      </c>
      <c r="G34" s="38">
        <v>147.32</v>
      </c>
      <c r="H34" s="38">
        <f t="shared" si="0"/>
        <v>29464000</v>
      </c>
      <c r="I34" s="37" t="s">
        <v>9</v>
      </c>
      <c r="J34" s="104" t="s">
        <v>108</v>
      </c>
      <c r="K34" s="112" t="s">
        <v>136</v>
      </c>
      <c r="L34" s="35" t="s">
        <v>109</v>
      </c>
      <c r="M34" s="30"/>
    </row>
    <row r="35" spans="1:18" s="16" customFormat="1" ht="43.5" customHeight="1" x14ac:dyDescent="0.25">
      <c r="A35" s="73">
        <v>16</v>
      </c>
      <c r="B35" s="102" t="s">
        <v>113</v>
      </c>
      <c r="C35" s="74" t="s">
        <v>101</v>
      </c>
      <c r="D35" s="105" t="s">
        <v>207</v>
      </c>
      <c r="E35" s="103">
        <v>404</v>
      </c>
      <c r="F35" s="82" t="s">
        <v>94</v>
      </c>
      <c r="G35" s="38">
        <v>491</v>
      </c>
      <c r="H35" s="38">
        <f t="shared" si="0"/>
        <v>198364</v>
      </c>
      <c r="I35" s="37" t="s">
        <v>9</v>
      </c>
      <c r="J35" s="104" t="s">
        <v>45</v>
      </c>
      <c r="K35" s="112" t="s">
        <v>139</v>
      </c>
      <c r="L35" s="35" t="s">
        <v>206</v>
      </c>
      <c r="M35" s="30"/>
    </row>
    <row r="36" spans="1:18" s="16" customFormat="1" ht="75.75" customHeight="1" x14ac:dyDescent="0.25">
      <c r="A36" s="73">
        <v>17</v>
      </c>
      <c r="B36" s="102" t="s">
        <v>114</v>
      </c>
      <c r="C36" s="37" t="s">
        <v>100</v>
      </c>
      <c r="D36" s="105" t="s">
        <v>115</v>
      </c>
      <c r="E36" s="103">
        <v>27978</v>
      </c>
      <c r="F36" s="82" t="s">
        <v>94</v>
      </c>
      <c r="G36" s="38">
        <v>350</v>
      </c>
      <c r="H36" s="38">
        <f t="shared" si="0"/>
        <v>9792300</v>
      </c>
      <c r="I36" s="37" t="s">
        <v>9</v>
      </c>
      <c r="J36" s="104" t="s">
        <v>45</v>
      </c>
      <c r="K36" s="112" t="s">
        <v>139</v>
      </c>
      <c r="L36" s="35" t="s">
        <v>216</v>
      </c>
      <c r="M36" s="30"/>
    </row>
    <row r="37" spans="1:18" s="16" customFormat="1" ht="25.5" x14ac:dyDescent="0.25">
      <c r="A37" s="73">
        <v>18</v>
      </c>
      <c r="B37" s="102" t="s">
        <v>186</v>
      </c>
      <c r="C37" s="37" t="s">
        <v>101</v>
      </c>
      <c r="D37" s="105" t="s">
        <v>167</v>
      </c>
      <c r="E37" s="103">
        <v>5168</v>
      </c>
      <c r="F37" s="82" t="s">
        <v>94</v>
      </c>
      <c r="G37" s="38">
        <v>99</v>
      </c>
      <c r="H37" s="38">
        <f t="shared" si="0"/>
        <v>511632</v>
      </c>
      <c r="I37" s="37" t="s">
        <v>9</v>
      </c>
      <c r="J37" s="104" t="s">
        <v>45</v>
      </c>
      <c r="K37" s="112" t="s">
        <v>138</v>
      </c>
      <c r="L37" s="35" t="s">
        <v>187</v>
      </c>
      <c r="M37" s="30"/>
    </row>
    <row r="38" spans="1:18" s="16" customFormat="1" ht="12.75" x14ac:dyDescent="0.25">
      <c r="A38" s="73">
        <v>19</v>
      </c>
      <c r="B38" s="102" t="s">
        <v>189</v>
      </c>
      <c r="C38" s="37" t="s">
        <v>43</v>
      </c>
      <c r="D38" s="102" t="s">
        <v>190</v>
      </c>
      <c r="E38" s="153">
        <v>23672855.719999999</v>
      </c>
      <c r="F38" s="106" t="s">
        <v>191</v>
      </c>
      <c r="G38" s="38">
        <v>15.5</v>
      </c>
      <c r="H38" s="38">
        <f t="shared" si="0"/>
        <v>366929263.65999997</v>
      </c>
      <c r="I38" s="37" t="s">
        <v>9</v>
      </c>
      <c r="J38" s="104" t="s">
        <v>194</v>
      </c>
      <c r="K38" s="112" t="s">
        <v>138</v>
      </c>
      <c r="L38" s="35" t="s">
        <v>195</v>
      </c>
      <c r="M38" s="30"/>
    </row>
    <row r="39" spans="1:18" s="16" customFormat="1" ht="12.75" x14ac:dyDescent="0.25">
      <c r="A39" s="73">
        <v>20</v>
      </c>
      <c r="B39" s="102" t="s">
        <v>189</v>
      </c>
      <c r="C39" s="37" t="s">
        <v>43</v>
      </c>
      <c r="D39" s="102" t="s">
        <v>192</v>
      </c>
      <c r="E39" s="153">
        <v>128213.67</v>
      </c>
      <c r="F39" s="106" t="s">
        <v>191</v>
      </c>
      <c r="G39" s="38">
        <v>15.5</v>
      </c>
      <c r="H39" s="38">
        <f t="shared" si="0"/>
        <v>1987311.885</v>
      </c>
      <c r="I39" s="37" t="s">
        <v>9</v>
      </c>
      <c r="J39" s="104" t="s">
        <v>194</v>
      </c>
      <c r="K39" s="112" t="s">
        <v>138</v>
      </c>
      <c r="L39" s="35" t="s">
        <v>195</v>
      </c>
      <c r="M39" s="30"/>
    </row>
    <row r="40" spans="1:18" s="16" customFormat="1" ht="12.75" x14ac:dyDescent="0.25">
      <c r="A40" s="73">
        <v>21</v>
      </c>
      <c r="B40" s="102" t="s">
        <v>189</v>
      </c>
      <c r="C40" s="37" t="s">
        <v>43</v>
      </c>
      <c r="D40" s="102" t="s">
        <v>193</v>
      </c>
      <c r="E40" s="153">
        <v>303026.71000000002</v>
      </c>
      <c r="F40" s="106" t="s">
        <v>191</v>
      </c>
      <c r="G40" s="38">
        <v>15.5</v>
      </c>
      <c r="H40" s="38">
        <f t="shared" si="0"/>
        <v>4696914.0049999999</v>
      </c>
      <c r="I40" s="37" t="s">
        <v>9</v>
      </c>
      <c r="J40" s="104" t="s">
        <v>194</v>
      </c>
      <c r="K40" s="112" t="s">
        <v>138</v>
      </c>
      <c r="L40" s="35" t="s">
        <v>195</v>
      </c>
      <c r="M40" s="30"/>
    </row>
    <row r="41" spans="1:18" s="16" customFormat="1" ht="38.25" x14ac:dyDescent="0.25">
      <c r="A41" s="73">
        <v>22</v>
      </c>
      <c r="B41" s="102" t="s">
        <v>196</v>
      </c>
      <c r="C41" s="102" t="s">
        <v>101</v>
      </c>
      <c r="D41" s="102" t="s">
        <v>197</v>
      </c>
      <c r="E41" s="103">
        <v>6000</v>
      </c>
      <c r="F41" s="106" t="s">
        <v>198</v>
      </c>
      <c r="G41" s="38">
        <v>175</v>
      </c>
      <c r="H41" s="38">
        <f t="shared" si="0"/>
        <v>1050000</v>
      </c>
      <c r="I41" s="37" t="s">
        <v>9</v>
      </c>
      <c r="J41" s="104" t="s">
        <v>19</v>
      </c>
      <c r="K41" s="112" t="s">
        <v>138</v>
      </c>
      <c r="L41" s="35" t="s">
        <v>199</v>
      </c>
      <c r="M41" s="30"/>
    </row>
    <row r="42" spans="1:18" s="16" customFormat="1" ht="51" x14ac:dyDescent="0.25">
      <c r="A42" s="73">
        <v>23</v>
      </c>
      <c r="B42" s="102" t="s">
        <v>212</v>
      </c>
      <c r="C42" s="102" t="s">
        <v>213</v>
      </c>
      <c r="D42" s="102" t="s">
        <v>214</v>
      </c>
      <c r="E42" s="102">
        <v>1</v>
      </c>
      <c r="F42" s="102" t="s">
        <v>94</v>
      </c>
      <c r="G42" s="38">
        <v>21419.65</v>
      </c>
      <c r="H42" s="38">
        <f t="shared" si="0"/>
        <v>21419.65</v>
      </c>
      <c r="I42" s="37" t="s">
        <v>9</v>
      </c>
      <c r="J42" s="104" t="s">
        <v>45</v>
      </c>
      <c r="K42" s="112" t="s">
        <v>138</v>
      </c>
      <c r="L42" s="35" t="s">
        <v>215</v>
      </c>
      <c r="M42" s="30"/>
    </row>
    <row r="43" spans="1:18" s="3" customFormat="1" ht="20.100000000000001" customHeight="1" x14ac:dyDescent="0.25">
      <c r="A43" s="46"/>
      <c r="B43" s="76" t="s">
        <v>86</v>
      </c>
      <c r="C43" s="47"/>
      <c r="D43" s="47"/>
      <c r="E43" s="47"/>
      <c r="F43" s="47"/>
      <c r="G43" s="47"/>
      <c r="H43" s="48">
        <f>SUM(H20:H42)</f>
        <v>1603268547.8400004</v>
      </c>
      <c r="I43" s="49"/>
      <c r="J43" s="49"/>
      <c r="K43" s="123"/>
      <c r="L43" s="49"/>
      <c r="M43" s="31"/>
      <c r="N43" s="11"/>
      <c r="O43" s="11"/>
      <c r="P43" s="11"/>
      <c r="Q43" s="11"/>
      <c r="R43" s="11"/>
    </row>
    <row r="44" spans="1:18" s="3" customFormat="1" ht="20.100000000000001" customHeight="1" x14ac:dyDescent="0.25">
      <c r="A44" s="53"/>
      <c r="B44" s="62" t="s">
        <v>8</v>
      </c>
      <c r="C44" s="54"/>
      <c r="D44" s="54"/>
      <c r="E44" s="54"/>
      <c r="F44" s="54"/>
      <c r="G44" s="54"/>
      <c r="H44" s="54"/>
      <c r="I44" s="54"/>
      <c r="J44" s="54"/>
      <c r="K44" s="124"/>
      <c r="L44" s="54"/>
      <c r="M44" s="31"/>
      <c r="N44" s="11"/>
      <c r="O44" s="11"/>
      <c r="P44" s="11"/>
      <c r="Q44" s="11"/>
      <c r="R44" s="11"/>
    </row>
    <row r="45" spans="1:18" s="3" customFormat="1" ht="63.75" x14ac:dyDescent="0.25">
      <c r="A45" s="93">
        <v>1</v>
      </c>
      <c r="B45" s="102" t="s">
        <v>179</v>
      </c>
      <c r="C45" s="74" t="s">
        <v>101</v>
      </c>
      <c r="D45" s="145" t="s">
        <v>178</v>
      </c>
      <c r="E45" s="83">
        <v>1</v>
      </c>
      <c r="F45" s="145" t="s">
        <v>180</v>
      </c>
      <c r="G45" s="145"/>
      <c r="H45" s="38">
        <v>800000</v>
      </c>
      <c r="I45" s="37" t="s">
        <v>9</v>
      </c>
      <c r="J45" s="104" t="s">
        <v>45</v>
      </c>
      <c r="K45" s="146" t="s">
        <v>138</v>
      </c>
      <c r="L45" s="145" t="s">
        <v>181</v>
      </c>
      <c r="M45" s="31"/>
      <c r="N45" s="11"/>
      <c r="O45" s="11"/>
      <c r="P45" s="11"/>
      <c r="Q45" s="11"/>
      <c r="R45" s="11"/>
    </row>
    <row r="46" spans="1:18" s="1" customFormat="1" ht="20.100000000000001" customHeight="1" x14ac:dyDescent="0.25">
      <c r="A46" s="95"/>
      <c r="B46" s="61" t="s">
        <v>87</v>
      </c>
      <c r="C46" s="41"/>
      <c r="D46" s="41"/>
      <c r="E46" s="41"/>
      <c r="F46" s="41"/>
      <c r="G46" s="41"/>
      <c r="H46" s="50">
        <f>H45</f>
        <v>800000</v>
      </c>
      <c r="I46" s="51"/>
      <c r="J46" s="51"/>
      <c r="K46" s="125"/>
      <c r="L46" s="51"/>
      <c r="M46" s="28"/>
      <c r="N46" s="23"/>
      <c r="O46" s="23"/>
      <c r="P46" s="23"/>
      <c r="Q46" s="23"/>
      <c r="R46" s="23"/>
    </row>
    <row r="47" spans="1:18" ht="20.100000000000001" customHeight="1" x14ac:dyDescent="0.25">
      <c r="A47" s="58"/>
      <c r="B47" s="63" t="s">
        <v>12</v>
      </c>
      <c r="C47" s="59"/>
      <c r="D47" s="59"/>
      <c r="E47" s="59"/>
      <c r="F47" s="59"/>
      <c r="G47" s="59"/>
      <c r="H47" s="59"/>
      <c r="I47" s="59"/>
      <c r="J47" s="59"/>
      <c r="K47" s="114"/>
      <c r="L47" s="59"/>
    </row>
    <row r="48" spans="1:18" s="16" customFormat="1" ht="25.5" x14ac:dyDescent="0.25">
      <c r="A48" s="6">
        <v>1</v>
      </c>
      <c r="B48" s="37" t="s">
        <v>21</v>
      </c>
      <c r="C48" s="37" t="s">
        <v>22</v>
      </c>
      <c r="D48" s="37" t="s">
        <v>23</v>
      </c>
      <c r="E48" s="83">
        <v>1</v>
      </c>
      <c r="F48" s="37" t="s">
        <v>24</v>
      </c>
      <c r="G48" s="36"/>
      <c r="H48" s="38">
        <v>2444852</v>
      </c>
      <c r="I48" s="37" t="s">
        <v>9</v>
      </c>
      <c r="J48" s="37" t="s">
        <v>25</v>
      </c>
      <c r="K48" s="112" t="s">
        <v>135</v>
      </c>
      <c r="L48" s="35" t="s">
        <v>29</v>
      </c>
      <c r="M48" s="30"/>
    </row>
    <row r="49" spans="1:13" s="16" customFormat="1" ht="51" x14ac:dyDescent="0.25">
      <c r="A49" s="6">
        <v>2</v>
      </c>
      <c r="B49" s="37" t="s">
        <v>26</v>
      </c>
      <c r="C49" s="37" t="s">
        <v>100</v>
      </c>
      <c r="D49" s="37" t="s">
        <v>78</v>
      </c>
      <c r="E49" s="83">
        <v>1</v>
      </c>
      <c r="F49" s="37" t="s">
        <v>24</v>
      </c>
      <c r="G49" s="36"/>
      <c r="H49" s="38">
        <v>11884500</v>
      </c>
      <c r="I49" s="37" t="s">
        <v>9</v>
      </c>
      <c r="J49" s="37" t="s">
        <v>25</v>
      </c>
      <c r="K49" s="112" t="s">
        <v>136</v>
      </c>
      <c r="L49" s="35" t="s">
        <v>27</v>
      </c>
      <c r="M49" s="30"/>
    </row>
    <row r="50" spans="1:13" s="16" customFormat="1" ht="51" x14ac:dyDescent="0.25">
      <c r="A50" s="6">
        <v>3</v>
      </c>
      <c r="B50" s="37" t="s">
        <v>28</v>
      </c>
      <c r="C50" s="37" t="s">
        <v>100</v>
      </c>
      <c r="D50" s="37" t="s">
        <v>77</v>
      </c>
      <c r="E50" s="83">
        <v>1</v>
      </c>
      <c r="F50" s="37" t="s">
        <v>24</v>
      </c>
      <c r="G50" s="36"/>
      <c r="H50" s="38">
        <v>2825400</v>
      </c>
      <c r="I50" s="37" t="s">
        <v>9</v>
      </c>
      <c r="J50" s="37" t="s">
        <v>25</v>
      </c>
      <c r="K50" s="112" t="s">
        <v>136</v>
      </c>
      <c r="L50" s="35" t="s">
        <v>27</v>
      </c>
      <c r="M50" s="30"/>
    </row>
    <row r="51" spans="1:13" s="16" customFormat="1" ht="25.5" x14ac:dyDescent="0.25">
      <c r="A51" s="6">
        <v>4</v>
      </c>
      <c r="B51" s="37" t="s">
        <v>40</v>
      </c>
      <c r="C51" s="37" t="s">
        <v>42</v>
      </c>
      <c r="D51" s="40" t="s">
        <v>17</v>
      </c>
      <c r="E51" s="83">
        <v>1</v>
      </c>
      <c r="F51" s="37" t="s">
        <v>24</v>
      </c>
      <c r="G51" s="36"/>
      <c r="H51" s="38">
        <v>4108928.57</v>
      </c>
      <c r="I51" s="37" t="s">
        <v>9</v>
      </c>
      <c r="J51" s="37" t="s">
        <v>45</v>
      </c>
      <c r="K51" s="112" t="s">
        <v>136</v>
      </c>
      <c r="L51" s="35" t="s">
        <v>46</v>
      </c>
      <c r="M51" s="30"/>
    </row>
    <row r="52" spans="1:13" s="16" customFormat="1" ht="51" x14ac:dyDescent="0.25">
      <c r="A52" s="6">
        <v>5</v>
      </c>
      <c r="B52" s="37" t="s">
        <v>41</v>
      </c>
      <c r="C52" s="37" t="s">
        <v>43</v>
      </c>
      <c r="D52" s="40" t="s">
        <v>17</v>
      </c>
      <c r="E52" s="83">
        <v>1</v>
      </c>
      <c r="F52" s="37" t="s">
        <v>24</v>
      </c>
      <c r="G52" s="36"/>
      <c r="H52" s="38">
        <v>21960019.199999999</v>
      </c>
      <c r="I52" s="37" t="s">
        <v>9</v>
      </c>
      <c r="J52" s="37" t="s">
        <v>45</v>
      </c>
      <c r="K52" s="112" t="s">
        <v>136</v>
      </c>
      <c r="L52" s="35" t="s">
        <v>46</v>
      </c>
      <c r="M52" s="30"/>
    </row>
    <row r="53" spans="1:13" s="16" customFormat="1" ht="51" x14ac:dyDescent="0.25">
      <c r="A53" s="6">
        <v>6</v>
      </c>
      <c r="B53" s="37" t="s">
        <v>44</v>
      </c>
      <c r="C53" s="37" t="s">
        <v>43</v>
      </c>
      <c r="D53" s="40" t="s">
        <v>17</v>
      </c>
      <c r="E53" s="83">
        <v>1</v>
      </c>
      <c r="F53" s="37" t="s">
        <v>24</v>
      </c>
      <c r="G53" s="36"/>
      <c r="H53" s="38">
        <v>2918400</v>
      </c>
      <c r="I53" s="37" t="s">
        <v>9</v>
      </c>
      <c r="J53" s="37" t="s">
        <v>45</v>
      </c>
      <c r="K53" s="112" t="s">
        <v>136</v>
      </c>
      <c r="L53" s="35" t="s">
        <v>46</v>
      </c>
      <c r="M53" s="30"/>
    </row>
    <row r="54" spans="1:13" s="16" customFormat="1" ht="25.5" x14ac:dyDescent="0.25">
      <c r="A54" s="6">
        <v>7</v>
      </c>
      <c r="B54" s="37" t="s">
        <v>47</v>
      </c>
      <c r="C54" s="37" t="s">
        <v>101</v>
      </c>
      <c r="D54" s="40" t="s">
        <v>17</v>
      </c>
      <c r="E54" s="83">
        <v>1</v>
      </c>
      <c r="F54" s="37" t="s">
        <v>24</v>
      </c>
      <c r="G54" s="36"/>
      <c r="H54" s="38">
        <v>8250000</v>
      </c>
      <c r="I54" s="37" t="s">
        <v>9</v>
      </c>
      <c r="J54" s="37" t="s">
        <v>25</v>
      </c>
      <c r="K54" s="112" t="s">
        <v>138</v>
      </c>
      <c r="L54" s="35" t="s">
        <v>161</v>
      </c>
      <c r="M54" s="30"/>
    </row>
    <row r="55" spans="1:13" s="16" customFormat="1" ht="25.5" x14ac:dyDescent="0.25">
      <c r="A55" s="6">
        <v>8</v>
      </c>
      <c r="B55" s="37" t="s">
        <v>49</v>
      </c>
      <c r="C55" s="37" t="s">
        <v>101</v>
      </c>
      <c r="D55" s="37" t="s">
        <v>17</v>
      </c>
      <c r="E55" s="83">
        <v>1</v>
      </c>
      <c r="F55" s="37" t="s">
        <v>24</v>
      </c>
      <c r="G55" s="36"/>
      <c r="H55" s="38">
        <v>542250</v>
      </c>
      <c r="I55" s="37" t="s">
        <v>9</v>
      </c>
      <c r="J55" s="37" t="s">
        <v>19</v>
      </c>
      <c r="K55" s="112" t="s">
        <v>136</v>
      </c>
      <c r="L55" s="35" t="s">
        <v>50</v>
      </c>
      <c r="M55" s="30"/>
    </row>
    <row r="56" spans="1:13" s="16" customFormat="1" ht="51" x14ac:dyDescent="0.25">
      <c r="A56" s="6">
        <v>9</v>
      </c>
      <c r="B56" s="37" t="s">
        <v>51</v>
      </c>
      <c r="C56" s="37" t="s">
        <v>101</v>
      </c>
      <c r="D56" s="37" t="s">
        <v>52</v>
      </c>
      <c r="E56" s="83">
        <v>1</v>
      </c>
      <c r="F56" s="37" t="s">
        <v>24</v>
      </c>
      <c r="G56" s="36"/>
      <c r="H56" s="38">
        <v>1470000</v>
      </c>
      <c r="I56" s="37" t="s">
        <v>9</v>
      </c>
      <c r="J56" s="37" t="s">
        <v>53</v>
      </c>
      <c r="K56" s="112" t="s">
        <v>138</v>
      </c>
      <c r="L56" s="35" t="s">
        <v>54</v>
      </c>
      <c r="M56" s="30"/>
    </row>
    <row r="57" spans="1:13" s="16" customFormat="1" ht="51" x14ac:dyDescent="0.25">
      <c r="A57" s="6">
        <v>10</v>
      </c>
      <c r="B57" s="75" t="s">
        <v>55</v>
      </c>
      <c r="C57" s="75" t="s">
        <v>56</v>
      </c>
      <c r="D57" s="37" t="s">
        <v>79</v>
      </c>
      <c r="E57" s="83">
        <v>1</v>
      </c>
      <c r="F57" s="37" t="s">
        <v>24</v>
      </c>
      <c r="G57" s="36"/>
      <c r="H57" s="80">
        <v>4050000</v>
      </c>
      <c r="I57" s="37" t="s">
        <v>9</v>
      </c>
      <c r="J57" s="37" t="s">
        <v>53</v>
      </c>
      <c r="K57" s="112" t="s">
        <v>138</v>
      </c>
      <c r="L57" s="35" t="s">
        <v>57</v>
      </c>
      <c r="M57" s="30"/>
    </row>
    <row r="58" spans="1:13" s="16" customFormat="1" ht="38.25" x14ac:dyDescent="0.25">
      <c r="A58" s="73">
        <v>11</v>
      </c>
      <c r="B58" s="87" t="s">
        <v>65</v>
      </c>
      <c r="C58" s="81" t="s">
        <v>102</v>
      </c>
      <c r="D58" s="37" t="s">
        <v>17</v>
      </c>
      <c r="E58" s="83">
        <v>1</v>
      </c>
      <c r="F58" s="37" t="s">
        <v>24</v>
      </c>
      <c r="G58" s="88"/>
      <c r="H58" s="90">
        <v>27600000</v>
      </c>
      <c r="I58" s="37" t="s">
        <v>9</v>
      </c>
      <c r="J58" s="77" t="s">
        <v>64</v>
      </c>
      <c r="K58" s="112" t="s">
        <v>136</v>
      </c>
      <c r="L58" s="35" t="s">
        <v>80</v>
      </c>
      <c r="M58" s="30"/>
    </row>
    <row r="59" spans="1:13" s="16" customFormat="1" ht="25.5" x14ac:dyDescent="0.25">
      <c r="A59" s="73">
        <v>12</v>
      </c>
      <c r="B59" s="87" t="s">
        <v>66</v>
      </c>
      <c r="C59" s="81" t="s">
        <v>102</v>
      </c>
      <c r="D59" s="37" t="s">
        <v>17</v>
      </c>
      <c r="E59" s="83">
        <v>1</v>
      </c>
      <c r="F59" s="37" t="s">
        <v>24</v>
      </c>
      <c r="G59" s="88"/>
      <c r="H59" s="90">
        <v>11592000</v>
      </c>
      <c r="I59" s="37" t="s">
        <v>9</v>
      </c>
      <c r="J59" s="78" t="s">
        <v>64</v>
      </c>
      <c r="K59" s="112" t="s">
        <v>136</v>
      </c>
      <c r="L59" s="35" t="s">
        <v>80</v>
      </c>
      <c r="M59" s="30"/>
    </row>
    <row r="60" spans="1:13" s="16" customFormat="1" ht="25.5" x14ac:dyDescent="0.25">
      <c r="A60" s="73">
        <v>13</v>
      </c>
      <c r="B60" s="87" t="s">
        <v>67</v>
      </c>
      <c r="C60" s="81" t="s">
        <v>102</v>
      </c>
      <c r="D60" s="37" t="s">
        <v>17</v>
      </c>
      <c r="E60" s="83">
        <v>1</v>
      </c>
      <c r="F60" s="37" t="s">
        <v>24</v>
      </c>
      <c r="G60" s="88"/>
      <c r="H60" s="90">
        <v>23771098.199999999</v>
      </c>
      <c r="I60" s="37" t="s">
        <v>9</v>
      </c>
      <c r="J60" s="78" t="s">
        <v>64</v>
      </c>
      <c r="K60" s="112" t="s">
        <v>136</v>
      </c>
      <c r="L60" s="35" t="s">
        <v>80</v>
      </c>
      <c r="M60" s="30"/>
    </row>
    <row r="61" spans="1:13" s="16" customFormat="1" ht="38.25" x14ac:dyDescent="0.25">
      <c r="A61" s="73">
        <v>14</v>
      </c>
      <c r="B61" s="87" t="s">
        <v>68</v>
      </c>
      <c r="C61" s="81" t="s">
        <v>102</v>
      </c>
      <c r="D61" s="37" t="s">
        <v>17</v>
      </c>
      <c r="E61" s="83">
        <v>1</v>
      </c>
      <c r="F61" s="37" t="s">
        <v>24</v>
      </c>
      <c r="G61" s="88"/>
      <c r="H61" s="90">
        <v>8424330</v>
      </c>
      <c r="I61" s="37" t="s">
        <v>9</v>
      </c>
      <c r="J61" s="78" t="s">
        <v>64</v>
      </c>
      <c r="K61" s="112" t="s">
        <v>136</v>
      </c>
      <c r="L61" s="35" t="s">
        <v>80</v>
      </c>
      <c r="M61" s="30"/>
    </row>
    <row r="62" spans="1:13" s="16" customFormat="1" ht="25.5" x14ac:dyDescent="0.25">
      <c r="A62" s="73">
        <v>15</v>
      </c>
      <c r="B62" s="87" t="s">
        <v>69</v>
      </c>
      <c r="C62" s="81" t="s">
        <v>101</v>
      </c>
      <c r="D62" s="37" t="s">
        <v>17</v>
      </c>
      <c r="E62" s="83">
        <v>1</v>
      </c>
      <c r="F62" s="37" t="s">
        <v>24</v>
      </c>
      <c r="G62" s="88"/>
      <c r="H62" s="90">
        <v>200000</v>
      </c>
      <c r="I62" s="37" t="s">
        <v>9</v>
      </c>
      <c r="J62" s="78" t="s">
        <v>64</v>
      </c>
      <c r="K62" s="112" t="s">
        <v>139</v>
      </c>
      <c r="L62" s="35" t="s">
        <v>80</v>
      </c>
      <c r="M62" s="30"/>
    </row>
    <row r="63" spans="1:13" s="16" customFormat="1" ht="25.5" x14ac:dyDescent="0.25">
      <c r="A63" s="73">
        <v>16</v>
      </c>
      <c r="B63" s="87" t="s">
        <v>70</v>
      </c>
      <c r="C63" s="81" t="s">
        <v>101</v>
      </c>
      <c r="D63" s="37" t="s">
        <v>17</v>
      </c>
      <c r="E63" s="83">
        <v>1</v>
      </c>
      <c r="F63" s="37" t="s">
        <v>24</v>
      </c>
      <c r="G63" s="88"/>
      <c r="H63" s="90">
        <v>572145</v>
      </c>
      <c r="I63" s="37" t="s">
        <v>9</v>
      </c>
      <c r="J63" s="78" t="s">
        <v>64</v>
      </c>
      <c r="K63" s="112" t="s">
        <v>136</v>
      </c>
      <c r="L63" s="35" t="s">
        <v>80</v>
      </c>
      <c r="M63" s="30"/>
    </row>
    <row r="64" spans="1:13" s="16" customFormat="1" ht="25.5" x14ac:dyDescent="0.25">
      <c r="A64" s="73">
        <v>17</v>
      </c>
      <c r="B64" s="87" t="s">
        <v>71</v>
      </c>
      <c r="C64" s="81" t="s">
        <v>76</v>
      </c>
      <c r="D64" s="37" t="s">
        <v>17</v>
      </c>
      <c r="E64" s="83">
        <v>1</v>
      </c>
      <c r="F64" s="37" t="s">
        <v>24</v>
      </c>
      <c r="G64" s="88"/>
      <c r="H64" s="90">
        <v>4492400</v>
      </c>
      <c r="I64" s="37" t="s">
        <v>9</v>
      </c>
      <c r="J64" s="78" t="s">
        <v>64</v>
      </c>
      <c r="K64" s="112" t="s">
        <v>136</v>
      </c>
      <c r="L64" s="35" t="s">
        <v>80</v>
      </c>
      <c r="M64" s="30"/>
    </row>
    <row r="65" spans="1:13" s="16" customFormat="1" ht="51" x14ac:dyDescent="0.25">
      <c r="A65" s="73">
        <v>18</v>
      </c>
      <c r="B65" s="87" t="s">
        <v>72</v>
      </c>
      <c r="C65" s="81" t="s">
        <v>101</v>
      </c>
      <c r="D65" s="37" t="s">
        <v>17</v>
      </c>
      <c r="E65" s="83">
        <v>1</v>
      </c>
      <c r="F65" s="37" t="s">
        <v>24</v>
      </c>
      <c r="G65" s="88"/>
      <c r="H65" s="90">
        <v>850000</v>
      </c>
      <c r="I65" s="37" t="s">
        <v>9</v>
      </c>
      <c r="J65" s="78" t="s">
        <v>64</v>
      </c>
      <c r="K65" s="112" t="s">
        <v>138</v>
      </c>
      <c r="L65" s="35" t="s">
        <v>177</v>
      </c>
      <c r="M65" s="30"/>
    </row>
    <row r="66" spans="1:13" s="16" customFormat="1" ht="38.25" x14ac:dyDescent="0.25">
      <c r="A66" s="73">
        <v>19</v>
      </c>
      <c r="B66" s="87" t="s">
        <v>73</v>
      </c>
      <c r="C66" s="81" t="s">
        <v>101</v>
      </c>
      <c r="D66" s="37" t="s">
        <v>17</v>
      </c>
      <c r="E66" s="83">
        <v>1</v>
      </c>
      <c r="F66" s="37" t="s">
        <v>24</v>
      </c>
      <c r="G66" s="88"/>
      <c r="H66" s="90">
        <v>850000</v>
      </c>
      <c r="I66" s="37" t="s">
        <v>9</v>
      </c>
      <c r="J66" s="78" t="s">
        <v>64</v>
      </c>
      <c r="K66" s="112" t="s">
        <v>138</v>
      </c>
      <c r="L66" s="35" t="s">
        <v>177</v>
      </c>
      <c r="M66" s="30"/>
    </row>
    <row r="67" spans="1:13" s="16" customFormat="1" ht="51" x14ac:dyDescent="0.25">
      <c r="A67" s="73">
        <v>20</v>
      </c>
      <c r="B67" s="87" t="s">
        <v>74</v>
      </c>
      <c r="C67" s="81" t="s">
        <v>101</v>
      </c>
      <c r="D67" s="37" t="s">
        <v>17</v>
      </c>
      <c r="E67" s="83">
        <v>1</v>
      </c>
      <c r="F67" s="37" t="s">
        <v>24</v>
      </c>
      <c r="G67" s="88"/>
      <c r="H67" s="90">
        <v>420000</v>
      </c>
      <c r="I67" s="37" t="s">
        <v>9</v>
      </c>
      <c r="J67" s="78" t="s">
        <v>64</v>
      </c>
      <c r="K67" s="112" t="s">
        <v>138</v>
      </c>
      <c r="L67" s="35" t="s">
        <v>177</v>
      </c>
      <c r="M67" s="30"/>
    </row>
    <row r="68" spans="1:13" s="16" customFormat="1" ht="38.25" x14ac:dyDescent="0.25">
      <c r="A68" s="73">
        <v>21</v>
      </c>
      <c r="B68" s="87" t="s">
        <v>75</v>
      </c>
      <c r="C68" s="81" t="s">
        <v>101</v>
      </c>
      <c r="D68" s="37" t="s">
        <v>17</v>
      </c>
      <c r="E68" s="83">
        <v>1</v>
      </c>
      <c r="F68" s="37" t="s">
        <v>24</v>
      </c>
      <c r="G68" s="88"/>
      <c r="H68" s="90">
        <v>420000</v>
      </c>
      <c r="I68" s="37" t="s">
        <v>9</v>
      </c>
      <c r="J68" s="78" t="s">
        <v>64</v>
      </c>
      <c r="K68" s="112" t="s">
        <v>138</v>
      </c>
      <c r="L68" s="35" t="s">
        <v>177</v>
      </c>
      <c r="M68" s="30"/>
    </row>
    <row r="69" spans="1:13" s="16" customFormat="1" ht="38.25" x14ac:dyDescent="0.25">
      <c r="A69" s="73">
        <v>22</v>
      </c>
      <c r="B69" s="99" t="s">
        <v>89</v>
      </c>
      <c r="C69" s="81" t="s">
        <v>101</v>
      </c>
      <c r="D69" s="37" t="s">
        <v>99</v>
      </c>
      <c r="E69" s="83">
        <v>1</v>
      </c>
      <c r="F69" s="37" t="s">
        <v>24</v>
      </c>
      <c r="G69" s="88"/>
      <c r="H69" s="101">
        <v>825000</v>
      </c>
      <c r="I69" s="37" t="s">
        <v>9</v>
      </c>
      <c r="J69" s="78" t="s">
        <v>90</v>
      </c>
      <c r="K69" s="112" t="s">
        <v>138</v>
      </c>
      <c r="L69" s="35" t="s">
        <v>91</v>
      </c>
      <c r="M69" s="30"/>
    </row>
    <row r="70" spans="1:13" s="16" customFormat="1" ht="51" x14ac:dyDescent="0.25">
      <c r="A70" s="73">
        <v>23</v>
      </c>
      <c r="B70" s="99" t="s">
        <v>147</v>
      </c>
      <c r="C70" s="100" t="s">
        <v>56</v>
      </c>
      <c r="D70" s="37" t="s">
        <v>149</v>
      </c>
      <c r="E70" s="83">
        <v>1</v>
      </c>
      <c r="F70" s="37" t="s">
        <v>24</v>
      </c>
      <c r="G70" s="88"/>
      <c r="H70" s="101">
        <v>31416000</v>
      </c>
      <c r="I70" s="37" t="s">
        <v>9</v>
      </c>
      <c r="J70" s="78" t="s">
        <v>90</v>
      </c>
      <c r="K70" s="112" t="s">
        <v>136</v>
      </c>
      <c r="L70" s="35" t="s">
        <v>148</v>
      </c>
      <c r="M70" s="30"/>
    </row>
    <row r="71" spans="1:13" s="16" customFormat="1" ht="38.25" x14ac:dyDescent="0.25">
      <c r="A71" s="73">
        <v>24</v>
      </c>
      <c r="B71" s="99" t="s">
        <v>92</v>
      </c>
      <c r="C71" s="100" t="s">
        <v>56</v>
      </c>
      <c r="D71" s="37" t="s">
        <v>93</v>
      </c>
      <c r="E71" s="83">
        <v>1</v>
      </c>
      <c r="F71" s="37" t="s">
        <v>24</v>
      </c>
      <c r="G71" s="88"/>
      <c r="H71" s="101">
        <v>4114000</v>
      </c>
      <c r="I71" s="37" t="s">
        <v>9</v>
      </c>
      <c r="J71" s="78" t="s">
        <v>90</v>
      </c>
      <c r="K71" s="112" t="s">
        <v>138</v>
      </c>
      <c r="L71" s="35" t="s">
        <v>98</v>
      </c>
      <c r="M71" s="30"/>
    </row>
    <row r="72" spans="1:13" s="16" customFormat="1" ht="51" x14ac:dyDescent="0.25">
      <c r="A72" s="73">
        <v>25</v>
      </c>
      <c r="B72" s="99" t="s">
        <v>96</v>
      </c>
      <c r="C72" s="100" t="s">
        <v>56</v>
      </c>
      <c r="D72" s="37" t="s">
        <v>97</v>
      </c>
      <c r="E72" s="83">
        <v>1</v>
      </c>
      <c r="F72" s="37" t="s">
        <v>24</v>
      </c>
      <c r="G72" s="88"/>
      <c r="H72" s="101">
        <v>4000000</v>
      </c>
      <c r="I72" s="37" t="s">
        <v>9</v>
      </c>
      <c r="J72" s="78" t="s">
        <v>90</v>
      </c>
      <c r="K72" s="112" t="s">
        <v>138</v>
      </c>
      <c r="L72" s="35" t="s">
        <v>98</v>
      </c>
      <c r="M72" s="30"/>
    </row>
    <row r="73" spans="1:13" s="16" customFormat="1" ht="63.75" x14ac:dyDescent="0.25">
      <c r="A73" s="73">
        <v>26</v>
      </c>
      <c r="B73" s="99" t="s">
        <v>204</v>
      </c>
      <c r="C73" s="100" t="s">
        <v>101</v>
      </c>
      <c r="D73" s="37" t="s">
        <v>205</v>
      </c>
      <c r="E73" s="83">
        <v>1</v>
      </c>
      <c r="F73" s="37" t="s">
        <v>24</v>
      </c>
      <c r="G73" s="88"/>
      <c r="H73" s="101">
        <v>3702850.56</v>
      </c>
      <c r="I73" s="37" t="s">
        <v>9</v>
      </c>
      <c r="J73" s="78" t="s">
        <v>45</v>
      </c>
      <c r="K73" s="112" t="s">
        <v>138</v>
      </c>
      <c r="L73" s="35" t="s">
        <v>206</v>
      </c>
      <c r="M73" s="30"/>
    </row>
    <row r="74" spans="1:13" s="16" customFormat="1" ht="25.5" x14ac:dyDescent="0.25">
      <c r="A74" s="73">
        <v>27</v>
      </c>
      <c r="B74" s="99" t="s">
        <v>116</v>
      </c>
      <c r="C74" s="100" t="s">
        <v>56</v>
      </c>
      <c r="D74" s="37" t="s">
        <v>117</v>
      </c>
      <c r="E74" s="83">
        <v>1</v>
      </c>
      <c r="F74" s="37" t="s">
        <v>24</v>
      </c>
      <c r="G74" s="88"/>
      <c r="H74" s="101">
        <v>972321.42</v>
      </c>
      <c r="I74" s="37" t="s">
        <v>9</v>
      </c>
      <c r="J74" s="78" t="s">
        <v>90</v>
      </c>
      <c r="K74" s="112" t="s">
        <v>136</v>
      </c>
      <c r="L74" s="35" t="s">
        <v>118</v>
      </c>
      <c r="M74" s="30"/>
    </row>
    <row r="75" spans="1:13" s="16" customFormat="1" ht="25.5" x14ac:dyDescent="0.25">
      <c r="A75" s="73">
        <v>28</v>
      </c>
      <c r="B75" s="111" t="s">
        <v>119</v>
      </c>
      <c r="C75" s="100" t="s">
        <v>56</v>
      </c>
      <c r="D75" s="111" t="s">
        <v>128</v>
      </c>
      <c r="E75" s="83">
        <v>1</v>
      </c>
      <c r="F75" s="37" t="s">
        <v>24</v>
      </c>
      <c r="G75" s="88"/>
      <c r="H75" s="101">
        <v>2210400</v>
      </c>
      <c r="I75" s="37" t="s">
        <v>9</v>
      </c>
      <c r="J75" s="78" t="s">
        <v>90</v>
      </c>
      <c r="K75" s="112" t="s">
        <v>136</v>
      </c>
      <c r="L75" s="35" t="s">
        <v>127</v>
      </c>
      <c r="M75" s="30"/>
    </row>
    <row r="76" spans="1:13" s="16" customFormat="1" ht="25.5" x14ac:dyDescent="0.25">
      <c r="A76" s="73">
        <v>29</v>
      </c>
      <c r="B76" s="111" t="s">
        <v>120</v>
      </c>
      <c r="C76" s="100" t="s">
        <v>56</v>
      </c>
      <c r="D76" s="111" t="s">
        <v>129</v>
      </c>
      <c r="E76" s="83">
        <v>1</v>
      </c>
      <c r="F76" s="37" t="s">
        <v>24</v>
      </c>
      <c r="G76" s="88"/>
      <c r="H76" s="101">
        <v>4428000</v>
      </c>
      <c r="I76" s="37" t="s">
        <v>9</v>
      </c>
      <c r="J76" s="78" t="s">
        <v>90</v>
      </c>
      <c r="K76" s="112" t="s">
        <v>136</v>
      </c>
      <c r="L76" s="35" t="s">
        <v>127</v>
      </c>
      <c r="M76" s="30"/>
    </row>
    <row r="77" spans="1:13" s="16" customFormat="1" ht="25.5" x14ac:dyDescent="0.25">
      <c r="A77" s="73">
        <v>30</v>
      </c>
      <c r="B77" s="111" t="s">
        <v>121</v>
      </c>
      <c r="C77" s="100" t="s">
        <v>56</v>
      </c>
      <c r="D77" s="111" t="s">
        <v>150</v>
      </c>
      <c r="E77" s="83">
        <v>1</v>
      </c>
      <c r="F77" s="37" t="s">
        <v>24</v>
      </c>
      <c r="G77" s="88"/>
      <c r="H77" s="101">
        <v>12285000</v>
      </c>
      <c r="I77" s="37" t="s">
        <v>9</v>
      </c>
      <c r="J77" s="78" t="s">
        <v>90</v>
      </c>
      <c r="K77" s="112" t="s">
        <v>136</v>
      </c>
      <c r="L77" s="35" t="s">
        <v>127</v>
      </c>
      <c r="M77" s="30"/>
    </row>
    <row r="78" spans="1:13" s="16" customFormat="1" ht="25.5" x14ac:dyDescent="0.25">
      <c r="A78" s="73">
        <v>31</v>
      </c>
      <c r="B78" s="111" t="s">
        <v>122</v>
      </c>
      <c r="C78" s="100" t="s">
        <v>56</v>
      </c>
      <c r="D78" s="111" t="s">
        <v>130</v>
      </c>
      <c r="E78" s="83">
        <v>1</v>
      </c>
      <c r="F78" s="37" t="s">
        <v>24</v>
      </c>
      <c r="G78" s="88"/>
      <c r="H78" s="101">
        <v>4875000</v>
      </c>
      <c r="I78" s="37" t="s">
        <v>9</v>
      </c>
      <c r="J78" s="78" t="s">
        <v>90</v>
      </c>
      <c r="K78" s="112" t="s">
        <v>136</v>
      </c>
      <c r="L78" s="35" t="s">
        <v>127</v>
      </c>
      <c r="M78" s="30"/>
    </row>
    <row r="79" spans="1:13" s="16" customFormat="1" ht="25.5" x14ac:dyDescent="0.25">
      <c r="A79" s="73">
        <v>32</v>
      </c>
      <c r="B79" s="111" t="s">
        <v>123</v>
      </c>
      <c r="C79" s="100" t="s">
        <v>56</v>
      </c>
      <c r="D79" s="111" t="s">
        <v>131</v>
      </c>
      <c r="E79" s="83">
        <v>1</v>
      </c>
      <c r="F79" s="37" t="s">
        <v>24</v>
      </c>
      <c r="G79" s="88"/>
      <c r="H79" s="101">
        <v>504000</v>
      </c>
      <c r="I79" s="37" t="s">
        <v>9</v>
      </c>
      <c r="J79" s="78" t="s">
        <v>90</v>
      </c>
      <c r="K79" s="112" t="s">
        <v>136</v>
      </c>
      <c r="L79" s="35" t="s">
        <v>127</v>
      </c>
      <c r="M79" s="30"/>
    </row>
    <row r="80" spans="1:13" s="16" customFormat="1" ht="25.5" x14ac:dyDescent="0.25">
      <c r="A80" s="73">
        <v>33</v>
      </c>
      <c r="B80" s="111" t="s">
        <v>124</v>
      </c>
      <c r="C80" s="100" t="s">
        <v>56</v>
      </c>
      <c r="D80" s="111" t="s">
        <v>132</v>
      </c>
      <c r="E80" s="83">
        <v>1</v>
      </c>
      <c r="F80" s="37" t="s">
        <v>24</v>
      </c>
      <c r="G80" s="88"/>
      <c r="H80" s="101">
        <v>1949400</v>
      </c>
      <c r="I80" s="37" t="s">
        <v>9</v>
      </c>
      <c r="J80" s="78" t="s">
        <v>90</v>
      </c>
      <c r="K80" s="112" t="s">
        <v>136</v>
      </c>
      <c r="L80" s="35" t="s">
        <v>127</v>
      </c>
      <c r="M80" s="30"/>
    </row>
    <row r="81" spans="1:13" s="16" customFormat="1" ht="25.5" x14ac:dyDescent="0.25">
      <c r="A81" s="73">
        <v>34</v>
      </c>
      <c r="B81" s="111" t="s">
        <v>125</v>
      </c>
      <c r="C81" s="100" t="s">
        <v>56</v>
      </c>
      <c r="D81" s="111" t="s">
        <v>133</v>
      </c>
      <c r="E81" s="83">
        <v>1</v>
      </c>
      <c r="F81" s="37" t="s">
        <v>24</v>
      </c>
      <c r="G81" s="88"/>
      <c r="H81" s="101">
        <v>1320000</v>
      </c>
      <c r="I81" s="37" t="s">
        <v>9</v>
      </c>
      <c r="J81" s="78" t="s">
        <v>90</v>
      </c>
      <c r="K81" s="112" t="s">
        <v>136</v>
      </c>
      <c r="L81" s="35" t="s">
        <v>127</v>
      </c>
      <c r="M81" s="30"/>
    </row>
    <row r="82" spans="1:13" s="16" customFormat="1" ht="25.5" x14ac:dyDescent="0.25">
      <c r="A82" s="73">
        <v>35</v>
      </c>
      <c r="B82" s="111" t="s">
        <v>126</v>
      </c>
      <c r="C82" s="100" t="s">
        <v>56</v>
      </c>
      <c r="D82" s="111" t="s">
        <v>134</v>
      </c>
      <c r="E82" s="83">
        <v>1</v>
      </c>
      <c r="F82" s="37" t="s">
        <v>24</v>
      </c>
      <c r="G82" s="88"/>
      <c r="H82" s="101">
        <v>750000</v>
      </c>
      <c r="I82" s="37" t="s">
        <v>9</v>
      </c>
      <c r="J82" s="78" t="s">
        <v>90</v>
      </c>
      <c r="K82" s="112" t="s">
        <v>136</v>
      </c>
      <c r="L82" s="35" t="s">
        <v>127</v>
      </c>
      <c r="M82" s="30"/>
    </row>
    <row r="83" spans="1:13" s="16" customFormat="1" ht="25.5" x14ac:dyDescent="0.25">
      <c r="A83" s="73">
        <v>36</v>
      </c>
      <c r="B83" s="113" t="s">
        <v>140</v>
      </c>
      <c r="C83" s="100" t="s">
        <v>101</v>
      </c>
      <c r="D83" s="37" t="s">
        <v>17</v>
      </c>
      <c r="E83" s="83">
        <v>1</v>
      </c>
      <c r="F83" s="37" t="s">
        <v>24</v>
      </c>
      <c r="G83" s="88"/>
      <c r="H83" s="101">
        <v>1472000</v>
      </c>
      <c r="I83" s="37" t="s">
        <v>9</v>
      </c>
      <c r="J83" s="78" t="s">
        <v>108</v>
      </c>
      <c r="K83" s="112" t="s">
        <v>136</v>
      </c>
      <c r="L83" s="35" t="s">
        <v>142</v>
      </c>
      <c r="M83" s="30"/>
    </row>
    <row r="84" spans="1:13" s="16" customFormat="1" ht="25.5" x14ac:dyDescent="0.25">
      <c r="A84" s="73">
        <v>37</v>
      </c>
      <c r="B84" s="113" t="s">
        <v>141</v>
      </c>
      <c r="C84" s="100" t="s">
        <v>101</v>
      </c>
      <c r="D84" s="37" t="s">
        <v>17</v>
      </c>
      <c r="E84" s="83">
        <v>1</v>
      </c>
      <c r="F84" s="37" t="s">
        <v>24</v>
      </c>
      <c r="G84" s="88"/>
      <c r="H84" s="101">
        <v>1120000</v>
      </c>
      <c r="I84" s="37" t="s">
        <v>9</v>
      </c>
      <c r="J84" s="78" t="s">
        <v>108</v>
      </c>
      <c r="K84" s="112" t="s">
        <v>136</v>
      </c>
      <c r="L84" s="35" t="s">
        <v>142</v>
      </c>
      <c r="M84" s="30"/>
    </row>
    <row r="85" spans="1:13" s="16" customFormat="1" ht="38.25" x14ac:dyDescent="0.25">
      <c r="A85" s="73">
        <v>38</v>
      </c>
      <c r="B85" s="113" t="s">
        <v>151</v>
      </c>
      <c r="C85" s="100" t="s">
        <v>56</v>
      </c>
      <c r="D85" s="111" t="s">
        <v>152</v>
      </c>
      <c r="E85" s="83">
        <v>1</v>
      </c>
      <c r="F85" s="37" t="s">
        <v>24</v>
      </c>
      <c r="G85" s="88"/>
      <c r="H85" s="101">
        <v>2801778.99</v>
      </c>
      <c r="I85" s="37" t="s">
        <v>9</v>
      </c>
      <c r="J85" s="78" t="s">
        <v>90</v>
      </c>
      <c r="K85" s="112" t="s">
        <v>136</v>
      </c>
      <c r="L85" s="35" t="s">
        <v>153</v>
      </c>
      <c r="M85" s="30"/>
    </row>
    <row r="86" spans="1:13" s="16" customFormat="1" ht="38.25" x14ac:dyDescent="0.25">
      <c r="A86" s="73">
        <v>39</v>
      </c>
      <c r="B86" s="111" t="s">
        <v>154</v>
      </c>
      <c r="C86" s="100" t="s">
        <v>56</v>
      </c>
      <c r="D86" s="111" t="s">
        <v>155</v>
      </c>
      <c r="E86" s="83">
        <v>1</v>
      </c>
      <c r="F86" s="37" t="s">
        <v>24</v>
      </c>
      <c r="G86" s="88"/>
      <c r="H86" s="101">
        <v>5650002.2599999998</v>
      </c>
      <c r="I86" s="37" t="s">
        <v>9</v>
      </c>
      <c r="J86" s="78" t="s">
        <v>90</v>
      </c>
      <c r="K86" s="112" t="s">
        <v>136</v>
      </c>
      <c r="L86" s="35" t="s">
        <v>153</v>
      </c>
      <c r="M86" s="30"/>
    </row>
    <row r="87" spans="1:13" s="16" customFormat="1" ht="38.25" x14ac:dyDescent="0.25">
      <c r="A87" s="73">
        <v>40</v>
      </c>
      <c r="B87" s="111" t="s">
        <v>156</v>
      </c>
      <c r="C87" s="100" t="s">
        <v>56</v>
      </c>
      <c r="D87" s="111" t="s">
        <v>157</v>
      </c>
      <c r="E87" s="83">
        <v>1</v>
      </c>
      <c r="F87" s="37" t="s">
        <v>24</v>
      </c>
      <c r="G87" s="88"/>
      <c r="H87" s="101">
        <v>80357.14</v>
      </c>
      <c r="I87" s="37" t="s">
        <v>9</v>
      </c>
      <c r="J87" s="78" t="s">
        <v>90</v>
      </c>
      <c r="K87" s="112" t="s">
        <v>136</v>
      </c>
      <c r="L87" s="35" t="s">
        <v>164</v>
      </c>
      <c r="M87" s="30"/>
    </row>
    <row r="88" spans="1:13" s="16" customFormat="1" ht="63.75" x14ac:dyDescent="0.25">
      <c r="A88" s="73">
        <v>41</v>
      </c>
      <c r="B88" s="111" t="s">
        <v>158</v>
      </c>
      <c r="C88" s="100" t="s">
        <v>56</v>
      </c>
      <c r="D88" s="111" t="s">
        <v>159</v>
      </c>
      <c r="E88" s="83">
        <v>1</v>
      </c>
      <c r="F88" s="37" t="s">
        <v>24</v>
      </c>
      <c r="G88" s="88"/>
      <c r="H88" s="101">
        <v>240000</v>
      </c>
      <c r="I88" s="37" t="s">
        <v>9</v>
      </c>
      <c r="J88" s="78" t="s">
        <v>90</v>
      </c>
      <c r="K88" s="112" t="s">
        <v>138</v>
      </c>
      <c r="L88" s="35" t="s">
        <v>160</v>
      </c>
      <c r="M88" s="30"/>
    </row>
    <row r="89" spans="1:13" s="16" customFormat="1" ht="38.25" x14ac:dyDescent="0.25">
      <c r="A89" s="73">
        <v>42</v>
      </c>
      <c r="B89" s="113" t="s">
        <v>162</v>
      </c>
      <c r="C89" s="100" t="s">
        <v>101</v>
      </c>
      <c r="D89" s="111" t="s">
        <v>163</v>
      </c>
      <c r="E89" s="83">
        <v>1</v>
      </c>
      <c r="F89" s="37" t="s">
        <v>24</v>
      </c>
      <c r="G89" s="88"/>
      <c r="H89" s="101">
        <v>1430000</v>
      </c>
      <c r="I89" s="37" t="s">
        <v>9</v>
      </c>
      <c r="J89" s="78" t="s">
        <v>90</v>
      </c>
      <c r="K89" s="112" t="s">
        <v>138</v>
      </c>
      <c r="L89" s="35" t="s">
        <v>165</v>
      </c>
      <c r="M89" s="30"/>
    </row>
    <row r="90" spans="1:13" s="16" customFormat="1" ht="25.5" x14ac:dyDescent="0.25">
      <c r="A90" s="73">
        <v>43</v>
      </c>
      <c r="B90" s="113" t="s">
        <v>166</v>
      </c>
      <c r="C90" s="100" t="s">
        <v>101</v>
      </c>
      <c r="D90" s="37" t="s">
        <v>167</v>
      </c>
      <c r="E90" s="83">
        <v>1</v>
      </c>
      <c r="F90" s="37" t="s">
        <v>24</v>
      </c>
      <c r="G90" s="88"/>
      <c r="H90" s="101">
        <v>741712</v>
      </c>
      <c r="I90" s="37" t="s">
        <v>9</v>
      </c>
      <c r="J90" s="78" t="s">
        <v>45</v>
      </c>
      <c r="K90" s="112" t="s">
        <v>138</v>
      </c>
      <c r="L90" s="35" t="s">
        <v>168</v>
      </c>
      <c r="M90" s="30"/>
    </row>
    <row r="91" spans="1:13" s="16" customFormat="1" ht="25.5" x14ac:dyDescent="0.25">
      <c r="A91" s="73">
        <v>44</v>
      </c>
      <c r="B91" s="113" t="s">
        <v>169</v>
      </c>
      <c r="C91" s="100" t="s">
        <v>43</v>
      </c>
      <c r="D91" s="37" t="s">
        <v>167</v>
      </c>
      <c r="E91" s="83">
        <v>1</v>
      </c>
      <c r="F91" s="37" t="s">
        <v>24</v>
      </c>
      <c r="G91" s="88"/>
      <c r="H91" s="101">
        <v>1004571.42</v>
      </c>
      <c r="I91" s="37" t="s">
        <v>9</v>
      </c>
      <c r="J91" s="78" t="s">
        <v>45</v>
      </c>
      <c r="K91" s="112" t="s">
        <v>136</v>
      </c>
      <c r="L91" s="35" t="s">
        <v>170</v>
      </c>
      <c r="M91" s="30"/>
    </row>
    <row r="92" spans="1:13" s="16" customFormat="1" ht="51" x14ac:dyDescent="0.25">
      <c r="A92" s="73">
        <v>45</v>
      </c>
      <c r="B92" s="113" t="s">
        <v>171</v>
      </c>
      <c r="C92" s="100" t="s">
        <v>43</v>
      </c>
      <c r="D92" s="37" t="s">
        <v>167</v>
      </c>
      <c r="E92" s="83">
        <v>1</v>
      </c>
      <c r="F92" s="37" t="s">
        <v>24</v>
      </c>
      <c r="G92" s="88"/>
      <c r="H92" s="101">
        <v>7779990</v>
      </c>
      <c r="I92" s="37" t="s">
        <v>9</v>
      </c>
      <c r="J92" s="78" t="s">
        <v>45</v>
      </c>
      <c r="K92" s="112" t="s">
        <v>136</v>
      </c>
      <c r="L92" s="35" t="s">
        <v>170</v>
      </c>
      <c r="M92" s="30"/>
    </row>
    <row r="93" spans="1:13" s="16" customFormat="1" ht="25.5" x14ac:dyDescent="0.25">
      <c r="A93" s="73">
        <v>46</v>
      </c>
      <c r="B93" s="113" t="s">
        <v>172</v>
      </c>
      <c r="C93" s="100" t="s">
        <v>101</v>
      </c>
      <c r="D93" s="37" t="s">
        <v>17</v>
      </c>
      <c r="E93" s="83">
        <v>1</v>
      </c>
      <c r="F93" s="37" t="s">
        <v>24</v>
      </c>
      <c r="G93" s="88"/>
      <c r="H93" s="101">
        <v>1300000</v>
      </c>
      <c r="I93" s="37" t="s">
        <v>9</v>
      </c>
      <c r="J93" s="78" t="s">
        <v>173</v>
      </c>
      <c r="K93" s="112" t="s">
        <v>138</v>
      </c>
      <c r="L93" s="35" t="s">
        <v>174</v>
      </c>
      <c r="M93" s="30"/>
    </row>
    <row r="94" spans="1:13" s="16" customFormat="1" ht="25.5" x14ac:dyDescent="0.25">
      <c r="A94" s="73">
        <v>47</v>
      </c>
      <c r="B94" s="113" t="s">
        <v>175</v>
      </c>
      <c r="C94" s="100" t="s">
        <v>101</v>
      </c>
      <c r="D94" s="37" t="s">
        <v>17</v>
      </c>
      <c r="E94" s="83">
        <v>1</v>
      </c>
      <c r="F94" s="37" t="s">
        <v>24</v>
      </c>
      <c r="G94" s="88"/>
      <c r="H94" s="101">
        <v>1100000</v>
      </c>
      <c r="I94" s="37" t="s">
        <v>9</v>
      </c>
      <c r="J94" s="78" t="s">
        <v>173</v>
      </c>
      <c r="K94" s="112" t="s">
        <v>138</v>
      </c>
      <c r="L94" s="35" t="s">
        <v>176</v>
      </c>
      <c r="M94" s="30"/>
    </row>
    <row r="95" spans="1:13" s="16" customFormat="1" ht="38.25" x14ac:dyDescent="0.25">
      <c r="A95" s="73">
        <v>48</v>
      </c>
      <c r="B95" s="113" t="s">
        <v>200</v>
      </c>
      <c r="C95" s="113" t="s">
        <v>101</v>
      </c>
      <c r="D95" s="113" t="s">
        <v>17</v>
      </c>
      <c r="E95" s="113">
        <v>1</v>
      </c>
      <c r="F95" s="37" t="s">
        <v>24</v>
      </c>
      <c r="G95" s="88"/>
      <c r="H95" s="101">
        <v>324000</v>
      </c>
      <c r="I95" s="37" t="s">
        <v>9</v>
      </c>
      <c r="J95" s="78" t="s">
        <v>19</v>
      </c>
      <c r="K95" s="112" t="s">
        <v>138</v>
      </c>
      <c r="L95" s="35" t="s">
        <v>199</v>
      </c>
      <c r="M95" s="30"/>
    </row>
    <row r="96" spans="1:13" s="16" customFormat="1" ht="25.5" x14ac:dyDescent="0.25">
      <c r="A96" s="73">
        <v>49</v>
      </c>
      <c r="B96" s="113" t="s">
        <v>201</v>
      </c>
      <c r="C96" s="113" t="s">
        <v>101</v>
      </c>
      <c r="D96" s="113" t="s">
        <v>17</v>
      </c>
      <c r="E96" s="113">
        <v>1</v>
      </c>
      <c r="F96" s="37" t="s">
        <v>24</v>
      </c>
      <c r="G96" s="88"/>
      <c r="H96" s="101">
        <v>220000</v>
      </c>
      <c r="I96" s="37" t="s">
        <v>9</v>
      </c>
      <c r="J96" s="78" t="s">
        <v>19</v>
      </c>
      <c r="K96" s="112" t="s">
        <v>138</v>
      </c>
      <c r="L96" s="35" t="s">
        <v>199</v>
      </c>
      <c r="M96" s="30"/>
    </row>
    <row r="97" spans="1:18" s="16" customFormat="1" ht="25.5" x14ac:dyDescent="0.25">
      <c r="A97" s="73">
        <v>50</v>
      </c>
      <c r="B97" s="113" t="s">
        <v>202</v>
      </c>
      <c r="C97" s="113" t="s">
        <v>101</v>
      </c>
      <c r="D97" s="113" t="s">
        <v>17</v>
      </c>
      <c r="E97" s="113">
        <v>1</v>
      </c>
      <c r="F97" s="37" t="s">
        <v>24</v>
      </c>
      <c r="G97" s="88"/>
      <c r="H97" s="101">
        <v>736750</v>
      </c>
      <c r="I97" s="37" t="s">
        <v>9</v>
      </c>
      <c r="J97" s="78" t="s">
        <v>19</v>
      </c>
      <c r="K97" s="112" t="s">
        <v>138</v>
      </c>
      <c r="L97" s="35" t="s">
        <v>199</v>
      </c>
      <c r="M97" s="30"/>
    </row>
    <row r="98" spans="1:18" s="16" customFormat="1" ht="25.5" x14ac:dyDescent="0.25">
      <c r="A98" s="73">
        <v>51</v>
      </c>
      <c r="B98" s="113" t="s">
        <v>203</v>
      </c>
      <c r="C98" s="113" t="s">
        <v>101</v>
      </c>
      <c r="D98" s="113" t="s">
        <v>17</v>
      </c>
      <c r="E98" s="113">
        <v>1</v>
      </c>
      <c r="F98" s="37" t="s">
        <v>24</v>
      </c>
      <c r="G98" s="88"/>
      <c r="H98" s="101">
        <v>6020000</v>
      </c>
      <c r="I98" s="37" t="s">
        <v>9</v>
      </c>
      <c r="J98" s="78" t="s">
        <v>19</v>
      </c>
      <c r="K98" s="112" t="s">
        <v>138</v>
      </c>
      <c r="L98" s="35" t="s">
        <v>199</v>
      </c>
      <c r="M98" s="30"/>
    </row>
    <row r="99" spans="1:18" s="16" customFormat="1" ht="25.5" x14ac:dyDescent="0.25">
      <c r="A99" s="73">
        <v>52</v>
      </c>
      <c r="B99" s="113" t="s">
        <v>208</v>
      </c>
      <c r="C99" s="113" t="s">
        <v>101</v>
      </c>
      <c r="D99" s="113" t="s">
        <v>17</v>
      </c>
      <c r="E99" s="113">
        <v>1</v>
      </c>
      <c r="F99" s="113" t="s">
        <v>209</v>
      </c>
      <c r="G99" s="88"/>
      <c r="H99" s="101">
        <v>4654992</v>
      </c>
      <c r="I99" s="37" t="s">
        <v>9</v>
      </c>
      <c r="J99" s="78" t="s">
        <v>19</v>
      </c>
      <c r="K99" s="112" t="s">
        <v>138</v>
      </c>
      <c r="L99" s="35" t="s">
        <v>211</v>
      </c>
      <c r="M99" s="30"/>
    </row>
    <row r="100" spans="1:18" s="16" customFormat="1" ht="25.5" x14ac:dyDescent="0.25">
      <c r="A100" s="73">
        <v>53</v>
      </c>
      <c r="B100" s="113" t="s">
        <v>210</v>
      </c>
      <c r="C100" s="113" t="s">
        <v>101</v>
      </c>
      <c r="D100" s="113" t="s">
        <v>17</v>
      </c>
      <c r="E100" s="113">
        <v>1</v>
      </c>
      <c r="F100" s="113" t="s">
        <v>209</v>
      </c>
      <c r="G100" s="88"/>
      <c r="H100" s="101">
        <v>1155314</v>
      </c>
      <c r="I100" s="37" t="s">
        <v>9</v>
      </c>
      <c r="J100" s="78" t="s">
        <v>19</v>
      </c>
      <c r="K100" s="112" t="s">
        <v>138</v>
      </c>
      <c r="L100" s="35" t="s">
        <v>211</v>
      </c>
      <c r="M100" s="30"/>
    </row>
    <row r="101" spans="1:18" s="4" customFormat="1" ht="20.100000000000001" customHeight="1" x14ac:dyDescent="0.25">
      <c r="A101" s="96"/>
      <c r="B101" s="76" t="s">
        <v>83</v>
      </c>
      <c r="C101" s="86"/>
      <c r="D101" s="60"/>
      <c r="E101" s="60"/>
      <c r="F101" s="60"/>
      <c r="G101" s="60"/>
      <c r="H101" s="89">
        <f>SUM(H48:H100)</f>
        <v>250829762.75999996</v>
      </c>
      <c r="I101" s="70"/>
      <c r="J101" s="70"/>
      <c r="K101" s="126"/>
      <c r="L101" s="70"/>
      <c r="M101" s="32"/>
      <c r="N101" s="26"/>
      <c r="O101" s="26"/>
      <c r="P101" s="26"/>
      <c r="Q101" s="26"/>
      <c r="R101" s="26"/>
    </row>
    <row r="102" spans="1:18" s="4" customFormat="1" ht="20.100000000000001" customHeight="1" x14ac:dyDescent="0.25">
      <c r="A102" s="96"/>
      <c r="B102" s="61" t="s">
        <v>84</v>
      </c>
      <c r="C102" s="60"/>
      <c r="D102" s="60"/>
      <c r="E102" s="60"/>
      <c r="F102" s="60"/>
      <c r="G102" s="60"/>
      <c r="H102" s="71">
        <f>H101+H46+H43</f>
        <v>1854898310.6000004</v>
      </c>
      <c r="I102" s="70"/>
      <c r="J102" s="70"/>
      <c r="K102" s="126"/>
      <c r="L102" s="70"/>
      <c r="M102" s="32"/>
      <c r="N102" s="26"/>
      <c r="O102" s="26"/>
      <c r="P102" s="26"/>
      <c r="Q102" s="26"/>
      <c r="R102" s="26"/>
    </row>
    <row r="103" spans="1:18" s="5" customFormat="1" ht="20.100000000000001" customHeight="1" x14ac:dyDescent="0.25">
      <c r="A103" s="97"/>
      <c r="B103" s="61" t="s">
        <v>85</v>
      </c>
      <c r="C103" s="60"/>
      <c r="D103" s="60"/>
      <c r="E103" s="60"/>
      <c r="F103" s="60"/>
      <c r="G103" s="60"/>
      <c r="H103" s="71">
        <f>H102+H17</f>
        <v>1942415027.3100004</v>
      </c>
      <c r="I103" s="72"/>
      <c r="J103" s="72"/>
      <c r="K103" s="126"/>
      <c r="L103" s="72"/>
      <c r="M103" s="33"/>
      <c r="N103" s="27"/>
      <c r="O103" s="27"/>
      <c r="P103" s="27"/>
      <c r="Q103" s="27"/>
      <c r="R103" s="27"/>
    </row>
    <row r="104" spans="1:18" x14ac:dyDescent="0.25">
      <c r="A104" s="9"/>
      <c r="B104" s="11"/>
      <c r="C104" s="9"/>
      <c r="D104" s="8"/>
      <c r="E104" s="9"/>
      <c r="F104" s="9"/>
      <c r="G104" s="10"/>
      <c r="H104" s="10"/>
      <c r="I104" s="11"/>
      <c r="J104" s="9"/>
      <c r="K104" s="127"/>
      <c r="L104" s="19"/>
      <c r="M104" s="21"/>
    </row>
    <row r="105" spans="1:18" x14ac:dyDescent="0.25">
      <c r="A105" s="9"/>
      <c r="B105" s="11"/>
      <c r="C105" s="9"/>
      <c r="D105" s="8"/>
      <c r="E105" s="9"/>
      <c r="F105" s="9"/>
      <c r="G105" s="10"/>
      <c r="I105" s="3"/>
      <c r="J105" s="9"/>
      <c r="K105" s="127"/>
      <c r="L105" s="19"/>
      <c r="M105" s="21"/>
    </row>
    <row r="106" spans="1:18" x14ac:dyDescent="0.25">
      <c r="J106" s="14"/>
      <c r="K106" s="128"/>
      <c r="L106" s="20"/>
    </row>
    <row r="107" spans="1:18" x14ac:dyDescent="0.25">
      <c r="J107" s="14"/>
      <c r="K107" s="128"/>
      <c r="L107" s="20"/>
    </row>
    <row r="108" spans="1:18" x14ac:dyDescent="0.25">
      <c r="J108" s="14"/>
      <c r="K108" s="128"/>
      <c r="L108" s="20"/>
    </row>
    <row r="109" spans="1:18" x14ac:dyDescent="0.25">
      <c r="D109" s="22"/>
      <c r="J109" s="14"/>
      <c r="K109" s="128"/>
      <c r="L109" s="20"/>
    </row>
    <row r="110" spans="1:18" x14ac:dyDescent="0.25">
      <c r="J110" s="14"/>
      <c r="K110" s="128"/>
      <c r="L110" s="20"/>
    </row>
    <row r="111" spans="1:18" x14ac:dyDescent="0.25">
      <c r="J111" s="14"/>
      <c r="K111" s="128"/>
      <c r="L111" s="20"/>
    </row>
    <row r="112" spans="1:18" x14ac:dyDescent="0.25">
      <c r="J112" s="14"/>
      <c r="K112" s="128"/>
      <c r="L112" s="20"/>
    </row>
    <row r="113" spans="10:12" x14ac:dyDescent="0.25">
      <c r="J113" s="14"/>
      <c r="K113" s="128"/>
      <c r="L113" s="20"/>
    </row>
    <row r="114" spans="10:12" x14ac:dyDescent="0.25">
      <c r="J114" s="14"/>
      <c r="K114" s="128"/>
      <c r="L114" s="20"/>
    </row>
    <row r="115" spans="10:12" x14ac:dyDescent="0.25">
      <c r="J115" s="14"/>
      <c r="K115" s="128"/>
      <c r="L115" s="20"/>
    </row>
    <row r="116" spans="10:12" x14ac:dyDescent="0.25">
      <c r="J116" s="14"/>
      <c r="K116" s="128"/>
      <c r="L116" s="20"/>
    </row>
    <row r="117" spans="10:12" x14ac:dyDescent="0.25">
      <c r="J117" s="14"/>
      <c r="K117" s="128"/>
      <c r="L117" s="20"/>
    </row>
    <row r="118" spans="10:12" x14ac:dyDescent="0.25">
      <c r="J118" s="14"/>
      <c r="K118" s="128"/>
      <c r="L118" s="20"/>
    </row>
    <row r="119" spans="10:12" x14ac:dyDescent="0.25">
      <c r="J119" s="14"/>
      <c r="K119" s="128"/>
      <c r="L119" s="20"/>
    </row>
    <row r="120" spans="10:12" x14ac:dyDescent="0.25">
      <c r="J120" s="14"/>
      <c r="K120" s="128"/>
      <c r="L120" s="20"/>
    </row>
    <row r="121" spans="10:12" x14ac:dyDescent="0.25">
      <c r="J121" s="14"/>
      <c r="K121" s="128"/>
      <c r="L121" s="20"/>
    </row>
    <row r="122" spans="10:12" x14ac:dyDescent="0.25">
      <c r="J122" s="14"/>
      <c r="K122" s="128"/>
      <c r="L122" s="20"/>
    </row>
    <row r="123" spans="10:12" x14ac:dyDescent="0.25">
      <c r="J123" s="14"/>
      <c r="K123" s="128"/>
      <c r="L123" s="20"/>
    </row>
    <row r="124" spans="10:12" x14ac:dyDescent="0.25">
      <c r="J124" s="14"/>
      <c r="K124" s="128"/>
      <c r="L124" s="20"/>
    </row>
    <row r="125" spans="10:12" x14ac:dyDescent="0.25">
      <c r="J125" s="14"/>
      <c r="K125" s="128"/>
      <c r="L125" s="20"/>
    </row>
    <row r="126" spans="10:12" x14ac:dyDescent="0.25">
      <c r="J126" s="14"/>
      <c r="K126" s="128"/>
      <c r="L126" s="20"/>
    </row>
    <row r="127" spans="10:12" x14ac:dyDescent="0.25">
      <c r="J127" s="14"/>
      <c r="K127" s="128"/>
      <c r="L127" s="20"/>
    </row>
    <row r="128" spans="10:12" x14ac:dyDescent="0.25">
      <c r="J128" s="14"/>
      <c r="K128" s="128"/>
      <c r="L128" s="20"/>
    </row>
    <row r="129" spans="10:12" x14ac:dyDescent="0.25">
      <c r="J129" s="14"/>
      <c r="K129" s="128"/>
      <c r="L129" s="20"/>
    </row>
    <row r="130" spans="10:12" x14ac:dyDescent="0.25">
      <c r="J130" s="14"/>
      <c r="K130" s="128"/>
      <c r="L130" s="20"/>
    </row>
    <row r="131" spans="10:12" x14ac:dyDescent="0.25">
      <c r="J131" s="14"/>
      <c r="K131" s="128"/>
      <c r="L131" s="20"/>
    </row>
    <row r="132" spans="10:12" x14ac:dyDescent="0.25">
      <c r="J132" s="14"/>
      <c r="K132" s="128"/>
      <c r="L132" s="20"/>
    </row>
    <row r="133" spans="10:12" x14ac:dyDescent="0.25">
      <c r="J133" s="14"/>
      <c r="K133" s="128"/>
      <c r="L133" s="20"/>
    </row>
    <row r="134" spans="10:12" x14ac:dyDescent="0.25">
      <c r="J134" s="14"/>
      <c r="K134" s="128"/>
      <c r="L134" s="20"/>
    </row>
    <row r="135" spans="10:12" x14ac:dyDescent="0.25">
      <c r="J135" s="14"/>
      <c r="K135" s="128"/>
      <c r="L135" s="20"/>
    </row>
    <row r="136" spans="10:12" x14ac:dyDescent="0.25">
      <c r="J136" s="14"/>
      <c r="K136" s="128"/>
      <c r="L136" s="20"/>
    </row>
    <row r="137" spans="10:12" x14ac:dyDescent="0.25">
      <c r="J137" s="14"/>
      <c r="K137" s="128"/>
      <c r="L137" s="20"/>
    </row>
    <row r="138" spans="10:12" x14ac:dyDescent="0.25">
      <c r="J138" s="14"/>
      <c r="K138" s="128"/>
      <c r="L138" s="20"/>
    </row>
    <row r="139" spans="10:12" x14ac:dyDescent="0.25">
      <c r="J139" s="14"/>
      <c r="K139" s="128"/>
      <c r="L139" s="20"/>
    </row>
    <row r="140" spans="10:12" x14ac:dyDescent="0.25">
      <c r="J140" s="14"/>
      <c r="K140" s="128"/>
      <c r="L140" s="20"/>
    </row>
    <row r="141" spans="10:12" x14ac:dyDescent="0.25">
      <c r="J141" s="14"/>
      <c r="K141" s="128"/>
      <c r="L141" s="20"/>
    </row>
    <row r="142" spans="10:12" x14ac:dyDescent="0.25">
      <c r="J142" s="14"/>
      <c r="K142" s="128"/>
      <c r="L142" s="20"/>
    </row>
    <row r="143" spans="10:12" x14ac:dyDescent="0.25">
      <c r="J143" s="14"/>
      <c r="K143" s="128"/>
      <c r="L143" s="20"/>
    </row>
    <row r="144" spans="10:12" x14ac:dyDescent="0.25">
      <c r="J144" s="14"/>
      <c r="K144" s="128"/>
      <c r="L144" s="20"/>
    </row>
    <row r="145" spans="10:12" x14ac:dyDescent="0.25">
      <c r="J145" s="14"/>
      <c r="K145" s="128"/>
      <c r="L145" s="20"/>
    </row>
    <row r="146" spans="10:12" x14ac:dyDescent="0.25">
      <c r="J146" s="14"/>
      <c r="K146" s="128"/>
      <c r="L146" s="20"/>
    </row>
    <row r="147" spans="10:12" x14ac:dyDescent="0.25">
      <c r="J147" s="14"/>
      <c r="K147" s="128"/>
      <c r="L147" s="20"/>
    </row>
    <row r="148" spans="10:12" x14ac:dyDescent="0.25">
      <c r="J148" s="14"/>
      <c r="K148" s="128"/>
      <c r="L148" s="20"/>
    </row>
    <row r="149" spans="10:12" x14ac:dyDescent="0.25">
      <c r="J149" s="14"/>
      <c r="K149" s="128"/>
      <c r="L149" s="20"/>
    </row>
    <row r="150" spans="10:12" x14ac:dyDescent="0.25">
      <c r="J150" s="14"/>
      <c r="K150" s="128"/>
      <c r="L150" s="20"/>
    </row>
    <row r="151" spans="10:12" x14ac:dyDescent="0.25">
      <c r="J151" s="14"/>
      <c r="K151" s="128"/>
      <c r="L151" s="20"/>
    </row>
    <row r="152" spans="10:12" x14ac:dyDescent="0.25">
      <c r="J152" s="14"/>
      <c r="K152" s="128"/>
      <c r="L152" s="20"/>
    </row>
    <row r="153" spans="10:12" x14ac:dyDescent="0.25">
      <c r="J153" s="14"/>
      <c r="K153" s="128"/>
      <c r="L153" s="20"/>
    </row>
    <row r="154" spans="10:12" x14ac:dyDescent="0.25">
      <c r="J154" s="14"/>
      <c r="K154" s="128"/>
      <c r="L154" s="20"/>
    </row>
    <row r="155" spans="10:12" x14ac:dyDescent="0.25">
      <c r="J155" s="14"/>
      <c r="K155" s="128"/>
      <c r="L155" s="20"/>
    </row>
    <row r="156" spans="10:12" x14ac:dyDescent="0.25">
      <c r="J156" s="14"/>
      <c r="K156" s="128"/>
      <c r="L156" s="20"/>
    </row>
    <row r="157" spans="10:12" x14ac:dyDescent="0.25">
      <c r="J157" s="14"/>
      <c r="K157" s="128"/>
      <c r="L157" s="20"/>
    </row>
    <row r="158" spans="10:12" x14ac:dyDescent="0.25">
      <c r="J158" s="14"/>
      <c r="K158" s="128"/>
      <c r="L158" s="20"/>
    </row>
    <row r="159" spans="10:12" x14ac:dyDescent="0.25">
      <c r="J159" s="14"/>
      <c r="K159" s="128"/>
      <c r="L159" s="20"/>
    </row>
    <row r="160" spans="10:12" x14ac:dyDescent="0.25">
      <c r="J160" s="14"/>
      <c r="K160" s="128"/>
      <c r="L160" s="20"/>
    </row>
    <row r="161" spans="10:12" x14ac:dyDescent="0.25">
      <c r="J161" s="14"/>
      <c r="K161" s="128"/>
      <c r="L161" s="20"/>
    </row>
    <row r="162" spans="10:12" x14ac:dyDescent="0.25">
      <c r="J162" s="14"/>
      <c r="K162" s="128"/>
      <c r="L162" s="20"/>
    </row>
    <row r="163" spans="10:12" x14ac:dyDescent="0.25">
      <c r="J163" s="14"/>
      <c r="K163" s="128"/>
      <c r="L163" s="20"/>
    </row>
    <row r="164" spans="10:12" x14ac:dyDescent="0.25">
      <c r="J164" s="14"/>
      <c r="K164" s="128"/>
      <c r="L164" s="20"/>
    </row>
    <row r="165" spans="10:12" x14ac:dyDescent="0.25">
      <c r="J165" s="14"/>
      <c r="K165" s="128"/>
      <c r="L165" s="20"/>
    </row>
    <row r="166" spans="10:12" x14ac:dyDescent="0.25">
      <c r="J166" s="14"/>
      <c r="K166" s="128"/>
      <c r="L166" s="20"/>
    </row>
    <row r="167" spans="10:12" x14ac:dyDescent="0.25">
      <c r="J167" s="14"/>
      <c r="K167" s="128"/>
      <c r="L167" s="20"/>
    </row>
    <row r="168" spans="10:12" x14ac:dyDescent="0.25">
      <c r="J168" s="14"/>
      <c r="K168" s="128"/>
      <c r="L168" s="20"/>
    </row>
    <row r="169" spans="10:12" x14ac:dyDescent="0.25">
      <c r="J169" s="14"/>
      <c r="K169" s="128"/>
      <c r="L169" s="20"/>
    </row>
    <row r="170" spans="10:12" x14ac:dyDescent="0.25">
      <c r="J170" s="14"/>
      <c r="K170" s="128"/>
      <c r="L170" s="20"/>
    </row>
    <row r="171" spans="10:12" x14ac:dyDescent="0.25">
      <c r="J171" s="14"/>
      <c r="K171" s="128"/>
      <c r="L171" s="20"/>
    </row>
    <row r="172" spans="10:12" x14ac:dyDescent="0.25">
      <c r="J172" s="14"/>
      <c r="K172" s="128"/>
      <c r="L172" s="20"/>
    </row>
    <row r="173" spans="10:12" x14ac:dyDescent="0.25">
      <c r="J173" s="14"/>
      <c r="K173" s="128"/>
      <c r="L173" s="20"/>
    </row>
    <row r="174" spans="10:12" x14ac:dyDescent="0.25">
      <c r="J174" s="14"/>
      <c r="K174" s="128"/>
      <c r="L174" s="20"/>
    </row>
    <row r="175" spans="10:12" x14ac:dyDescent="0.25">
      <c r="J175" s="14"/>
      <c r="K175" s="128"/>
      <c r="L175" s="20"/>
    </row>
    <row r="176" spans="10:12" x14ac:dyDescent="0.25">
      <c r="J176" s="14"/>
      <c r="K176" s="128"/>
      <c r="L176" s="20"/>
    </row>
    <row r="177" spans="10:12" x14ac:dyDescent="0.25">
      <c r="J177" s="14"/>
      <c r="K177" s="128"/>
      <c r="L177" s="20"/>
    </row>
    <row r="178" spans="10:12" x14ac:dyDescent="0.25">
      <c r="J178" s="14"/>
      <c r="K178" s="128"/>
      <c r="L178" s="20"/>
    </row>
    <row r="179" spans="10:12" x14ac:dyDescent="0.25">
      <c r="J179" s="14"/>
      <c r="K179" s="128"/>
      <c r="L179" s="20"/>
    </row>
    <row r="180" spans="10:12" x14ac:dyDescent="0.25">
      <c r="J180" s="14"/>
      <c r="K180" s="128"/>
      <c r="L180" s="20"/>
    </row>
    <row r="181" spans="10:12" x14ac:dyDescent="0.25">
      <c r="J181" s="14"/>
      <c r="K181" s="128"/>
      <c r="L181" s="20"/>
    </row>
    <row r="182" spans="10:12" x14ac:dyDescent="0.25">
      <c r="J182" s="14"/>
      <c r="K182" s="128"/>
      <c r="L182" s="20"/>
    </row>
    <row r="183" spans="10:12" x14ac:dyDescent="0.25">
      <c r="J183" s="14"/>
      <c r="K183" s="128"/>
      <c r="L183" s="20"/>
    </row>
    <row r="184" spans="10:12" x14ac:dyDescent="0.25">
      <c r="J184" s="14"/>
      <c r="K184" s="128"/>
      <c r="L184" s="20"/>
    </row>
    <row r="185" spans="10:12" x14ac:dyDescent="0.25">
      <c r="J185" s="14"/>
      <c r="K185" s="128"/>
      <c r="L185" s="20"/>
    </row>
    <row r="186" spans="10:12" x14ac:dyDescent="0.25">
      <c r="J186" s="14"/>
      <c r="K186" s="128"/>
      <c r="L186" s="20"/>
    </row>
    <row r="187" spans="10:12" x14ac:dyDescent="0.25">
      <c r="J187" s="14"/>
      <c r="K187" s="128"/>
      <c r="L187" s="20"/>
    </row>
    <row r="188" spans="10:12" x14ac:dyDescent="0.25">
      <c r="J188" s="14"/>
      <c r="K188" s="128"/>
      <c r="L188" s="20"/>
    </row>
    <row r="189" spans="10:12" x14ac:dyDescent="0.25">
      <c r="J189" s="14"/>
      <c r="K189" s="128"/>
      <c r="L189" s="20"/>
    </row>
    <row r="190" spans="10:12" x14ac:dyDescent="0.25">
      <c r="J190" s="14"/>
      <c r="K190" s="128"/>
      <c r="L190" s="20"/>
    </row>
    <row r="191" spans="10:12" x14ac:dyDescent="0.25">
      <c r="J191" s="14"/>
      <c r="K191" s="128"/>
      <c r="L191" s="20"/>
    </row>
    <row r="192" spans="10:12" x14ac:dyDescent="0.25">
      <c r="J192" s="14"/>
      <c r="K192" s="128"/>
      <c r="L192" s="20"/>
    </row>
    <row r="193" spans="10:12" x14ac:dyDescent="0.25">
      <c r="J193" s="14"/>
      <c r="K193" s="128"/>
      <c r="L193" s="20"/>
    </row>
    <row r="194" spans="10:12" x14ac:dyDescent="0.25">
      <c r="J194" s="14"/>
      <c r="K194" s="128"/>
      <c r="L194" s="20"/>
    </row>
    <row r="195" spans="10:12" x14ac:dyDescent="0.25">
      <c r="J195" s="14"/>
      <c r="K195" s="128"/>
      <c r="L195" s="20"/>
    </row>
    <row r="196" spans="10:12" x14ac:dyDescent="0.25">
      <c r="J196" s="14"/>
      <c r="K196" s="128"/>
      <c r="L196" s="20"/>
    </row>
    <row r="197" spans="10:12" x14ac:dyDescent="0.25">
      <c r="J197" s="14"/>
      <c r="K197" s="128"/>
      <c r="L197" s="20"/>
    </row>
    <row r="198" spans="10:12" x14ac:dyDescent="0.25">
      <c r="J198" s="14"/>
      <c r="K198" s="128"/>
      <c r="L198" s="20"/>
    </row>
    <row r="199" spans="10:12" x14ac:dyDescent="0.25">
      <c r="J199" s="14"/>
      <c r="K199" s="128"/>
      <c r="L199" s="20"/>
    </row>
    <row r="200" spans="10:12" x14ac:dyDescent="0.25">
      <c r="J200" s="14"/>
      <c r="K200" s="128"/>
      <c r="L200" s="20"/>
    </row>
    <row r="201" spans="10:12" x14ac:dyDescent="0.25">
      <c r="J201" s="14"/>
      <c r="K201" s="128"/>
      <c r="L201" s="20"/>
    </row>
    <row r="202" spans="10:12" x14ac:dyDescent="0.25">
      <c r="J202" s="14"/>
      <c r="K202" s="128"/>
      <c r="L202" s="20"/>
    </row>
    <row r="203" spans="10:12" x14ac:dyDescent="0.25">
      <c r="J203" s="14"/>
      <c r="K203" s="128"/>
      <c r="L203" s="20"/>
    </row>
    <row r="204" spans="10:12" x14ac:dyDescent="0.25">
      <c r="J204" s="14"/>
      <c r="K204" s="128"/>
      <c r="L204" s="20"/>
    </row>
    <row r="205" spans="10:12" x14ac:dyDescent="0.25">
      <c r="J205" s="14"/>
      <c r="K205" s="128"/>
      <c r="L205" s="20"/>
    </row>
    <row r="206" spans="10:12" x14ac:dyDescent="0.25">
      <c r="J206" s="14"/>
      <c r="K206" s="128"/>
      <c r="L206" s="20"/>
    </row>
    <row r="207" spans="10:12" x14ac:dyDescent="0.25">
      <c r="J207" s="14"/>
      <c r="K207" s="128"/>
      <c r="L207" s="20"/>
    </row>
    <row r="208" spans="10:12" x14ac:dyDescent="0.25">
      <c r="J208" s="14"/>
      <c r="K208" s="128"/>
      <c r="L208" s="20"/>
    </row>
    <row r="209" spans="10:12" x14ac:dyDescent="0.25">
      <c r="J209" s="14"/>
      <c r="K209" s="128"/>
      <c r="L209" s="20"/>
    </row>
    <row r="210" spans="10:12" x14ac:dyDescent="0.25">
      <c r="J210" s="14"/>
      <c r="K210" s="128"/>
      <c r="L210" s="20"/>
    </row>
    <row r="211" spans="10:12" x14ac:dyDescent="0.25">
      <c r="J211" s="14"/>
      <c r="K211" s="128"/>
      <c r="L211" s="20"/>
    </row>
    <row r="212" spans="10:12" x14ac:dyDescent="0.25">
      <c r="J212" s="14"/>
      <c r="K212" s="128"/>
      <c r="L212" s="20"/>
    </row>
    <row r="213" spans="10:12" x14ac:dyDescent="0.25">
      <c r="J213" s="14"/>
      <c r="K213" s="128"/>
      <c r="L213" s="20"/>
    </row>
    <row r="214" spans="10:12" x14ac:dyDescent="0.25">
      <c r="J214" s="14"/>
      <c r="K214" s="128"/>
      <c r="L214" s="20"/>
    </row>
    <row r="215" spans="10:12" x14ac:dyDescent="0.25">
      <c r="J215" s="14"/>
      <c r="K215" s="128"/>
      <c r="L215" s="20"/>
    </row>
    <row r="216" spans="10:12" x14ac:dyDescent="0.25">
      <c r="J216" s="14"/>
      <c r="K216" s="128"/>
      <c r="L216" s="20"/>
    </row>
    <row r="217" spans="10:12" x14ac:dyDescent="0.25">
      <c r="J217" s="14"/>
      <c r="K217" s="128"/>
      <c r="L217" s="20"/>
    </row>
    <row r="218" spans="10:12" x14ac:dyDescent="0.25">
      <c r="J218" s="14"/>
      <c r="K218" s="128"/>
      <c r="L218" s="20"/>
    </row>
    <row r="219" spans="10:12" x14ac:dyDescent="0.25">
      <c r="J219" s="14"/>
      <c r="K219" s="128"/>
      <c r="L219" s="20"/>
    </row>
    <row r="220" spans="10:12" x14ac:dyDescent="0.25">
      <c r="J220" s="14"/>
      <c r="K220" s="128"/>
      <c r="L220" s="20"/>
    </row>
    <row r="221" spans="10:12" x14ac:dyDescent="0.25">
      <c r="J221" s="14"/>
      <c r="K221" s="128"/>
      <c r="L221" s="20"/>
    </row>
    <row r="222" spans="10:12" x14ac:dyDescent="0.25">
      <c r="J222" s="14"/>
      <c r="K222" s="128"/>
      <c r="L222" s="20"/>
    </row>
    <row r="223" spans="10:12" x14ac:dyDescent="0.25">
      <c r="J223" s="14"/>
      <c r="K223" s="128"/>
      <c r="L223" s="20"/>
    </row>
    <row r="224" spans="10:12" x14ac:dyDescent="0.25">
      <c r="J224" s="14"/>
      <c r="K224" s="128"/>
      <c r="L224" s="20"/>
    </row>
    <row r="225" spans="10:12" x14ac:dyDescent="0.25">
      <c r="J225" s="14"/>
      <c r="K225" s="128"/>
      <c r="L225" s="20"/>
    </row>
    <row r="226" spans="10:12" x14ac:dyDescent="0.25">
      <c r="J226" s="14"/>
      <c r="K226" s="128"/>
      <c r="L226" s="20"/>
    </row>
    <row r="227" spans="10:12" x14ac:dyDescent="0.25">
      <c r="J227" s="14"/>
      <c r="K227" s="128"/>
      <c r="L227" s="20"/>
    </row>
    <row r="228" spans="10:12" x14ac:dyDescent="0.25">
      <c r="J228" s="14"/>
      <c r="K228" s="128"/>
      <c r="L228" s="20"/>
    </row>
    <row r="229" spans="10:12" x14ac:dyDescent="0.25">
      <c r="J229" s="14"/>
      <c r="K229" s="128"/>
      <c r="L229" s="20"/>
    </row>
    <row r="230" spans="10:12" x14ac:dyDescent="0.25">
      <c r="J230" s="14"/>
      <c r="K230" s="128"/>
      <c r="L230" s="20"/>
    </row>
    <row r="231" spans="10:12" x14ac:dyDescent="0.25">
      <c r="J231" s="14"/>
      <c r="K231" s="128"/>
      <c r="L231" s="20"/>
    </row>
    <row r="232" spans="10:12" x14ac:dyDescent="0.25">
      <c r="J232" s="14"/>
      <c r="K232" s="128"/>
      <c r="L232" s="20"/>
    </row>
    <row r="233" spans="10:12" x14ac:dyDescent="0.25">
      <c r="J233" s="14"/>
      <c r="K233" s="128"/>
      <c r="L233" s="20"/>
    </row>
    <row r="234" spans="10:12" x14ac:dyDescent="0.25">
      <c r="J234" s="14"/>
      <c r="K234" s="128"/>
      <c r="L234" s="20"/>
    </row>
    <row r="235" spans="10:12" x14ac:dyDescent="0.25">
      <c r="J235" s="14"/>
      <c r="K235" s="128"/>
      <c r="L235" s="20"/>
    </row>
    <row r="236" spans="10:12" x14ac:dyDescent="0.25">
      <c r="J236" s="14"/>
      <c r="K236" s="128"/>
      <c r="L236" s="20"/>
    </row>
    <row r="237" spans="10:12" x14ac:dyDescent="0.25">
      <c r="J237" s="14"/>
      <c r="K237" s="128"/>
      <c r="L237" s="20"/>
    </row>
    <row r="238" spans="10:12" x14ac:dyDescent="0.25">
      <c r="J238" s="14"/>
      <c r="K238" s="128"/>
      <c r="L238" s="20"/>
    </row>
    <row r="239" spans="10:12" x14ac:dyDescent="0.25">
      <c r="J239" s="14"/>
      <c r="K239" s="128"/>
      <c r="L239" s="20"/>
    </row>
  </sheetData>
  <sheetProtection formatCells="0" formatColumns="0" formatRows="0" insertColumns="0" insertRows="0" insertHyperlinks="0" deleteColumns="0" deleteRows="0" sort="0" autoFilter="0" pivotTables="0"/>
  <autoFilter ref="A2:L103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2018-02-20T11:04:21Z</dcterms:modified>
</cp:coreProperties>
</file>