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190" windowWidth="24015" windowHeight="4650" activeTab="0"/>
  </bookViews>
  <sheets>
    <sheet name="Лист1" sheetId="1" r:id="rId1"/>
  </sheets>
  <definedNames>
    <definedName name="_xlnm._FilterDatabase" localSheetId="0" hidden="1">'Лист1'!$C$1:$C$83</definedName>
    <definedName name="_xlnm.Print_Area" localSheetId="0">'Лист1'!$A$1:$I$58</definedName>
  </definedNames>
  <calcPr fullCalcOnLoad="1"/>
</workbook>
</file>

<file path=xl/sharedStrings.xml><?xml version="1.0" encoding="utf-8"?>
<sst xmlns="http://schemas.openxmlformats.org/spreadsheetml/2006/main" count="246" uniqueCount="121">
  <si>
    <t xml:space="preserve">Автономная организация образования «Назарбаев Университет» </t>
  </si>
  <si>
    <t xml:space="preserve">                                                                            </t>
  </si>
  <si>
    <t>Наименование</t>
  </si>
  <si>
    <t>Краткая характеристика</t>
  </si>
  <si>
    <t>Коли-чество/объем</t>
  </si>
  <si>
    <t>Единица измерения</t>
  </si>
  <si>
    <t>Цена за единицу товара, тенге*</t>
  </si>
  <si>
    <t>Сумма, планируемая для закупки без учета НДС, тенге</t>
  </si>
  <si>
    <t>Наименование организатора закупок</t>
  </si>
  <si>
    <t>Товары</t>
  </si>
  <si>
    <t>Итого товары</t>
  </si>
  <si>
    <t>х</t>
  </si>
  <si>
    <t>Работы</t>
  </si>
  <si>
    <t>Итого работы</t>
  </si>
  <si>
    <t>Услуги</t>
  </si>
  <si>
    <t>услуга</t>
  </si>
  <si>
    <t>-</t>
  </si>
  <si>
    <t>АОО "Назарбаев Университет"</t>
  </si>
  <si>
    <t>Итого услуги</t>
  </si>
  <si>
    <t>Способ закупок/п. 3.1. Правил*</t>
  </si>
  <si>
    <t>*Правила закупок товаров, работ, услуг, утвержденные решением Попечительского совета "Назарбаев Университет" от 30 августа 2014 года №16 (далее - Правила)</t>
  </si>
  <si>
    <t>Раздел 1. Закупки товаров, работ, услуг, осуществляемые способами тендера, запроса ценовых предложений, без применения норм Правил</t>
  </si>
  <si>
    <t>Всего по разделу 1:</t>
  </si>
  <si>
    <t>№ п/п</t>
  </si>
  <si>
    <t>Реестр планируемых закупок товаров, работ, услуг на 2017 год</t>
  </si>
  <si>
    <t>запрос ценовых предложений</t>
  </si>
  <si>
    <t>тендер</t>
  </si>
  <si>
    <t>Проведение тимбилдинга</t>
  </si>
  <si>
    <t>Услуги по организации и проведению выездного командообразующего мероприятия для сотрудников НУ и Школ</t>
  </si>
  <si>
    <t>Проведение маркетингового исследования</t>
  </si>
  <si>
    <t>Услуги для организации форума Eurasian Higher Education Leaders Forum</t>
  </si>
  <si>
    <t>Организация форума EHELF</t>
  </si>
  <si>
    <t xml:space="preserve">Услуги по отбору абитуриентов  </t>
  </si>
  <si>
    <t xml:space="preserve">Проведение тестов APTIS в городах Астана и Алматы, и городах Казахстана; проведение тестов IELTS в городах  Астана и Алматы, и городах Казахстана </t>
  </si>
  <si>
    <t>работа</t>
  </si>
  <si>
    <t>Синтез противоракового препарата, Enamine Ltd в рамках реализации научного проекта «Сигнальная сеть фосфоинозитид фосфатов: Новая возможность терапии рака груди»</t>
  </si>
  <si>
    <t>Работы по изготовлению имиджевых видео фильмов</t>
  </si>
  <si>
    <t>пп.2) п.3.1 Правил</t>
  </si>
  <si>
    <t>Оказание PR-услуг по организации информационного маркетинга и рекламы</t>
  </si>
  <si>
    <t>Услуги  для организации семинара «Управление изменениями»</t>
  </si>
  <si>
    <t xml:space="preserve">Услуги по оценке имущества автономно организации образования "Назарбаев Университет" (в АО "РДЦ") </t>
  </si>
  <si>
    <t xml:space="preserve">Оценка имущества Назарбаев Университет, используемого клиникой  АО "РДЦ" </t>
  </si>
  <si>
    <t>Доступ к базе данных(контактов людей, сдающих GMAT, для рассылки писем)GMAC/GMASS</t>
  </si>
  <si>
    <t>пп. 5)
п.3.1. Правил</t>
  </si>
  <si>
    <t>Продвижение вебсайта ВШБ на портале Facebook.com</t>
  </si>
  <si>
    <t>Услуги по рассылке писем и анализа эффективности рассылки на malichimp.com</t>
  </si>
  <si>
    <t>Размещение информации в профессиональной сети Linkedin</t>
  </si>
  <si>
    <t>Услуги jivochat.com на сайте gsb.nu.edu.kz</t>
  </si>
  <si>
    <t xml:space="preserve">Доступ к базе данных имен и контакной информации людей, зарегистрировавшихся на международный экзамен GMAT(GMAC/GMASS) за последние 12 месяцев в следующих регионах: Казахстан и СНГ, а также ключевые города Турции, Индии, Китая,Южной России и Ирана </t>
  </si>
  <si>
    <t>Услуга по продвижению вебсайта на портале Facebook с географическим покрытием на Казахстан, 3 города в Индии, 2 города Турции,ввиде размещения информации в ленте новостей в течение 131 дня.</t>
  </si>
  <si>
    <t>Услуги по одновременной рассылке электронных писем 25000 контактам.Анализ взаимодействия пользователей с письмом,переходы по ссылкам.</t>
  </si>
  <si>
    <t>Размещение информации о программах ВШБ в профессиональной сети Linkedin</t>
  </si>
  <si>
    <t>Услуги доступа к диалоговому окну на сайте ВШБ для ответов на вопросы посетителей сайта.</t>
  </si>
  <si>
    <t>Организация питания (согласно технической спецификации)</t>
  </si>
  <si>
    <t>Услуги налогового аудита АО «НМХ» и его дочерних организаций</t>
  </si>
  <si>
    <t>Запрос ценовых предложений</t>
  </si>
  <si>
    <t>Налоговый аудит АО «Национальный медицинский холдинг», АО «Национальный научный центр материнства и детства», АО «Республиканский детский реабилитационный центр» за 2012-2016 годы, и налоговый аудит АО «Республиканский диагностический центр» за 2016 год</t>
  </si>
  <si>
    <t>Проведение праздника Наурыз</t>
  </si>
  <si>
    <t>Услуги по ротации аудио роликов на радиостанциях, фоторепортажу, мониторингу СМИ и социальных сетей, контекстной рекламе Google Adwards,Yandex.kz,  Mail.Ru и Яндекс</t>
  </si>
  <si>
    <t>Научно-исследовательские работы по тестированию синтезированных соединении (наночастиц) на гемофилических мышах  в рамках проекта «Оральная генная терапия как стратегия иммуномодуляции»</t>
  </si>
  <si>
    <t>Научно- исследовательские работы по разработке Методов анализа псевдо-сименквина</t>
  </si>
  <si>
    <t>Синтез 2000 мг противоракового вещества с коммерческим названием ISA-2011B. Синтез, очистка и доставка синтезированного вещества в Назарбаев Университет.</t>
  </si>
  <si>
    <t>исключена</t>
  </si>
  <si>
    <t>Изучение механизмов развития реактивного артрита, как болезни вызванной инфекцией. Данное исследование основана на изучений иммунных клеток встречающие в крови. Результаты исследования могут способствовать получению новых знаний о механизмах развитие аутоиммунных заболевания необходимых для развития новых терапевтических подходов лечении.</t>
  </si>
  <si>
    <t>пп.14) п.3.1 Правил</t>
  </si>
  <si>
    <t>Лицензионное Программное обеспечение aspenONE® Engineering for Universities</t>
  </si>
  <si>
    <t>пп. 12) п. 3.1. Правил</t>
  </si>
  <si>
    <t>Лицензионное Программное обепечение aspenONE® Engineering for Universities на 150 пользовательских сетевых лицензий. Полное техническое описание согласно технической спецификации.</t>
  </si>
  <si>
    <t>680 000</t>
  </si>
  <si>
    <t>комплект</t>
  </si>
  <si>
    <t>Изготовление имиджевых видео фильмов</t>
  </si>
  <si>
    <t xml:space="preserve">пп. 8) п. 3.1. Правил </t>
  </si>
  <si>
    <t>Научно-исследовательские работы «Экспериментальное тестирование и характеристика поведения потери устойчивости при сжатии нелинейных инженерных материалов» по проекту «Моделирование и симуляция Нелинейных Материальных Структур для механического измерения давления и приложений исполнительных устройств»</t>
  </si>
  <si>
    <t>Экспериментальные испытания и характеризация поведения продольного изгиба нелинейных технических материалов</t>
  </si>
  <si>
    <t>Услуги по сбору клинического материала по проекту «Аутоиммунные механизмы спондилоартрита индуцированного бруцеллёзом»</t>
  </si>
  <si>
    <t>Изготовление  имиджевой продукции</t>
  </si>
  <si>
    <t>Работы по изготовление имиджевой продукции</t>
  </si>
  <si>
    <t>пп. 24) п.3.1Правил</t>
  </si>
  <si>
    <t xml:space="preserve">Предоставление доступа к подготовительным курсам Medical College Admission Test для студентов </t>
  </si>
  <si>
    <t>Услуги по аренде транспортного средства</t>
  </si>
  <si>
    <t>пп. 6) п 3.1 Правил</t>
  </si>
  <si>
    <t xml:space="preserve">Услуги по аренде транспортного средства, без оказания услуг по управлению им и его технической эксплуатации </t>
  </si>
  <si>
    <t>Минералогическое изучение синтетических цеолитных образцов</t>
  </si>
  <si>
    <t xml:space="preserve">В рамках проекта: «Гиперстиохиометрическая активность во взаимодействии наночастиц металлов»: 
1. Тестирование 10 (десяти) образцов при помощи рентгеновской дифракции.
2. Тестирование 10 (десяти)  образцов при помощи сканирующей электронной микроскопии.
3. Тестирование 10 (десяти) образцов при помощи трансмиссионной электронной микроскопии.
4. Тестирование 10 (десяти) образцов при помощи Рамановской спектроскопии.
</t>
  </si>
  <si>
    <t>Изготовление, испытание и характеристика нитевидных образцов</t>
  </si>
  <si>
    <t>Оказание лабораторных услуг</t>
  </si>
  <si>
    <t>Разработка методов анализа сименквина.
Тестирование чувствительности сименквина к условиям внешней среды.
Оптимизация хроматографических разделений.</t>
  </si>
  <si>
    <t>Расчет оптических свойств.
Изготовление КНИ (структуры «кремний-на-изоляторе».
Измерение оптического отражения и спектров комбинационного рассеяния.
Изготовление кремниевых нанопроволок.
Измерение оптических и тепловых свойств кремния.</t>
  </si>
  <si>
    <t>Научно-исследовательские работы по изготовлению и характеризации солнечных элементов на основе кремниевых структур в рамках совместного проекта "Наноразмерная оптическая характеризация солнечных элементов на основе кремния для улучшения их производительности и повышения эффективности работы в ультрафиолете"</t>
  </si>
  <si>
    <t>пп.30) п.3.1 Правил</t>
  </si>
  <si>
    <t>Содержание и оказание ветеринарных услуг. Предоставление гемофилических мышей  для проведения тестирований наночастиц. Проведение сбора образцов крови у обработанных мышей. Проведение тестов ИФА и АЧТВ на полученных образцах крови для детекции факторов свертывания крови.</t>
  </si>
  <si>
    <t>В рамках проекта: «Разработка экономически эффективных легких литых нанокомпозитов»: 
1. Смешивание,  металлографическое выравнивание фаз  частиц  и нитевидных кристаллов угольной летучей золы, а также  литье композитных образцов и их оптическое металлографическое исследование.
2. Изготовление и механические испытания пробных образцов при различных температурах</t>
  </si>
  <si>
    <t>1. Health &amp; Wellbeing per test
(Анализ Здоровья и Благополучия)
Анализ на Генотип SNP (однонуклеотидный полиморфизм) и  ДНК.
 Исследование ДНК используя множество фитгенов SNP
2. CarbChoice per test
(CarbChoice анализ)
Анализ Вариаций числа копий</t>
  </si>
  <si>
    <t>пп.24) п.3.1 Правил</t>
  </si>
  <si>
    <t>Услуги по разработке и проведению семинара "Стратегия управления проектами на практике"</t>
  </si>
  <si>
    <t>пп.16) п.3.1 Правил</t>
  </si>
  <si>
    <t>Консультационные услуги по составлению обзоров заработных плат и компенсаций</t>
  </si>
  <si>
    <t xml:space="preserve">Предоставление отчета, содержащего актуальные рыночные данные по вознаграждению и кадровым практикам, применяемым на рынке Казахстана </t>
  </si>
  <si>
    <t xml:space="preserve">Проведение предварительных и периодических обязательных медицинских осмотров </t>
  </si>
  <si>
    <t xml:space="preserve">Услуги по проведению обязательных медицинских осмотров </t>
  </si>
  <si>
    <t>Услуги по проведению расширенного маркетингового исследования образовательного рынка в РК, а также по разработке маркетинг  плана на 2018 год</t>
  </si>
  <si>
    <t>Научно-исследовательские работы в рамках реализации научного проекта «Экстремофилы из уникальных экосистем Казахстана как потенциальные продуценты новых антибактериальных и противораковых веществ»</t>
  </si>
  <si>
    <t>Исследование антимикробной и антивирусной активности 10 экстрактов  экстремофильных актиномицетов, полученных из 5 штаммов</t>
  </si>
  <si>
    <t xml:space="preserve">Услуги по повышению качества преподавания и обучения  </t>
  </si>
  <si>
    <t>Услуги Высшей академии образования Великобритании (UK Higher Education Academy) по проведению семинаров и консультаций для ППС с целью повышения качества преподавания и обучения</t>
  </si>
  <si>
    <t>Содержание 130 аутбредных лабораторных мышей в течение 9 недель в виварии: корм для животных, подстилка, утилизация отходов и работа персонала, в том числе сбор образцов крови у животных.</t>
  </si>
  <si>
    <t>Аудит годовой финансовой отчетности за 2017 - 2019 годы</t>
  </si>
  <si>
    <t>Проведение аудита консолидированной и отдельной финансовой отчетности, подготовленной в соответствии с международными стандартами финансовой отчетности по состоянию и за годы, заканчивающиеся 31 декабря каждого финансового года в период с 2017 года по 2019 год</t>
  </si>
  <si>
    <t>Услуги по содержанию лабораторных мышей в виварии в рамках проекта «Пероральные хитозановые наночастицы для нейтрализации антител к фактору свёртывания крови VIII»</t>
  </si>
  <si>
    <t>Просвечивающая электронная микроскопия с микро(нано) анализом</t>
  </si>
  <si>
    <t>В рамках проекта: «Гиперстиохиометрическая активность во взаимодействии наночастиц металлов»: 
Исследование синтетических композитов кремнезема, содержащих наночастицы благородных металлов, при помощи просвечивающей электронной микроскопии с микро(нано) анализом (анализ и оценка с различными параметрами).</t>
  </si>
  <si>
    <t>В рамках проекта: "Механика проникновения перфорации и выноса песка из слабого песчаника в Казахстане":                                             1. Проведение электронной растровой микроскопии на образцах углей и песчаников с различным составом и массовым содержанием цементирующего агента на аппарате Hitachi TM3030.                          2. Анализ элементого состава основного обломочного и цементирующего метериалов песчаников и углей энергодисперсионной рентгеновской спектроскопией с использованием системы микроанализа Bruker XFlash MIN SVE.</t>
  </si>
  <si>
    <t>Проведение растровой микроскопии и определение элементного состава сконсолидированных и несконсолидированных песчаников и углей</t>
  </si>
  <si>
    <t>Лабораторное исследование песчаных синтетических образцов с силикатным цементом</t>
  </si>
  <si>
    <t>пп. 2) п. 3.1 Правил</t>
  </si>
  <si>
    <t xml:space="preserve">В рамках проекта «Механика проникновения перфорации и выноса песка из слабого песчаника в Казахстане»: 
1. Проведение электронной растровой микроскопии на образцах углей и песчаников с различным составом и массовым содержанием цементирующего агента на аппарате Hitachi TM3030   
2. Анализ элементного состава основного обломочного и цементирующего материалов песчаников и углей энергодисперсионной рентгеновской спектроскопией с использованием  системы микроанализа Bruker XFlash MIN SVE.
</t>
  </si>
  <si>
    <t xml:space="preserve">Оценка имущества автономной организации образования «Назарбаев Университет» </t>
  </si>
  <si>
    <t>пп.6                  п. 3.1. Правил</t>
  </si>
  <si>
    <t xml:space="preserve">Оказание услуги по оценке имущества автономной организации образования «Назарбаев Университет» для дальнейшей их передачи в оплату размещаемых акций                        АО «Национальный медицинский холдинг» в соответствии с требованием  пункта 1 статьи 21 Закона РК «Об акционерных обществах»  </t>
  </si>
  <si>
    <t>Экспериментальная характеристика статического, динамического и резонансного поведения обычных гексагональных и ауксетичных спутниковых сотовых панелей DIRIS</t>
  </si>
  <si>
    <t>В рамках проекта: «Нелинейное затухание колебаний одноразмерных нанокомпозитных сотовых структур для оптимизации вибраций в конструкциях искусственных космических спутников (HYST)»: 
1. Приготовление обычных гексагональных и ауксетических сотовых параметрических образцов DIRIS (Направленная Усиленная Интегрированная Единая-пряжа).
2. Характеристика статических механических свойств обычных гексагональных и ауксетических сотовых образцов DIRIS (Направленная Усиленная Интегрированная Единая-пряжа).
3. Параметрическое динамическое тестирование обычных гексагональных и ауксетических сотовых образцов DIRIS (Направленная Усиленная Интегрированная Единая-пряжа)</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</si>
</sst>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
  </numFmts>
  <fonts count="48">
    <font>
      <sz val="11"/>
      <color theme="1"/>
      <name val="Calibri"/>
      <family val="2"/>
    </font>
    <font>
      <sz val="11"/>
      <color indexed="8"/>
      <name val="Calibri"/>
      <family val="2"/>
    </font>
    <font>
      <b/>
      <sz val="14"/>
      <name val="Times New Roman"/>
      <family val="1"/>
    </font>
    <font>
      <b/>
      <i/>
      <sz val="14"/>
      <name val="Times New Roman"/>
      <family val="1"/>
    </font>
    <font>
      <i/>
      <sz val="14"/>
      <name val="Times New Roman"/>
      <family val="1"/>
    </font>
    <font>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4"/>
      <name val="Calibri"/>
      <family val="2"/>
    </font>
    <font>
      <b/>
      <sz val="14"/>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Times New Roman"/>
      <family val="1"/>
    </font>
    <font>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1" fillId="0" borderId="0" applyFont="0" applyFill="0" applyBorder="0" applyAlignment="0" applyProtection="0"/>
    <xf numFmtId="0" fontId="45" fillId="32" borderId="0" applyNumberFormat="0" applyBorder="0" applyAlignment="0" applyProtection="0"/>
  </cellStyleXfs>
  <cellXfs count="56">
    <xf numFmtId="0" fontId="0" fillId="0" borderId="0" xfId="0" applyFont="1" applyAlignment="1">
      <alignment/>
    </xf>
    <xf numFmtId="0" fontId="4" fillId="0" borderId="0" xfId="0" applyFont="1" applyFill="1" applyAlignment="1">
      <alignment vertical="center"/>
    </xf>
    <xf numFmtId="0" fontId="2" fillId="0" borderId="10" xfId="0"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3" fontId="2" fillId="33" borderId="10" xfId="0" applyNumberFormat="1" applyFont="1" applyFill="1" applyBorder="1" applyAlignment="1">
      <alignment horizontal="center" vertical="center" wrapText="1"/>
    </xf>
    <xf numFmtId="0" fontId="46" fillId="0" borderId="10" xfId="0" applyFont="1" applyBorder="1" applyAlignment="1">
      <alignment horizontal="center" vertical="center"/>
    </xf>
    <xf numFmtId="3" fontId="5" fillId="0" borderId="11" xfId="0" applyNumberFormat="1" applyFont="1" applyFill="1" applyBorder="1" applyAlignment="1">
      <alignment horizontal="center" vertical="center" wrapText="1"/>
    </xf>
    <xf numFmtId="3" fontId="5" fillId="0" borderId="12"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 fillId="0" borderId="11" xfId="0" applyFont="1" applyFill="1" applyBorder="1" applyAlignment="1">
      <alignment vertical="center" wrapText="1"/>
    </xf>
    <xf numFmtId="0" fontId="5" fillId="0" borderId="12" xfId="0" applyFont="1" applyFill="1" applyBorder="1" applyAlignment="1">
      <alignment horizontal="center" vertical="center" wrapText="1"/>
    </xf>
    <xf numFmtId="0" fontId="46" fillId="0" borderId="12" xfId="0" applyFont="1" applyFill="1" applyBorder="1" applyAlignment="1">
      <alignment horizontal="center" vertical="center" wrapText="1"/>
    </xf>
    <xf numFmtId="3" fontId="5" fillId="0" borderId="14"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4" fontId="5" fillId="0" borderId="12"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3" fontId="2" fillId="33" borderId="12" xfId="0" applyNumberFormat="1" applyFont="1" applyFill="1" applyBorder="1" applyAlignment="1">
      <alignment horizontal="center" vertical="center" wrapText="1"/>
    </xf>
    <xf numFmtId="0" fontId="47" fillId="0" borderId="12" xfId="0" applyFont="1" applyFill="1" applyBorder="1" applyAlignment="1">
      <alignment horizontal="center" vertical="center" wrapText="1"/>
    </xf>
    <xf numFmtId="0" fontId="5" fillId="0" borderId="10" xfId="0" applyFont="1" applyFill="1" applyBorder="1" applyAlignment="1">
      <alignment horizontal="justify" vertical="center" wrapText="1"/>
    </xf>
    <xf numFmtId="0" fontId="25" fillId="0" borderId="0" xfId="0" applyFont="1" applyFill="1" applyAlignment="1">
      <alignment vertical="center"/>
    </xf>
    <xf numFmtId="0" fontId="5" fillId="0" borderId="0" xfId="0" applyFont="1" applyFill="1" applyAlignment="1">
      <alignment vertical="center"/>
    </xf>
    <xf numFmtId="3" fontId="25" fillId="0" borderId="0" xfId="0" applyNumberFormat="1" applyFont="1" applyFill="1" applyAlignment="1">
      <alignment vertical="center"/>
    </xf>
    <xf numFmtId="0" fontId="26" fillId="0" borderId="0" xfId="0" applyFont="1" applyFill="1" applyAlignment="1">
      <alignment vertical="center"/>
    </xf>
    <xf numFmtId="0" fontId="46" fillId="0" borderId="10" xfId="0" applyFont="1" applyFill="1" applyBorder="1" applyAlignment="1">
      <alignment horizontal="justify" vertical="center" wrapText="1"/>
    </xf>
    <xf numFmtId="0" fontId="46" fillId="0" borderId="12" xfId="0" applyFont="1" applyFill="1" applyBorder="1" applyAlignment="1">
      <alignment horizontal="justify" vertical="center" wrapText="1"/>
    </xf>
    <xf numFmtId="0" fontId="5" fillId="0" borderId="12" xfId="0" applyFont="1" applyFill="1" applyBorder="1" applyAlignment="1">
      <alignment horizontal="justify" vertical="center" wrapText="1"/>
    </xf>
    <xf numFmtId="4" fontId="47" fillId="0" borderId="12" xfId="0" applyNumberFormat="1" applyFont="1" applyFill="1" applyBorder="1" applyAlignment="1">
      <alignment horizontal="center" vertical="center"/>
    </xf>
    <xf numFmtId="0" fontId="46" fillId="0" borderId="11" xfId="0" applyFont="1" applyFill="1" applyBorder="1" applyAlignment="1">
      <alignment horizontal="justify" vertical="center" wrapText="1"/>
    </xf>
    <xf numFmtId="0" fontId="46" fillId="0" borderId="14" xfId="0" applyFont="1" applyFill="1" applyBorder="1" applyAlignment="1">
      <alignment horizontal="justify" vertical="center" wrapText="1"/>
    </xf>
    <xf numFmtId="0" fontId="2" fillId="33" borderId="10"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46" fillId="0" borderId="14" xfId="0" applyFont="1" applyFill="1" applyBorder="1" applyAlignment="1">
      <alignment vertical="center" wrapText="1"/>
    </xf>
    <xf numFmtId="0" fontId="5" fillId="33" borderId="12" xfId="0" applyFont="1" applyFill="1" applyBorder="1" applyAlignment="1">
      <alignment horizontal="center" vertical="center" wrapText="1"/>
    </xf>
    <xf numFmtId="0" fontId="5" fillId="33" borderId="12" xfId="0" applyFont="1" applyFill="1" applyBorder="1" applyAlignment="1">
      <alignment horizontal="justify" vertical="center" wrapText="1"/>
    </xf>
    <xf numFmtId="0" fontId="46" fillId="33" borderId="14" xfId="0" applyFont="1" applyFill="1" applyBorder="1" applyAlignment="1">
      <alignment horizontal="justify" vertical="center" wrapText="1"/>
    </xf>
    <xf numFmtId="0" fontId="47" fillId="33" borderId="12" xfId="0" applyFont="1" applyFill="1" applyBorder="1" applyAlignment="1">
      <alignment horizontal="center" vertical="center" wrapText="1"/>
    </xf>
    <xf numFmtId="0" fontId="5" fillId="33" borderId="14" xfId="0" applyFont="1" applyFill="1" applyBorder="1" applyAlignment="1">
      <alignment horizontal="center" vertical="center" wrapText="1"/>
    </xf>
    <xf numFmtId="3" fontId="5" fillId="33" borderId="12" xfId="0" applyNumberFormat="1"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5" fillId="0" borderId="17"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7"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3"/>
  <sheetViews>
    <sheetView tabSelected="1" zoomScale="60" zoomScaleNormal="60" zoomScalePageLayoutView="0" workbookViewId="0" topLeftCell="A1">
      <pane xSplit="1" ySplit="4" topLeftCell="B52" activePane="bottomRight" state="frozen"/>
      <selection pane="topLeft" activeCell="A1" sqref="A1"/>
      <selection pane="topRight" activeCell="B1" sqref="B1"/>
      <selection pane="bottomLeft" activeCell="A5" sqref="A5"/>
      <selection pane="bottomRight" activeCell="D71" sqref="D71"/>
    </sheetView>
  </sheetViews>
  <sheetFormatPr defaultColWidth="9.140625" defaultRowHeight="15"/>
  <cols>
    <col min="1" max="1" width="5.00390625" style="24" customWidth="1"/>
    <col min="2" max="2" width="65.7109375" style="24" customWidth="1"/>
    <col min="3" max="3" width="20.57421875" style="24" customWidth="1"/>
    <col min="4" max="4" width="83.140625" style="24" customWidth="1"/>
    <col min="5" max="6" width="19.57421875" style="24" customWidth="1"/>
    <col min="7" max="7" width="16.421875" style="24" customWidth="1"/>
    <col min="8" max="8" width="27.140625" style="26" customWidth="1"/>
    <col min="9" max="9" width="20.57421875" style="24" customWidth="1"/>
    <col min="10" max="10" width="17.7109375" style="24" customWidth="1"/>
    <col min="11" max="11" width="14.8515625" style="24" customWidth="1"/>
    <col min="12" max="12" width="17.8515625" style="24" customWidth="1"/>
    <col min="13" max="13" width="40.421875" style="24" customWidth="1"/>
    <col min="14" max="16384" width="9.140625" style="24" customWidth="1"/>
  </cols>
  <sheetData>
    <row r="1" spans="1:9" ht="18.75">
      <c r="A1" s="51" t="s">
        <v>24</v>
      </c>
      <c r="B1" s="51"/>
      <c r="C1" s="51"/>
      <c r="D1" s="51"/>
      <c r="E1" s="51"/>
      <c r="F1" s="51"/>
      <c r="G1" s="51"/>
      <c r="H1" s="51"/>
      <c r="I1" s="51"/>
    </row>
    <row r="2" spans="1:9" ht="19.5">
      <c r="A2" s="52" t="s">
        <v>0</v>
      </c>
      <c r="B2" s="52"/>
      <c r="C2" s="52"/>
      <c r="D2" s="52"/>
      <c r="E2" s="52"/>
      <c r="F2" s="52"/>
      <c r="G2" s="52"/>
      <c r="H2" s="52"/>
      <c r="I2" s="52"/>
    </row>
    <row r="3" spans="1:9" ht="18.75">
      <c r="A3" s="1" t="s">
        <v>1</v>
      </c>
      <c r="B3" s="53"/>
      <c r="C3" s="53"/>
      <c r="D3" s="53"/>
      <c r="E3" s="53"/>
      <c r="F3" s="53"/>
      <c r="G3" s="53"/>
      <c r="H3" s="53"/>
      <c r="I3" s="53"/>
    </row>
    <row r="4" spans="1:9" ht="75">
      <c r="A4" s="2" t="s">
        <v>23</v>
      </c>
      <c r="B4" s="2" t="s">
        <v>2</v>
      </c>
      <c r="C4" s="2" t="s">
        <v>19</v>
      </c>
      <c r="D4" s="2" t="s">
        <v>3</v>
      </c>
      <c r="E4" s="2" t="s">
        <v>4</v>
      </c>
      <c r="F4" s="2" t="s">
        <v>5</v>
      </c>
      <c r="G4" s="2" t="s">
        <v>6</v>
      </c>
      <c r="H4" s="3" t="s">
        <v>7</v>
      </c>
      <c r="I4" s="2" t="s">
        <v>8</v>
      </c>
    </row>
    <row r="5" spans="1:9" ht="18.75">
      <c r="A5" s="2">
        <v>1</v>
      </c>
      <c r="B5" s="2">
        <v>2</v>
      </c>
      <c r="C5" s="2">
        <v>3</v>
      </c>
      <c r="D5" s="2">
        <v>4</v>
      </c>
      <c r="E5" s="2">
        <v>5</v>
      </c>
      <c r="F5" s="2">
        <v>6</v>
      </c>
      <c r="G5" s="2">
        <v>7</v>
      </c>
      <c r="H5" s="3">
        <v>8</v>
      </c>
      <c r="I5" s="2">
        <v>9</v>
      </c>
    </row>
    <row r="6" spans="1:9" ht="32.25" customHeight="1">
      <c r="A6" s="54" t="s">
        <v>21</v>
      </c>
      <c r="B6" s="55"/>
      <c r="C6" s="55"/>
      <c r="D6" s="55"/>
      <c r="E6" s="55"/>
      <c r="F6" s="55"/>
      <c r="G6" s="55"/>
      <c r="H6" s="55"/>
      <c r="I6" s="55"/>
    </row>
    <row r="7" spans="1:9" ht="27.75" customHeight="1">
      <c r="A7" s="46" t="s">
        <v>9</v>
      </c>
      <c r="B7" s="46"/>
      <c r="C7" s="46"/>
      <c r="D7" s="46"/>
      <c r="E7" s="46"/>
      <c r="F7" s="46"/>
      <c r="G7" s="46"/>
      <c r="H7" s="46"/>
      <c r="I7" s="46"/>
    </row>
    <row r="8" spans="1:9" ht="63.75" customHeight="1">
      <c r="A8" s="4">
        <v>1</v>
      </c>
      <c r="B8" s="23" t="s">
        <v>65</v>
      </c>
      <c r="C8" s="4" t="s">
        <v>66</v>
      </c>
      <c r="D8" s="23" t="s">
        <v>67</v>
      </c>
      <c r="E8" s="4">
        <v>1</v>
      </c>
      <c r="F8" s="4" t="s">
        <v>69</v>
      </c>
      <c r="G8" s="4" t="s">
        <v>68</v>
      </c>
      <c r="H8" s="5">
        <v>680000</v>
      </c>
      <c r="I8" s="4" t="s">
        <v>17</v>
      </c>
    </row>
    <row r="9" spans="1:9" ht="30.75" customHeight="1">
      <c r="A9" s="48" t="s">
        <v>10</v>
      </c>
      <c r="B9" s="48"/>
      <c r="C9" s="6" t="s">
        <v>11</v>
      </c>
      <c r="D9" s="6" t="s">
        <v>11</v>
      </c>
      <c r="E9" s="6" t="s">
        <v>11</v>
      </c>
      <c r="F9" s="6"/>
      <c r="G9" s="6" t="s">
        <v>11</v>
      </c>
      <c r="H9" s="7">
        <f>SUM(H8)</f>
        <v>680000</v>
      </c>
      <c r="I9" s="6" t="s">
        <v>11</v>
      </c>
    </row>
    <row r="10" spans="1:9" ht="36.75" customHeight="1">
      <c r="A10" s="49" t="s">
        <v>12</v>
      </c>
      <c r="B10" s="50"/>
      <c r="C10" s="50"/>
      <c r="D10" s="50"/>
      <c r="E10" s="50"/>
      <c r="F10" s="50"/>
      <c r="G10" s="50"/>
      <c r="H10" s="50"/>
      <c r="I10" s="50"/>
    </row>
    <row r="11" spans="1:9" ht="56.25">
      <c r="A11" s="4">
        <v>1</v>
      </c>
      <c r="B11" s="23" t="s">
        <v>75</v>
      </c>
      <c r="C11" s="4" t="s">
        <v>89</v>
      </c>
      <c r="D11" s="23" t="s">
        <v>76</v>
      </c>
      <c r="E11" s="18">
        <v>1</v>
      </c>
      <c r="F11" s="18" t="s">
        <v>34</v>
      </c>
      <c r="G11" s="14"/>
      <c r="H11" s="10">
        <v>9737500</v>
      </c>
      <c r="I11" s="4" t="s">
        <v>17</v>
      </c>
    </row>
    <row r="12" spans="1:9" ht="56.25">
      <c r="A12" s="4">
        <v>2</v>
      </c>
      <c r="B12" s="23" t="s">
        <v>70</v>
      </c>
      <c r="C12" s="4" t="s">
        <v>89</v>
      </c>
      <c r="D12" s="23" t="s">
        <v>36</v>
      </c>
      <c r="E12" s="18">
        <v>1</v>
      </c>
      <c r="F12" s="18" t="s">
        <v>34</v>
      </c>
      <c r="G12" s="13"/>
      <c r="H12" s="10">
        <v>8988000</v>
      </c>
      <c r="I12" s="4" t="s">
        <v>17</v>
      </c>
    </row>
    <row r="13" spans="1:9" ht="99.75" customHeight="1">
      <c r="A13" s="4">
        <v>3</v>
      </c>
      <c r="B13" s="23" t="s">
        <v>59</v>
      </c>
      <c r="C13" s="4" t="s">
        <v>64</v>
      </c>
      <c r="D13" s="23" t="s">
        <v>90</v>
      </c>
      <c r="E13" s="18">
        <v>1</v>
      </c>
      <c r="F13" s="18" t="s">
        <v>34</v>
      </c>
      <c r="G13" s="13"/>
      <c r="H13" s="10">
        <v>10200000</v>
      </c>
      <c r="I13" s="4" t="s">
        <v>17</v>
      </c>
    </row>
    <row r="14" spans="1:9" ht="81" customHeight="1">
      <c r="A14" s="4">
        <v>4</v>
      </c>
      <c r="B14" s="23" t="s">
        <v>60</v>
      </c>
      <c r="C14" s="4" t="s">
        <v>37</v>
      </c>
      <c r="D14" s="23" t="s">
        <v>86</v>
      </c>
      <c r="E14" s="18">
        <v>1</v>
      </c>
      <c r="F14" s="18" t="s">
        <v>34</v>
      </c>
      <c r="G14" s="13"/>
      <c r="H14" s="10">
        <v>10200000</v>
      </c>
      <c r="I14" s="4" t="s">
        <v>17</v>
      </c>
    </row>
    <row r="15" spans="1:9" ht="162" customHeight="1">
      <c r="A15" s="4">
        <v>5</v>
      </c>
      <c r="B15" s="23" t="s">
        <v>88</v>
      </c>
      <c r="C15" s="4" t="s">
        <v>37</v>
      </c>
      <c r="D15" s="23" t="s">
        <v>87</v>
      </c>
      <c r="E15" s="18">
        <v>1</v>
      </c>
      <c r="F15" s="18" t="s">
        <v>34</v>
      </c>
      <c r="G15" s="13"/>
      <c r="H15" s="10">
        <v>6400000</v>
      </c>
      <c r="I15" s="4" t="s">
        <v>17</v>
      </c>
    </row>
    <row r="16" spans="1:9" ht="102" customHeight="1">
      <c r="A16" s="4">
        <v>6</v>
      </c>
      <c r="B16" s="23" t="s">
        <v>35</v>
      </c>
      <c r="C16" s="4" t="s">
        <v>37</v>
      </c>
      <c r="D16" s="23" t="s">
        <v>61</v>
      </c>
      <c r="E16" s="18">
        <v>1</v>
      </c>
      <c r="F16" s="18" t="s">
        <v>34</v>
      </c>
      <c r="G16" s="13"/>
      <c r="H16" s="10">
        <v>3168800</v>
      </c>
      <c r="I16" s="4" t="s">
        <v>17</v>
      </c>
    </row>
    <row r="17" spans="1:9" ht="18.75">
      <c r="A17" s="4">
        <v>7</v>
      </c>
      <c r="B17" s="23" t="s">
        <v>62</v>
      </c>
      <c r="C17" s="4"/>
      <c r="D17" s="23"/>
      <c r="E17" s="18"/>
      <c r="F17" s="18"/>
      <c r="G17" s="13"/>
      <c r="H17" s="10"/>
      <c r="I17" s="4"/>
    </row>
    <row r="18" spans="1:9" ht="18.75">
      <c r="A18" s="4">
        <v>8</v>
      </c>
      <c r="B18" s="23" t="s">
        <v>62</v>
      </c>
      <c r="C18" s="4"/>
      <c r="D18" s="23"/>
      <c r="E18" s="18"/>
      <c r="F18" s="18"/>
      <c r="G18" s="13"/>
      <c r="H18" s="10"/>
      <c r="I18" s="4"/>
    </row>
    <row r="19" spans="1:9" ht="18.75">
      <c r="A19" s="4">
        <v>9</v>
      </c>
      <c r="B19" s="23" t="s">
        <v>62</v>
      </c>
      <c r="C19" s="4"/>
      <c r="D19" s="23"/>
      <c r="E19" s="18"/>
      <c r="F19" s="18"/>
      <c r="G19" s="13"/>
      <c r="H19" s="10"/>
      <c r="I19" s="4"/>
    </row>
    <row r="20" spans="1:9" ht="183.75" customHeight="1">
      <c r="A20" s="4">
        <v>10</v>
      </c>
      <c r="B20" s="23" t="s">
        <v>72</v>
      </c>
      <c r="C20" s="4" t="s">
        <v>37</v>
      </c>
      <c r="D20" s="23" t="s">
        <v>73</v>
      </c>
      <c r="E20" s="18">
        <v>1</v>
      </c>
      <c r="F20" s="18" t="s">
        <v>34</v>
      </c>
      <c r="G20" s="13"/>
      <c r="H20" s="10">
        <v>3200000</v>
      </c>
      <c r="I20" s="4" t="s">
        <v>17</v>
      </c>
    </row>
    <row r="21" spans="1:9" ht="93.75">
      <c r="A21" s="4">
        <v>11</v>
      </c>
      <c r="B21" s="23" t="s">
        <v>101</v>
      </c>
      <c r="C21" s="4" t="s">
        <v>37</v>
      </c>
      <c r="D21" s="23" t="s">
        <v>102</v>
      </c>
      <c r="E21" s="18">
        <v>1</v>
      </c>
      <c r="F21" s="18" t="s">
        <v>34</v>
      </c>
      <c r="G21" s="13"/>
      <c r="H21" s="31">
        <v>10890000</v>
      </c>
      <c r="I21" s="4" t="s">
        <v>17</v>
      </c>
    </row>
    <row r="22" spans="1:9" s="27" customFormat="1" ht="39" customHeight="1">
      <c r="A22" s="48" t="s">
        <v>13</v>
      </c>
      <c r="B22" s="48"/>
      <c r="C22" s="36" t="s">
        <v>11</v>
      </c>
      <c r="D22" s="36" t="s">
        <v>11</v>
      </c>
      <c r="E22" s="37" t="s">
        <v>11</v>
      </c>
      <c r="F22" s="37"/>
      <c r="G22" s="36" t="s">
        <v>11</v>
      </c>
      <c r="H22" s="21">
        <f>SUM(H11:H21)</f>
        <v>62784300</v>
      </c>
      <c r="I22" s="36" t="s">
        <v>11</v>
      </c>
    </row>
    <row r="23" spans="1:9" ht="33.75" customHeight="1">
      <c r="A23" s="45" t="s">
        <v>14</v>
      </c>
      <c r="B23" s="45"/>
      <c r="C23" s="45"/>
      <c r="D23" s="45"/>
      <c r="E23" s="45"/>
      <c r="F23" s="45"/>
      <c r="G23" s="45"/>
      <c r="H23" s="46"/>
      <c r="I23" s="46"/>
    </row>
    <row r="24" spans="1:9" ht="60.75" customHeight="1">
      <c r="A24" s="4">
        <v>1</v>
      </c>
      <c r="B24" s="23" t="s">
        <v>57</v>
      </c>
      <c r="C24" s="4" t="s">
        <v>25</v>
      </c>
      <c r="D24" s="23" t="s">
        <v>53</v>
      </c>
      <c r="E24" s="4">
        <v>1</v>
      </c>
      <c r="F24" s="4" t="s">
        <v>15</v>
      </c>
      <c r="G24" s="4"/>
      <c r="H24" s="10">
        <v>4661776</v>
      </c>
      <c r="I24" s="4" t="s">
        <v>17</v>
      </c>
    </row>
    <row r="25" spans="1:9" ht="95.25" customHeight="1">
      <c r="A25" s="11">
        <v>2</v>
      </c>
      <c r="B25" s="23" t="s">
        <v>38</v>
      </c>
      <c r="C25" s="4" t="s">
        <v>26</v>
      </c>
      <c r="D25" s="23" t="s">
        <v>58</v>
      </c>
      <c r="E25" s="4">
        <v>1</v>
      </c>
      <c r="F25" s="4" t="s">
        <v>15</v>
      </c>
      <c r="G25" s="4"/>
      <c r="H25" s="10">
        <v>9180357</v>
      </c>
      <c r="I25" s="4" t="s">
        <v>17</v>
      </c>
    </row>
    <row r="26" spans="1:9" ht="60.75" customHeight="1">
      <c r="A26" s="4">
        <v>3</v>
      </c>
      <c r="B26" s="23" t="s">
        <v>27</v>
      </c>
      <c r="C26" s="4" t="s">
        <v>26</v>
      </c>
      <c r="D26" s="23" t="s">
        <v>28</v>
      </c>
      <c r="E26" s="4">
        <v>1</v>
      </c>
      <c r="F26" s="4" t="s">
        <v>15</v>
      </c>
      <c r="G26" s="4"/>
      <c r="H26" s="10">
        <v>17521428</v>
      </c>
      <c r="I26" s="4" t="s">
        <v>17</v>
      </c>
    </row>
    <row r="27" spans="1:9" ht="60.75" customHeight="1">
      <c r="A27" s="4">
        <v>4</v>
      </c>
      <c r="B27" s="23" t="s">
        <v>29</v>
      </c>
      <c r="C27" s="4" t="s">
        <v>26</v>
      </c>
      <c r="D27" s="23" t="s">
        <v>100</v>
      </c>
      <c r="E27" s="4">
        <v>1</v>
      </c>
      <c r="F27" s="4" t="s">
        <v>15</v>
      </c>
      <c r="G27" s="4"/>
      <c r="H27" s="10">
        <v>23133928</v>
      </c>
      <c r="I27" s="4" t="s">
        <v>17</v>
      </c>
    </row>
    <row r="28" spans="1:9" ht="56.25">
      <c r="A28" s="4">
        <v>5</v>
      </c>
      <c r="B28" s="23" t="s">
        <v>30</v>
      </c>
      <c r="C28" s="4" t="s">
        <v>77</v>
      </c>
      <c r="D28" s="23" t="s">
        <v>31</v>
      </c>
      <c r="E28" s="4">
        <v>1</v>
      </c>
      <c r="F28" s="4" t="s">
        <v>15</v>
      </c>
      <c r="G28" s="4"/>
      <c r="H28" s="10">
        <v>13942864</v>
      </c>
      <c r="I28" s="4" t="s">
        <v>17</v>
      </c>
    </row>
    <row r="29" spans="1:9" ht="60.75" customHeight="1">
      <c r="A29" s="4">
        <v>6</v>
      </c>
      <c r="B29" s="28" t="s">
        <v>32</v>
      </c>
      <c r="C29" s="12" t="s">
        <v>71</v>
      </c>
      <c r="D29" s="28" t="s">
        <v>33</v>
      </c>
      <c r="E29" s="12">
        <v>1</v>
      </c>
      <c r="F29" s="12" t="s">
        <v>15</v>
      </c>
      <c r="G29" s="9" t="s">
        <v>16</v>
      </c>
      <c r="H29" s="10">
        <v>46232143</v>
      </c>
      <c r="I29" s="4" t="s">
        <v>17</v>
      </c>
    </row>
    <row r="30" spans="1:9" ht="60.75" customHeight="1">
      <c r="A30" s="4">
        <v>7</v>
      </c>
      <c r="B30" s="29" t="s">
        <v>40</v>
      </c>
      <c r="C30" s="16" t="s">
        <v>25</v>
      </c>
      <c r="D30" s="29" t="s">
        <v>41</v>
      </c>
      <c r="E30" s="12">
        <v>1</v>
      </c>
      <c r="F30" s="12" t="s">
        <v>15</v>
      </c>
      <c r="G30" s="17"/>
      <c r="H30" s="10">
        <v>84000</v>
      </c>
      <c r="I30" s="4" t="s">
        <v>17</v>
      </c>
    </row>
    <row r="31" spans="1:9" ht="56.25">
      <c r="A31" s="4">
        <v>8</v>
      </c>
      <c r="B31" s="29" t="s">
        <v>39</v>
      </c>
      <c r="C31" s="4" t="s">
        <v>77</v>
      </c>
      <c r="D31" s="29" t="s">
        <v>39</v>
      </c>
      <c r="E31" s="12">
        <v>1</v>
      </c>
      <c r="F31" s="12" t="s">
        <v>15</v>
      </c>
      <c r="G31" s="17"/>
      <c r="H31" s="19">
        <v>3573214.29</v>
      </c>
      <c r="I31" s="4" t="s">
        <v>17</v>
      </c>
    </row>
    <row r="32" spans="1:9" ht="18.75">
      <c r="A32" s="4">
        <v>9</v>
      </c>
      <c r="B32" s="29" t="s">
        <v>62</v>
      </c>
      <c r="C32" s="16"/>
      <c r="D32" s="29"/>
      <c r="E32" s="12"/>
      <c r="F32" s="12"/>
      <c r="G32" s="17"/>
      <c r="H32" s="19"/>
      <c r="I32" s="4"/>
    </row>
    <row r="33" spans="1:9" ht="93.75">
      <c r="A33" s="4">
        <v>10</v>
      </c>
      <c r="B33" s="29" t="s">
        <v>42</v>
      </c>
      <c r="C33" s="16" t="s">
        <v>43</v>
      </c>
      <c r="D33" s="29" t="s">
        <v>48</v>
      </c>
      <c r="E33" s="12">
        <v>1</v>
      </c>
      <c r="F33" s="12" t="s">
        <v>15</v>
      </c>
      <c r="G33" s="17"/>
      <c r="H33" s="10">
        <v>1060000</v>
      </c>
      <c r="I33" s="4" t="s">
        <v>17</v>
      </c>
    </row>
    <row r="34" spans="1:9" ht="75">
      <c r="A34" s="4">
        <v>11</v>
      </c>
      <c r="B34" s="29" t="s">
        <v>44</v>
      </c>
      <c r="C34" s="16" t="s">
        <v>43</v>
      </c>
      <c r="D34" s="29" t="s">
        <v>49</v>
      </c>
      <c r="E34" s="12">
        <v>1</v>
      </c>
      <c r="F34" s="12" t="s">
        <v>15</v>
      </c>
      <c r="G34" s="17"/>
      <c r="H34" s="10">
        <v>891000</v>
      </c>
      <c r="I34" s="4" t="s">
        <v>17</v>
      </c>
    </row>
    <row r="35" spans="1:9" ht="60.75" customHeight="1">
      <c r="A35" s="4">
        <v>12</v>
      </c>
      <c r="B35" s="29" t="s">
        <v>45</v>
      </c>
      <c r="C35" s="16" t="s">
        <v>43</v>
      </c>
      <c r="D35" s="29" t="s">
        <v>50</v>
      </c>
      <c r="E35" s="12">
        <v>1</v>
      </c>
      <c r="F35" s="12" t="s">
        <v>15</v>
      </c>
      <c r="G35" s="17"/>
      <c r="H35" s="10">
        <v>796000</v>
      </c>
      <c r="I35" s="4" t="s">
        <v>17</v>
      </c>
    </row>
    <row r="36" spans="1:9" ht="60.75" customHeight="1">
      <c r="A36" s="4">
        <v>13</v>
      </c>
      <c r="B36" s="29" t="s">
        <v>46</v>
      </c>
      <c r="C36" s="16" t="s">
        <v>43</v>
      </c>
      <c r="D36" s="29" t="s">
        <v>51</v>
      </c>
      <c r="E36" s="12">
        <v>1</v>
      </c>
      <c r="F36" s="12" t="s">
        <v>15</v>
      </c>
      <c r="G36" s="17"/>
      <c r="H36" s="10">
        <v>1530000</v>
      </c>
      <c r="I36" s="4" t="s">
        <v>17</v>
      </c>
    </row>
    <row r="37" spans="1:9" ht="60.75" customHeight="1">
      <c r="A37" s="4">
        <v>14</v>
      </c>
      <c r="B37" s="29" t="s">
        <v>47</v>
      </c>
      <c r="C37" s="16" t="s">
        <v>43</v>
      </c>
      <c r="D37" s="29" t="s">
        <v>52</v>
      </c>
      <c r="E37" s="12">
        <v>1</v>
      </c>
      <c r="F37" s="12" t="s">
        <v>15</v>
      </c>
      <c r="G37" s="17"/>
      <c r="H37" s="10">
        <v>163000</v>
      </c>
      <c r="I37" s="4" t="s">
        <v>17</v>
      </c>
    </row>
    <row r="38" spans="1:9" ht="120.75" customHeight="1">
      <c r="A38" s="4">
        <v>15</v>
      </c>
      <c r="B38" s="29" t="s">
        <v>54</v>
      </c>
      <c r="C38" s="16" t="s">
        <v>55</v>
      </c>
      <c r="D38" s="29" t="s">
        <v>56</v>
      </c>
      <c r="E38" s="12">
        <v>1</v>
      </c>
      <c r="F38" s="12" t="s">
        <v>15</v>
      </c>
      <c r="G38" s="17"/>
      <c r="H38" s="10">
        <v>11345000</v>
      </c>
      <c r="I38" s="4" t="s">
        <v>17</v>
      </c>
    </row>
    <row r="39" spans="1:9" ht="123" customHeight="1">
      <c r="A39" s="4">
        <v>16</v>
      </c>
      <c r="B39" s="23" t="s">
        <v>74</v>
      </c>
      <c r="C39" s="4" t="s">
        <v>37</v>
      </c>
      <c r="D39" s="23" t="s">
        <v>63</v>
      </c>
      <c r="E39" s="4">
        <v>1</v>
      </c>
      <c r="F39" s="4" t="s">
        <v>15</v>
      </c>
      <c r="G39" s="13"/>
      <c r="H39" s="10">
        <v>3000000</v>
      </c>
      <c r="I39" s="4" t="s">
        <v>17</v>
      </c>
    </row>
    <row r="40" spans="1:9" ht="56.25">
      <c r="A40" s="4">
        <v>17</v>
      </c>
      <c r="B40" s="30" t="s">
        <v>78</v>
      </c>
      <c r="C40" s="4" t="s">
        <v>37</v>
      </c>
      <c r="D40" s="30" t="s">
        <v>78</v>
      </c>
      <c r="E40" s="4">
        <v>1</v>
      </c>
      <c r="F40" s="4" t="s">
        <v>15</v>
      </c>
      <c r="G40" s="20"/>
      <c r="H40" s="10">
        <v>25314768</v>
      </c>
      <c r="I40" s="4" t="s">
        <v>17</v>
      </c>
    </row>
    <row r="41" spans="1:9" ht="56.25">
      <c r="A41" s="4">
        <v>18</v>
      </c>
      <c r="B41" s="30" t="s">
        <v>79</v>
      </c>
      <c r="C41" s="15" t="s">
        <v>80</v>
      </c>
      <c r="D41" s="30" t="s">
        <v>81</v>
      </c>
      <c r="E41" s="4">
        <v>1</v>
      </c>
      <c r="F41" s="4" t="s">
        <v>15</v>
      </c>
      <c r="G41" s="20"/>
      <c r="H41" s="10">
        <v>831600</v>
      </c>
      <c r="I41" s="4" t="s">
        <v>17</v>
      </c>
    </row>
    <row r="42" spans="1:9" ht="206.25">
      <c r="A42" s="4">
        <v>19</v>
      </c>
      <c r="B42" s="23" t="s">
        <v>82</v>
      </c>
      <c r="C42" s="4" t="s">
        <v>37</v>
      </c>
      <c r="D42" s="23" t="s">
        <v>83</v>
      </c>
      <c r="E42" s="22">
        <v>1</v>
      </c>
      <c r="F42" s="4" t="s">
        <v>15</v>
      </c>
      <c r="G42" s="13"/>
      <c r="H42" s="10">
        <v>2660000</v>
      </c>
      <c r="I42" s="4" t="s">
        <v>17</v>
      </c>
    </row>
    <row r="43" spans="1:9" ht="159" customHeight="1">
      <c r="A43" s="4">
        <v>20</v>
      </c>
      <c r="B43" s="23" t="s">
        <v>84</v>
      </c>
      <c r="C43" s="4" t="s">
        <v>37</v>
      </c>
      <c r="D43" s="23" t="s">
        <v>91</v>
      </c>
      <c r="E43" s="22">
        <v>1</v>
      </c>
      <c r="F43" s="4" t="s">
        <v>15</v>
      </c>
      <c r="G43" s="13"/>
      <c r="H43" s="10">
        <v>7585000</v>
      </c>
      <c r="I43" s="4" t="s">
        <v>17</v>
      </c>
    </row>
    <row r="44" spans="1:9" ht="144.75" customHeight="1">
      <c r="A44" s="4">
        <v>21</v>
      </c>
      <c r="B44" s="30" t="s">
        <v>85</v>
      </c>
      <c r="C44" s="4" t="s">
        <v>95</v>
      </c>
      <c r="D44" s="30" t="s">
        <v>92</v>
      </c>
      <c r="E44" s="22">
        <v>1</v>
      </c>
      <c r="F44" s="4" t="s">
        <v>15</v>
      </c>
      <c r="G44" s="20"/>
      <c r="H44" s="10">
        <v>2934360</v>
      </c>
      <c r="I44" s="4" t="s">
        <v>17</v>
      </c>
    </row>
    <row r="45" spans="1:9" ht="56.25" customHeight="1">
      <c r="A45" s="15">
        <v>22</v>
      </c>
      <c r="B45" s="30" t="s">
        <v>94</v>
      </c>
      <c r="C45" s="4" t="s">
        <v>93</v>
      </c>
      <c r="D45" s="30" t="s">
        <v>94</v>
      </c>
      <c r="E45" s="22">
        <v>1</v>
      </c>
      <c r="F45" s="4" t="s">
        <v>15</v>
      </c>
      <c r="G45" s="20"/>
      <c r="H45" s="10">
        <v>1650000</v>
      </c>
      <c r="I45" s="4" t="s">
        <v>17</v>
      </c>
    </row>
    <row r="46" spans="1:9" ht="56.25" customHeight="1">
      <c r="A46" s="15">
        <v>23</v>
      </c>
      <c r="B46" s="30" t="s">
        <v>96</v>
      </c>
      <c r="C46" s="15" t="s">
        <v>80</v>
      </c>
      <c r="D46" s="30" t="s">
        <v>97</v>
      </c>
      <c r="E46" s="22">
        <v>1</v>
      </c>
      <c r="F46" s="4" t="s">
        <v>15</v>
      </c>
      <c r="G46" s="20"/>
      <c r="H46" s="10">
        <v>300000</v>
      </c>
      <c r="I46" s="4" t="s">
        <v>17</v>
      </c>
    </row>
    <row r="47" spans="1:9" ht="56.25" customHeight="1">
      <c r="A47" s="15">
        <v>24</v>
      </c>
      <c r="B47" s="23" t="s">
        <v>99</v>
      </c>
      <c r="C47" s="4" t="s">
        <v>37</v>
      </c>
      <c r="D47" s="32" t="s">
        <v>98</v>
      </c>
      <c r="E47" s="22">
        <v>1</v>
      </c>
      <c r="F47" s="4" t="s">
        <v>15</v>
      </c>
      <c r="G47" s="20"/>
      <c r="H47" s="10">
        <v>810600</v>
      </c>
      <c r="I47" s="4" t="s">
        <v>17</v>
      </c>
    </row>
    <row r="48" spans="1:9" ht="56.25">
      <c r="A48" s="15">
        <v>25</v>
      </c>
      <c r="B48" s="30" t="s">
        <v>103</v>
      </c>
      <c r="C48" s="4" t="s">
        <v>37</v>
      </c>
      <c r="D48" s="33" t="s">
        <v>104</v>
      </c>
      <c r="E48" s="22">
        <v>1</v>
      </c>
      <c r="F48" s="4" t="s">
        <v>15</v>
      </c>
      <c r="G48" s="20"/>
      <c r="H48" s="10">
        <f>37300*448.89</f>
        <v>16743597</v>
      </c>
      <c r="I48" s="4" t="s">
        <v>17</v>
      </c>
    </row>
    <row r="49" spans="1:9" ht="93.75">
      <c r="A49" s="4">
        <v>26</v>
      </c>
      <c r="B49" s="28" t="s">
        <v>106</v>
      </c>
      <c r="C49" s="4" t="s">
        <v>26</v>
      </c>
      <c r="D49" s="28" t="s">
        <v>107</v>
      </c>
      <c r="E49" s="18">
        <v>1</v>
      </c>
      <c r="F49" s="4" t="s">
        <v>15</v>
      </c>
      <c r="G49" s="4"/>
      <c r="H49" s="5">
        <v>105342467</v>
      </c>
      <c r="I49" s="4" t="s">
        <v>17</v>
      </c>
    </row>
    <row r="50" spans="1:9" ht="84" customHeight="1">
      <c r="A50" s="15">
        <v>27</v>
      </c>
      <c r="B50" s="30" t="s">
        <v>108</v>
      </c>
      <c r="C50" s="4" t="s">
        <v>37</v>
      </c>
      <c r="D50" s="33" t="s">
        <v>105</v>
      </c>
      <c r="E50" s="22">
        <v>1</v>
      </c>
      <c r="F50" s="4" t="s">
        <v>15</v>
      </c>
      <c r="G50" s="20"/>
      <c r="H50" s="10">
        <v>2571400</v>
      </c>
      <c r="I50" s="4" t="s">
        <v>17</v>
      </c>
    </row>
    <row r="51" spans="1:9" ht="132" customHeight="1">
      <c r="A51" s="15">
        <v>28</v>
      </c>
      <c r="B51" s="30" t="s">
        <v>109</v>
      </c>
      <c r="C51" s="15"/>
      <c r="D51" s="33" t="s">
        <v>110</v>
      </c>
      <c r="E51" s="22">
        <v>1</v>
      </c>
      <c r="F51" s="4" t="s">
        <v>15</v>
      </c>
      <c r="G51" s="20"/>
      <c r="H51" s="10">
        <v>1998950</v>
      </c>
      <c r="I51" s="4" t="s">
        <v>17</v>
      </c>
    </row>
    <row r="52" spans="1:9" ht="183.75" customHeight="1">
      <c r="A52" s="15">
        <v>29</v>
      </c>
      <c r="B52" s="30" t="s">
        <v>112</v>
      </c>
      <c r="C52" s="15" t="s">
        <v>37</v>
      </c>
      <c r="D52" s="33" t="s">
        <v>111</v>
      </c>
      <c r="E52" s="22">
        <v>1</v>
      </c>
      <c r="F52" s="15" t="s">
        <v>15</v>
      </c>
      <c r="G52" s="20"/>
      <c r="H52" s="10">
        <v>300000</v>
      </c>
      <c r="I52" s="15" t="s">
        <v>17</v>
      </c>
    </row>
    <row r="53" spans="1:9" ht="183.75" customHeight="1">
      <c r="A53" s="15">
        <v>30</v>
      </c>
      <c r="B53" s="30" t="s">
        <v>113</v>
      </c>
      <c r="C53" s="15" t="s">
        <v>114</v>
      </c>
      <c r="D53" s="38" t="s">
        <v>115</v>
      </c>
      <c r="E53" s="22">
        <v>1</v>
      </c>
      <c r="F53" s="15" t="s">
        <v>15</v>
      </c>
      <c r="G53" s="20"/>
      <c r="H53" s="10">
        <v>300000</v>
      </c>
      <c r="I53" s="15" t="s">
        <v>17</v>
      </c>
    </row>
    <row r="54" spans="1:9" ht="93.75">
      <c r="A54" s="15">
        <v>31</v>
      </c>
      <c r="B54" s="30" t="s">
        <v>116</v>
      </c>
      <c r="C54" s="15" t="s">
        <v>117</v>
      </c>
      <c r="D54" s="33" t="s">
        <v>118</v>
      </c>
      <c r="E54" s="22">
        <v>1</v>
      </c>
      <c r="F54" s="15" t="s">
        <v>15</v>
      </c>
      <c r="G54" s="20"/>
      <c r="H54" s="10">
        <v>100000</v>
      </c>
      <c r="I54" s="15" t="s">
        <v>17</v>
      </c>
    </row>
    <row r="55" spans="1:9" ht="243.75">
      <c r="A55" s="39">
        <v>32</v>
      </c>
      <c r="B55" s="40" t="s">
        <v>119</v>
      </c>
      <c r="C55" s="39" t="s">
        <v>114</v>
      </c>
      <c r="D55" s="41" t="s">
        <v>120</v>
      </c>
      <c r="E55" s="42">
        <v>1</v>
      </c>
      <c r="F55" s="39" t="s">
        <v>15</v>
      </c>
      <c r="G55" s="43"/>
      <c r="H55" s="44">
        <v>4305000</v>
      </c>
      <c r="I55" s="39" t="s">
        <v>17</v>
      </c>
    </row>
    <row r="56" spans="1:9" ht="29.25" customHeight="1">
      <c r="A56" s="47" t="s">
        <v>18</v>
      </c>
      <c r="B56" s="47"/>
      <c r="C56" s="35" t="s">
        <v>11</v>
      </c>
      <c r="D56" s="35" t="s">
        <v>11</v>
      </c>
      <c r="E56" s="35" t="s">
        <v>11</v>
      </c>
      <c r="F56" s="35"/>
      <c r="G56" s="35" t="s">
        <v>11</v>
      </c>
      <c r="H56" s="21">
        <f>SUM(H24:H55)</f>
        <v>310862452.29</v>
      </c>
      <c r="I56" s="35" t="s">
        <v>11</v>
      </c>
    </row>
    <row r="57" spans="1:9" ht="18.75" customHeight="1">
      <c r="A57" s="48" t="s">
        <v>22</v>
      </c>
      <c r="B57" s="48"/>
      <c r="C57" s="34" t="s">
        <v>11</v>
      </c>
      <c r="D57" s="34" t="s">
        <v>11</v>
      </c>
      <c r="E57" s="34" t="s">
        <v>11</v>
      </c>
      <c r="F57" s="34"/>
      <c r="G57" s="34" t="s">
        <v>11</v>
      </c>
      <c r="H57" s="21">
        <f>H56+H22+H9</f>
        <v>374326752.29</v>
      </c>
      <c r="I57" s="34" t="s">
        <v>11</v>
      </c>
    </row>
    <row r="58" ht="18.75">
      <c r="B58" s="25" t="s">
        <v>20</v>
      </c>
    </row>
    <row r="83" ht="18.75">
      <c r="H83" s="8"/>
    </row>
  </sheetData>
  <sheetProtection/>
  <autoFilter ref="C1:C83"/>
  <mergeCells count="11">
    <mergeCell ref="A6:I6"/>
    <mergeCell ref="A23:I23"/>
    <mergeCell ref="A56:B56"/>
    <mergeCell ref="A57:B57"/>
    <mergeCell ref="A22:B22"/>
    <mergeCell ref="A10:I10"/>
    <mergeCell ref="A1:I1"/>
    <mergeCell ref="A2:I2"/>
    <mergeCell ref="A7:I7"/>
    <mergeCell ref="A9:B9"/>
    <mergeCell ref="B3:I3"/>
  </mergeCells>
  <printOptions/>
  <pageMargins left="0.25" right="0.25" top="0.75" bottom="0.75" header="0.3" footer="0.3"/>
  <pageSetup fitToHeight="0"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2018-01-11T04:29:46Z</dcterms:modified>
  <cp:category/>
  <cp:version/>
  <cp:contentType/>
  <cp:contentStatus/>
</cp:coreProperties>
</file>