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1075" windowHeight="101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45" i="1" l="1"/>
  <c r="H28" i="1" l="1"/>
  <c r="H27" i="1" l="1"/>
  <c r="H26" i="1" l="1"/>
  <c r="H22" i="1"/>
  <c r="H23" i="1"/>
  <c r="H24" i="1"/>
  <c r="H2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9" i="1" l="1"/>
  <c r="H46" i="1" s="1"/>
</calcChain>
</file>

<file path=xl/sharedStrings.xml><?xml version="1.0" encoding="utf-8"?>
<sst xmlns="http://schemas.openxmlformats.org/spreadsheetml/2006/main" count="241" uniqueCount="94">
  <si>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</si>
  <si>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</si>
  <si>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</si>
  <si>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</si>
  <si>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</si>
  <si>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</si>
  <si>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</si>
  <si>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</si>
  <si>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</si>
  <si>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</si>
  <si>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</si>
  <si>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</si>
  <si>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</si>
  <si>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</si>
  <si>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</si>
  <si>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</si>
  <si>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</si>
  <si>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Реестр планируемых закупок товаров, работ, услуг ЧУ "National Laboratory Astana" на 2017 год</t>
  </si>
  <si>
    <t>Услуги сотовой связи</t>
  </si>
  <si>
    <t>подпункт 22) пункта 3.1. Правил</t>
  </si>
  <si>
    <t>услуга</t>
  </si>
  <si>
    <t>комплект</t>
  </si>
  <si>
    <t>ЧУ «National Laboratory Astana»</t>
  </si>
  <si>
    <t>январь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</si>
  <si>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</si>
  <si>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</si>
  <si>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</si>
  <si>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Услуги почтовой связи</t>
  </si>
  <si>
    <t>Почтовые услуги по Республике Казахстан (отправка и доставка почтовой  корреспонденции по территории Республики Казахстан)</t>
  </si>
  <si>
    <t>Проведение оценки рыночной стоимости объекта интеллектуальной собственности</t>
  </si>
  <si>
    <t xml:space="preserve">Проведение оценки рыночной стоимости объекта интеллектуальной собственности: инновационного патента </t>
  </si>
  <si>
    <t>Услуги в рамках проекта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</si>
  <si>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</si>
  <si>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 xml:space="preserve">Услуги включают в себя:
a) Проведение подробного и полного анализа клеточной ответной реакции на воздействие агентов разрушающих структуру ДНК в присутствии/отсутствии ингибиторов сигнальных путей р38/МК2. 
b) Исследование разных линий клеток рака:
- ответная реакция на воздействие ингибиторов p38/MK2  сигнальных путей и агентов разрушающих структуру ДНК по отдельности
-  ответная реакция на воздействие комбинированных ингибиторов p38/MK2  сигнальных путей и агентов разрушающих структуру ДНК 
c) Изучение ответных реакции люцифераза экспрессирующих линий на воздействие агентов разрушающих структуру ДНК.
</t>
  </si>
  <si>
    <t>подпункт 13) пункта 3.1. Правил</t>
  </si>
  <si>
    <t>Лабораторные  расходные материалы для реализации научно-исследовательского проекта "Оценка влияния вентиляции и воздухонепроницаемости конструкций на концентрацию радона в зданиях". Подробная характеристика согласно технической спецификации.</t>
  </si>
  <si>
    <t>май</t>
  </si>
  <si>
    <t>Лабораторные расходные материалы для реализации научно- 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</si>
  <si>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</si>
  <si>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</si>
  <si>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>Услуги по проведению дозиметрических замеров</t>
  </si>
  <si>
    <t>Замеры мощности дозы гамма и рентгеновского излучения на рабочих местах персонала, в помещении при работе с Основным модулем Ускорителя ионных кластеров nAccel 100.</t>
  </si>
  <si>
    <t>июнь</t>
  </si>
  <si>
    <t>Компьютерная рабочая станция</t>
  </si>
  <si>
    <t>запрос ценовых предложений</t>
  </si>
  <si>
    <t>ЧУ «NURIS»</t>
  </si>
  <si>
    <t xml:space="preserve">Оперативная память - не менее 4 каналов,  не менее 64GB, поддержка DDR4 ECC RDIMM 2400 MHz , не менее 16 разъемов для модулей DIMM;
Жесткий диск с объемом не менее 2TB, скорость вращения не менее 7,200 RPM;
Операционная система - лицензионная операционная система типа Windows 10 Pro 64 bit или лучше.
Подробная характеристика согласно технической спецификации. </t>
  </si>
  <si>
    <t>Переводческие услуги</t>
  </si>
  <si>
    <t>Лабораторные расходные материалы для реализации научно- исследовательского проекта Лаборатории физики и материаловедения: комплект 1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</si>
  <si>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</si>
  <si>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</si>
  <si>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Переводческие услуги: письменный двусторонний перевод (немецко-русский, русско-немецкий)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</si>
  <si>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3</t>
  </si>
  <si>
    <t>Лабораторные расходные материалы для реализации научно исследовательского проекта лаборатории солнечной энергетики:  комплект 1</t>
  </si>
  <si>
    <t xml:space="preserve">Лабораторные 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</si>
  <si>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 исследовательского проекта лаборатории солнечной энергетики:  комплект 2</t>
  </si>
  <si>
    <t xml:space="preserve"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</si>
  <si>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1</t>
  </si>
  <si>
    <t>Лабораторные расходные материалы для реализации научно-исследовательского проекта «Комплементарная 3D нанотомография облученных радиационно-стойких материалов ядерных реакторов».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</si>
  <si>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2</t>
  </si>
  <si>
    <t>Лабораторные расходные материалы для реализации научно- исследовательского проекта лаборатории физической химии: комплект 1</t>
  </si>
  <si>
    <t xml:space="preserve">Лабораторные  расходные материалы для реализации научно-исследовательского проекта «Химическое конструирование и дизайн светочувствительных материалов из отечественного сырья».
Подробная характеристика согласно технической спецификации.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</si>
  <si>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4</t>
  </si>
  <si>
    <t>Услуги в рамках научно-технической программы "Разработка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решений"</t>
  </si>
  <si>
    <t>подпункт 16) пункта 3.1. Правил</t>
  </si>
  <si>
    <t>Регистрация доменных имен .kz</t>
  </si>
  <si>
    <t>июль</t>
  </si>
  <si>
    <t>Лабораторные расходные материалы для реализации научно-исследовательского проекта Лаборатории компьютерных наук: комплект 1</t>
  </si>
  <si>
    <t xml:space="preserve">Лабораторные расходные материалы для реализации научно-исследовательского проекта «Теоретическое моделирование и симуляция нового коаксиального зонда для сканирующей оптической микроскопии ближнего поля».
Подробная характеристика согласно технической спецификации
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</si>
  <si>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</si>
  <si>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 расходные материалы для реализации научно-исследовательского проекта лаборатории геномной и персонализированной медицины: комплект 1</t>
  </si>
  <si>
    <t xml:space="preserve">Лабораторные расходные материалы для реализации научно-исследовательского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Подробная характеристика согласно технической спецификации. </t>
  </si>
  <si>
    <t>Лабораторные расходные материалы для реализации научно- исследовательского проекта лаборатории микроскопии:  комплект 2</t>
  </si>
  <si>
    <t>август</t>
  </si>
  <si>
    <t>Услуги в рамках научно-технической программы «Разработка систем сбора, обработки и анализа больших данных (Big Data) с использованием облачных технологий для повышения эффективности труда и принятия решений»</t>
  </si>
  <si>
    <t>1. Разметка тональности статей и комментарий, предоставленные Заказчиком, на казахском/русском языках по предложениям и документам общим объемом не менее 400000 слов (токенов) 
2. Разработка методов и алгоритмов оценки тональности казахских/русских текстов
Тестирование разработанных методов и алгоритмов оценки тональности на размеченных данных
3. Тестирование разработанных методов и алгоритмов оценки тональности на размеченных данных.</t>
  </si>
  <si>
    <t>Услуги по изготовлению полиграфической продукции  для организации  международной конференции «5th International Conference on Nanomaterials and Advanced Energy Storage Systems (INESS-2017)»</t>
  </si>
  <si>
    <t>подпункт 24) пункта 3.1. Правил</t>
  </si>
  <si>
    <t xml:space="preserve">Услуги по изготовлению полиграфической продукции  для организации  международной конференции «5th International Conference on Nanomaterials and Advanced Energy Storage Systems (INESS-2017)». Полное описание согласно технической спецификации. </t>
  </si>
  <si>
    <t>Услуги проведения кофе-брейка для  организации международной конференции «5th International Conference on Nanomaterials and Advanced Energy Storage Systems (INESS-2017)»</t>
  </si>
  <si>
    <t>подпункт 24) пункта  3.1. Правил</t>
  </si>
  <si>
    <t xml:space="preserve">Услуги проведения кофе-брейка для  организации международной конференции «5th International Conference on Nanomaterials and Advanced Energy Storage Systems (INESS-2017)». 
Полное описание согласно технической спецификации.
</t>
  </si>
  <si>
    <t xml:space="preserve">Услуги включают в себя:
- подготовка и развертывание распределенной инфраструктуры хранения данных на вычислительных ресурсах Заказчика;
- разработка веб-сервиса для прототипов сбора, обработки и анализа больших данных по принципу Software-as-a-Service.
Полное описание согласно технической спецификации.
</t>
  </si>
  <si>
    <t xml:space="preserve">Проведение оценки рыночной стоимости объекта интеллектуальной собственности: евразийского патента 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</si>
  <si>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</si>
  <si>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</si>
  <si>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</si>
  <si>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 расходные материалы для реализации научно-исследовательского проекта «LIFESTART: Лаборатория в волокне для умного термо-тактильного лечения опухолей».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</si>
  <si>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</si>
  <si>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</si>
  <si>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 исследовательского проекта Лаборатории физики и материаловедения: комплект 2</t>
  </si>
  <si>
    <t>Лабораторные  расходные материалы для реализации научно-исследовательского проекта «INURA (Innovative Nazarbayev University’s Research Accelarator) фаза 2: Сборка минимальной конфигурации».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</si>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</sst>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 ;\-#,##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</cellStyleXfs>
  <cellXfs count="7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5" xfId="0" applyFont="1" applyFill="1" applyBorder="1"/>
    <xf numFmtId="0" fontId="3" fillId="5" borderId="5" xfId="0" applyFont="1" applyFill="1" applyBorder="1" applyAlignment="1">
      <alignment horizontal="center" wrapText="1"/>
    </xf>
    <xf numFmtId="0" fontId="3" fillId="5" borderId="5" xfId="0" applyFont="1" applyFill="1" applyBorder="1"/>
    <xf numFmtId="3" fontId="2" fillId="5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3" fontId="3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49" fontId="3" fillId="4" borderId="1" xfId="0" applyNumberFormat="1" applyFont="1" applyFill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top" wrapText="1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 wrapText="1"/>
    </xf>
    <xf numFmtId="3" fontId="3" fillId="4" borderId="5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/>
    </xf>
    <xf numFmtId="3" fontId="3" fillId="4" borderId="5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4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3" fontId="2" fillId="3" borderId="4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</cellXfs>
  <cellStyles count="8">
    <cellStyle name="Normal 125" xfId="3"/>
    <cellStyle name="Normal 4 2" xfId="2"/>
    <cellStyle name="Обычный" xfId="0" builtinId="0"/>
    <cellStyle name="Обычный 10 4 2 2 2" xfId="6"/>
    <cellStyle name="Обычный 12 3 2 3 2 2" xfId="4"/>
    <cellStyle name="Обычный 65" xfId="7"/>
    <cellStyle name="Обычный 95" xf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32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32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46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5" zoomScaleNormal="100" workbookViewId="0">
      <selection activeCell="G32" sqref="G32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19.7109375" style="2" customWidth="1"/>
    <col min="11" max="16384" width="9.140625" style="2"/>
  </cols>
  <sheetData>
    <row r="1" spans="1:10" x14ac:dyDescent="0.2">
      <c r="A1" s="59" t="s">
        <v>17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">
      <c r="A2" s="3"/>
      <c r="D2" s="1"/>
      <c r="H2" s="4"/>
    </row>
    <row r="3" spans="1:10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x14ac:dyDescent="0.2">
      <c r="A5" s="60" t="s">
        <v>10</v>
      </c>
      <c r="B5" s="61"/>
      <c r="C5" s="61"/>
      <c r="D5" s="61"/>
      <c r="E5" s="61"/>
      <c r="F5" s="61"/>
      <c r="G5" s="61"/>
      <c r="H5" s="61"/>
      <c r="I5" s="61"/>
      <c r="J5" s="62"/>
    </row>
    <row r="6" spans="1:10" x14ac:dyDescent="0.2">
      <c r="A6" s="63" t="s">
        <v>11</v>
      </c>
      <c r="B6" s="64"/>
      <c r="C6" s="64"/>
      <c r="D6" s="64"/>
      <c r="E6" s="64"/>
      <c r="F6" s="64"/>
      <c r="G6" s="64"/>
      <c r="H6" s="64"/>
      <c r="I6" s="64"/>
      <c r="J6" s="65"/>
    </row>
    <row r="7" spans="1:10" s="41" customFormat="1" ht="76.5" x14ac:dyDescent="0.2">
      <c r="A7" s="42">
        <v>1</v>
      </c>
      <c r="B7" s="46" t="s">
        <v>38</v>
      </c>
      <c r="C7" s="46" t="s">
        <v>34</v>
      </c>
      <c r="D7" s="31" t="s">
        <v>39</v>
      </c>
      <c r="E7" s="46">
        <v>1</v>
      </c>
      <c r="F7" s="46" t="s">
        <v>21</v>
      </c>
      <c r="G7" s="36">
        <v>1207054</v>
      </c>
      <c r="H7" s="32">
        <f t="shared" ref="H7:H28" si="0">G7*E7</f>
        <v>1207054</v>
      </c>
      <c r="I7" s="47" t="s">
        <v>22</v>
      </c>
      <c r="J7" s="46" t="s">
        <v>36</v>
      </c>
    </row>
    <row r="8" spans="1:10" s="41" customFormat="1" ht="76.5" x14ac:dyDescent="0.2">
      <c r="A8" s="42">
        <v>2</v>
      </c>
      <c r="B8" s="46" t="s">
        <v>37</v>
      </c>
      <c r="C8" s="46" t="s">
        <v>34</v>
      </c>
      <c r="D8" s="31" t="s">
        <v>35</v>
      </c>
      <c r="E8" s="46">
        <v>1</v>
      </c>
      <c r="F8" s="46" t="s">
        <v>21</v>
      </c>
      <c r="G8" s="36">
        <v>96000</v>
      </c>
      <c r="H8" s="32">
        <f t="shared" si="0"/>
        <v>96000</v>
      </c>
      <c r="I8" s="47" t="s">
        <v>22</v>
      </c>
      <c r="J8" s="46" t="s">
        <v>36</v>
      </c>
    </row>
    <row r="9" spans="1:10" s="41" customFormat="1" ht="114.75" x14ac:dyDescent="0.2">
      <c r="A9" s="42">
        <v>3</v>
      </c>
      <c r="B9" s="46" t="s">
        <v>43</v>
      </c>
      <c r="C9" s="46" t="s">
        <v>44</v>
      </c>
      <c r="D9" s="31" t="s">
        <v>46</v>
      </c>
      <c r="E9" s="46">
        <v>1</v>
      </c>
      <c r="F9" s="46" t="s">
        <v>21</v>
      </c>
      <c r="G9" s="36">
        <v>1790714</v>
      </c>
      <c r="H9" s="32">
        <f t="shared" si="0"/>
        <v>1790714</v>
      </c>
      <c r="I9" s="47" t="s">
        <v>45</v>
      </c>
      <c r="J9" s="46" t="s">
        <v>42</v>
      </c>
    </row>
    <row r="10" spans="1:10" s="41" customFormat="1" ht="63.75" x14ac:dyDescent="0.2">
      <c r="A10" s="42">
        <v>4</v>
      </c>
      <c r="B10" s="46" t="s">
        <v>48</v>
      </c>
      <c r="C10" s="46" t="s">
        <v>34</v>
      </c>
      <c r="D10" s="31" t="s">
        <v>49</v>
      </c>
      <c r="E10" s="46">
        <v>1</v>
      </c>
      <c r="F10" s="46" t="s">
        <v>21</v>
      </c>
      <c r="G10" s="36">
        <v>605884</v>
      </c>
      <c r="H10" s="32">
        <f t="shared" si="0"/>
        <v>605884</v>
      </c>
      <c r="I10" s="47" t="s">
        <v>22</v>
      </c>
      <c r="J10" s="46" t="s">
        <v>36</v>
      </c>
    </row>
    <row r="11" spans="1:10" s="41" customFormat="1" ht="76.5" x14ac:dyDescent="0.2">
      <c r="A11" s="42">
        <v>5</v>
      </c>
      <c r="B11" s="46" t="s">
        <v>52</v>
      </c>
      <c r="C11" s="46" t="s">
        <v>34</v>
      </c>
      <c r="D11" s="31" t="s">
        <v>39</v>
      </c>
      <c r="E11" s="46">
        <v>1</v>
      </c>
      <c r="F11" s="46" t="s">
        <v>21</v>
      </c>
      <c r="G11" s="42">
        <v>924474</v>
      </c>
      <c r="H11" s="32">
        <f t="shared" si="0"/>
        <v>924474</v>
      </c>
      <c r="I11" s="47" t="s">
        <v>22</v>
      </c>
      <c r="J11" s="46" t="s">
        <v>42</v>
      </c>
    </row>
    <row r="12" spans="1:10" s="41" customFormat="1" ht="63.75" x14ac:dyDescent="0.2">
      <c r="A12" s="42">
        <v>6</v>
      </c>
      <c r="B12" s="46" t="s">
        <v>53</v>
      </c>
      <c r="C12" s="46" t="s">
        <v>34</v>
      </c>
      <c r="D12" s="31" t="s">
        <v>54</v>
      </c>
      <c r="E12" s="46">
        <v>1</v>
      </c>
      <c r="F12" s="46" t="s">
        <v>21</v>
      </c>
      <c r="G12" s="42">
        <v>1151982</v>
      </c>
      <c r="H12" s="32">
        <f t="shared" si="0"/>
        <v>1151982</v>
      </c>
      <c r="I12" s="47" t="s">
        <v>22</v>
      </c>
      <c r="J12" s="46" t="s">
        <v>42</v>
      </c>
    </row>
    <row r="13" spans="1:10" s="41" customFormat="1" ht="63.75" x14ac:dyDescent="0.2">
      <c r="A13" s="42">
        <v>7</v>
      </c>
      <c r="B13" s="46" t="s">
        <v>55</v>
      </c>
      <c r="C13" s="46" t="s">
        <v>34</v>
      </c>
      <c r="D13" s="31" t="s">
        <v>56</v>
      </c>
      <c r="E13" s="46">
        <v>1</v>
      </c>
      <c r="F13" s="46" t="s">
        <v>21</v>
      </c>
      <c r="G13" s="42">
        <v>245529</v>
      </c>
      <c r="H13" s="32">
        <f t="shared" si="0"/>
        <v>245529</v>
      </c>
      <c r="I13" s="47" t="s">
        <v>22</v>
      </c>
      <c r="J13" s="46" t="s">
        <v>42</v>
      </c>
    </row>
    <row r="14" spans="1:10" s="41" customFormat="1" ht="63.75" x14ac:dyDescent="0.2">
      <c r="A14" s="42">
        <v>8</v>
      </c>
      <c r="B14" s="52" t="s">
        <v>57</v>
      </c>
      <c r="C14" s="46" t="s">
        <v>34</v>
      </c>
      <c r="D14" s="44" t="s">
        <v>58</v>
      </c>
      <c r="E14" s="52">
        <v>1</v>
      </c>
      <c r="F14" s="52" t="s">
        <v>21</v>
      </c>
      <c r="G14" s="53">
        <v>1491775</v>
      </c>
      <c r="H14" s="45">
        <f t="shared" si="0"/>
        <v>1491775</v>
      </c>
      <c r="I14" s="47" t="s">
        <v>22</v>
      </c>
      <c r="J14" s="46" t="s">
        <v>42</v>
      </c>
    </row>
    <row r="15" spans="1:10" s="41" customFormat="1" ht="76.5" x14ac:dyDescent="0.2">
      <c r="A15" s="42">
        <v>9</v>
      </c>
      <c r="B15" s="52" t="s">
        <v>59</v>
      </c>
      <c r="C15" s="46" t="s">
        <v>34</v>
      </c>
      <c r="D15" s="44" t="s">
        <v>39</v>
      </c>
      <c r="E15" s="52">
        <v>1</v>
      </c>
      <c r="F15" s="52" t="s">
        <v>21</v>
      </c>
      <c r="G15" s="53">
        <v>268827</v>
      </c>
      <c r="H15" s="45">
        <f t="shared" si="0"/>
        <v>268827</v>
      </c>
      <c r="I15" s="47" t="s">
        <v>22</v>
      </c>
      <c r="J15" s="46" t="s">
        <v>42</v>
      </c>
    </row>
    <row r="16" spans="1:10" s="41" customFormat="1" ht="76.5" x14ac:dyDescent="0.2">
      <c r="A16" s="42">
        <v>10</v>
      </c>
      <c r="B16" s="52" t="s">
        <v>62</v>
      </c>
      <c r="C16" s="46" t="s">
        <v>34</v>
      </c>
      <c r="D16" s="44" t="s">
        <v>39</v>
      </c>
      <c r="E16" s="52">
        <v>1</v>
      </c>
      <c r="F16" s="52" t="s">
        <v>21</v>
      </c>
      <c r="G16" s="53">
        <v>425090</v>
      </c>
      <c r="H16" s="45">
        <f t="shared" si="0"/>
        <v>425090</v>
      </c>
      <c r="I16" s="47" t="s">
        <v>22</v>
      </c>
      <c r="J16" s="46" t="s">
        <v>42</v>
      </c>
    </row>
    <row r="17" spans="1:10" s="41" customFormat="1" ht="89.25" x14ac:dyDescent="0.2">
      <c r="A17" s="42">
        <v>11</v>
      </c>
      <c r="B17" s="52" t="s">
        <v>60</v>
      </c>
      <c r="C17" s="46" t="s">
        <v>34</v>
      </c>
      <c r="D17" s="44" t="s">
        <v>61</v>
      </c>
      <c r="E17" s="52">
        <v>1</v>
      </c>
      <c r="F17" s="52" t="s">
        <v>21</v>
      </c>
      <c r="G17" s="53">
        <v>755100</v>
      </c>
      <c r="H17" s="45">
        <f t="shared" si="0"/>
        <v>755100</v>
      </c>
      <c r="I17" s="47" t="s">
        <v>22</v>
      </c>
      <c r="J17" s="46" t="s">
        <v>42</v>
      </c>
    </row>
    <row r="18" spans="1:10" s="41" customFormat="1" ht="76.5" x14ac:dyDescent="0.2">
      <c r="A18" s="42">
        <v>12</v>
      </c>
      <c r="B18" s="52" t="s">
        <v>67</v>
      </c>
      <c r="C18" s="46" t="s">
        <v>34</v>
      </c>
      <c r="D18" s="44" t="s">
        <v>68</v>
      </c>
      <c r="E18" s="52">
        <v>1</v>
      </c>
      <c r="F18" s="52" t="s">
        <v>21</v>
      </c>
      <c r="G18" s="53">
        <v>972841</v>
      </c>
      <c r="H18" s="45">
        <f t="shared" si="0"/>
        <v>972841</v>
      </c>
      <c r="I18" s="47" t="s">
        <v>22</v>
      </c>
      <c r="J18" s="52" t="s">
        <v>73</v>
      </c>
    </row>
    <row r="19" spans="1:10" s="41" customFormat="1" ht="76.5" x14ac:dyDescent="0.2">
      <c r="A19" s="42">
        <v>13</v>
      </c>
      <c r="B19" s="52" t="s">
        <v>69</v>
      </c>
      <c r="C19" s="46" t="s">
        <v>34</v>
      </c>
      <c r="D19" s="44" t="s">
        <v>39</v>
      </c>
      <c r="E19" s="52">
        <v>1</v>
      </c>
      <c r="F19" s="52" t="s">
        <v>21</v>
      </c>
      <c r="G19" s="53">
        <v>471511</v>
      </c>
      <c r="H19" s="45">
        <f t="shared" si="0"/>
        <v>471511</v>
      </c>
      <c r="I19" s="47" t="s">
        <v>22</v>
      </c>
      <c r="J19" s="52" t="s">
        <v>66</v>
      </c>
    </row>
    <row r="20" spans="1:10" s="41" customFormat="1" ht="76.5" x14ac:dyDescent="0.2">
      <c r="A20" s="42">
        <v>14</v>
      </c>
      <c r="B20" s="46" t="s">
        <v>70</v>
      </c>
      <c r="C20" s="46" t="s">
        <v>34</v>
      </c>
      <c r="D20" s="30" t="s">
        <v>71</v>
      </c>
      <c r="E20" s="46">
        <v>1</v>
      </c>
      <c r="F20" s="46" t="s">
        <v>21</v>
      </c>
      <c r="G20" s="36">
        <v>8053641</v>
      </c>
      <c r="H20" s="45">
        <f t="shared" si="0"/>
        <v>8053641</v>
      </c>
      <c r="I20" s="47" t="s">
        <v>22</v>
      </c>
      <c r="J20" s="52" t="s">
        <v>73</v>
      </c>
    </row>
    <row r="21" spans="1:10" s="41" customFormat="1" ht="63.75" x14ac:dyDescent="0.2">
      <c r="A21" s="42">
        <v>15</v>
      </c>
      <c r="B21" s="52" t="s">
        <v>72</v>
      </c>
      <c r="C21" s="46" t="s">
        <v>34</v>
      </c>
      <c r="D21" s="51" t="s">
        <v>58</v>
      </c>
      <c r="E21" s="46">
        <v>1</v>
      </c>
      <c r="F21" s="46" t="s">
        <v>21</v>
      </c>
      <c r="G21" s="49">
        <v>2027640</v>
      </c>
      <c r="H21" s="45">
        <f t="shared" si="0"/>
        <v>2027640</v>
      </c>
      <c r="I21" s="47" t="s">
        <v>22</v>
      </c>
      <c r="J21" s="52" t="s">
        <v>73</v>
      </c>
    </row>
    <row r="22" spans="1:10" s="41" customFormat="1" ht="76.5" x14ac:dyDescent="0.2">
      <c r="A22" s="42">
        <v>16</v>
      </c>
      <c r="B22" s="54" t="s">
        <v>84</v>
      </c>
      <c r="C22" s="46" t="s">
        <v>34</v>
      </c>
      <c r="D22" s="51" t="s">
        <v>39</v>
      </c>
      <c r="E22" s="55">
        <v>1</v>
      </c>
      <c r="F22" s="55" t="s">
        <v>21</v>
      </c>
      <c r="G22" s="56">
        <v>946822</v>
      </c>
      <c r="H22" s="45">
        <f>G22*E22</f>
        <v>946822</v>
      </c>
      <c r="I22" s="47" t="s">
        <v>22</v>
      </c>
      <c r="J22" s="52" t="s">
        <v>73</v>
      </c>
    </row>
    <row r="23" spans="1:10" s="41" customFormat="1" ht="76.5" x14ac:dyDescent="0.2">
      <c r="A23" s="42">
        <v>17</v>
      </c>
      <c r="B23" s="54" t="s">
        <v>86</v>
      </c>
      <c r="C23" s="46" t="s">
        <v>34</v>
      </c>
      <c r="D23" s="51" t="s">
        <v>39</v>
      </c>
      <c r="E23" s="55">
        <v>1</v>
      </c>
      <c r="F23" s="55" t="s">
        <v>21</v>
      </c>
      <c r="G23" s="56">
        <v>3462084</v>
      </c>
      <c r="H23" s="45">
        <f t="shared" si="0"/>
        <v>3462084</v>
      </c>
      <c r="I23" s="47" t="s">
        <v>22</v>
      </c>
      <c r="J23" s="52" t="s">
        <v>73</v>
      </c>
    </row>
    <row r="24" spans="1:10" s="41" customFormat="1" ht="76.5" x14ac:dyDescent="0.2">
      <c r="A24" s="42">
        <v>18</v>
      </c>
      <c r="B24" s="54" t="s">
        <v>85</v>
      </c>
      <c r="C24" s="46" t="s">
        <v>34</v>
      </c>
      <c r="D24" s="51" t="s">
        <v>39</v>
      </c>
      <c r="E24" s="55">
        <v>1</v>
      </c>
      <c r="F24" s="55" t="s">
        <v>21</v>
      </c>
      <c r="G24" s="56">
        <v>406561</v>
      </c>
      <c r="H24" s="45">
        <f t="shared" si="0"/>
        <v>406561</v>
      </c>
      <c r="I24" s="47" t="s">
        <v>22</v>
      </c>
      <c r="J24" s="52" t="s">
        <v>73</v>
      </c>
    </row>
    <row r="25" spans="1:10" s="41" customFormat="1" ht="63.75" x14ac:dyDescent="0.2">
      <c r="A25" s="42">
        <v>19</v>
      </c>
      <c r="B25" s="54" t="s">
        <v>89</v>
      </c>
      <c r="C25" s="46" t="s">
        <v>34</v>
      </c>
      <c r="D25" s="51" t="s">
        <v>87</v>
      </c>
      <c r="E25" s="55">
        <v>1</v>
      </c>
      <c r="F25" s="55" t="s">
        <v>21</v>
      </c>
      <c r="G25" s="56">
        <v>3123650</v>
      </c>
      <c r="H25" s="45">
        <f t="shared" si="0"/>
        <v>3123650</v>
      </c>
      <c r="I25" s="47" t="s">
        <v>22</v>
      </c>
      <c r="J25" s="52" t="s">
        <v>73</v>
      </c>
    </row>
    <row r="26" spans="1:10" s="41" customFormat="1" ht="76.5" x14ac:dyDescent="0.2">
      <c r="A26" s="42">
        <v>20</v>
      </c>
      <c r="B26" s="54" t="s">
        <v>88</v>
      </c>
      <c r="C26" s="46" t="s">
        <v>34</v>
      </c>
      <c r="D26" s="51" t="s">
        <v>39</v>
      </c>
      <c r="E26" s="55">
        <v>1</v>
      </c>
      <c r="F26" s="55" t="s">
        <v>21</v>
      </c>
      <c r="G26" s="56">
        <v>307934</v>
      </c>
      <c r="H26" s="45">
        <f t="shared" si="0"/>
        <v>307934</v>
      </c>
      <c r="I26" s="47" t="s">
        <v>22</v>
      </c>
      <c r="J26" s="52" t="s">
        <v>73</v>
      </c>
    </row>
    <row r="27" spans="1:10" s="41" customFormat="1" ht="63.75" x14ac:dyDescent="0.2">
      <c r="A27" s="42">
        <v>21</v>
      </c>
      <c r="B27" s="54" t="s">
        <v>90</v>
      </c>
      <c r="C27" s="46" t="s">
        <v>34</v>
      </c>
      <c r="D27" s="51" t="s">
        <v>91</v>
      </c>
      <c r="E27" s="55">
        <v>1</v>
      </c>
      <c r="F27" s="55" t="s">
        <v>21</v>
      </c>
      <c r="G27" s="56">
        <v>680000</v>
      </c>
      <c r="H27" s="45">
        <f t="shared" si="0"/>
        <v>680000</v>
      </c>
      <c r="I27" s="47" t="s">
        <v>22</v>
      </c>
      <c r="J27" s="52" t="s">
        <v>73</v>
      </c>
    </row>
    <row r="28" spans="1:10" s="41" customFormat="1" ht="76.5" x14ac:dyDescent="0.2">
      <c r="A28" s="42">
        <v>22</v>
      </c>
      <c r="B28" s="54" t="s">
        <v>92</v>
      </c>
      <c r="C28" s="46" t="s">
        <v>34</v>
      </c>
      <c r="D28" s="51" t="s">
        <v>39</v>
      </c>
      <c r="E28" s="55">
        <v>1</v>
      </c>
      <c r="F28" s="55" t="s">
        <v>21</v>
      </c>
      <c r="G28" s="56">
        <v>468612</v>
      </c>
      <c r="H28" s="45">
        <f t="shared" si="0"/>
        <v>468612</v>
      </c>
      <c r="I28" s="47" t="s">
        <v>22</v>
      </c>
      <c r="J28" s="52" t="s">
        <v>73</v>
      </c>
    </row>
    <row r="29" spans="1:10" s="18" customFormat="1" x14ac:dyDescent="0.2">
      <c r="A29" s="13"/>
      <c r="B29" s="14" t="s">
        <v>12</v>
      </c>
      <c r="C29" s="14"/>
      <c r="D29" s="14"/>
      <c r="E29" s="15"/>
      <c r="F29" s="15"/>
      <c r="G29" s="16"/>
      <c r="H29" s="16">
        <f>SUM(H7:H28)</f>
        <v>29883725</v>
      </c>
      <c r="I29" s="17"/>
      <c r="J29" s="17"/>
    </row>
    <row r="30" spans="1:10" x14ac:dyDescent="0.2">
      <c r="A30" s="66" t="s">
        <v>13</v>
      </c>
      <c r="B30" s="67"/>
      <c r="C30" s="67"/>
      <c r="D30" s="67"/>
      <c r="E30" s="68"/>
      <c r="F30" s="68"/>
      <c r="G30" s="68"/>
      <c r="H30" s="67"/>
      <c r="I30" s="67"/>
      <c r="J30" s="69"/>
    </row>
    <row r="31" spans="1:10" s="41" customFormat="1" ht="38.25" x14ac:dyDescent="0.2">
      <c r="A31" s="43">
        <v>1</v>
      </c>
      <c r="B31" s="33" t="s">
        <v>18</v>
      </c>
      <c r="C31" s="46" t="s">
        <v>19</v>
      </c>
      <c r="D31" s="30" t="s">
        <v>18</v>
      </c>
      <c r="E31" s="46">
        <v>1</v>
      </c>
      <c r="F31" s="46" t="s">
        <v>20</v>
      </c>
      <c r="G31" s="35"/>
      <c r="H31" s="42">
        <v>272280</v>
      </c>
      <c r="I31" s="47" t="s">
        <v>22</v>
      </c>
      <c r="J31" s="38" t="s">
        <v>23</v>
      </c>
    </row>
    <row r="32" spans="1:10" s="41" customFormat="1" ht="51" x14ac:dyDescent="0.2">
      <c r="A32" s="43">
        <v>2</v>
      </c>
      <c r="B32" s="33" t="s">
        <v>24</v>
      </c>
      <c r="C32" s="46" t="s">
        <v>25</v>
      </c>
      <c r="D32" s="34" t="s">
        <v>26</v>
      </c>
      <c r="E32" s="42">
        <v>1</v>
      </c>
      <c r="F32" s="46" t="s">
        <v>20</v>
      </c>
      <c r="G32" s="57"/>
      <c r="H32" s="39">
        <v>550000</v>
      </c>
      <c r="I32" s="47" t="s">
        <v>22</v>
      </c>
      <c r="J32" s="58" t="s">
        <v>23</v>
      </c>
    </row>
    <row r="33" spans="1:10" s="41" customFormat="1" ht="38.25" x14ac:dyDescent="0.2">
      <c r="A33" s="43">
        <v>3</v>
      </c>
      <c r="B33" s="31" t="s">
        <v>27</v>
      </c>
      <c r="C33" s="46" t="s">
        <v>25</v>
      </c>
      <c r="D33" s="30" t="s">
        <v>28</v>
      </c>
      <c r="E33" s="42">
        <v>1</v>
      </c>
      <c r="F33" s="46" t="s">
        <v>20</v>
      </c>
      <c r="G33" s="57"/>
      <c r="H33" s="39">
        <v>50000</v>
      </c>
      <c r="I33" s="47" t="s">
        <v>22</v>
      </c>
      <c r="J33" s="58" t="s">
        <v>23</v>
      </c>
    </row>
    <row r="34" spans="1:10" s="41" customFormat="1" ht="39" customHeight="1" x14ac:dyDescent="0.2">
      <c r="A34" s="43">
        <v>4</v>
      </c>
      <c r="B34" s="51" t="s">
        <v>29</v>
      </c>
      <c r="C34" s="46" t="s">
        <v>25</v>
      </c>
      <c r="D34" s="51" t="s">
        <v>30</v>
      </c>
      <c r="E34" s="42">
        <v>1</v>
      </c>
      <c r="F34" s="46" t="s">
        <v>20</v>
      </c>
      <c r="G34" s="48"/>
      <c r="H34" s="49">
        <v>71429</v>
      </c>
      <c r="I34" s="47" t="s">
        <v>22</v>
      </c>
      <c r="J34" s="50" t="s">
        <v>23</v>
      </c>
    </row>
    <row r="35" spans="1:10" s="41" customFormat="1" ht="173.25" customHeight="1" x14ac:dyDescent="0.2">
      <c r="A35" s="43">
        <v>5</v>
      </c>
      <c r="B35" s="51" t="s">
        <v>31</v>
      </c>
      <c r="C35" s="46" t="s">
        <v>32</v>
      </c>
      <c r="D35" s="40" t="s">
        <v>33</v>
      </c>
      <c r="E35" s="53">
        <v>1</v>
      </c>
      <c r="F35" s="46" t="s">
        <v>20</v>
      </c>
      <c r="G35" s="48"/>
      <c r="H35" s="49">
        <v>13266000</v>
      </c>
      <c r="I35" s="47" t="s">
        <v>22</v>
      </c>
      <c r="J35" s="50" t="s">
        <v>42</v>
      </c>
    </row>
    <row r="36" spans="1:10" s="41" customFormat="1" ht="38.25" x14ac:dyDescent="0.2">
      <c r="A36" s="43">
        <v>6</v>
      </c>
      <c r="B36" s="51" t="s">
        <v>40</v>
      </c>
      <c r="C36" s="46" t="s">
        <v>25</v>
      </c>
      <c r="D36" s="40" t="s">
        <v>41</v>
      </c>
      <c r="E36" s="53">
        <v>1</v>
      </c>
      <c r="F36" s="46" t="s">
        <v>20</v>
      </c>
      <c r="G36" s="48"/>
      <c r="H36" s="49">
        <v>25000</v>
      </c>
      <c r="I36" s="47" t="s">
        <v>22</v>
      </c>
      <c r="J36" s="50" t="s">
        <v>36</v>
      </c>
    </row>
    <row r="37" spans="1:10" s="41" customFormat="1" ht="38.25" x14ac:dyDescent="0.2">
      <c r="A37" s="43">
        <v>7</v>
      </c>
      <c r="B37" s="51" t="s">
        <v>47</v>
      </c>
      <c r="C37" s="46" t="s">
        <v>25</v>
      </c>
      <c r="D37" s="51" t="s">
        <v>50</v>
      </c>
      <c r="E37" s="53">
        <v>1</v>
      </c>
      <c r="F37" s="46" t="s">
        <v>20</v>
      </c>
      <c r="G37" s="48"/>
      <c r="H37" s="49">
        <v>120000</v>
      </c>
      <c r="I37" s="47" t="s">
        <v>22</v>
      </c>
      <c r="J37" s="50" t="s">
        <v>42</v>
      </c>
    </row>
    <row r="38" spans="1:10" s="41" customFormat="1" ht="38.25" x14ac:dyDescent="0.2">
      <c r="A38" s="43">
        <v>8</v>
      </c>
      <c r="B38" s="51" t="s">
        <v>47</v>
      </c>
      <c r="C38" s="46" t="s">
        <v>25</v>
      </c>
      <c r="D38" s="51" t="s">
        <v>51</v>
      </c>
      <c r="E38" s="53">
        <v>1</v>
      </c>
      <c r="F38" s="52" t="s">
        <v>20</v>
      </c>
      <c r="G38" s="48"/>
      <c r="H38" s="49">
        <v>30000</v>
      </c>
      <c r="I38" s="47" t="s">
        <v>22</v>
      </c>
      <c r="J38" s="50" t="s">
        <v>42</v>
      </c>
    </row>
    <row r="39" spans="1:10" s="41" customFormat="1" ht="114.75" x14ac:dyDescent="0.2">
      <c r="A39" s="43">
        <v>9</v>
      </c>
      <c r="B39" s="51" t="s">
        <v>63</v>
      </c>
      <c r="C39" s="46" t="s">
        <v>64</v>
      </c>
      <c r="D39" s="51" t="s">
        <v>65</v>
      </c>
      <c r="E39" s="53">
        <v>1</v>
      </c>
      <c r="F39" s="52" t="s">
        <v>20</v>
      </c>
      <c r="G39" s="48"/>
      <c r="H39" s="49">
        <v>6000</v>
      </c>
      <c r="I39" s="47" t="s">
        <v>22</v>
      </c>
      <c r="J39" s="50" t="s">
        <v>66</v>
      </c>
    </row>
    <row r="40" spans="1:10" s="41" customFormat="1" ht="127.5" x14ac:dyDescent="0.2">
      <c r="A40" s="43">
        <v>10</v>
      </c>
      <c r="B40" s="51" t="s">
        <v>74</v>
      </c>
      <c r="C40" s="46" t="s">
        <v>64</v>
      </c>
      <c r="D40" s="51" t="s">
        <v>75</v>
      </c>
      <c r="E40" s="53">
        <v>1</v>
      </c>
      <c r="F40" s="52" t="s">
        <v>20</v>
      </c>
      <c r="G40" s="48"/>
      <c r="H40" s="49">
        <v>2824110</v>
      </c>
      <c r="I40" s="47" t="s">
        <v>22</v>
      </c>
      <c r="J40" s="50" t="s">
        <v>66</v>
      </c>
    </row>
    <row r="41" spans="1:10" s="41" customFormat="1" ht="89.25" x14ac:dyDescent="0.2">
      <c r="A41" s="43">
        <v>11</v>
      </c>
      <c r="B41" s="51" t="s">
        <v>76</v>
      </c>
      <c r="C41" s="52" t="s">
        <v>77</v>
      </c>
      <c r="D41" s="51" t="s">
        <v>78</v>
      </c>
      <c r="E41" s="53">
        <v>1</v>
      </c>
      <c r="F41" s="52" t="s">
        <v>20</v>
      </c>
      <c r="G41" s="48"/>
      <c r="H41" s="49">
        <v>343300</v>
      </c>
      <c r="I41" s="47" t="s">
        <v>22</v>
      </c>
      <c r="J41" s="50" t="s">
        <v>73</v>
      </c>
    </row>
    <row r="42" spans="1:10" s="41" customFormat="1" ht="76.5" x14ac:dyDescent="0.2">
      <c r="A42" s="43">
        <v>12</v>
      </c>
      <c r="B42" s="51" t="s">
        <v>79</v>
      </c>
      <c r="C42" s="52" t="s">
        <v>80</v>
      </c>
      <c r="D42" s="51" t="s">
        <v>81</v>
      </c>
      <c r="E42" s="53">
        <v>1</v>
      </c>
      <c r="F42" s="52" t="s">
        <v>20</v>
      </c>
      <c r="G42" s="48"/>
      <c r="H42" s="49">
        <v>900000</v>
      </c>
      <c r="I42" s="47" t="s">
        <v>22</v>
      </c>
      <c r="J42" s="50" t="s">
        <v>73</v>
      </c>
    </row>
    <row r="43" spans="1:10" s="41" customFormat="1" ht="114.75" x14ac:dyDescent="0.2">
      <c r="A43" s="43">
        <v>13</v>
      </c>
      <c r="B43" s="51" t="s">
        <v>74</v>
      </c>
      <c r="C43" s="46" t="s">
        <v>64</v>
      </c>
      <c r="D43" s="51" t="s">
        <v>82</v>
      </c>
      <c r="E43" s="53">
        <v>1</v>
      </c>
      <c r="F43" s="52" t="s">
        <v>20</v>
      </c>
      <c r="G43" s="48"/>
      <c r="H43" s="49">
        <v>2766917</v>
      </c>
      <c r="I43" s="47" t="s">
        <v>22</v>
      </c>
      <c r="J43" s="50" t="s">
        <v>93</v>
      </c>
    </row>
    <row r="44" spans="1:10" s="41" customFormat="1" ht="38.25" x14ac:dyDescent="0.2">
      <c r="A44" s="43">
        <v>14</v>
      </c>
      <c r="B44" s="51" t="s">
        <v>29</v>
      </c>
      <c r="C44" s="46" t="s">
        <v>25</v>
      </c>
      <c r="D44" s="51" t="s">
        <v>83</v>
      </c>
      <c r="E44" s="42">
        <v>1</v>
      </c>
      <c r="F44" s="46" t="s">
        <v>20</v>
      </c>
      <c r="G44" s="48"/>
      <c r="H44" s="49">
        <v>71429</v>
      </c>
      <c r="I44" s="47" t="s">
        <v>22</v>
      </c>
      <c r="J44" s="50" t="s">
        <v>73</v>
      </c>
    </row>
    <row r="45" spans="1:10" ht="15" customHeight="1" x14ac:dyDescent="0.2">
      <c r="A45" s="12"/>
      <c r="B45" s="19" t="s">
        <v>14</v>
      </c>
      <c r="C45" s="11" t="s">
        <v>15</v>
      </c>
      <c r="D45" s="20"/>
      <c r="E45" s="11" t="s">
        <v>15</v>
      </c>
      <c r="F45" s="11" t="s">
        <v>15</v>
      </c>
      <c r="G45" s="21"/>
      <c r="H45" s="22">
        <f>SUM(H31:H44)</f>
        <v>21296465</v>
      </c>
      <c r="I45" s="10"/>
      <c r="J45" s="11" t="s">
        <v>15</v>
      </c>
    </row>
    <row r="46" spans="1:10" x14ac:dyDescent="0.2">
      <c r="A46" s="23"/>
      <c r="B46" s="24" t="s">
        <v>16</v>
      </c>
      <c r="C46" s="25" t="s">
        <v>15</v>
      </c>
      <c r="D46" s="26"/>
      <c r="E46" s="25" t="s">
        <v>15</v>
      </c>
      <c r="F46" s="25" t="s">
        <v>15</v>
      </c>
      <c r="G46" s="27"/>
      <c r="H46" s="28">
        <f>H45+H29</f>
        <v>51180190</v>
      </c>
      <c r="I46" s="29"/>
      <c r="J46" s="25" t="s">
        <v>15</v>
      </c>
    </row>
  </sheetData>
  <mergeCells count="4">
    <mergeCell ref="A1:J1"/>
    <mergeCell ref="A5:J5"/>
    <mergeCell ref="A6:J6"/>
    <mergeCell ref="A30:J3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7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2017-08-11T07:33:02Z</dcterms:modified>
</cp:coreProperties>
</file>