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76" i="1" l="1"/>
  <c r="H72" i="1" l="1"/>
  <c r="H53" i="1" l="1"/>
  <c r="H52" i="1"/>
  <c r="H51" i="1" l="1"/>
  <c r="H50" i="1"/>
  <c r="H49" i="1" l="1"/>
  <c r="H48" i="1"/>
  <c r="H47" i="1"/>
  <c r="H46" i="1" l="1"/>
  <c r="H45" i="1" l="1"/>
  <c r="H44" i="1"/>
  <c r="H43" i="1" l="1"/>
  <c r="H42" i="1"/>
  <c r="H41" i="1" l="1"/>
  <c r="H39" i="1" l="1"/>
  <c r="H40" i="1"/>
  <c r="H38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11" i="1" l="1"/>
  <c r="H10" i="1" l="1"/>
  <c r="H9" i="1" l="1"/>
  <c r="H8" i="1" l="1"/>
  <c r="H7" i="1" l="1"/>
  <c r="H77" i="1" l="1"/>
</calcChain>
</file>

<file path=xl/sharedStrings.xml><?xml version="1.0" encoding="utf-8"?>
<sst xmlns="http://schemas.openxmlformats.org/spreadsheetml/2006/main" count="352" uniqueCount="143">
  <si>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</si>
  <si>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</si>
  <si>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</si>
  <si>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</si>
  <si>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</si>
  <si>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</si>
  <si>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</si>
  <si>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</si>
  <si>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</si>
  <si>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</si>
  <si>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</si>
  <si>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</si>
  <si>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</si>
  <si>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</si>
  <si>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</si>
  <si>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</si>
  <si>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</si>
  <si>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</si>
  <si>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</si>
  <si>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</si>
  <si>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</si>
  <si>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</si>
  <si>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</si>
  <si>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</si>
  <si>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</si>
  <si>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</si>
  <si>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</si>
  <si>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</si>
  <si>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</si>
  <si>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</si>
  <si>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</si>
  <si>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</si>
  <si>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</si>
  <si>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</si>
  <si>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</si>
  <si>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</si>
  <si>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</si>
  <si>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</si>
  <si>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</si>
  <si>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</si>
  <si>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</si>
  <si>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</si>
  <si>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</si>
  <si>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</si>
  <si>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</si>
  <si>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</si>
  <si>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</si>
  <si>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</si>
  <si>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</si>
  <si>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</si>
  <si>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</si>
  <si>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</si>
  <si>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</si>
  <si>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</si>
  <si>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</si>
  <si>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</si>
  <si>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</si>
  <si>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</si>
  <si>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</si>
  <si>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</si>
  <si>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</si>
  <si>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</si>
  <si>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</si>
  <si>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</si>
  <si>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</si>
  <si>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</si>
  <si>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</si>
  <si>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</si>
  <si>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</si>
  <si>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</si>
  <si>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</si>
  <si>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</si>
  <si>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</si>
  <si>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</si>
  <si>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</si>
  <si>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</si>
  <si>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</si>
  <si>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</si>
  <si>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</si>
  <si>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</si>
  <si>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</si>
  <si>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</si>
  <si>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</si>
  <si>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</si>
  <si>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</si>
  <si>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</si>
  <si>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</si>
  <si>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</si>
  <si>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</si>
  <si>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</si>
  <si>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</si>
  <si>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</si>
  <si>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</si>
  <si>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</si>
  <si>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</si>
  <si>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</si>
  <si>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</si>
  <si>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</si>
  <si>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</si>
  <si>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</si>
  <si>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</si>
  <si>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</si>
  <si>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</si>
  <si>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</si>
  <si>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</si>
  <si>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</si>
  <si>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</si>
  <si>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</si>
  <si>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</si>
  <si>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</si>
  <si>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</si>
  <si>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10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</si>
  <si>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11</t>
  </si>
  <si>
    <t>Гранулятор</t>
  </si>
  <si>
    <t xml:space="preserve">Мощность электродвигателя - не менее 3 кВт, питание – 380 В,  производительность - не менее 150 кг/час, тип матрицы – подвижная,  влажность сырья - от 16 % до 18 %. </t>
  </si>
  <si>
    <t>штука</t>
  </si>
  <si>
    <t>Экструдер</t>
  </si>
  <si>
    <t xml:space="preserve">Установленная мощность - не менее 3 кВт; напряжение питания - 380 В; производительность - не менее 20 кг/час; влажность сырья - не более 20 %; диапазон температур – 110-160 оС. </t>
  </si>
  <si>
    <t>Проведение оценки рыночной стоимости объекта интеллектуальной собственности</t>
  </si>
  <si>
    <t>Проведение оценки рыночной стоимости объекта интеллектуальной собственности: евразийского патента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</si>
  <si>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12</t>
  </si>
  <si>
    <t>Ротационный испаритель</t>
  </si>
  <si>
    <t>В комплект поставки должны входить: основной блок, нагревательная баня, конденсатор, приемная колба, испарительная колба, комплект крепежных деталей и вакуумный насос.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</si>
  <si>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 экологии: комплект 10</t>
  </si>
  <si>
    <t>Вакуумный десикатор</t>
  </si>
  <si>
    <t>Кубическая форма  - да; объем - не менее 45 л; максимально допустимый вакуум - 1,33*10-4 Мпа; поддержание вакуума - не менее 72 часа; диаметр штуцера - не менее 9,5 мм. Подробная характеристика согласно технической спецификации.</t>
  </si>
  <si>
    <t>Услуги в рамках реализации научно-исследовательского проекта по подпрограмме 1. «Получение и преобразование возобновляемой (зеленой) энергии»</t>
  </si>
  <si>
    <t xml:space="preserve">Услуги в рамках реализации научно-исследовательского проекта по подпрограмме 1. «Получение и преобразование возобновляемой (зеленой) энергии». Полное описание согласно технической спецификации. </t>
  </si>
  <si>
    <t>Переводческие услуги</t>
  </si>
  <si>
    <t>Переводческие услуги: письменный двусторонний перевод (немецко-русский, русско-немецкий)</t>
  </si>
  <si>
    <t>Организация и проведение мероприятия «Новый год»</t>
  </si>
  <si>
    <t>Организация и проведение мероприятия «Новый год».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</si>
  <si>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</si>
  <si>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Мокрый газовый счетчик</t>
  </si>
  <si>
    <t>Максимальный расход - 600 л/ч; минимальный расход - 1 л/ч; потеря давления  - не более 150 Па; циклический объем - 1 л/об; максимально допустимое рабочее давление внутри корпуса - 10 кПа; диапазон температуры рабочей среды - -10...+40 оС; соединительная трубка - диаметр не менее 9 мм; емкость счетного механизма - не менее 999 м3; цена деления наименьшего разряда -  не менее 5 мл; цифровой термометр для газа -диапазон измерений - -19,5...99,9 оС, точность - ±1 оС (10...40 оС), максимальное потребление энергии - 0,015 мВт, сенсор – термистор; манометр - не менее 1,8 кПа (c резиновой трубкой).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</si>
  <si>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</si>
  <si>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</si>
  <si>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Заключение врача–психиатра о годности (допуск к прекурсорам)</t>
  </si>
  <si>
    <t>Медицинские услуги</t>
  </si>
  <si>
    <t>Заключение с наркологического диспансера (допуск к работе, запросы организаций, кроме правоохранительных органов)</t>
  </si>
  <si>
    <t>Разработка дизайна и изготовление информационных стендов</t>
  </si>
  <si>
    <t>подпункт 6) пункта 3.1 Правил</t>
  </si>
  <si>
    <t>Разработка дизайна и изготовление информационных стендов. Полное описание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</si>
</sst>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wrapText="1"/>
    </xf>
    <xf numFmtId="3" fontId="7" fillId="0" borderId="4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left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56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55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54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40</xdr:row>
      <xdr:rowOff>0</xdr:rowOff>
    </xdr:from>
    <xdr:ext cx="4535" cy="341993"/>
    <xdr:pic>
      <xdr:nvPicPr>
        <xdr:cNvPr id="6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3197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41</xdr:row>
      <xdr:rowOff>0</xdr:rowOff>
    </xdr:from>
    <xdr:ext cx="4535" cy="341993"/>
    <xdr:pic>
      <xdr:nvPicPr>
        <xdr:cNvPr id="7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4483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42</xdr:row>
      <xdr:rowOff>0</xdr:rowOff>
    </xdr:from>
    <xdr:ext cx="4535" cy="341993"/>
    <xdr:pic>
      <xdr:nvPicPr>
        <xdr:cNvPr id="7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576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45</xdr:row>
      <xdr:rowOff>0</xdr:rowOff>
    </xdr:from>
    <xdr:ext cx="4535" cy="341993"/>
    <xdr:pic>
      <xdr:nvPicPr>
        <xdr:cNvPr id="6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591121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6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</xdr:row>
      <xdr:rowOff>0</xdr:rowOff>
    </xdr:from>
    <xdr:ext cx="4535" cy="341993"/>
    <xdr:pic>
      <xdr:nvPicPr>
        <xdr:cNvPr id="7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4593431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</xdr:row>
      <xdr:rowOff>0</xdr:rowOff>
    </xdr:from>
    <xdr:ext cx="4535" cy="341993"/>
    <xdr:pic>
      <xdr:nvPicPr>
        <xdr:cNvPr id="7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4484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51</xdr:row>
      <xdr:rowOff>0</xdr:rowOff>
    </xdr:from>
    <xdr:ext cx="4535" cy="341993"/>
    <xdr:pic>
      <xdr:nvPicPr>
        <xdr:cNvPr id="7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67665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="80" zoomScaleNormal="80" workbookViewId="0">
      <selection activeCell="R80" sqref="R80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3" t="s">
        <v>18</v>
      </c>
      <c r="B1" s="103"/>
      <c r="C1" s="103"/>
      <c r="D1" s="103"/>
      <c r="E1" s="103"/>
      <c r="F1" s="103"/>
      <c r="G1" s="103"/>
      <c r="H1" s="103"/>
      <c r="I1" s="103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4" t="s">
        <v>9</v>
      </c>
      <c r="B5" s="105"/>
      <c r="C5" s="105"/>
      <c r="D5" s="105"/>
      <c r="E5" s="105"/>
      <c r="F5" s="105"/>
      <c r="G5" s="105"/>
      <c r="H5" s="105"/>
      <c r="I5" s="106"/>
    </row>
    <row r="6" spans="1:13" x14ac:dyDescent="0.2">
      <c r="A6" s="107" t="s">
        <v>10</v>
      </c>
      <c r="B6" s="108"/>
      <c r="C6" s="108"/>
      <c r="D6" s="108"/>
      <c r="E6" s="108"/>
      <c r="F6" s="108"/>
      <c r="G6" s="108"/>
      <c r="H6" s="108"/>
      <c r="I6" s="109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91">
        <v>4949533</v>
      </c>
      <c r="H18" s="88">
        <v>4949533</v>
      </c>
      <c r="I18" s="40" t="s">
        <v>17</v>
      </c>
      <c r="J18" s="89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88">
        <v>1165167</v>
      </c>
      <c r="H19" s="99">
        <v>1165167</v>
      </c>
      <c r="I19" s="40" t="s">
        <v>17</v>
      </c>
      <c r="J19" s="89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88">
        <v>1464602</v>
      </c>
      <c r="H20" s="99">
        <v>1464602</v>
      </c>
      <c r="I20" s="40" t="s">
        <v>17</v>
      </c>
      <c r="J20" s="89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88">
        <v>4458980</v>
      </c>
      <c r="H21" s="99">
        <v>4458980</v>
      </c>
      <c r="I21" s="40" t="s">
        <v>17</v>
      </c>
      <c r="J21" s="89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88">
        <v>15271190</v>
      </c>
      <c r="H22" s="38">
        <f t="shared" ref="H22:H33" si="1">G22*E22</f>
        <v>15271190</v>
      </c>
      <c r="I22" s="40" t="s">
        <v>17</v>
      </c>
      <c r="J22" s="89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88">
        <v>4979562</v>
      </c>
      <c r="H23" s="38">
        <f t="shared" si="1"/>
        <v>4979562</v>
      </c>
      <c r="I23" s="40" t="s">
        <v>17</v>
      </c>
      <c r="J23" s="89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88">
        <v>4971075</v>
      </c>
      <c r="H24" s="38">
        <f t="shared" si="1"/>
        <v>4971075</v>
      </c>
      <c r="I24" s="40" t="s">
        <v>17</v>
      </c>
      <c r="J24" s="89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88">
        <v>4776452</v>
      </c>
      <c r="H25" s="38">
        <f t="shared" si="1"/>
        <v>4776452</v>
      </c>
      <c r="I25" s="40" t="s">
        <v>17</v>
      </c>
      <c r="J25" s="89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88">
        <v>890875</v>
      </c>
      <c r="H26" s="38">
        <f t="shared" si="1"/>
        <v>890875</v>
      </c>
      <c r="I26" s="40" t="s">
        <v>17</v>
      </c>
      <c r="J26" s="89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88">
        <v>4207316</v>
      </c>
      <c r="H27" s="38">
        <f t="shared" si="1"/>
        <v>4207316</v>
      </c>
      <c r="I27" s="40" t="s">
        <v>17</v>
      </c>
      <c r="J27" s="89"/>
    </row>
    <row r="28" spans="1:10" s="35" customFormat="1" ht="102" customHeight="1" x14ac:dyDescent="0.2">
      <c r="A28" s="42">
        <v>22</v>
      </c>
      <c r="B28" s="90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1">
        <v>606566</v>
      </c>
      <c r="H28" s="38">
        <f t="shared" si="1"/>
        <v>606566</v>
      </c>
      <c r="I28" s="40" t="s">
        <v>17</v>
      </c>
      <c r="J28" s="89"/>
    </row>
    <row r="29" spans="1:10" s="35" customFormat="1" ht="102" customHeight="1" x14ac:dyDescent="0.2">
      <c r="A29" s="92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88">
        <v>2688542</v>
      </c>
      <c r="H29" s="38">
        <f t="shared" si="1"/>
        <v>2688542</v>
      </c>
      <c r="I29" s="40" t="s">
        <v>17</v>
      </c>
      <c r="J29" s="89"/>
    </row>
    <row r="30" spans="1:10" s="35" customFormat="1" ht="102" customHeight="1" x14ac:dyDescent="0.2">
      <c r="A30" s="92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88">
        <v>5498268</v>
      </c>
      <c r="H30" s="38">
        <f t="shared" si="1"/>
        <v>5498268</v>
      </c>
      <c r="I30" s="40" t="s">
        <v>17</v>
      </c>
      <c r="J30" s="89"/>
    </row>
    <row r="31" spans="1:10" s="35" customFormat="1" ht="102" customHeight="1" x14ac:dyDescent="0.2">
      <c r="A31" s="92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88">
        <v>235801</v>
      </c>
      <c r="H31" s="38">
        <f t="shared" si="1"/>
        <v>235801</v>
      </c>
      <c r="I31" s="40" t="s">
        <v>17</v>
      </c>
      <c r="J31" s="89"/>
    </row>
    <row r="32" spans="1:10" s="35" customFormat="1" ht="102" customHeight="1" x14ac:dyDescent="0.2">
      <c r="A32" s="92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88">
        <v>624725</v>
      </c>
      <c r="H32" s="38">
        <f t="shared" si="1"/>
        <v>624725</v>
      </c>
      <c r="I32" s="40" t="s">
        <v>17</v>
      </c>
      <c r="J32" s="89"/>
    </row>
    <row r="33" spans="1:10" s="35" customFormat="1" ht="66" customHeight="1" x14ac:dyDescent="0.2">
      <c r="A33" s="92">
        <v>27</v>
      </c>
      <c r="B33" s="96" t="s">
        <v>78</v>
      </c>
      <c r="C33" s="93" t="s">
        <v>79</v>
      </c>
      <c r="D33" s="94" t="s">
        <v>80</v>
      </c>
      <c r="E33" s="41">
        <v>1</v>
      </c>
      <c r="F33" s="41" t="s">
        <v>46</v>
      </c>
      <c r="G33" s="88">
        <v>2800000</v>
      </c>
      <c r="H33" s="38">
        <f t="shared" si="1"/>
        <v>2800000</v>
      </c>
      <c r="I33" s="40" t="s">
        <v>17</v>
      </c>
      <c r="J33" s="89"/>
    </row>
    <row r="34" spans="1:10" s="35" customFormat="1" ht="66" customHeight="1" x14ac:dyDescent="0.2">
      <c r="A34" s="42">
        <v>28</v>
      </c>
      <c r="B34" s="97" t="s">
        <v>81</v>
      </c>
      <c r="C34" s="29" t="s">
        <v>56</v>
      </c>
      <c r="D34" s="94" t="s">
        <v>82</v>
      </c>
      <c r="E34" s="41">
        <v>1</v>
      </c>
      <c r="F34" s="41" t="s">
        <v>46</v>
      </c>
      <c r="G34" s="88">
        <v>41284100</v>
      </c>
      <c r="H34" s="38">
        <f>G34*E34</f>
        <v>41284100</v>
      </c>
      <c r="I34" s="40" t="s">
        <v>17</v>
      </c>
      <c r="J34" s="89"/>
    </row>
    <row r="35" spans="1:10" s="35" customFormat="1" ht="90.75" customHeight="1" x14ac:dyDescent="0.2">
      <c r="A35" s="42">
        <v>29</v>
      </c>
      <c r="B35" s="41" t="s">
        <v>84</v>
      </c>
      <c r="C35" s="29" t="s">
        <v>37</v>
      </c>
      <c r="D35" s="94" t="s">
        <v>83</v>
      </c>
      <c r="E35" s="41">
        <v>1</v>
      </c>
      <c r="F35" s="41" t="s">
        <v>46</v>
      </c>
      <c r="G35" s="88">
        <v>618323</v>
      </c>
      <c r="H35" s="38">
        <f>G35*E35</f>
        <v>618323</v>
      </c>
      <c r="I35" s="40" t="s">
        <v>17</v>
      </c>
      <c r="J35" s="89"/>
    </row>
    <row r="36" spans="1:10" s="35" customFormat="1" ht="90.75" customHeight="1" x14ac:dyDescent="0.2">
      <c r="A36" s="42">
        <v>30</v>
      </c>
      <c r="B36" s="41" t="s">
        <v>94</v>
      </c>
      <c r="C36" s="29" t="s">
        <v>37</v>
      </c>
      <c r="D36" s="94" t="s">
        <v>83</v>
      </c>
      <c r="E36" s="41">
        <v>1</v>
      </c>
      <c r="F36" s="41" t="s">
        <v>46</v>
      </c>
      <c r="G36" s="88">
        <v>283063</v>
      </c>
      <c r="H36" s="38">
        <f>G36*E36</f>
        <v>283063</v>
      </c>
      <c r="I36" s="40" t="s">
        <v>17</v>
      </c>
      <c r="J36" s="89"/>
    </row>
    <row r="37" spans="1:10" s="35" customFormat="1" ht="90.75" customHeight="1" x14ac:dyDescent="0.2">
      <c r="A37" s="42">
        <v>31</v>
      </c>
      <c r="B37" s="41" t="s">
        <v>97</v>
      </c>
      <c r="C37" s="29" t="s">
        <v>37</v>
      </c>
      <c r="D37" s="94" t="s">
        <v>98</v>
      </c>
      <c r="E37" s="41">
        <v>1</v>
      </c>
      <c r="F37" s="41" t="s">
        <v>46</v>
      </c>
      <c r="G37" s="88">
        <v>1260068</v>
      </c>
      <c r="H37" s="38">
        <f>G37*E37</f>
        <v>1260068</v>
      </c>
      <c r="I37" s="40" t="s">
        <v>17</v>
      </c>
      <c r="J37" s="89"/>
    </row>
    <row r="38" spans="1:10" s="35" customFormat="1" ht="90.75" customHeight="1" x14ac:dyDescent="0.2">
      <c r="A38" s="42">
        <v>32</v>
      </c>
      <c r="B38" s="41" t="s">
        <v>102</v>
      </c>
      <c r="C38" s="29" t="s">
        <v>37</v>
      </c>
      <c r="D38" s="94" t="s">
        <v>103</v>
      </c>
      <c r="E38" s="41">
        <v>1</v>
      </c>
      <c r="F38" s="41" t="s">
        <v>46</v>
      </c>
      <c r="G38" s="88">
        <v>1116295</v>
      </c>
      <c r="H38" s="38">
        <f>G38*E38</f>
        <v>1116295</v>
      </c>
      <c r="I38" s="40" t="s">
        <v>17</v>
      </c>
      <c r="J38" s="89"/>
    </row>
    <row r="39" spans="1:10" s="35" customFormat="1" ht="120.75" customHeight="1" x14ac:dyDescent="0.2">
      <c r="A39" s="42">
        <v>33</v>
      </c>
      <c r="B39" s="41" t="s">
        <v>104</v>
      </c>
      <c r="C39" s="46" t="s">
        <v>105</v>
      </c>
      <c r="D39" s="98" t="s">
        <v>106</v>
      </c>
      <c r="E39" s="41">
        <v>3</v>
      </c>
      <c r="F39" s="41" t="s">
        <v>46</v>
      </c>
      <c r="G39" s="41">
        <v>774405</v>
      </c>
      <c r="H39" s="38">
        <f t="shared" ref="H39:H52" si="2">G39*E39</f>
        <v>2323215</v>
      </c>
      <c r="I39" s="46" t="s">
        <v>17</v>
      </c>
      <c r="J39" s="89"/>
    </row>
    <row r="40" spans="1:10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6" t="s">
        <v>17</v>
      </c>
      <c r="J40" s="89"/>
    </row>
    <row r="41" spans="1:10" s="35" customFormat="1" ht="110.25" customHeight="1" x14ac:dyDescent="0.2">
      <c r="A41" s="42">
        <v>35</v>
      </c>
      <c r="B41" s="41" t="s">
        <v>110</v>
      </c>
      <c r="C41" s="29" t="s">
        <v>37</v>
      </c>
      <c r="D41" s="43" t="s">
        <v>61</v>
      </c>
      <c r="E41" s="41">
        <v>1</v>
      </c>
      <c r="F41" s="41" t="s">
        <v>46</v>
      </c>
      <c r="G41" s="88">
        <v>880918</v>
      </c>
      <c r="H41" s="38">
        <f t="shared" si="2"/>
        <v>880918</v>
      </c>
      <c r="I41" s="40" t="s">
        <v>17</v>
      </c>
      <c r="J41" s="89"/>
    </row>
    <row r="42" spans="1:10" s="35" customFormat="1" ht="110.25" customHeight="1" x14ac:dyDescent="0.2">
      <c r="A42" s="42">
        <v>36</v>
      </c>
      <c r="B42" s="41" t="s">
        <v>111</v>
      </c>
      <c r="C42" s="29" t="s">
        <v>37</v>
      </c>
      <c r="D42" s="43" t="s">
        <v>69</v>
      </c>
      <c r="E42" s="41">
        <v>1</v>
      </c>
      <c r="F42" s="41" t="s">
        <v>46</v>
      </c>
      <c r="G42" s="88">
        <v>1956855</v>
      </c>
      <c r="H42" s="38">
        <f t="shared" si="2"/>
        <v>1956855</v>
      </c>
      <c r="I42" s="40" t="s">
        <v>17</v>
      </c>
      <c r="J42" s="89"/>
    </row>
    <row r="43" spans="1:10" s="35" customFormat="1" ht="110.25" customHeight="1" x14ac:dyDescent="0.2">
      <c r="A43" s="42">
        <v>37</v>
      </c>
      <c r="B43" s="41" t="s">
        <v>112</v>
      </c>
      <c r="C43" s="29" t="s">
        <v>37</v>
      </c>
      <c r="D43" s="43" t="s">
        <v>69</v>
      </c>
      <c r="E43" s="41">
        <v>1</v>
      </c>
      <c r="F43" s="41" t="s">
        <v>46</v>
      </c>
      <c r="G43" s="88">
        <v>1317183</v>
      </c>
      <c r="H43" s="38">
        <f t="shared" si="2"/>
        <v>1317183</v>
      </c>
      <c r="I43" s="40" t="s">
        <v>17</v>
      </c>
      <c r="J43" s="89"/>
    </row>
    <row r="44" spans="1:10" s="35" customFormat="1" ht="110.25" customHeight="1" x14ac:dyDescent="0.2">
      <c r="A44" s="42">
        <v>38</v>
      </c>
      <c r="B44" s="41" t="s">
        <v>113</v>
      </c>
      <c r="C44" s="93" t="s">
        <v>79</v>
      </c>
      <c r="D44" s="43" t="s">
        <v>114</v>
      </c>
      <c r="E44" s="41">
        <v>1</v>
      </c>
      <c r="F44" s="41" t="s">
        <v>115</v>
      </c>
      <c r="G44" s="88">
        <v>303572</v>
      </c>
      <c r="H44" s="38">
        <f t="shared" si="2"/>
        <v>303572</v>
      </c>
      <c r="I44" s="40" t="s">
        <v>17</v>
      </c>
      <c r="J44" s="89"/>
    </row>
    <row r="45" spans="1:10" s="35" customFormat="1" ht="110.25" customHeight="1" x14ac:dyDescent="0.2">
      <c r="A45" s="42">
        <v>39</v>
      </c>
      <c r="B45" s="41" t="s">
        <v>116</v>
      </c>
      <c r="C45" s="93" t="s">
        <v>79</v>
      </c>
      <c r="D45" s="43" t="s">
        <v>117</v>
      </c>
      <c r="E45" s="41">
        <v>1</v>
      </c>
      <c r="F45" s="41" t="s">
        <v>115</v>
      </c>
      <c r="G45" s="88">
        <v>339286</v>
      </c>
      <c r="H45" s="38">
        <f t="shared" si="2"/>
        <v>339286</v>
      </c>
      <c r="I45" s="40" t="s">
        <v>17</v>
      </c>
      <c r="J45" s="89"/>
    </row>
    <row r="46" spans="1:10" s="35" customFormat="1" ht="110.25" customHeight="1" x14ac:dyDescent="0.2">
      <c r="A46" s="42">
        <v>40</v>
      </c>
      <c r="B46" s="41" t="s">
        <v>120</v>
      </c>
      <c r="C46" s="29" t="s">
        <v>37</v>
      </c>
      <c r="D46" s="43" t="s">
        <v>69</v>
      </c>
      <c r="E46" s="41">
        <v>1</v>
      </c>
      <c r="F46" s="41" t="s">
        <v>46</v>
      </c>
      <c r="G46" s="88">
        <v>5014689</v>
      </c>
      <c r="H46" s="38">
        <f t="shared" si="2"/>
        <v>5014689</v>
      </c>
      <c r="I46" s="40" t="s">
        <v>17</v>
      </c>
      <c r="J46" s="89"/>
    </row>
    <row r="47" spans="1:10" s="35" customFormat="1" ht="110.25" customHeight="1" x14ac:dyDescent="0.2">
      <c r="A47" s="42">
        <v>41</v>
      </c>
      <c r="B47" s="41" t="s">
        <v>121</v>
      </c>
      <c r="C47" s="93" t="s">
        <v>79</v>
      </c>
      <c r="D47" s="43" t="s">
        <v>122</v>
      </c>
      <c r="E47" s="41">
        <v>1</v>
      </c>
      <c r="F47" s="41" t="s">
        <v>46</v>
      </c>
      <c r="G47" s="88">
        <v>1163393</v>
      </c>
      <c r="H47" s="38">
        <f t="shared" si="2"/>
        <v>1163393</v>
      </c>
      <c r="I47" s="40" t="s">
        <v>17</v>
      </c>
      <c r="J47" s="89"/>
    </row>
    <row r="48" spans="1:10" s="35" customFormat="1" ht="110.25" customHeight="1" x14ac:dyDescent="0.2">
      <c r="A48" s="42">
        <v>42</v>
      </c>
      <c r="B48" s="41" t="s">
        <v>123</v>
      </c>
      <c r="C48" s="29" t="s">
        <v>37</v>
      </c>
      <c r="D48" s="43" t="s">
        <v>61</v>
      </c>
      <c r="E48" s="41">
        <v>1</v>
      </c>
      <c r="F48" s="41" t="s">
        <v>46</v>
      </c>
      <c r="G48" s="99">
        <v>781965</v>
      </c>
      <c r="H48" s="38">
        <f t="shared" si="2"/>
        <v>781965</v>
      </c>
      <c r="I48" s="40" t="s">
        <v>17</v>
      </c>
      <c r="J48" s="89"/>
    </row>
    <row r="49" spans="1:13" s="35" customFormat="1" ht="110.25" customHeight="1" x14ac:dyDescent="0.2">
      <c r="A49" s="42">
        <v>43</v>
      </c>
      <c r="B49" s="41" t="s">
        <v>124</v>
      </c>
      <c r="C49" s="93" t="s">
        <v>79</v>
      </c>
      <c r="D49" s="43" t="s">
        <v>125</v>
      </c>
      <c r="E49" s="41">
        <v>1</v>
      </c>
      <c r="F49" s="41" t="s">
        <v>115</v>
      </c>
      <c r="G49" s="99">
        <v>1029465</v>
      </c>
      <c r="H49" s="38">
        <f t="shared" si="2"/>
        <v>1029465</v>
      </c>
      <c r="I49" s="40" t="s">
        <v>17</v>
      </c>
      <c r="J49" s="89"/>
    </row>
    <row r="50" spans="1:13" s="35" customFormat="1" ht="110.25" customHeight="1" x14ac:dyDescent="0.2">
      <c r="A50" s="42">
        <v>44</v>
      </c>
      <c r="B50" s="41" t="s">
        <v>132</v>
      </c>
      <c r="C50" s="29" t="s">
        <v>37</v>
      </c>
      <c r="D50" s="43" t="s">
        <v>53</v>
      </c>
      <c r="E50" s="41">
        <v>1</v>
      </c>
      <c r="F50" s="41" t="s">
        <v>46</v>
      </c>
      <c r="G50" s="99">
        <v>1924541</v>
      </c>
      <c r="H50" s="38">
        <f t="shared" si="2"/>
        <v>1924541</v>
      </c>
      <c r="I50" s="40" t="s">
        <v>17</v>
      </c>
      <c r="J50" s="89"/>
    </row>
    <row r="51" spans="1:13" s="35" customFormat="1" ht="156.75" customHeight="1" x14ac:dyDescent="0.2">
      <c r="A51" s="42">
        <v>45</v>
      </c>
      <c r="B51" s="41" t="s">
        <v>133</v>
      </c>
      <c r="C51" s="93" t="s">
        <v>79</v>
      </c>
      <c r="D51" s="43" t="s">
        <v>134</v>
      </c>
      <c r="E51" s="41">
        <v>1</v>
      </c>
      <c r="F51" s="41" t="s">
        <v>115</v>
      </c>
      <c r="G51" s="99">
        <v>1141072</v>
      </c>
      <c r="H51" s="38">
        <f t="shared" si="2"/>
        <v>1141072</v>
      </c>
      <c r="I51" s="40" t="s">
        <v>17</v>
      </c>
      <c r="J51" s="89"/>
    </row>
    <row r="52" spans="1:13" s="35" customFormat="1" ht="156.75" customHeight="1" x14ac:dyDescent="0.2">
      <c r="A52" s="42">
        <v>46</v>
      </c>
      <c r="B52" s="41" t="s">
        <v>135</v>
      </c>
      <c r="C52" s="29" t="s">
        <v>37</v>
      </c>
      <c r="D52" s="43" t="s">
        <v>136</v>
      </c>
      <c r="E52" s="41">
        <v>1</v>
      </c>
      <c r="F52" s="41" t="s">
        <v>46</v>
      </c>
      <c r="G52" s="99">
        <v>623376</v>
      </c>
      <c r="H52" s="38">
        <f t="shared" si="2"/>
        <v>623376</v>
      </c>
      <c r="I52" s="40" t="s">
        <v>17</v>
      </c>
      <c r="J52" s="89"/>
    </row>
    <row r="53" spans="1:13" s="35" customFormat="1" x14ac:dyDescent="0.2">
      <c r="A53" s="12"/>
      <c r="B53" s="13" t="s">
        <v>11</v>
      </c>
      <c r="C53" s="13"/>
      <c r="D53" s="13"/>
      <c r="E53" s="14"/>
      <c r="F53" s="14"/>
      <c r="G53" s="15"/>
      <c r="H53" s="15">
        <f>SUM(H7:H52)</f>
        <v>135154187</v>
      </c>
      <c r="I53" s="16"/>
    </row>
    <row r="54" spans="1:13" s="35" customFormat="1" x14ac:dyDescent="0.2">
      <c r="A54" s="110" t="s">
        <v>12</v>
      </c>
      <c r="B54" s="111"/>
      <c r="C54" s="111"/>
      <c r="D54" s="111"/>
      <c r="E54" s="111"/>
      <c r="F54" s="111"/>
      <c r="G54" s="111"/>
      <c r="H54" s="111"/>
      <c r="I54" s="112"/>
    </row>
    <row r="55" spans="1:13" s="35" customFormat="1" ht="44.25" customHeight="1" x14ac:dyDescent="0.2">
      <c r="A55" s="37">
        <v>1</v>
      </c>
      <c r="B55" s="44" t="s">
        <v>21</v>
      </c>
      <c r="C55" s="31" t="s">
        <v>22</v>
      </c>
      <c r="D55" s="44" t="s">
        <v>23</v>
      </c>
      <c r="E55" s="32">
        <v>1</v>
      </c>
      <c r="F55" s="39" t="s">
        <v>16</v>
      </c>
      <c r="G55" s="45"/>
      <c r="H55" s="34">
        <v>717858</v>
      </c>
      <c r="I55" s="40" t="s">
        <v>17</v>
      </c>
    </row>
    <row r="56" spans="1:13" s="35" customFormat="1" ht="57" customHeight="1" x14ac:dyDescent="0.2">
      <c r="A56" s="37">
        <v>2</v>
      </c>
      <c r="B56" s="44" t="s">
        <v>25</v>
      </c>
      <c r="C56" s="31" t="s">
        <v>22</v>
      </c>
      <c r="D56" s="44" t="s">
        <v>24</v>
      </c>
      <c r="E56" s="32">
        <v>1</v>
      </c>
      <c r="F56" s="39" t="s">
        <v>16</v>
      </c>
      <c r="G56" s="45"/>
      <c r="H56" s="34">
        <v>50000</v>
      </c>
      <c r="I56" s="40" t="s">
        <v>17</v>
      </c>
    </row>
    <row r="57" spans="1:13" s="35" customFormat="1" ht="57.75" customHeight="1" x14ac:dyDescent="0.2">
      <c r="A57" s="37">
        <v>3</v>
      </c>
      <c r="B57" s="28" t="s">
        <v>19</v>
      </c>
      <c r="C57" s="31" t="s">
        <v>20</v>
      </c>
      <c r="D57" s="28" t="s">
        <v>19</v>
      </c>
      <c r="E57" s="32">
        <v>1</v>
      </c>
      <c r="F57" s="39" t="s">
        <v>16</v>
      </c>
      <c r="G57" s="33"/>
      <c r="H57" s="34">
        <v>272280</v>
      </c>
      <c r="I57" s="40" t="s">
        <v>17</v>
      </c>
    </row>
    <row r="58" spans="1:13" ht="59.25" customHeight="1" x14ac:dyDescent="0.2">
      <c r="A58" s="37">
        <v>4</v>
      </c>
      <c r="B58" s="46" t="s">
        <v>30</v>
      </c>
      <c r="C58" s="39" t="s">
        <v>22</v>
      </c>
      <c r="D58" s="46" t="s">
        <v>31</v>
      </c>
      <c r="E58" s="42">
        <v>1</v>
      </c>
      <c r="F58" s="39" t="s">
        <v>16</v>
      </c>
      <c r="G58" s="47"/>
      <c r="H58" s="34">
        <v>40000</v>
      </c>
      <c r="I58" s="40" t="s">
        <v>17</v>
      </c>
      <c r="M58" s="35"/>
    </row>
    <row r="59" spans="1:13" ht="120.75" customHeight="1" x14ac:dyDescent="0.2">
      <c r="A59" s="37">
        <v>5</v>
      </c>
      <c r="B59" s="46" t="s">
        <v>32</v>
      </c>
      <c r="C59" s="39" t="s">
        <v>22</v>
      </c>
      <c r="D59" s="46" t="s">
        <v>33</v>
      </c>
      <c r="E59" s="42">
        <v>1</v>
      </c>
      <c r="F59" s="39" t="s">
        <v>16</v>
      </c>
      <c r="G59" s="47"/>
      <c r="H59" s="34">
        <v>31900</v>
      </c>
      <c r="I59" s="40" t="s">
        <v>17</v>
      </c>
    </row>
    <row r="60" spans="1:13" ht="81.75" customHeight="1" x14ac:dyDescent="0.2">
      <c r="A60" s="37">
        <v>6</v>
      </c>
      <c r="B60" s="46" t="s">
        <v>34</v>
      </c>
      <c r="C60" s="39" t="s">
        <v>35</v>
      </c>
      <c r="D60" s="46" t="s">
        <v>36</v>
      </c>
      <c r="E60" s="42">
        <v>1</v>
      </c>
      <c r="F60" s="39" t="s">
        <v>16</v>
      </c>
      <c r="G60" s="47"/>
      <c r="H60" s="34">
        <v>13530</v>
      </c>
      <c r="I60" s="40" t="s">
        <v>17</v>
      </c>
    </row>
    <row r="61" spans="1:13" s="57" customFormat="1" ht="79.5" customHeight="1" x14ac:dyDescent="0.2">
      <c r="A61" s="37">
        <v>7</v>
      </c>
      <c r="B61" s="46" t="s">
        <v>55</v>
      </c>
      <c r="C61" s="39" t="s">
        <v>56</v>
      </c>
      <c r="D61" s="46" t="s">
        <v>57</v>
      </c>
      <c r="E61" s="42">
        <v>1</v>
      </c>
      <c r="F61" s="39" t="s">
        <v>16</v>
      </c>
      <c r="G61" s="47"/>
      <c r="H61" s="34">
        <v>7150000</v>
      </c>
      <c r="I61" s="40" t="s">
        <v>17</v>
      </c>
    </row>
    <row r="62" spans="1:13" s="57" customFormat="1" ht="105" customHeight="1" x14ac:dyDescent="0.2">
      <c r="A62" s="37">
        <v>8</v>
      </c>
      <c r="B62" s="46" t="s">
        <v>71</v>
      </c>
      <c r="C62" s="39" t="s">
        <v>56</v>
      </c>
      <c r="D62" s="46" t="s">
        <v>72</v>
      </c>
      <c r="E62" s="42">
        <v>1</v>
      </c>
      <c r="F62" s="39" t="s">
        <v>16</v>
      </c>
      <c r="G62" s="47"/>
      <c r="H62" s="34">
        <v>9000000</v>
      </c>
      <c r="I62" s="40" t="s">
        <v>17</v>
      </c>
    </row>
    <row r="63" spans="1:13" s="57" customFormat="1" ht="105" customHeight="1" x14ac:dyDescent="0.2">
      <c r="A63" s="37">
        <v>9</v>
      </c>
      <c r="B63" s="46" t="s">
        <v>76</v>
      </c>
      <c r="C63" s="39" t="s">
        <v>56</v>
      </c>
      <c r="D63" s="46" t="s">
        <v>77</v>
      </c>
      <c r="E63" s="42">
        <v>1</v>
      </c>
      <c r="F63" s="39" t="s">
        <v>16</v>
      </c>
      <c r="G63" s="47"/>
      <c r="H63" s="34">
        <v>13392858</v>
      </c>
      <c r="I63" s="40" t="s">
        <v>17</v>
      </c>
      <c r="J63" s="89"/>
    </row>
    <row r="64" spans="1:13" s="57" customFormat="1" ht="105" customHeight="1" x14ac:dyDescent="0.2">
      <c r="A64" s="37">
        <v>10</v>
      </c>
      <c r="B64" s="46" t="s">
        <v>95</v>
      </c>
      <c r="C64" s="39" t="s">
        <v>56</v>
      </c>
      <c r="D64" s="46" t="s">
        <v>96</v>
      </c>
      <c r="E64" s="42">
        <v>1</v>
      </c>
      <c r="F64" s="39" t="s">
        <v>16</v>
      </c>
      <c r="G64" s="47"/>
      <c r="H64" s="34">
        <v>5197500</v>
      </c>
      <c r="I64" s="40" t="s">
        <v>17</v>
      </c>
      <c r="J64" s="89"/>
    </row>
    <row r="65" spans="1:10" s="57" customFormat="1" ht="105" customHeight="1" x14ac:dyDescent="0.2">
      <c r="A65" s="37">
        <v>11</v>
      </c>
      <c r="B65" s="46" t="s">
        <v>101</v>
      </c>
      <c r="C65" s="39" t="s">
        <v>99</v>
      </c>
      <c r="D65" s="46" t="s">
        <v>100</v>
      </c>
      <c r="E65" s="42">
        <v>1</v>
      </c>
      <c r="F65" s="39" t="s">
        <v>16</v>
      </c>
      <c r="G65" s="47"/>
      <c r="H65" s="95">
        <v>8600000</v>
      </c>
      <c r="I65" s="40" t="s">
        <v>17</v>
      </c>
      <c r="J65" s="89"/>
    </row>
    <row r="66" spans="1:10" s="57" customFormat="1" ht="105" customHeight="1" x14ac:dyDescent="0.2">
      <c r="A66" s="37">
        <v>12</v>
      </c>
      <c r="B66" s="46" t="s">
        <v>118</v>
      </c>
      <c r="C66" s="39" t="s">
        <v>22</v>
      </c>
      <c r="D66" s="46" t="s">
        <v>119</v>
      </c>
      <c r="E66" s="42">
        <v>1</v>
      </c>
      <c r="F66" s="39" t="s">
        <v>16</v>
      </c>
      <c r="G66" s="47"/>
      <c r="H66" s="34">
        <v>71429</v>
      </c>
      <c r="I66" s="40" t="s">
        <v>17</v>
      </c>
      <c r="J66" s="89"/>
    </row>
    <row r="67" spans="1:10" s="57" customFormat="1" ht="105" customHeight="1" x14ac:dyDescent="0.2">
      <c r="A67" s="37">
        <v>13</v>
      </c>
      <c r="B67" s="46" t="s">
        <v>126</v>
      </c>
      <c r="C67" s="39" t="s">
        <v>56</v>
      </c>
      <c r="D67" s="46" t="s">
        <v>127</v>
      </c>
      <c r="E67" s="42">
        <v>1</v>
      </c>
      <c r="F67" s="39" t="s">
        <v>16</v>
      </c>
      <c r="G67" s="47"/>
      <c r="H67" s="34">
        <v>3750000</v>
      </c>
      <c r="I67" s="40" t="s">
        <v>17</v>
      </c>
      <c r="J67" s="89"/>
    </row>
    <row r="68" spans="1:10" s="57" customFormat="1" ht="105" customHeight="1" x14ac:dyDescent="0.2">
      <c r="A68" s="37">
        <v>14</v>
      </c>
      <c r="B68" s="46" t="s">
        <v>128</v>
      </c>
      <c r="C68" s="41" t="s">
        <v>22</v>
      </c>
      <c r="D68" s="46" t="s">
        <v>129</v>
      </c>
      <c r="E68" s="42">
        <v>1</v>
      </c>
      <c r="F68" s="39" t="s">
        <v>16</v>
      </c>
      <c r="G68" s="47"/>
      <c r="H68" s="34">
        <v>44643</v>
      </c>
      <c r="I68" s="40" t="s">
        <v>17</v>
      </c>
      <c r="J68" s="89"/>
    </row>
    <row r="69" spans="1:10" s="57" customFormat="1" ht="105" customHeight="1" x14ac:dyDescent="0.2">
      <c r="A69" s="37">
        <v>15</v>
      </c>
      <c r="B69" s="46" t="s">
        <v>130</v>
      </c>
      <c r="C69" s="41" t="s">
        <v>22</v>
      </c>
      <c r="D69" s="46" t="s">
        <v>131</v>
      </c>
      <c r="E69" s="42">
        <v>1</v>
      </c>
      <c r="F69" s="39" t="s">
        <v>16</v>
      </c>
      <c r="G69" s="47"/>
      <c r="H69" s="34">
        <v>1178572</v>
      </c>
      <c r="I69" s="40" t="s">
        <v>17</v>
      </c>
      <c r="J69" s="89"/>
    </row>
    <row r="70" spans="1:10" s="57" customFormat="1" ht="105" customHeight="1" x14ac:dyDescent="0.2">
      <c r="A70" s="37">
        <v>16</v>
      </c>
      <c r="B70" s="46" t="s">
        <v>137</v>
      </c>
      <c r="C70" s="41" t="s">
        <v>56</v>
      </c>
      <c r="D70" s="46" t="s">
        <v>137</v>
      </c>
      <c r="E70" s="42">
        <v>1</v>
      </c>
      <c r="F70" s="39" t="s">
        <v>16</v>
      </c>
      <c r="G70" s="47"/>
      <c r="H70" s="34">
        <v>15770</v>
      </c>
      <c r="I70" s="40" t="s">
        <v>17</v>
      </c>
      <c r="J70" s="89"/>
    </row>
    <row r="71" spans="1:10" s="57" customFormat="1" ht="105" customHeight="1" x14ac:dyDescent="0.2">
      <c r="A71" s="37">
        <v>17</v>
      </c>
      <c r="B71" s="46" t="s">
        <v>138</v>
      </c>
      <c r="C71" s="41" t="s">
        <v>56</v>
      </c>
      <c r="D71" s="46" t="s">
        <v>139</v>
      </c>
      <c r="E71" s="42">
        <v>1</v>
      </c>
      <c r="F71" s="39" t="s">
        <v>16</v>
      </c>
      <c r="G71" s="47"/>
      <c r="H71" s="34">
        <v>18810</v>
      </c>
      <c r="I71" s="40" t="s">
        <v>17</v>
      </c>
      <c r="J71" s="89"/>
    </row>
    <row r="72" spans="1:10" s="57" customFormat="1" ht="14.25" customHeight="1" x14ac:dyDescent="0.2">
      <c r="A72" s="11"/>
      <c r="B72" s="18" t="s">
        <v>13</v>
      </c>
      <c r="C72" s="10" t="s">
        <v>14</v>
      </c>
      <c r="D72" s="19"/>
      <c r="E72" s="10" t="s">
        <v>14</v>
      </c>
      <c r="F72" s="10" t="s">
        <v>14</v>
      </c>
      <c r="G72" s="20"/>
      <c r="H72" s="84">
        <f>SUM(H55:H71)</f>
        <v>49545150</v>
      </c>
      <c r="I72" s="87"/>
    </row>
    <row r="73" spans="1:10" s="57" customFormat="1" ht="18" customHeight="1" x14ac:dyDescent="0.2">
      <c r="A73" s="114" t="s">
        <v>40</v>
      </c>
      <c r="B73" s="115"/>
      <c r="C73" s="115"/>
      <c r="D73" s="115"/>
      <c r="E73" s="115"/>
      <c r="F73" s="115"/>
      <c r="G73" s="115"/>
      <c r="H73" s="115"/>
      <c r="I73" s="116"/>
    </row>
    <row r="74" spans="1:10" s="57" customFormat="1" ht="96.75" customHeight="1" x14ac:dyDescent="0.2">
      <c r="A74" s="75">
        <v>1</v>
      </c>
      <c r="B74" s="46" t="s">
        <v>41</v>
      </c>
      <c r="C74" s="39" t="s">
        <v>42</v>
      </c>
      <c r="D74" s="46" t="s">
        <v>43</v>
      </c>
      <c r="E74" s="76">
        <v>1</v>
      </c>
      <c r="F74" s="76" t="s">
        <v>44</v>
      </c>
      <c r="G74" s="77"/>
      <c r="H74" s="85">
        <v>21532000</v>
      </c>
      <c r="I74" s="40" t="s">
        <v>17</v>
      </c>
    </row>
    <row r="75" spans="1:10" s="57" customFormat="1" ht="96.75" customHeight="1" x14ac:dyDescent="0.2">
      <c r="A75" s="75">
        <v>2</v>
      </c>
      <c r="B75" s="100" t="s">
        <v>140</v>
      </c>
      <c r="C75" s="39" t="s">
        <v>141</v>
      </c>
      <c r="D75" s="100" t="s">
        <v>142</v>
      </c>
      <c r="E75" s="76">
        <v>1</v>
      </c>
      <c r="F75" s="76" t="s">
        <v>44</v>
      </c>
      <c r="G75" s="36"/>
      <c r="H75" s="75">
        <v>1500000</v>
      </c>
      <c r="I75" s="40" t="s">
        <v>17</v>
      </c>
    </row>
    <row r="76" spans="1:10" s="57" customFormat="1" ht="16.5" customHeight="1" x14ac:dyDescent="0.2">
      <c r="A76" s="78"/>
      <c r="B76" s="79" t="s">
        <v>45</v>
      </c>
      <c r="C76" s="80" t="s">
        <v>14</v>
      </c>
      <c r="D76" s="80"/>
      <c r="E76" s="81" t="s">
        <v>14</v>
      </c>
      <c r="F76" s="81" t="s">
        <v>14</v>
      </c>
      <c r="G76" s="82"/>
      <c r="H76" s="86">
        <f>SUM(H74:H75)</f>
        <v>23032000</v>
      </c>
      <c r="I76" s="83"/>
    </row>
    <row r="77" spans="1:10" s="57" customFormat="1" ht="17.25" customHeight="1" x14ac:dyDescent="0.2">
      <c r="A77" s="21"/>
      <c r="B77" s="22" t="s">
        <v>15</v>
      </c>
      <c r="C77" s="23" t="s">
        <v>14</v>
      </c>
      <c r="D77" s="24"/>
      <c r="E77" s="23" t="s">
        <v>14</v>
      </c>
      <c r="F77" s="23" t="s">
        <v>14</v>
      </c>
      <c r="G77" s="25"/>
      <c r="H77" s="26">
        <f>H72+H53+H76</f>
        <v>207731337</v>
      </c>
      <c r="I77" s="27"/>
    </row>
    <row r="78" spans="1:10" s="57" customFormat="1" ht="66" customHeight="1" x14ac:dyDescent="0.2">
      <c r="A78" s="113"/>
      <c r="B78" s="113"/>
      <c r="C78" s="113"/>
      <c r="D78" s="113"/>
      <c r="E78" s="113"/>
      <c r="F78" s="113"/>
      <c r="G78" s="113"/>
      <c r="H78" s="113"/>
      <c r="I78" s="113"/>
    </row>
    <row r="79" spans="1:10" s="57" customFormat="1" ht="55.5" customHeight="1" x14ac:dyDescent="0.2">
      <c r="A79" s="101"/>
      <c r="B79" s="101"/>
      <c r="C79" s="101"/>
      <c r="D79" s="101"/>
      <c r="E79" s="101"/>
      <c r="F79" s="101"/>
      <c r="G79" s="101"/>
      <c r="H79" s="101"/>
      <c r="I79" s="101"/>
    </row>
    <row r="80" spans="1:10" s="57" customFormat="1" x14ac:dyDescent="0.2">
      <c r="A80" s="48"/>
      <c r="B80" s="49"/>
      <c r="C80" s="50"/>
      <c r="D80" s="51"/>
      <c r="E80" s="50"/>
      <c r="F80" s="50"/>
      <c r="G80" s="56"/>
      <c r="H80" s="48"/>
      <c r="I80" s="52"/>
    </row>
    <row r="81" spans="1:9" s="57" customFormat="1" x14ac:dyDescent="0.2">
      <c r="A81" s="53"/>
      <c r="B81" s="58"/>
      <c r="C81" s="50"/>
      <c r="D81" s="50"/>
      <c r="E81" s="50"/>
      <c r="F81" s="59"/>
      <c r="G81" s="50"/>
      <c r="H81" s="60"/>
      <c r="I81" s="49"/>
    </row>
    <row r="82" spans="1:9" s="57" customFormat="1" ht="52.5" customHeight="1" x14ac:dyDescent="0.2">
      <c r="A82" s="101"/>
      <c r="B82" s="101"/>
      <c r="C82" s="101"/>
      <c r="D82" s="101"/>
      <c r="E82" s="101"/>
      <c r="F82" s="101"/>
      <c r="G82" s="101"/>
      <c r="H82" s="101"/>
      <c r="I82" s="101"/>
    </row>
    <row r="83" spans="1:9" s="57" customFormat="1" x14ac:dyDescent="0.2">
      <c r="A83" s="53"/>
      <c r="B83" s="49"/>
      <c r="C83" s="54"/>
      <c r="D83" s="55"/>
      <c r="E83" s="50"/>
      <c r="F83" s="50"/>
      <c r="G83" s="61"/>
      <c r="H83" s="56"/>
      <c r="I83" s="52"/>
    </row>
    <row r="84" spans="1:9" s="57" customFormat="1" x14ac:dyDescent="0.2">
      <c r="A84" s="53"/>
      <c r="B84" s="62"/>
      <c r="C84" s="54"/>
      <c r="D84" s="63"/>
      <c r="E84" s="50"/>
      <c r="F84" s="50"/>
      <c r="G84" s="50"/>
      <c r="H84" s="64"/>
      <c r="I84" s="52"/>
    </row>
    <row r="85" spans="1:9" s="57" customFormat="1" x14ac:dyDescent="0.2">
      <c r="A85" s="53"/>
      <c r="B85" s="62"/>
      <c r="C85" s="54"/>
      <c r="D85" s="63"/>
      <c r="E85" s="50"/>
      <c r="F85" s="50"/>
      <c r="G85" s="50"/>
      <c r="H85" s="64"/>
      <c r="I85" s="52"/>
    </row>
    <row r="86" spans="1:9" s="57" customFormat="1" x14ac:dyDescent="0.2">
      <c r="A86" s="53"/>
      <c r="B86" s="62"/>
      <c r="C86" s="54"/>
      <c r="D86" s="63"/>
      <c r="E86" s="50"/>
      <c r="F86" s="50"/>
      <c r="G86" s="50"/>
      <c r="H86" s="65"/>
      <c r="I86" s="52"/>
    </row>
    <row r="87" spans="1:9" s="57" customFormat="1" x14ac:dyDescent="0.2">
      <c r="A87" s="53"/>
      <c r="B87" s="62"/>
      <c r="C87" s="54"/>
      <c r="D87" s="63"/>
      <c r="E87" s="50"/>
      <c r="F87" s="50"/>
      <c r="G87" s="50"/>
      <c r="H87" s="65"/>
      <c r="I87" s="52"/>
    </row>
    <row r="88" spans="1:9" x14ac:dyDescent="0.2">
      <c r="A88" s="53"/>
      <c r="B88" s="62"/>
      <c r="C88" s="54"/>
      <c r="D88" s="63"/>
      <c r="E88" s="50"/>
      <c r="F88" s="50"/>
      <c r="G88" s="50"/>
      <c r="H88" s="65"/>
      <c r="I88" s="52"/>
    </row>
    <row r="89" spans="1:9" x14ac:dyDescent="0.2">
      <c r="A89" s="53"/>
      <c r="B89" s="62"/>
      <c r="C89" s="54"/>
      <c r="D89" s="63"/>
      <c r="E89" s="50"/>
      <c r="F89" s="50"/>
      <c r="G89" s="50"/>
      <c r="H89" s="65"/>
      <c r="I89" s="52"/>
    </row>
    <row r="90" spans="1:9" x14ac:dyDescent="0.2">
      <c r="A90" s="66"/>
      <c r="B90" s="67"/>
      <c r="C90" s="50"/>
      <c r="D90" s="50"/>
      <c r="E90" s="50"/>
      <c r="F90" s="50"/>
      <c r="G90" s="50"/>
      <c r="H90" s="60"/>
      <c r="I90" s="49"/>
    </row>
    <row r="91" spans="1:9" x14ac:dyDescent="0.2">
      <c r="A91" s="102"/>
      <c r="B91" s="102"/>
      <c r="C91" s="102"/>
      <c r="D91" s="102"/>
      <c r="E91" s="102"/>
      <c r="F91" s="102"/>
      <c r="G91" s="102"/>
      <c r="H91" s="102"/>
      <c r="I91" s="102"/>
    </row>
    <row r="92" spans="1:9" x14ac:dyDescent="0.2">
      <c r="A92" s="48"/>
      <c r="B92" s="50"/>
      <c r="C92" s="54"/>
      <c r="D92" s="55"/>
      <c r="E92" s="50"/>
      <c r="F92" s="50"/>
      <c r="G92" s="68"/>
      <c r="H92" s="56"/>
      <c r="I92" s="52"/>
    </row>
    <row r="93" spans="1:9" x14ac:dyDescent="0.2">
      <c r="A93" s="53"/>
      <c r="B93" s="69"/>
      <c r="C93" s="70"/>
      <c r="D93" s="70"/>
      <c r="E93" s="59"/>
      <c r="F93" s="59"/>
      <c r="G93" s="71"/>
      <c r="H93" s="60"/>
      <c r="I93" s="72"/>
    </row>
    <row r="94" spans="1:9" x14ac:dyDescent="0.2">
      <c r="A94" s="66"/>
      <c r="B94" s="67"/>
      <c r="C94" s="67"/>
      <c r="D94" s="58"/>
      <c r="E94" s="73"/>
      <c r="F94" s="67"/>
      <c r="G94" s="67"/>
      <c r="H94" s="60"/>
      <c r="I94" s="67"/>
    </row>
    <row r="95" spans="1:9" x14ac:dyDescent="0.2">
      <c r="A95" s="74"/>
      <c r="B95" s="67"/>
      <c r="C95" s="67"/>
      <c r="D95" s="58"/>
      <c r="E95" s="73"/>
      <c r="F95" s="67"/>
      <c r="G95" s="67"/>
      <c r="H95" s="60"/>
      <c r="I95" s="67"/>
    </row>
    <row r="96" spans="1:9" x14ac:dyDescent="0.2">
      <c r="A96" s="57"/>
      <c r="B96" s="57"/>
      <c r="C96" s="57"/>
      <c r="D96" s="57"/>
      <c r="E96" s="57"/>
      <c r="F96" s="57"/>
      <c r="G96" s="57"/>
      <c r="H96" s="57"/>
      <c r="I96" s="57"/>
    </row>
    <row r="97" spans="1:9" x14ac:dyDescent="0.2">
      <c r="A97" s="57"/>
      <c r="B97" s="57"/>
      <c r="C97" s="57"/>
      <c r="D97" s="57"/>
      <c r="E97" s="57"/>
      <c r="F97" s="57"/>
      <c r="G97" s="57"/>
      <c r="H97" s="57"/>
      <c r="I97" s="57"/>
    </row>
  </sheetData>
  <mergeCells count="9">
    <mergeCell ref="A79:I79"/>
    <mergeCell ref="A82:I82"/>
    <mergeCell ref="A91:I91"/>
    <mergeCell ref="A1:I1"/>
    <mergeCell ref="A5:I5"/>
    <mergeCell ref="A6:I6"/>
    <mergeCell ref="A54:I54"/>
    <mergeCell ref="A78:I78"/>
    <mergeCell ref="A73:I7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2018-12-29T06:35:08Z</dcterms:modified>
</cp:coreProperties>
</file>