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185" windowWidth="15120" windowHeight="6930"/>
  </bookViews>
  <sheets>
    <sheet name="Реестр 2016" sheetId="7" r:id="rId1"/>
    <sheet name="Sheet1" sheetId="8" r:id="rId2"/>
  </sheets>
  <definedNames>
    <definedName name="_xlnm._FilterDatabase" localSheetId="0" hidden="1">'Реестр 2016'!$A$2:$L$35</definedName>
  </definedNames>
  <calcPr calcId="145621"/>
</workbook>
</file>

<file path=xl/calcChain.xml><?xml version="1.0" encoding="utf-8"?>
<calcChain xmlns="http://schemas.openxmlformats.org/spreadsheetml/2006/main">
  <c r="H34" i="7" l="1"/>
  <c r="H13" i="7" l="1"/>
  <c r="H10" i="7" l="1"/>
  <c r="H21" i="7"/>
  <c r="H6" i="7" l="1"/>
  <c r="H7" i="7" l="1"/>
  <c r="H14" i="7" s="1"/>
  <c r="H18" i="7" l="1"/>
  <c r="H35" i="7" l="1"/>
</calcChain>
</file>

<file path=xl/sharedStrings.xml><?xml version="1.0" encoding="utf-8"?>
<sst xmlns="http://schemas.openxmlformats.org/spreadsheetml/2006/main" count="133" uniqueCount="72">
  <si>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</si>
  <si>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</si>
  <si>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</si>
  <si>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</si>
  <si>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</si>
  <si>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</si>
  <si>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</si>
  <si>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</si>
  <si>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Количество/объем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</si>
  <si>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</si>
  <si>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</si>
  <si>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</si>
  <si>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</si>
  <si>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</si>
  <si>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</si>
  <si>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</si>
  <si>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</si>
  <si>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Январь</t>
  </si>
  <si>
    <t>СТЭ</t>
  </si>
  <si>
    <t>Услуга</t>
  </si>
  <si>
    <t>Запрос ценовых предложений</t>
  </si>
  <si>
    <t>БПНП 1) 3) 7) 11) 14) 15) 17) 20) 27)</t>
  </si>
  <si>
    <t>ПТО</t>
  </si>
  <si>
    <t>СЗ 1887 от 31.12</t>
  </si>
  <si>
    <t>Услуги</t>
  </si>
  <si>
    <t>Декабрь</t>
  </si>
  <si>
    <t>УЖП</t>
  </si>
  <si>
    <t>УФБУО</t>
  </si>
  <si>
    <t>СЗ 6 от 21.01</t>
  </si>
  <si>
    <t>Услуги ассенизации</t>
  </si>
  <si>
    <t>Полная техническая характеристика согласно технической спецификации</t>
  </si>
  <si>
    <t>Раздел 2</t>
  </si>
  <si>
    <t>Раздел 1</t>
  </si>
  <si>
    <t>Итого услуги</t>
  </si>
  <si>
    <t>март</t>
  </si>
  <si>
    <t>СЗ 64 от 26.02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</si>
  <si>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</si>
  <si>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</si>
  <si>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</si>
  <si>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</si>
  <si>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</si>
  <si>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</si>
  <si>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</si>
  <si>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</si>
  <si>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</si>
  <si>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</si>
  <si>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</si>
  <si>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CЗ 655 от 26.12.2016</t>
  </si>
  <si>
    <t>Услуга предрейсового медицинского осмотра</t>
  </si>
  <si>
    <t>CЗ 654 от 26.12.2016</t>
  </si>
  <si>
    <t>Подписка на периодические издания</t>
  </si>
  <si>
    <t>пп. 9 п. 3.1. Правил</t>
  </si>
  <si>
    <t>пп. 2 п. 3.1 Правил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</si>
  <si>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</si>
  <si>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CЗ 638 от 22.12.2016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</si>
  <si>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</si>
  <si>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</si>
  <si>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</si>
  <si>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литр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</si>
  <si>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</si>
  <si>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</si>
  <si>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</si>
  <si>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пп. 21 п. 3.1 Правил</t>
  </si>
  <si>
    <t>Техническое обслуживание лифтов и эскалаторов   «Назарбаев Университет». Проведение технического  обслуживания 71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</si>
  <si>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СОТиООС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</si>
  <si>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</si>
  <si>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 xml:space="preserve">Техническое обслуживание лифтов </t>
  </si>
  <si>
    <t>СЗ 654 от 26.12.2016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</si>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</sst>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\ _₽_-;\-* #,##0.00\ _₽_-;_-* &quot;-&quot;??\ _₽_-;_-@_-"/>
    <numFmt numFmtId="164" formatCode="_-* #,##0.00_-;\-* #,##0.00_-;_-* &quot;-&quot;??_-;_-@_-"/>
    <numFmt numFmtId="165" formatCode="_-* #,##0_р_._-;\-* #,##0_р_._-;_-* &quot;-&quot;_р_._-;_-@_-"/>
    <numFmt numFmtId="166" formatCode="_-* #,##0.00_р_._-;\-* #,##0.00_р_._-;_-* &quot;-&quot;??_р_.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</numFmts>
  <fonts count="3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8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6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6" fontId="11" fillId="0" borderId="0" applyFont="0" applyFill="0" applyBorder="0" applyAlignment="0" applyProtection="0"/>
    <xf numFmtId="171" fontId="17" fillId="0" borderId="5">
      <protection locked="0"/>
    </xf>
    <xf numFmtId="171" fontId="17" fillId="0" borderId="5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5">
      <protection locked="0"/>
    </xf>
    <xf numFmtId="171" fontId="17" fillId="0" borderId="5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5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6" fillId="0" borderId="0"/>
    <xf numFmtId="166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6" fontId="16" fillId="0" borderId="0" applyFont="0" applyFill="0" applyBorder="0" applyAlignment="0" applyProtection="0"/>
  </cellStyleXfs>
  <cellXfs count="114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2" fontId="3" fillId="3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1" fillId="4" borderId="3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4" fontId="1" fillId="3" borderId="6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1" xfId="0" applyFill="1" applyBorder="1"/>
    <xf numFmtId="0" fontId="3" fillId="3" borderId="3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7" fontId="1" fillId="4" borderId="1" xfId="0" applyNumberFormat="1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</cellXfs>
  <cellStyles count="208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h0 -Heading" xfId="70"/>
    <cellStyle name="h1 -Heading" xfId="71"/>
    <cellStyle name="h2 -Heading" xfId="72"/>
    <cellStyle name="h3 -Heading" xfId="7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34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34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34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34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34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34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34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34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34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34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34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34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34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34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34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34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34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34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34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34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34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34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34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34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34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34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34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34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33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266700</xdr:colOff>
      <xdr:row>33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820997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Normal="100" workbookViewId="0">
      <selection activeCell="S17" sqref="S17"/>
    </sheetView>
  </sheetViews>
  <sheetFormatPr defaultRowHeight="15" x14ac:dyDescent="0.25"/>
  <cols>
    <col min="1" max="1" width="6.28515625" style="38" customWidth="1"/>
    <col min="2" max="2" width="27.42578125" style="58" customWidth="1"/>
    <col min="3" max="3" width="14.42578125" style="38" customWidth="1"/>
    <col min="4" max="4" width="64.7109375" style="39" customWidth="1"/>
    <col min="5" max="5" width="11.5703125" style="38" customWidth="1"/>
    <col min="6" max="6" width="10.7109375" style="38" customWidth="1"/>
    <col min="7" max="7" width="13" style="40" customWidth="1"/>
    <col min="8" max="8" width="17.140625" style="38" customWidth="1"/>
    <col min="9" max="9" width="15.7109375" style="15" customWidth="1"/>
    <col min="10" max="10" width="13.5703125" style="35" hidden="1" customWidth="1"/>
    <col min="11" max="11" width="14.5703125" style="32" hidden="1" customWidth="1"/>
    <col min="12" max="12" width="13.28515625" style="31" hidden="1" customWidth="1"/>
    <col min="13" max="13" width="12.42578125" style="63" hidden="1" customWidth="1"/>
    <col min="14" max="16" width="12.42578125" hidden="1" customWidth="1"/>
    <col min="17" max="17" width="12.28515625" customWidth="1"/>
    <col min="18" max="24" width="9.140625" customWidth="1"/>
  </cols>
  <sheetData>
    <row r="1" spans="1:16" s="1" customFormat="1" ht="36" customHeight="1" x14ac:dyDescent="0.25">
      <c r="A1" s="80" t="s">
        <v>36</v>
      </c>
      <c r="B1" s="80"/>
      <c r="C1" s="80"/>
      <c r="D1" s="80"/>
      <c r="E1" s="80"/>
      <c r="F1" s="80"/>
      <c r="G1" s="80"/>
      <c r="H1" s="80"/>
      <c r="I1" s="80"/>
      <c r="J1" s="57"/>
      <c r="K1" s="23"/>
      <c r="L1" s="24"/>
      <c r="M1" s="60"/>
    </row>
    <row r="2" spans="1:16" s="2" customFormat="1" ht="68.25" customHeight="1" x14ac:dyDescent="0.25">
      <c r="A2" s="36" t="s">
        <v>0</v>
      </c>
      <c r="B2" s="36" t="s">
        <v>1</v>
      </c>
      <c r="C2" s="36" t="s">
        <v>6</v>
      </c>
      <c r="D2" s="36" t="s">
        <v>2</v>
      </c>
      <c r="E2" s="36" t="s">
        <v>8</v>
      </c>
      <c r="F2" s="36" t="s">
        <v>3</v>
      </c>
      <c r="G2" s="37" t="s">
        <v>9</v>
      </c>
      <c r="H2" s="36" t="s">
        <v>16</v>
      </c>
      <c r="I2" s="6" t="s">
        <v>4</v>
      </c>
      <c r="J2" s="25" t="s">
        <v>4</v>
      </c>
      <c r="K2" s="25" t="s">
        <v>7</v>
      </c>
      <c r="L2" s="26" t="s">
        <v>14</v>
      </c>
      <c r="M2" s="61"/>
      <c r="N2" s="13"/>
      <c r="P2" s="13"/>
    </row>
    <row r="3" spans="1:16" s="3" customFormat="1" ht="12" customHeigh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5">
        <v>9</v>
      </c>
      <c r="J3" s="33"/>
      <c r="K3" s="27">
        <v>10</v>
      </c>
      <c r="L3" s="28"/>
      <c r="M3" s="62"/>
    </row>
    <row r="4" spans="1:16" s="3" customFormat="1" ht="0.75" hidden="1" customHeight="1" x14ac:dyDescent="0.25">
      <c r="A4" s="102" t="s">
        <v>31</v>
      </c>
      <c r="B4" s="103"/>
      <c r="C4" s="103"/>
      <c r="D4" s="103"/>
      <c r="E4" s="103"/>
      <c r="F4" s="103"/>
      <c r="G4" s="103"/>
      <c r="H4" s="103"/>
      <c r="I4" s="104"/>
      <c r="J4" s="55"/>
      <c r="K4" s="27"/>
      <c r="L4" s="28"/>
      <c r="M4" s="62"/>
    </row>
    <row r="5" spans="1:16" s="3" customFormat="1" ht="15" hidden="1" customHeight="1" x14ac:dyDescent="0.25">
      <c r="A5" s="105" t="s">
        <v>21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13"/>
      <c r="M5" s="62"/>
    </row>
    <row r="6" spans="1:16" s="3" customFormat="1" ht="21" hidden="1" customHeight="1" x14ac:dyDescent="0.25">
      <c r="A6" s="10">
        <v>1</v>
      </c>
      <c r="B6" s="14"/>
      <c r="C6" s="14"/>
      <c r="D6" s="14"/>
      <c r="E6" s="12"/>
      <c r="F6" s="12"/>
      <c r="G6" s="12"/>
      <c r="H6" s="12">
        <f>E6*G6</f>
        <v>0</v>
      </c>
      <c r="I6" s="11" t="s">
        <v>13</v>
      </c>
      <c r="J6" s="33" t="s">
        <v>26</v>
      </c>
      <c r="K6" s="27" t="s">
        <v>34</v>
      </c>
      <c r="L6" s="28" t="s">
        <v>35</v>
      </c>
      <c r="M6" s="62"/>
    </row>
    <row r="7" spans="1:16" s="3" customFormat="1" ht="21" hidden="1" customHeight="1" x14ac:dyDescent="0.25">
      <c r="A7" s="81" t="s">
        <v>5</v>
      </c>
      <c r="B7" s="82"/>
      <c r="C7" s="82"/>
      <c r="D7" s="82"/>
      <c r="E7" s="82"/>
      <c r="F7" s="82"/>
      <c r="G7" s="83"/>
      <c r="H7" s="51">
        <f>SUM(H6:H6)</f>
        <v>0</v>
      </c>
      <c r="I7" s="43"/>
      <c r="J7" s="43"/>
      <c r="K7" s="52"/>
      <c r="L7" s="52"/>
      <c r="M7" s="62"/>
    </row>
    <row r="8" spans="1:16" s="3" customFormat="1" ht="24.75" hidden="1" customHeight="1" x14ac:dyDescent="0.25">
      <c r="A8" s="105" t="s">
        <v>12</v>
      </c>
      <c r="B8" s="106"/>
      <c r="C8" s="106"/>
      <c r="D8" s="106"/>
      <c r="E8" s="106"/>
      <c r="F8" s="106"/>
      <c r="G8" s="106"/>
      <c r="H8" s="106"/>
      <c r="I8" s="106"/>
      <c r="J8" s="53"/>
      <c r="K8" s="50"/>
      <c r="L8" s="50"/>
      <c r="M8" s="62"/>
    </row>
    <row r="9" spans="1:16" s="3" customFormat="1" ht="4.5" hidden="1" customHeight="1" x14ac:dyDescent="0.25">
      <c r="A9" s="10">
        <v>1</v>
      </c>
      <c r="B9" s="14"/>
      <c r="C9" s="12"/>
      <c r="D9" s="12"/>
      <c r="E9" s="12"/>
      <c r="F9" s="12"/>
      <c r="G9" s="42"/>
      <c r="H9" s="12"/>
      <c r="I9" s="11" t="s">
        <v>13</v>
      </c>
      <c r="J9" s="33" t="s">
        <v>22</v>
      </c>
      <c r="K9" s="27" t="s">
        <v>17</v>
      </c>
      <c r="L9" s="28" t="s">
        <v>23</v>
      </c>
      <c r="M9" s="62"/>
    </row>
    <row r="10" spans="1:16" s="3" customFormat="1" ht="20.25" hidden="1" customHeight="1" x14ac:dyDescent="0.25">
      <c r="A10" s="81" t="s">
        <v>10</v>
      </c>
      <c r="B10" s="82"/>
      <c r="C10" s="82"/>
      <c r="D10" s="82"/>
      <c r="E10" s="82"/>
      <c r="F10" s="82"/>
      <c r="G10" s="83"/>
      <c r="H10" s="51">
        <f>SUM(H9:H9)</f>
        <v>0</v>
      </c>
      <c r="I10" s="27"/>
      <c r="J10" s="33"/>
      <c r="K10" s="27"/>
      <c r="L10" s="28"/>
      <c r="M10" s="62"/>
    </row>
    <row r="11" spans="1:16" s="3" customFormat="1" ht="0.75" hidden="1" customHeight="1" x14ac:dyDescent="0.25">
      <c r="A11" s="107" t="s">
        <v>24</v>
      </c>
      <c r="B11" s="108"/>
      <c r="C11" s="108"/>
      <c r="D11" s="108"/>
      <c r="E11" s="108"/>
      <c r="F11" s="108"/>
      <c r="G11" s="108"/>
      <c r="H11" s="108"/>
      <c r="I11" s="109"/>
      <c r="J11" s="56"/>
      <c r="K11" s="27"/>
      <c r="L11" s="28"/>
      <c r="M11" s="62"/>
    </row>
    <row r="12" spans="1:16" s="3" customFormat="1" ht="30" hidden="1" customHeight="1" x14ac:dyDescent="0.25">
      <c r="A12" s="10">
        <v>1</v>
      </c>
      <c r="B12" s="14"/>
      <c r="C12" s="12"/>
      <c r="D12" s="12"/>
      <c r="E12" s="12"/>
      <c r="F12" s="12"/>
      <c r="G12" s="49"/>
      <c r="H12" s="12">
        <v>0</v>
      </c>
      <c r="I12" s="11" t="s">
        <v>13</v>
      </c>
      <c r="J12" s="33" t="s">
        <v>27</v>
      </c>
      <c r="K12" s="27" t="s">
        <v>17</v>
      </c>
      <c r="L12" s="28" t="s">
        <v>28</v>
      </c>
      <c r="M12" s="62"/>
    </row>
    <row r="13" spans="1:16" s="3" customFormat="1" ht="14.25" hidden="1" customHeight="1" x14ac:dyDescent="0.25">
      <c r="A13" s="81" t="s">
        <v>33</v>
      </c>
      <c r="B13" s="82"/>
      <c r="C13" s="82"/>
      <c r="D13" s="82"/>
      <c r="E13" s="82"/>
      <c r="F13" s="82"/>
      <c r="G13" s="83"/>
      <c r="H13" s="51">
        <f>SUM(H12:H12)</f>
        <v>0</v>
      </c>
      <c r="I13" s="27"/>
      <c r="J13" s="33"/>
      <c r="K13" s="27"/>
      <c r="L13" s="28"/>
      <c r="M13" s="62"/>
    </row>
    <row r="14" spans="1:16" s="3" customFormat="1" ht="0.75" customHeight="1" x14ac:dyDescent="0.25">
      <c r="A14" s="110" t="s">
        <v>11</v>
      </c>
      <c r="B14" s="111"/>
      <c r="C14" s="111"/>
      <c r="D14" s="111"/>
      <c r="E14" s="111"/>
      <c r="F14" s="111"/>
      <c r="G14" s="112"/>
      <c r="H14" s="44">
        <f>H13+H10+H7</f>
        <v>0</v>
      </c>
      <c r="I14" s="29"/>
      <c r="J14" s="43"/>
      <c r="K14" s="29"/>
      <c r="L14" s="28"/>
      <c r="M14" s="62"/>
    </row>
    <row r="15" spans="1:16" s="3" customFormat="1" ht="24.75" customHeight="1" x14ac:dyDescent="0.25">
      <c r="A15" s="107" t="s">
        <v>32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9"/>
      <c r="M15" s="61"/>
    </row>
    <row r="16" spans="1:16" s="47" customFormat="1" ht="21.75" customHeight="1" x14ac:dyDescent="0.25">
      <c r="A16" s="107" t="s">
        <v>37</v>
      </c>
      <c r="B16" s="108"/>
      <c r="C16" s="108"/>
      <c r="D16" s="108"/>
      <c r="E16" s="108"/>
      <c r="F16" s="108"/>
      <c r="G16" s="108"/>
      <c r="H16" s="108"/>
      <c r="I16" s="109"/>
      <c r="J16" s="54"/>
      <c r="K16" s="45"/>
      <c r="L16" s="46"/>
      <c r="M16" s="62"/>
    </row>
    <row r="17" spans="1:13" s="3" customFormat="1" ht="39.75" customHeight="1" x14ac:dyDescent="0.25">
      <c r="A17" s="10">
        <v>1</v>
      </c>
      <c r="B17" s="14" t="s">
        <v>55</v>
      </c>
      <c r="C17" s="10" t="s">
        <v>56</v>
      </c>
      <c r="D17" s="12" t="s">
        <v>57</v>
      </c>
      <c r="E17" s="12">
        <v>4000000</v>
      </c>
      <c r="F17" s="10" t="s">
        <v>58</v>
      </c>
      <c r="G17" s="12">
        <v>123.13</v>
      </c>
      <c r="H17" s="12">
        <v>492520000</v>
      </c>
      <c r="I17" s="10" t="s">
        <v>13</v>
      </c>
      <c r="J17" s="33" t="s">
        <v>18</v>
      </c>
      <c r="K17" s="27" t="s">
        <v>25</v>
      </c>
      <c r="L17" s="59" t="s">
        <v>59</v>
      </c>
      <c r="M17" s="62"/>
    </row>
    <row r="18" spans="1:13" s="4" customFormat="1" ht="35.25" customHeight="1" x14ac:dyDescent="0.25">
      <c r="A18" s="84" t="s">
        <v>5</v>
      </c>
      <c r="B18" s="85"/>
      <c r="C18" s="85"/>
      <c r="D18" s="85"/>
      <c r="E18" s="85"/>
      <c r="F18" s="85"/>
      <c r="G18" s="86"/>
      <c r="H18" s="18">
        <f>SUM(H17:H17)</f>
        <v>492520000</v>
      </c>
      <c r="I18" s="95"/>
      <c r="J18" s="96"/>
      <c r="K18" s="96"/>
      <c r="L18" s="97"/>
      <c r="M18" s="33"/>
    </row>
    <row r="19" spans="1:13" s="4" customFormat="1" ht="16.5" customHeight="1" x14ac:dyDescent="0.25">
      <c r="A19" s="98" t="s">
        <v>12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33"/>
    </row>
    <row r="20" spans="1:13" s="4" customFormat="1" ht="16.5" customHeight="1" x14ac:dyDescent="0.25">
      <c r="A20" s="10">
        <v>1</v>
      </c>
      <c r="B20" s="12"/>
      <c r="C20" s="12"/>
      <c r="D20" s="12"/>
      <c r="E20" s="12"/>
      <c r="F20" s="12"/>
      <c r="G20" s="48"/>
      <c r="H20" s="12"/>
      <c r="I20" s="11"/>
      <c r="J20" s="41"/>
      <c r="K20" s="27"/>
      <c r="L20" s="28"/>
      <c r="M20" s="33"/>
    </row>
    <row r="21" spans="1:13" s="1" customFormat="1" ht="16.5" customHeight="1" x14ac:dyDescent="0.25">
      <c r="A21" s="84" t="s">
        <v>10</v>
      </c>
      <c r="B21" s="85"/>
      <c r="C21" s="85"/>
      <c r="D21" s="85"/>
      <c r="E21" s="85"/>
      <c r="F21" s="85"/>
      <c r="G21" s="86"/>
      <c r="H21" s="17">
        <f>SUM(H20:H20)</f>
        <v>0</v>
      </c>
      <c r="I21" s="99"/>
      <c r="J21" s="100"/>
      <c r="K21" s="100"/>
      <c r="L21" s="101"/>
      <c r="M21" s="60"/>
    </row>
    <row r="22" spans="1:13" ht="15.75" customHeight="1" x14ac:dyDescent="0.25">
      <c r="A22" s="92" t="s">
        <v>24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4"/>
    </row>
    <row r="23" spans="1:13" ht="31.5" customHeight="1" x14ac:dyDescent="0.25">
      <c r="A23" s="10">
        <v>1</v>
      </c>
      <c r="B23" s="12" t="s">
        <v>29</v>
      </c>
      <c r="C23" s="10" t="s">
        <v>20</v>
      </c>
      <c r="D23" s="66" t="s">
        <v>30</v>
      </c>
      <c r="E23" s="12">
        <v>1</v>
      </c>
      <c r="F23" s="12" t="s">
        <v>19</v>
      </c>
      <c r="G23" s="9"/>
      <c r="H23" s="9">
        <v>1224000</v>
      </c>
      <c r="I23" s="10" t="s">
        <v>13</v>
      </c>
      <c r="J23" s="33" t="s">
        <v>18</v>
      </c>
      <c r="K23" s="27" t="s">
        <v>25</v>
      </c>
      <c r="L23" s="59" t="s">
        <v>60</v>
      </c>
    </row>
    <row r="24" spans="1:13" ht="51" customHeight="1" x14ac:dyDescent="0.25">
      <c r="A24" s="10">
        <v>2</v>
      </c>
      <c r="B24" s="70" t="s">
        <v>38</v>
      </c>
      <c r="C24" s="10" t="s">
        <v>20</v>
      </c>
      <c r="D24" s="71" t="s">
        <v>39</v>
      </c>
      <c r="E24" s="12">
        <v>1</v>
      </c>
      <c r="F24" s="12" t="s">
        <v>19</v>
      </c>
      <c r="G24" s="69"/>
      <c r="H24" s="9">
        <v>125688</v>
      </c>
      <c r="I24" s="10" t="s">
        <v>13</v>
      </c>
      <c r="J24" s="33" t="s">
        <v>18</v>
      </c>
      <c r="K24" s="27" t="s">
        <v>25</v>
      </c>
      <c r="L24" s="10" t="s">
        <v>44</v>
      </c>
    </row>
    <row r="25" spans="1:13" ht="57" customHeight="1" x14ac:dyDescent="0.25">
      <c r="A25" s="10">
        <v>3</v>
      </c>
      <c r="B25" s="70" t="s">
        <v>41</v>
      </c>
      <c r="C25" s="10" t="s">
        <v>20</v>
      </c>
      <c r="D25" s="71" t="s">
        <v>39</v>
      </c>
      <c r="E25" s="12">
        <v>1</v>
      </c>
      <c r="F25" s="12" t="s">
        <v>19</v>
      </c>
      <c r="G25" s="69"/>
      <c r="H25" s="9">
        <v>125688</v>
      </c>
      <c r="I25" s="10" t="s">
        <v>13</v>
      </c>
      <c r="J25" s="33" t="s">
        <v>18</v>
      </c>
      <c r="K25" s="27" t="s">
        <v>25</v>
      </c>
      <c r="L25" s="10" t="s">
        <v>44</v>
      </c>
    </row>
    <row r="26" spans="1:13" ht="81" customHeight="1" x14ac:dyDescent="0.25">
      <c r="A26" s="10">
        <v>4</v>
      </c>
      <c r="B26" s="70" t="s">
        <v>42</v>
      </c>
      <c r="C26" s="10" t="s">
        <v>20</v>
      </c>
      <c r="D26" s="70" t="s">
        <v>40</v>
      </c>
      <c r="E26" s="12">
        <v>1</v>
      </c>
      <c r="F26" s="12" t="s">
        <v>19</v>
      </c>
      <c r="G26" s="69"/>
      <c r="H26" s="9">
        <v>2233560</v>
      </c>
      <c r="I26" s="10" t="s">
        <v>13</v>
      </c>
      <c r="J26" s="33" t="s">
        <v>18</v>
      </c>
      <c r="K26" s="27" t="s">
        <v>25</v>
      </c>
      <c r="L26" s="10" t="s">
        <v>44</v>
      </c>
    </row>
    <row r="27" spans="1:13" ht="81" customHeight="1" x14ac:dyDescent="0.25">
      <c r="A27" s="10">
        <v>5</v>
      </c>
      <c r="B27" s="70" t="s">
        <v>43</v>
      </c>
      <c r="C27" s="10" t="s">
        <v>20</v>
      </c>
      <c r="D27" s="70" t="s">
        <v>40</v>
      </c>
      <c r="E27" s="12">
        <v>1</v>
      </c>
      <c r="F27" s="12" t="s">
        <v>19</v>
      </c>
      <c r="G27" s="9"/>
      <c r="H27" s="9">
        <v>2233560</v>
      </c>
      <c r="I27" s="10" t="s">
        <v>13</v>
      </c>
      <c r="J27" s="33" t="s">
        <v>18</v>
      </c>
      <c r="K27" s="27" t="s">
        <v>25</v>
      </c>
      <c r="L27" s="10" t="s">
        <v>44</v>
      </c>
    </row>
    <row r="28" spans="1:13" ht="51.75" customHeight="1" x14ac:dyDescent="0.25">
      <c r="A28" s="10">
        <v>6</v>
      </c>
      <c r="B28" s="10" t="s">
        <v>45</v>
      </c>
      <c r="C28" s="10" t="s">
        <v>20</v>
      </c>
      <c r="D28" s="10" t="s">
        <v>70</v>
      </c>
      <c r="E28" s="12">
        <v>1</v>
      </c>
      <c r="F28" s="12" t="s">
        <v>19</v>
      </c>
      <c r="G28" s="9"/>
      <c r="H28" s="9">
        <v>11338796</v>
      </c>
      <c r="I28" s="10" t="s">
        <v>13</v>
      </c>
      <c r="J28" s="33" t="s">
        <v>46</v>
      </c>
      <c r="K28" s="27" t="s">
        <v>25</v>
      </c>
      <c r="L28" s="10" t="s">
        <v>47</v>
      </c>
    </row>
    <row r="29" spans="1:13" ht="51.75" customHeight="1" x14ac:dyDescent="0.25">
      <c r="A29" s="10">
        <v>7</v>
      </c>
      <c r="B29" s="10" t="s">
        <v>48</v>
      </c>
      <c r="C29" s="12" t="s">
        <v>52</v>
      </c>
      <c r="D29" s="10" t="s">
        <v>71</v>
      </c>
      <c r="E29" s="12">
        <v>1</v>
      </c>
      <c r="F29" s="12" t="s">
        <v>19</v>
      </c>
      <c r="G29" s="9"/>
      <c r="H29" s="9">
        <v>3343200</v>
      </c>
      <c r="I29" s="10" t="s">
        <v>13</v>
      </c>
      <c r="J29" s="33" t="s">
        <v>46</v>
      </c>
      <c r="K29" s="79">
        <v>42705</v>
      </c>
      <c r="L29" s="10" t="s">
        <v>49</v>
      </c>
      <c r="M29" s="64"/>
    </row>
    <row r="30" spans="1:13" ht="51.75" customHeight="1" x14ac:dyDescent="0.25">
      <c r="A30" s="10">
        <v>8</v>
      </c>
      <c r="B30" s="10" t="s">
        <v>50</v>
      </c>
      <c r="C30" s="72" t="s">
        <v>51</v>
      </c>
      <c r="D30" s="73" t="s">
        <v>53</v>
      </c>
      <c r="E30" s="12">
        <v>1</v>
      </c>
      <c r="F30" s="12" t="s">
        <v>19</v>
      </c>
      <c r="G30" s="9"/>
      <c r="H30" s="9">
        <v>2573223.21</v>
      </c>
      <c r="I30" s="10" t="s">
        <v>13</v>
      </c>
      <c r="J30" s="33" t="s">
        <v>46</v>
      </c>
      <c r="K30" s="27" t="s">
        <v>17</v>
      </c>
      <c r="L30" s="10" t="s">
        <v>54</v>
      </c>
      <c r="M30" s="64"/>
    </row>
    <row r="31" spans="1:13" ht="146.25" customHeight="1" x14ac:dyDescent="0.25">
      <c r="A31" s="10">
        <v>9</v>
      </c>
      <c r="B31" s="12" t="s">
        <v>61</v>
      </c>
      <c r="C31" s="12" t="s">
        <v>62</v>
      </c>
      <c r="D31" s="77" t="s">
        <v>63</v>
      </c>
      <c r="E31" s="12">
        <v>1</v>
      </c>
      <c r="F31" s="12" t="s">
        <v>19</v>
      </c>
      <c r="G31" s="9"/>
      <c r="H31" s="9">
        <v>23460000</v>
      </c>
      <c r="I31" s="10" t="s">
        <v>13</v>
      </c>
      <c r="J31" s="33" t="s">
        <v>64</v>
      </c>
      <c r="K31" s="79">
        <v>42705</v>
      </c>
      <c r="L31" s="10" t="s">
        <v>67</v>
      </c>
      <c r="M31" s="64"/>
    </row>
    <row r="32" spans="1:13" ht="213.75" customHeight="1" x14ac:dyDescent="0.25">
      <c r="A32" s="10">
        <v>10</v>
      </c>
      <c r="B32" s="76" t="s">
        <v>66</v>
      </c>
      <c r="C32" s="12" t="s">
        <v>62</v>
      </c>
      <c r="D32" s="75" t="s">
        <v>65</v>
      </c>
      <c r="E32" s="12">
        <v>1</v>
      </c>
      <c r="F32" s="12" t="s">
        <v>19</v>
      </c>
      <c r="G32" s="9"/>
      <c r="H32" s="9">
        <v>11592000</v>
      </c>
      <c r="I32" s="10" t="s">
        <v>13</v>
      </c>
      <c r="J32" s="33" t="s">
        <v>64</v>
      </c>
      <c r="K32" s="79">
        <v>42705</v>
      </c>
      <c r="L32" s="10" t="s">
        <v>67</v>
      </c>
      <c r="M32" s="64"/>
    </row>
    <row r="33" spans="1:13" s="7" customFormat="1" ht="121.5" customHeight="1" x14ac:dyDescent="0.25">
      <c r="A33" s="10">
        <v>11</v>
      </c>
      <c r="B33" s="78" t="s">
        <v>69</v>
      </c>
      <c r="C33" s="10" t="s">
        <v>51</v>
      </c>
      <c r="D33" s="74" t="s">
        <v>68</v>
      </c>
      <c r="E33" s="12">
        <v>1</v>
      </c>
      <c r="F33" s="12" t="s">
        <v>19</v>
      </c>
      <c r="G33" s="9"/>
      <c r="H33" s="9">
        <v>18898069.079999998</v>
      </c>
      <c r="I33" s="10" t="s">
        <v>13</v>
      </c>
      <c r="J33" s="33" t="s">
        <v>46</v>
      </c>
      <c r="K33" s="79">
        <v>42705</v>
      </c>
      <c r="L33" s="10" t="s">
        <v>67</v>
      </c>
      <c r="M33" s="64"/>
    </row>
    <row r="34" spans="1:13" s="7" customFormat="1" ht="15.75" x14ac:dyDescent="0.25">
      <c r="A34" s="84" t="s">
        <v>33</v>
      </c>
      <c r="B34" s="85"/>
      <c r="C34" s="85"/>
      <c r="D34" s="85"/>
      <c r="E34" s="85"/>
      <c r="F34" s="85"/>
      <c r="G34" s="86"/>
      <c r="H34" s="18">
        <f>SUM(H23:H33)</f>
        <v>77147784.289999992</v>
      </c>
      <c r="I34" s="87"/>
      <c r="J34" s="87"/>
      <c r="K34" s="87"/>
      <c r="L34" s="87"/>
      <c r="M34" s="64"/>
    </row>
    <row r="35" spans="1:13" s="8" customFormat="1" ht="15.75" customHeight="1" x14ac:dyDescent="0.25">
      <c r="A35" s="88" t="s">
        <v>15</v>
      </c>
      <c r="B35" s="89"/>
      <c r="C35" s="89"/>
      <c r="D35" s="89"/>
      <c r="E35" s="89"/>
      <c r="F35" s="89"/>
      <c r="G35" s="90"/>
      <c r="H35" s="22">
        <f>H34+H21+H18+H14</f>
        <v>569667784.28999996</v>
      </c>
      <c r="I35" s="91"/>
      <c r="J35" s="91"/>
      <c r="K35" s="91"/>
      <c r="L35" s="91"/>
      <c r="M35" s="65"/>
    </row>
    <row r="36" spans="1:13" x14ac:dyDescent="0.25">
      <c r="A36" s="19"/>
      <c r="B36" s="21"/>
      <c r="C36" s="19"/>
      <c r="D36" s="16"/>
      <c r="E36" s="19"/>
      <c r="F36" s="19"/>
      <c r="G36" s="20"/>
      <c r="H36" s="19"/>
      <c r="I36" s="21"/>
      <c r="J36" s="34"/>
      <c r="K36" s="30"/>
      <c r="L36" s="67"/>
      <c r="M36" s="68"/>
    </row>
    <row r="37" spans="1:13" x14ac:dyDescent="0.25">
      <c r="A37" s="19"/>
      <c r="B37" s="21"/>
      <c r="C37" s="19"/>
      <c r="D37" s="16"/>
      <c r="E37" s="19"/>
      <c r="F37" s="19"/>
      <c r="G37" s="20"/>
      <c r="H37" s="19"/>
      <c r="I37" s="4"/>
      <c r="J37" s="34"/>
      <c r="K37" s="30"/>
      <c r="L37" s="67"/>
      <c r="M37" s="68"/>
    </row>
  </sheetData>
  <sheetProtection formatCells="0" formatColumns="0" formatRows="0" insertColumns="0" insertRows="0" insertHyperlinks="0" deleteColumns="0" deleteRows="0" sort="0" autoFilter="0" pivotTables="0"/>
  <autoFilter ref="A2:L35"/>
  <mergeCells count="21">
    <mergeCell ref="A13:G13"/>
    <mergeCell ref="A14:G14"/>
    <mergeCell ref="A5:L5"/>
    <mergeCell ref="A16:I16"/>
    <mergeCell ref="A15:L15"/>
    <mergeCell ref="A1:I1"/>
    <mergeCell ref="A7:G7"/>
    <mergeCell ref="A34:G34"/>
    <mergeCell ref="I34:L34"/>
    <mergeCell ref="A35:G35"/>
    <mergeCell ref="I35:L35"/>
    <mergeCell ref="A22:L22"/>
    <mergeCell ref="A18:G18"/>
    <mergeCell ref="I18:L18"/>
    <mergeCell ref="A19:L19"/>
    <mergeCell ref="I21:L21"/>
    <mergeCell ref="A21:G21"/>
    <mergeCell ref="A4:I4"/>
    <mergeCell ref="A8:I8"/>
    <mergeCell ref="A10:G10"/>
    <mergeCell ref="A11:I11"/>
  </mergeCells>
  <printOptions horizontalCentered="1"/>
  <pageMargins left="0" right="0" top="0" bottom="0" header="0" footer="0"/>
  <pageSetup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2016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2016-12-27T13:21:19Z</dcterms:modified>
</cp:coreProperties>
</file>