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125" windowWidth="15120" windowHeight="6990"/>
  </bookViews>
  <sheets>
    <sheet name="Реестр 2016" sheetId="7" r:id="rId1"/>
    <sheet name="Sheet1" sheetId="8" r:id="rId2"/>
  </sheets>
  <definedNames>
    <definedName name="_xlnm._FilterDatabase" localSheetId="0" hidden="1">'Реестр 2016'!$A$2:$L$1256</definedName>
  </definedNames>
  <calcPr calcId="145621"/>
</workbook>
</file>

<file path=xl/calcChain.xml><?xml version="1.0" encoding="utf-8"?>
<calcChain xmlns="http://schemas.openxmlformats.org/spreadsheetml/2006/main">
  <c r="G994" i="7" l="1"/>
  <c r="H1065" i="7"/>
  <c r="H1066" i="7"/>
  <c r="H1064" i="7" l="1"/>
  <c r="H1063" i="7"/>
  <c r="H1062" i="7"/>
  <c r="H1061" i="7"/>
  <c r="H1060" i="7"/>
  <c r="H1255" i="7"/>
  <c r="H1059" i="7" l="1"/>
  <c r="H1058" i="7"/>
  <c r="H1057" i="7"/>
  <c r="H1056" i="7"/>
  <c r="H1055" i="7"/>
  <c r="H1054" i="7"/>
  <c r="H1053" i="7"/>
  <c r="H1052" i="7"/>
  <c r="H1051" i="7"/>
  <c r="H1050" i="7" l="1"/>
  <c r="H1049" i="7" l="1"/>
  <c r="H1048" i="7"/>
  <c r="H1047" i="7" l="1"/>
  <c r="H1104" i="7" l="1"/>
  <c r="H1046" i="7"/>
  <c r="H1045" i="7"/>
  <c r="H1044" i="7"/>
  <c r="H1043" i="7"/>
  <c r="H1042" i="7"/>
  <c r="H1041" i="7" l="1"/>
  <c r="H1040" i="7"/>
  <c r="H1039" i="7" l="1"/>
  <c r="H1038" i="7"/>
  <c r="H1037" i="7"/>
  <c r="H1036" i="7" l="1"/>
  <c r="H1035" i="7"/>
  <c r="H1034" i="7"/>
  <c r="H1033" i="7"/>
  <c r="H1032" i="7"/>
  <c r="H1031" i="7"/>
  <c r="H1030" i="7"/>
  <c r="H1029" i="7"/>
  <c r="H1028" i="7"/>
  <c r="H1027" i="7"/>
  <c r="H1026" i="7"/>
  <c r="H1025" i="7" l="1"/>
  <c r="H10" i="7"/>
  <c r="H11" i="7"/>
  <c r="H9" i="7"/>
  <c r="H1024" i="7"/>
  <c r="H1023" i="7"/>
  <c r="H1022" i="7"/>
  <c r="H1021" i="7"/>
  <c r="H1020" i="7"/>
  <c r="H1019" i="7"/>
  <c r="H1018" i="7"/>
  <c r="H1017" i="7"/>
  <c r="H1016" i="7"/>
  <c r="H1015" i="7"/>
  <c r="H1014" i="7"/>
  <c r="H1013" i="7" l="1"/>
  <c r="H1012" i="7"/>
  <c r="H1011" i="7"/>
  <c r="H1010" i="7"/>
  <c r="H1009" i="7"/>
  <c r="H1008" i="7"/>
  <c r="H22" i="7" l="1"/>
  <c r="H16" i="7"/>
  <c r="H1007" i="7" l="1"/>
  <c r="H1006" i="7"/>
  <c r="H1005" i="7"/>
  <c r="H1004" i="7"/>
  <c r="H1003" i="7"/>
  <c r="H1002" i="7"/>
  <c r="H1001" i="7"/>
  <c r="H1000" i="7"/>
  <c r="H999" i="7"/>
  <c r="H998" i="7"/>
  <c r="H997" i="7"/>
  <c r="H996" i="7"/>
  <c r="H995" i="7"/>
  <c r="H993" i="7" l="1"/>
  <c r="H992" i="7"/>
  <c r="H991" i="7"/>
  <c r="M1228" i="7" l="1"/>
  <c r="H989" i="7" l="1"/>
  <c r="H988" i="7" l="1"/>
  <c r="H987" i="7" l="1"/>
  <c r="H986" i="7" l="1"/>
  <c r="H985" i="7"/>
  <c r="H984" i="7"/>
  <c r="H983" i="7"/>
  <c r="H982" i="7"/>
  <c r="H981" i="7"/>
  <c r="H980" i="7"/>
  <c r="H979" i="7" l="1"/>
  <c r="H978" i="7"/>
  <c r="H977" i="7"/>
  <c r="H976" i="7"/>
  <c r="H975" i="7"/>
  <c r="H974" i="7"/>
  <c r="H973" i="7"/>
  <c r="H972" i="7"/>
  <c r="H971" i="7"/>
  <c r="H970" i="7"/>
  <c r="H969" i="7"/>
  <c r="H990" i="7"/>
  <c r="H968" i="7"/>
  <c r="H967" i="7"/>
  <c r="H966" i="7"/>
  <c r="H965" i="7"/>
  <c r="H964" i="7"/>
  <c r="H963" i="7"/>
  <c r="H962" i="7"/>
  <c r="H961" i="7"/>
  <c r="H960" i="7"/>
  <c r="H959" i="7"/>
  <c r="H958" i="7"/>
  <c r="H957" i="7"/>
  <c r="H956" i="7"/>
  <c r="H955" i="7"/>
  <c r="H954" i="7"/>
  <c r="H953" i="7"/>
  <c r="H952" i="7"/>
  <c r="H951" i="7"/>
  <c r="H950" i="7"/>
  <c r="H949" i="7"/>
  <c r="H948" i="7"/>
  <c r="H947" i="7"/>
  <c r="H946" i="7"/>
  <c r="H945" i="7"/>
  <c r="H944" i="7" l="1"/>
  <c r="H943" i="7" l="1"/>
  <c r="H942" i="7"/>
  <c r="H941" i="7"/>
  <c r="H940" i="7"/>
  <c r="H939" i="7"/>
  <c r="H938" i="7"/>
  <c r="H937" i="7"/>
  <c r="H936" i="7"/>
  <c r="H935" i="7"/>
  <c r="H26" i="7" l="1"/>
  <c r="H934" i="7" l="1"/>
  <c r="H933" i="7" l="1"/>
  <c r="H932" i="7" l="1"/>
  <c r="H931" i="7"/>
  <c r="H930" i="7" l="1"/>
  <c r="H928" i="7"/>
  <c r="H830" i="7" l="1"/>
  <c r="H927" i="7" l="1"/>
  <c r="H926" i="7"/>
  <c r="H925" i="7"/>
  <c r="H924" i="7" l="1"/>
  <c r="H922" i="7" l="1"/>
  <c r="H921" i="7"/>
  <c r="H920" i="7" l="1"/>
  <c r="H919" i="7"/>
  <c r="H918" i="7"/>
  <c r="H917" i="7"/>
  <c r="H916" i="7" l="1"/>
  <c r="H915" i="7"/>
  <c r="H914" i="7" l="1"/>
  <c r="H913" i="7"/>
  <c r="H912" i="7"/>
  <c r="H911" i="7"/>
  <c r="H910" i="7"/>
  <c r="H909" i="7"/>
  <c r="H907" i="7" l="1"/>
  <c r="H906" i="7"/>
  <c r="H905" i="7"/>
  <c r="H904" i="7"/>
  <c r="H903" i="7"/>
  <c r="H902" i="7"/>
  <c r="H901" i="7"/>
  <c r="H900" i="7"/>
  <c r="H899" i="7"/>
  <c r="H898" i="7"/>
  <c r="H897" i="7"/>
  <c r="H896" i="7"/>
  <c r="H895" i="7"/>
  <c r="H894" i="7"/>
  <c r="H893" i="7"/>
  <c r="H892" i="7"/>
  <c r="H891" i="7"/>
  <c r="H890" i="7"/>
  <c r="H889" i="7"/>
  <c r="H888" i="7"/>
  <c r="H887" i="7"/>
  <c r="H886" i="7"/>
  <c r="H885" i="7"/>
  <c r="H884" i="7"/>
  <c r="H883" i="7"/>
  <c r="H882" i="7"/>
  <c r="H881" i="7" l="1"/>
  <c r="H880" i="7"/>
  <c r="H879" i="7"/>
  <c r="H878" i="7"/>
  <c r="H877" i="7"/>
  <c r="H876" i="7"/>
  <c r="H874" i="7" l="1"/>
  <c r="H873" i="7"/>
  <c r="H872" i="7"/>
  <c r="H871" i="7"/>
  <c r="H870" i="7"/>
  <c r="H869" i="7"/>
  <c r="H868" i="7"/>
  <c r="H867" i="7"/>
  <c r="H866" i="7"/>
  <c r="H865" i="7"/>
  <c r="H864" i="7"/>
  <c r="H863" i="7"/>
  <c r="H862" i="7"/>
  <c r="H861" i="7"/>
  <c r="H860" i="7"/>
  <c r="H859" i="7"/>
  <c r="H858" i="7"/>
  <c r="H857" i="7"/>
  <c r="H856" i="7"/>
  <c r="H855" i="7"/>
  <c r="H854" i="7"/>
  <c r="H853" i="7"/>
  <c r="H852" i="7"/>
  <c r="H851" i="7"/>
  <c r="H850" i="7"/>
  <c r="H849" i="7"/>
  <c r="H848" i="7"/>
  <c r="H847" i="7"/>
  <c r="H846" i="7"/>
  <c r="H845" i="7"/>
  <c r="H844" i="7"/>
  <c r="H843" i="7"/>
  <c r="H842" i="7" l="1"/>
  <c r="H841" i="7"/>
  <c r="H837" i="7"/>
  <c r="H823" i="7" l="1"/>
  <c r="H822" i="7"/>
  <c r="H821" i="7"/>
  <c r="H820" i="7"/>
  <c r="H819" i="7"/>
  <c r="H818" i="7"/>
  <c r="H817" i="7"/>
  <c r="H816" i="7"/>
  <c r="H815" i="7"/>
  <c r="H814" i="7"/>
  <c r="H813" i="7"/>
  <c r="H812" i="7"/>
  <c r="H811" i="7"/>
  <c r="M51" i="7" l="1"/>
  <c r="H810" i="7" l="1"/>
  <c r="H809" i="7"/>
  <c r="H808" i="7"/>
  <c r="H807" i="7"/>
  <c r="H806" i="7"/>
  <c r="H805" i="7"/>
  <c r="H804" i="7"/>
  <c r="H803" i="7"/>
  <c r="H802" i="7"/>
  <c r="H801" i="7"/>
  <c r="H800" i="7"/>
  <c r="H799" i="7"/>
  <c r="H798" i="7"/>
  <c r="H797" i="7"/>
  <c r="H796" i="7"/>
  <c r="H795" i="7"/>
  <c r="H794" i="7"/>
  <c r="H793" i="7"/>
  <c r="H792" i="7"/>
  <c r="H791" i="7"/>
  <c r="H790" i="7"/>
  <c r="H789" i="7"/>
  <c r="H788" i="7"/>
  <c r="H787" i="7"/>
  <c r="H786" i="7"/>
  <c r="H785" i="7"/>
  <c r="H784" i="7"/>
  <c r="H783" i="7"/>
  <c r="H782" i="7"/>
  <c r="H781" i="7"/>
  <c r="H780" i="7"/>
  <c r="H779" i="7"/>
  <c r="H778" i="7"/>
  <c r="H777" i="7"/>
  <c r="H776" i="7"/>
  <c r="H775" i="7"/>
  <c r="H774" i="7"/>
  <c r="H773" i="7"/>
  <c r="H772" i="7"/>
  <c r="H771" i="7"/>
  <c r="H770" i="7"/>
  <c r="H769" i="7"/>
  <c r="H768" i="7"/>
  <c r="H767" i="7"/>
  <c r="H766" i="7"/>
  <c r="H765" i="7"/>
  <c r="H764" i="7"/>
  <c r="H763" i="7"/>
  <c r="H762" i="7"/>
  <c r="H761" i="7"/>
  <c r="H760" i="7"/>
  <c r="H759" i="7"/>
  <c r="H758" i="7"/>
  <c r="H757" i="7"/>
  <c r="H756" i="7"/>
  <c r="H755" i="7"/>
  <c r="H754" i="7"/>
  <c r="H753" i="7"/>
  <c r="H752" i="7"/>
  <c r="H751" i="7"/>
  <c r="H750" i="7"/>
  <c r="H749" i="7"/>
  <c r="H748" i="7"/>
  <c r="H747" i="7"/>
  <c r="H746" i="7"/>
  <c r="H745" i="7"/>
  <c r="H744" i="7"/>
  <c r="H743" i="7"/>
  <c r="H742" i="7"/>
  <c r="H741" i="7"/>
  <c r="H740" i="7"/>
  <c r="H739" i="7"/>
  <c r="H738" i="7"/>
  <c r="H737" i="7"/>
  <c r="H736" i="7"/>
  <c r="H735" i="7"/>
  <c r="H734" i="7"/>
  <c r="H733" i="7"/>
  <c r="H732" i="7"/>
  <c r="H731" i="7"/>
  <c r="H730" i="7"/>
  <c r="H729" i="7"/>
  <c r="H728" i="7"/>
  <c r="H727" i="7"/>
  <c r="H726" i="7"/>
  <c r="H725" i="7"/>
  <c r="H724" i="7"/>
  <c r="H723" i="7"/>
  <c r="H722" i="7"/>
  <c r="H721" i="7"/>
  <c r="H720" i="7"/>
  <c r="H719" i="7"/>
  <c r="H718" i="7"/>
  <c r="H717" i="7" l="1"/>
  <c r="H716" i="7" l="1"/>
  <c r="H715" i="7"/>
  <c r="H714" i="7"/>
  <c r="H712" i="7"/>
  <c r="H711" i="7"/>
  <c r="H677" i="7" l="1"/>
  <c r="H710" i="7" l="1"/>
  <c r="H709" i="7"/>
  <c r="H708" i="7"/>
  <c r="H707" i="7"/>
  <c r="H705" i="7" l="1"/>
  <c r="H704" i="7"/>
  <c r="H703" i="7"/>
  <c r="H702" i="7"/>
  <c r="H700" i="7"/>
  <c r="H698" i="7"/>
  <c r="H697" i="7"/>
  <c r="H696" i="7"/>
  <c r="H693" i="7" l="1"/>
  <c r="H692" i="7" l="1"/>
  <c r="H691" i="7"/>
  <c r="H690" i="7"/>
  <c r="H689" i="7"/>
  <c r="H688" i="7"/>
  <c r="H687" i="7"/>
  <c r="H686" i="7"/>
  <c r="H685" i="7"/>
  <c r="H684" i="7"/>
  <c r="H683" i="7" l="1"/>
  <c r="H682" i="7"/>
  <c r="H681" i="7"/>
  <c r="H680" i="7"/>
  <c r="H679" i="7"/>
  <c r="H678" i="7"/>
  <c r="H676" i="7" l="1"/>
  <c r="H675" i="7"/>
  <c r="H672" i="7" l="1"/>
  <c r="H671" i="7"/>
  <c r="H670" i="7"/>
  <c r="H669" i="7"/>
  <c r="H668" i="7"/>
  <c r="H667" i="7"/>
  <c r="H666" i="7" l="1"/>
  <c r="H665" i="7"/>
  <c r="H663" i="7" l="1"/>
  <c r="H662" i="7"/>
  <c r="H661" i="7"/>
  <c r="H660" i="7"/>
  <c r="H659" i="7"/>
  <c r="H658" i="7"/>
  <c r="H657" i="7" l="1"/>
  <c r="H656" i="7" l="1"/>
  <c r="H655" i="7"/>
  <c r="H654" i="7"/>
  <c r="H653" i="7"/>
  <c r="H652" i="7"/>
  <c r="H651" i="7"/>
  <c r="H650" i="7"/>
  <c r="H649" i="7"/>
  <c r="H648" i="7"/>
  <c r="H647" i="7"/>
  <c r="H646" i="7"/>
  <c r="H645" i="7"/>
  <c r="H644" i="7"/>
  <c r="H643" i="7"/>
  <c r="H642" i="7"/>
  <c r="H641" i="7"/>
  <c r="H640" i="7"/>
  <c r="H639" i="7"/>
  <c r="H638" i="7"/>
  <c r="H637" i="7"/>
  <c r="H636" i="7"/>
  <c r="H635" i="7"/>
  <c r="H634" i="7"/>
  <c r="H633" i="7"/>
  <c r="H632" i="7"/>
  <c r="H631" i="7"/>
  <c r="H630" i="7"/>
  <c r="H629" i="7"/>
  <c r="H628" i="7"/>
  <c r="H627" i="7"/>
  <c r="H626" i="7" l="1"/>
  <c r="H625" i="7"/>
  <c r="H624" i="7"/>
  <c r="H576" i="7" l="1"/>
  <c r="H575" i="7"/>
  <c r="H574" i="7"/>
  <c r="H573" i="7"/>
  <c r="H572" i="7"/>
  <c r="H571" i="7"/>
  <c r="H570" i="7"/>
  <c r="H569" i="7"/>
  <c r="H568" i="7"/>
  <c r="H567" i="7"/>
  <c r="H566" i="7"/>
  <c r="H565" i="7"/>
  <c r="H564" i="7"/>
  <c r="H563" i="7"/>
  <c r="H562" i="7"/>
  <c r="H561" i="7"/>
  <c r="H560" i="7"/>
  <c r="H559" i="7"/>
  <c r="H558" i="7"/>
  <c r="H557" i="7"/>
  <c r="H556" i="7"/>
  <c r="H555" i="7"/>
  <c r="H554" i="7"/>
  <c r="H553" i="7"/>
  <c r="H552" i="7"/>
  <c r="H551" i="7"/>
  <c r="H550" i="7"/>
  <c r="H549" i="7" l="1"/>
  <c r="H548" i="7"/>
  <c r="H547" i="7" l="1"/>
  <c r="H546" i="7"/>
  <c r="H545" i="7"/>
  <c r="H544" i="7"/>
  <c r="H543" i="7"/>
  <c r="H542" i="7"/>
  <c r="H541" i="7"/>
  <c r="H540" i="7"/>
  <c r="H538" i="7"/>
  <c r="H537" i="7"/>
  <c r="H536" i="7" l="1"/>
  <c r="H535" i="7"/>
  <c r="H534" i="7"/>
  <c r="H532" i="7"/>
  <c r="H531" i="7"/>
  <c r="H530" i="7"/>
  <c r="H529" i="7"/>
  <c r="H528" i="7"/>
  <c r="H527" i="7"/>
  <c r="H526" i="7"/>
  <c r="H525" i="7"/>
  <c r="H524" i="7"/>
  <c r="H523" i="7"/>
  <c r="H522" i="7"/>
  <c r="H521" i="7"/>
  <c r="H520" i="7"/>
  <c r="H519" i="7"/>
  <c r="H518" i="7"/>
  <c r="H517" i="7"/>
  <c r="H516" i="7"/>
  <c r="H515" i="7" l="1"/>
  <c r="H514" i="7"/>
  <c r="H513" i="7"/>
  <c r="H512" i="7"/>
  <c r="H511" i="7"/>
  <c r="H510" i="7"/>
  <c r="H509" i="7"/>
  <c r="H508" i="7"/>
  <c r="H507" i="7"/>
  <c r="H506" i="7"/>
  <c r="H505" i="7"/>
  <c r="H504" i="7"/>
  <c r="H503" i="7"/>
  <c r="H502" i="7"/>
  <c r="H501" i="7"/>
  <c r="H500" i="7"/>
  <c r="H499" i="7"/>
  <c r="H498" i="7"/>
  <c r="H497" i="7"/>
  <c r="H496" i="7"/>
  <c r="H495" i="7"/>
  <c r="H494" i="7"/>
  <c r="H493" i="7"/>
  <c r="H492" i="7"/>
  <c r="H489" i="7"/>
  <c r="H488" i="7"/>
  <c r="H487" i="7" l="1"/>
  <c r="H417" i="7" l="1"/>
  <c r="H418" i="7"/>
  <c r="H419" i="7"/>
  <c r="H420" i="7"/>
  <c r="H421" i="7"/>
  <c r="H422" i="7"/>
  <c r="H423" i="7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480" i="7"/>
  <c r="H481" i="7"/>
  <c r="H482" i="7"/>
  <c r="H483" i="7"/>
  <c r="H484" i="7"/>
  <c r="H485" i="7"/>
  <c r="H486" i="7"/>
  <c r="H416" i="7" l="1"/>
  <c r="H415" i="7"/>
  <c r="H414" i="7" l="1"/>
  <c r="H413" i="7"/>
  <c r="H412" i="7"/>
  <c r="H411" i="7"/>
  <c r="H410" i="7"/>
  <c r="H409" i="7"/>
  <c r="H408" i="7"/>
  <c r="H407" i="7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/>
  <c r="H386" i="7"/>
  <c r="H385" i="7"/>
  <c r="H384" i="7"/>
  <c r="H383" i="7"/>
  <c r="H382" i="7"/>
  <c r="H381" i="7"/>
  <c r="H380" i="7"/>
  <c r="H377" i="7"/>
  <c r="H376" i="7"/>
  <c r="H375" i="7" l="1"/>
  <c r="H374" i="7"/>
  <c r="H373" i="7"/>
  <c r="H372" i="7"/>
  <c r="H371" i="7"/>
  <c r="H370" i="7"/>
  <c r="H369" i="7"/>
  <c r="H368" i="7"/>
  <c r="H367" i="7"/>
  <c r="H366" i="7"/>
  <c r="H365" i="7"/>
  <c r="H364" i="7"/>
  <c r="H363" i="7"/>
  <c r="H362" i="7"/>
  <c r="H360" i="7"/>
  <c r="H359" i="7"/>
  <c r="H358" i="7"/>
  <c r="H357" i="7"/>
  <c r="H356" i="7"/>
  <c r="H355" i="7"/>
  <c r="H354" i="7"/>
  <c r="H353" i="7"/>
  <c r="H352" i="7"/>
  <c r="H351" i="7"/>
  <c r="H350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/>
  <c r="H327" i="7"/>
  <c r="H326" i="7"/>
  <c r="H325" i="7"/>
  <c r="H324" i="7"/>
  <c r="H323" i="7"/>
  <c r="H322" i="7"/>
  <c r="H321" i="7"/>
  <c r="H320" i="7"/>
  <c r="H319" i="7"/>
  <c r="H318" i="7"/>
  <c r="H316" i="7"/>
  <c r="H315" i="7"/>
  <c r="H314" i="7"/>
  <c r="H313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2" i="7"/>
  <c r="H289" i="7"/>
  <c r="H288" i="7"/>
  <c r="H287" i="7"/>
  <c r="H286" i="7"/>
  <c r="H285" i="7"/>
  <c r="H284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2" i="7"/>
  <c r="H261" i="7"/>
  <c r="H260" i="7"/>
  <c r="H259" i="7"/>
  <c r="H258" i="7"/>
  <c r="H257" i="7"/>
  <c r="H256" i="7"/>
  <c r="H255" i="7"/>
  <c r="H254" i="7"/>
  <c r="H253" i="7"/>
  <c r="H252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39" i="7"/>
  <c r="H238" i="7"/>
  <c r="H237" i="7"/>
  <c r="H236" i="7"/>
  <c r="H235" i="7"/>
  <c r="H234" i="7"/>
  <c r="H232" i="7"/>
  <c r="H231" i="7"/>
  <c r="H230" i="7"/>
  <c r="H229" i="7"/>
  <c r="H228" i="7"/>
  <c r="H227" i="7"/>
  <c r="H226" i="7"/>
  <c r="H225" i="7"/>
  <c r="H224" i="7"/>
  <c r="H223" i="7"/>
  <c r="H222" i="7"/>
  <c r="H221" i="7"/>
  <c r="H220" i="7"/>
  <c r="H219" i="7"/>
  <c r="H218" i="7"/>
  <c r="H217" i="7"/>
  <c r="H216" i="7"/>
  <c r="H214" i="7"/>
  <c r="H213" i="7"/>
  <c r="H212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 l="1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7" i="7"/>
  <c r="H8" i="7"/>
  <c r="H6" i="7"/>
  <c r="H12" i="7" s="1"/>
  <c r="H132" i="7" l="1"/>
  <c r="H131" i="7"/>
  <c r="H130" i="7" l="1"/>
  <c r="H129" i="7"/>
  <c r="H128" i="7"/>
  <c r="H127" i="7"/>
  <c r="H126" i="7"/>
  <c r="H99" i="7"/>
  <c r="H97" i="7"/>
  <c r="H96" i="7" l="1"/>
  <c r="H95" i="7"/>
  <c r="H94" i="7" l="1"/>
  <c r="H23" i="7" l="1"/>
  <c r="H93" i="7"/>
  <c r="H92" i="7" l="1"/>
  <c r="H91" i="7" l="1"/>
  <c r="H90" i="7"/>
  <c r="H89" i="7"/>
  <c r="H86" i="7" l="1"/>
  <c r="H84" i="7"/>
  <c r="H83" i="7"/>
  <c r="H82" i="7"/>
  <c r="H80" i="7"/>
  <c r="H79" i="7"/>
  <c r="H76" i="7"/>
  <c r="H71" i="7" l="1"/>
  <c r="H70" i="7"/>
  <c r="H69" i="7"/>
  <c r="H68" i="7"/>
  <c r="H52" i="7" l="1"/>
  <c r="H53" i="7"/>
  <c r="H54" i="7"/>
  <c r="H55" i="7"/>
  <c r="H56" i="7"/>
  <c r="H57" i="7"/>
  <c r="H58" i="7"/>
  <c r="H67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32" i="7" l="1"/>
  <c r="H31" i="7"/>
  <c r="H30" i="7" l="1"/>
  <c r="H1123" i="7" l="1"/>
  <c r="H1122" i="7"/>
  <c r="H28" i="7" l="1"/>
  <c r="H29" i="7"/>
  <c r="E27" i="7" l="1"/>
  <c r="H27" i="7" l="1"/>
  <c r="H1256" i="7" l="1"/>
</calcChain>
</file>

<file path=xl/sharedStrings.xml><?xml version="1.0" encoding="utf-8"?>
<sst xmlns="http://schemas.openxmlformats.org/spreadsheetml/2006/main" count="9931" uniqueCount="2728">
  <si>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</si>
  <si>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</si>
  <si>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</si>
  <si>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</si>
  <si>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</si>
  <si>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Итого товары</t>
  </si>
  <si>
    <t>Способ закупок/ п.3.1 Правил</t>
  </si>
  <si>
    <t>Месяц предоставления документов в подразделение закупок **</t>
  </si>
  <si>
    <t>Количество/объем</t>
  </si>
  <si>
    <t>Цена за единицу товара, тенге*</t>
  </si>
  <si>
    <t>Итого работы</t>
  </si>
  <si>
    <t>Итого</t>
  </si>
  <si>
    <t>Работы</t>
  </si>
  <si>
    <t>ЧУ "USM"</t>
  </si>
  <si>
    <t>УИНП И ПМ</t>
  </si>
  <si>
    <t>Примечание</t>
  </si>
  <si>
    <t>Всего</t>
  </si>
  <si>
    <t xml:space="preserve">Реестр планируемых закупок товаров, работ, услуг на 2016 год </t>
  </si>
  <si>
    <t>Сумма, планируемая для закупки без учета НДС, тенге</t>
  </si>
  <si>
    <t>Дизельное топливо</t>
  </si>
  <si>
    <t>Тендер</t>
  </si>
  <si>
    <t>Полная техническая характеристика согласно технической спецификации.</t>
  </si>
  <si>
    <t>Литр</t>
  </si>
  <si>
    <t>Январь</t>
  </si>
  <si>
    <t>СТЭ</t>
  </si>
  <si>
    <t>Услуги синхронного перевода для организации обучения по программе Executive MBA в Школе бизнеса им. Фукуа Университета Дьюк</t>
  </si>
  <si>
    <t>пп. 24 п. 3.1 Правил</t>
  </si>
  <si>
    <t>Услуга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</si>
  <si>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часов).</t>
  </si>
  <si>
    <t>январь</t>
  </si>
  <si>
    <t>СЗ 1850 от 14.12</t>
  </si>
  <si>
    <t>Электроэнергия</t>
  </si>
  <si>
    <t>пп. 21 п. 3.1 Правил</t>
  </si>
  <si>
    <t>кВт/час</t>
  </si>
  <si>
    <t>СГЭ</t>
  </si>
  <si>
    <t>СЗ 1847 от 11.12</t>
  </si>
  <si>
    <t>СЗ 1866 от 22.12</t>
  </si>
  <si>
    <t>Услуги питания для организации семинаров и конференций (эконом)</t>
  </si>
  <si>
    <t>Услуги питания для организации семинаров и конференций (стандарт)</t>
  </si>
  <si>
    <t>Услуги питания для организации семинаров и конференций (Меню 1)</t>
  </si>
  <si>
    <t>Услуги питания для организации семинаров и конференций (бизнес)</t>
  </si>
  <si>
    <t>Услуги питания для организации семинаров и конференций (люкс)</t>
  </si>
  <si>
    <t>Услуги питания для организации обучения по программе Executive MBA в отеле (ужин)</t>
  </si>
  <si>
    <t>Услуги по подключению сценического и музыкального оборудования</t>
  </si>
  <si>
    <t>Услуги фотографа для ВШБ и ВШГП</t>
  </si>
  <si>
    <t>Услуги видеооператора</t>
  </si>
  <si>
    <t>Услуги фотографа для ШГСН</t>
  </si>
  <si>
    <t>Услуги синхронного перевода для организации обучения по программам ВШБ, ВШГП и ШМНУ</t>
  </si>
  <si>
    <t>Услуга по обслуживанию спортивного оборудование (Impuls)</t>
  </si>
  <si>
    <t xml:space="preserve">Профессиональная выездная репортажная фотосъемка профессиональной фотокамерой (40 часов). Полная техническая характеристика согласно технической спецификации. </t>
  </si>
  <si>
    <t xml:space="preserve">Полная техническая характеристика согласно технической спецификации.   </t>
  </si>
  <si>
    <t>Запрос ценовых предложений</t>
  </si>
  <si>
    <t>Электроэнергия в АО «Назарбаев Университет»,в ЖК Северное сияние (64 квартиры), в ЖК Хайвил Астана (130 квартир)</t>
  </si>
  <si>
    <t>Питьевая вода 0,5л</t>
  </si>
  <si>
    <t>Питьевая вода, с объемом - 0,5 литров, в пластиковых бутылках, негазированная.</t>
  </si>
  <si>
    <t>Штука</t>
  </si>
  <si>
    <t>Март</t>
  </si>
  <si>
    <t>Сервисное обслуживание котельной на территории Назарбаев Университет</t>
  </si>
  <si>
    <t xml:space="preserve">1. Внутренняя и наружная очистка котла; 2. Чистка фильтров топливного трубопровода; 3. Настройка механической части горелки; 4. Проверка, регулировка состава горючей смеси; 5. Прочистка, промывка фильтра топливного насоса; 6. Пуско-наладка котла; Полная техническая характеристика согласно технической спецификации.
</t>
  </si>
  <si>
    <t>СЗ 1845 от 11.12</t>
  </si>
  <si>
    <t>Бутилированная, питьевая вода</t>
  </si>
  <si>
    <t>Питьевая вода - бутилированная, в бутылке 19 литров. Питьевая вода, не менее 8 степеней очистки, бутыли из поликарбоната. Озонированная, насыщенная кислородом. С содержанием йода и фтора. Полная техническая характеристика согласно технической спецификации.</t>
  </si>
  <si>
    <t>СЗ 1878 от 30.12</t>
  </si>
  <si>
    <t>СОТ и ООС</t>
  </si>
  <si>
    <t>СЗ 1879 от 30.12</t>
  </si>
  <si>
    <t>Техническое обслуживание лифтов и эскалаторов в "Назарбаев Университет"</t>
  </si>
  <si>
    <t xml:space="preserve">Техническое обслуживание лифтов </t>
  </si>
  <si>
    <t>Техническое обслуживание лифтов для АО «Научный центр нейрохирургии», г. Астана, просп. Туран 34/1;  АО «Республиканский диагностический центр», г. Астана, ул Сыганак 2; АО «Национальный научный центр онкологии и трансплантологии», г. Астана, улица Жанибек, Керей ханов, 3; АО «Республиканский детский реабилитационный центр» г. Астана, пр. Туран 36; АО «Национальный научный центр материнства и детства», г. Астана, пр. Туран 38.  Полная техническая характеристика согласно технической спецификации.</t>
  </si>
  <si>
    <t>Вывоз ТБО</t>
  </si>
  <si>
    <t>Вывоз ТБО со следующих объектов: 1) Назарбаев Университет г. Астана, пр. Кабанбай батыра;  2) ЖК «Северное сияние» (64 квартиры) - г. Астана, район Есиль, ул. Достык, 5/2; 3) АО «Национальный центр нейрохирургии» г. Астана, просп. Туран 34/1; 4) АО «Республиканский диагностический центр» г. Астана, ул Сыганак 2; 5) АО «Национальный научный центр онкологии и трансплантологии» г. Астана, улица Жанибек, Керей ханов, 3; 6) АО «Национальный научный центр материнства и детства» г. Астана, пр. Туран 38; 7) АО «Республиканский детский реабилитационный центр» г. Астана, пр. Туран 36. Полная техническая характеристика согласно технической спецификации.</t>
  </si>
  <si>
    <t>Услуга предрейсового и послерейсового медицинского осмотра</t>
  </si>
  <si>
    <t>Услуга предрейсового и послерейсового медицинского осмотра. Цена за 1 осмотр - 230 тг. (без учета НДС). Всего 9160 осмотров.</t>
  </si>
  <si>
    <t>пп. 2 п. 3.1 Правил</t>
  </si>
  <si>
    <t>СЗ 1888 от 31.12</t>
  </si>
  <si>
    <t>Сервисное обслуживание прибора учета тепла</t>
  </si>
  <si>
    <t>Сервисное обслуживание чиллеров МРТ</t>
  </si>
  <si>
    <t>Сервисное обслуживание паровых и водогрейных котлов</t>
  </si>
  <si>
    <t>Сервисное обслуживание автоматической системы регулирования тепла</t>
  </si>
  <si>
    <t>Сервисное обслуживание прибора учета тепла в АО «НЦН», в АО «ННЦОТ», в АО «РДЦ», в АО «ННЦМД», в АО «РДРЦ». Полная характеристика согласно технической спецификации.</t>
  </si>
  <si>
    <t>Сервисное обслуживание чиллеров МРТ  в АО «НЦН», в АО «РДЦ», в АО «ННЦМД». Полная характеристика согласно технической спецификации.</t>
  </si>
  <si>
    <t>Сервисное обслуживание паровых и водогрейных котлов в АО «ННЦМД». Полная характеристика согласно технической спецификации.</t>
  </si>
  <si>
    <t>Сервисное обслуживание автоматической системы регулирования тепла в АО «ННЦОТ», в АО «ННЦМД». Полная характеристика согласно технической спецификации.</t>
  </si>
  <si>
    <t>БПНП 1) 3) 7) 11) 14) 15) 17) 20) 27)</t>
  </si>
  <si>
    <t>«Разработка проектно-сметной документации «Система кондиционирования воздуха блоков 2, 3, 6, 7, 8, 9  «НАЗАРБАЕВ УНИВЕРСИТЕТ»</t>
  </si>
  <si>
    <t>пп. 27 п. 3.1 Правил</t>
  </si>
  <si>
    <t>работа</t>
  </si>
  <si>
    <t>ПТО</t>
  </si>
  <si>
    <t>СЗ 1887 от 31.12</t>
  </si>
  <si>
    <t>Услуги</t>
  </si>
  <si>
    <t>Подписка на периодические издания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</si>
  <si>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</si>
  <si>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</si>
  <si>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Обеспечение газетами, журналами АОО НУ и его частные учреждения</t>
  </si>
  <si>
    <t>Перевод документов, в т.ч. внутренние нормативные документы, справочно-аналитические материалы с русского на английский язык, с английского на русский язык для Университета и его организаций</t>
  </si>
  <si>
    <t>Перевод документов, в т.ч. внутренние нормативные документы, справочно-аналитические материалы с русского на казахский язык, с казахского на русский язык для Университета и его организаций</t>
  </si>
  <si>
    <t>УДПУ</t>
  </si>
  <si>
    <t>СЗ 18-05/7 от 08.01.</t>
  </si>
  <si>
    <t>пп. 9 п. 3.1. Правил</t>
  </si>
  <si>
    <t>Туалетная бумага</t>
  </si>
  <si>
    <t>Туалетная бумага, рулонная. Применяется для диспенсеров. Наличие обертки: в полиэтиленовой обтяжке. Качество исходного сырья: первичное сырье (целлюлоза). Цвет: белый. Наличие перфорации: с отрывными листами. Количество впитывающих слоев: двухслойная. Длина намотки бумажного полотна: не менее 150 метров в рулоне. Наличие внутренней втулки: со втулкой. Полная характеристика согласно технической спецификации.</t>
  </si>
  <si>
    <t>СЗ 1855 от 15.12</t>
  </si>
  <si>
    <t>пп. 23 п. 3.1. Правил</t>
  </si>
  <si>
    <t>Дезинсекция, дератизация, дезинфекция</t>
  </si>
  <si>
    <t>Услуги по изготовлению издательско-полиграфической продукции</t>
  </si>
  <si>
    <t>Услуга по организации и обеспечению уборки помещений автономной организации образования "Назарбаев Университет"</t>
  </si>
  <si>
    <t>Услуги по аренде офиса в городе Алматы</t>
  </si>
  <si>
    <t>Дератизация – борьба с грызунами (мыши, крысы и т.д.), дезинсекция – борьба с мухами, комарами и тараканами и другими бытовыми насекомыми.  Обработка постельных принадлежностей. Полная характеристика согласно технической спецификации.</t>
  </si>
  <si>
    <t>Организация и обеспечение проведения комплекса мероприятий по изготовлению широкого ассортимента издательско-полиграфической продукции для Назарбаев Университет и его организаций; Используемые материалы, применяемые для изготовления Продукции, должны соответствовать требованиям действующих стандартов и технических условий. Показатели качества импортных материалов не должны быть ниже требований, установленных в нормативных документах Республики Казахстан.</t>
  </si>
  <si>
    <t>Организация и обеспечение уборки помещений автономной организации образования "Назарбаев Университет".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</si>
  <si>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</si>
  <si>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УТО</t>
  </si>
  <si>
    <t>СЗ 1876 от 29.12</t>
  </si>
  <si>
    <t>Бензин Аи-92</t>
  </si>
  <si>
    <t>Дизельное топливо летнее</t>
  </si>
  <si>
    <t>Дизельное топливо зимнее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</si>
  <si>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</si>
  <si>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</si>
  <si>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</si>
  <si>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Работа</t>
  </si>
  <si>
    <t>Техническое обслуживание и ремонт автомобилей Volkswagen</t>
  </si>
  <si>
    <t>Техническое обслуживание и ремонт автомобиля Volkswagen Caravella 3.2 (Алматы)</t>
  </si>
  <si>
    <t>Техническое обслуживание и ремонт автомобиля Ssang Yong</t>
  </si>
  <si>
    <t>Техническое обслуживание и ремонт автобуса Foton</t>
  </si>
  <si>
    <t>Техническое обслуживание и ремонт специальной техники МКСМ - 800</t>
  </si>
  <si>
    <t>Техническое обслуживание и ремонт коммунальной машины МАЗ - 490843</t>
  </si>
  <si>
    <t>Техническое обслуживание и ремонт с заменой запасных частей, с расходными материалами и запасными частями для следующих транспортных средств: Volkswagen Touareg – 2 единицы, Volkswagen Transporter – 1 единица, Volkswagen Passat – 7 единиц, Volkswagen Jetta – 4 единицы, Volkswagen – Tiguan – 2 единицы, Volkswagen Caravella – 3 единицы.</t>
  </si>
  <si>
    <t>Техническое обслуживание и ремонт с заменой запасных частей, с расходными материалами и запасными частями для автомобиля Volswagen Caravella – 1 единица</t>
  </si>
  <si>
    <t>Техническое обслуживание и ремонт с заменой запасных частей, с расходными материалами и запасными частями для автомобиля Ssang Yong – 1 единица</t>
  </si>
  <si>
    <t>Техническое обслуживание и ремонт с заменой запасных частей, с расходными материалами и запасными частями для автобусов  Foton – 2 единицы.</t>
  </si>
  <si>
    <t>Техническое обслуживание и ремонт с заменой запасных частей, с расходными материалами и запасными частями для специальной техники МКСМ 800 – 2 единицы.</t>
  </si>
  <si>
    <t>Техническое обслуживание и ремонт с заменой запасных частей, с расходными материалами и запасными частями для коммунальной машины МАЗ – 1 единица.</t>
  </si>
  <si>
    <t>Перевозка грузов</t>
  </si>
  <si>
    <t>Перевозка пассажиров</t>
  </si>
  <si>
    <t>Абонентские услуги спутникового слежения и мониторинга автотранспорта (собственные трекеры)</t>
  </si>
  <si>
    <t>Абонентские услуги спутникового слежения и мониторинга автотранспорта (арендованные трекеры)</t>
  </si>
  <si>
    <t>Аренда автопаркинга</t>
  </si>
  <si>
    <t>Перевозка грузов грузовым автомобилем грузоподьемность не менее - 1,5 тонн, по заявке Заказчика, количество - 200 часов</t>
  </si>
  <si>
    <t>Перевозка пассажиров комфортабельными автобусами в количестве - 3 единиц, количество посадочных мест - 44,  количество часов – 1500</t>
  </si>
  <si>
    <t>Абонентские услуги спутникового слежения и мониторинга автотранспорта (GPS) на 7 единиц автомобилей (собственные трекеры): автобусов Foton - 2 единицы, Volkswagen Transporter – 1 единица, Volkswagen Caravella – 4 единицы</t>
  </si>
  <si>
    <t xml:space="preserve">Абонентские услуги спутникового слежения и мониторинга автотранспорта (GPS) на 20 единиц автомобилей (арендованные трекеры): Volkswagen Passat- 7 единиц, Volkswagen Jetta - 4 единицы,  Ssang Yong - 1 единица, Volkswagen Tiguan - 2 единицы, Hyundai Tucson – 2 единицы, ToyotaCamry – 2 единицы, Lexus GS 350 – 1единица, УАЗ – 1единица. </t>
  </si>
  <si>
    <t>Автопаркинг для 2 единиц автобусов  площадью не менее – 140 м 2, высота потолка не менее – 4,5 метров, высота и ширина въездных ворот не менее – 4,3 метров. Наличие горячей и холодной воды. Помещение отапливаемое. Освещение внутреннее и наружное.</t>
  </si>
  <si>
    <t>Канцелярские товары</t>
  </si>
  <si>
    <t>Закуп у специализированных поставщиков</t>
  </si>
  <si>
    <t>Комплект</t>
  </si>
  <si>
    <t>Канцелярские товары в ассортименте</t>
  </si>
  <si>
    <t>Жидкое мыло</t>
  </si>
  <si>
    <t>Электрические сушилки для рук</t>
  </si>
  <si>
    <t>Металлический диспенсер для жидкого мыла</t>
  </si>
  <si>
    <t>Жидкое мыло с картриджем</t>
  </si>
  <si>
    <t>Картриждный диспенсер для жидкого мыла</t>
  </si>
  <si>
    <t>Самоклеящиеся этикетки</t>
  </si>
  <si>
    <t>Фикус каучконосный  в кашпо, искусственный</t>
  </si>
  <si>
    <t xml:space="preserve">Сансиеверия </t>
  </si>
  <si>
    <t>Шефлера Компакта</t>
  </si>
  <si>
    <t xml:space="preserve">Ховея  </t>
  </si>
  <si>
    <t xml:space="preserve">Аглаонема </t>
  </si>
  <si>
    <t>Драцена фрагранс Компакта</t>
  </si>
  <si>
    <t xml:space="preserve">Аспидистра  </t>
  </si>
  <si>
    <t xml:space="preserve">Замиакулькас  </t>
  </si>
  <si>
    <t>Монстера</t>
  </si>
  <si>
    <t xml:space="preserve">Спатифиллум </t>
  </si>
  <si>
    <t>Жидкое мыло. Свойства: высоко активное, нейтральное, гелеобразное однородное средство, обладающее хорошим моющим и очищающим эффектом, хорошо пенится, не раздражает кожу рук. Допустим краситель. Рh – нейтральное. Упаковка: пластиковые, химически стойкие емкости/канистры от 5 до 10 литров</t>
  </si>
  <si>
    <t>Диспенсер для жидкого мыла, настенный, прямоугольной формы. Тип: наливной. Материал диспенсера: нержавеющая сталь. Объем: 1л. Размеры задней стенки: высота – не менее 185 мм, ширина – не менее 110 мм, глубина – не менее 65 мм. Имеет крепление к стене; крепежные элементы в комплекте. Цвет: по согласованию с Заказчиком.</t>
  </si>
  <si>
    <t>Жидкое мыло-крем для рук, уровень pH 4,5-5,5. Тип упаковки: картридж. Материал упаковки: пластик. Картридж с жидким мылом, одноразовый, предназначен для диспенсера. Объем: 1 л. Размер картриджа: картридж с жидким мылом должен подходить по размеру к диспенсеру с размерами высота – не  менее 290 мм, ширина – не менее 112 мм, глубина – не менее 114 мм. Жидкое мыло имеет густую консистенцию, цвет: кремовый.</t>
  </si>
  <si>
    <t>Диспенсер для жидкого мыла, настенный. Тип: картриджный. Материал: пластик. Цвет: белый. Передняя часть диспенсера округлой формы. Размеры диспенсера: высота – не  менее 290 мм, ширина – не менее 112 мм, глубина – не менее 114 мм. Наличие замка с ключом. Два способа открывания диспенсера – с помощью ключа или простым нажатием на замок. Вмещает один стандартный картридж объемом 1 литр. Гарантия на нажимной механизм: не менее 12 месяцев.</t>
  </si>
  <si>
    <t>Самоклеящиеся этикетки - клейкая лента контроля вскрытия, предназначенная для печати инвентарных номеров основных средств. Полная техническая характеристика согласно технической спецификации.</t>
  </si>
  <si>
    <t>Сушилка для рук:Ударопрочный стальной корпус из нержавейки в цвете хром, настенное крепление, режим работы – горячий,  напряжение питания - 220Вт., мощность не менее – 2100V. Бесконтактное управление прибором (автоматическое включение выключение). Гарантия на изделие: не менее  12 месяцев.</t>
  </si>
  <si>
    <t>Услуги по оформлению зданий баннерами приуроченным к государственным и национальным праздникам</t>
  </si>
  <si>
    <t>Услуги по наружному оформлению здания к Новому году (световые буквы)</t>
  </si>
  <si>
    <t>Аутсорсинг погрузочно-разгрузочных услуг</t>
  </si>
  <si>
    <t>Услуги по чистке витражей и фасадов методом промышленного альпинизма</t>
  </si>
  <si>
    <t>Изготовление, монтаж и демонтаж баннеров - 16 штук. Размер и печать на баннере: высота не менее 8,75 м, ширина не менее 2 м. Широкоформатная цветная печать на баннере плотностью 420 м/к, арматура 12 мм, проволока 3 мм. Полная техническая характеристика согласно технической спецификации.</t>
  </si>
  <si>
    <t>Услуга включает в себя реставрацию, монтаж и демонтаж существующих букв «Жаңа жылдарыңызбен!, Happy New Year! Полная техническая характеристика согласно технической спецификации</t>
  </si>
  <si>
    <t>Аутсорсинг грузчиков будет производится для подготовки к крупным мероприятиям, выполнению складских работ, на время отсутствия либо невозможности использования постоянного штата грузчиков. Полная техническая характеристика согласно технической спецификации.</t>
  </si>
  <si>
    <t>Мытье наружной и внутренней стороны  витражных окон. Очистка поверхности витражных окон  от пыли, грязи, тяжелых металлов, газов, с применением индивидуальных подвесных систем промышленных альпинистов; с использованием сертифицированных моющих средств и мелкого инвентаря. Полная техническая характеристика согласно технической спецификации.</t>
  </si>
  <si>
    <t>Работа по изготовлению дубликатов ключей</t>
  </si>
  <si>
    <t>Февраль</t>
  </si>
  <si>
    <t>Май</t>
  </si>
  <si>
    <t>Июль</t>
  </si>
  <si>
    <t>Январь-февраль</t>
  </si>
  <si>
    <t>Декабрь</t>
  </si>
  <si>
    <t>Октябрь</t>
  </si>
  <si>
    <t>Перевод пособных учебных материалов ЕМВА"16 и  ЕМВА"17</t>
  </si>
  <si>
    <t>Перевод лекций и учебных материалов с английского языка на русский язык для ВШБ НУ по программе Executive MBA</t>
  </si>
  <si>
    <t>СЗ 4 от 20.01</t>
  </si>
  <si>
    <t>УЖП</t>
  </si>
  <si>
    <t>СЗ 1875 от 29.12</t>
  </si>
  <si>
    <t>Комплект товаров «Welcome package»</t>
  </si>
  <si>
    <t>Жидкий стиральный порошок</t>
  </si>
  <si>
    <t>Жидкий пятновыводитель</t>
  </si>
  <si>
    <t>Нейтрализатор</t>
  </si>
  <si>
    <t>Жидкий отбеливатель</t>
  </si>
  <si>
    <t>Кондиционер</t>
  </si>
  <si>
    <t>Стиральный порошок для цветного и белого белья</t>
  </si>
  <si>
    <t>Пятновыводитель</t>
  </si>
  <si>
    <t>Односпальный постельный комплект</t>
  </si>
  <si>
    <t>Покрывало односпальное</t>
  </si>
  <si>
    <t>Наматрасник односпальный</t>
  </si>
  <si>
    <t>Полотенце банное</t>
  </si>
  <si>
    <t>Полотенце лицевое</t>
  </si>
  <si>
    <t>Подушка 50*70</t>
  </si>
  <si>
    <t>Одеяло односпальное (зимнее)</t>
  </si>
  <si>
    <t>Москитная сетка</t>
  </si>
  <si>
    <t>Матрац односпальный</t>
  </si>
  <si>
    <t>Апрель</t>
  </si>
  <si>
    <t>Техническое обслуживание  лифтов Северное сияние (64 кв)</t>
  </si>
  <si>
    <t>Техническое обслуживание  и ремонт домофонной системы Северное сияние (64 кв)</t>
  </si>
  <si>
    <t>Оказание услуг по технической эксплуатации и содержанию квартир Северное сияние (64 кв)</t>
  </si>
  <si>
    <t>Эксплуатационные услуги по обслуживанию паркинга Северное сияние (30 машиномест)</t>
  </si>
  <si>
    <t>Эксплуатационные услуги по обслуживанию паркинга Северное сияние (2 машиноместа)</t>
  </si>
  <si>
    <t>Абонентская плата за телефон (Северное сияние)</t>
  </si>
  <si>
    <t>Эксплуатационные услуги по управлению, содержанию и обслуживанию парковочных мест в ЖК Хайвилл</t>
  </si>
  <si>
    <t>Услуги по техническому обслуживанию бытового оборудования</t>
  </si>
  <si>
    <t>Услуги по техническому обслуживанию прачечного оборудования</t>
  </si>
  <si>
    <t>Чистка лабораторных халатов</t>
  </si>
  <si>
    <t>Услуги по предоставлению гостиничных номеров</t>
  </si>
  <si>
    <t>Техническое обслуживание лифтов ЖК "Северное Сияние" (количество квартир: 64)</t>
  </si>
  <si>
    <t>Услуга по техническому обслуживанию и ремонту домофонной системы ЖК "Северное Сияние" (количество  квартир- 64)</t>
  </si>
  <si>
    <t xml:space="preserve"> Оказание услуг по технической эксплуатации и содержанию квартир ЖК "Северное сияние" (количество квартир-64)</t>
  </si>
  <si>
    <t>Эксплуатационные услуги по обслуживанию паркинга" ЖК "Северное Сияние" (количество машиномест-30)</t>
  </si>
  <si>
    <t>Услуги по управлению и обслуживанию парковочных мест" ЖК "Северное Сияние" (количество машиномест-2)</t>
  </si>
  <si>
    <t>Телекоммуникационные услуги (абонентская плата) ЖК "Северное Сияние". Количество квартир -64.</t>
  </si>
  <si>
    <t>Услуги кабельного телевидения (абонентская плата) ЖК "Северное Сияние". Количество квартир  - 64.</t>
  </si>
  <si>
    <t>Интернет услуги (абонентская плата) ЖК "Северное Сияние". Количество квартир-64.</t>
  </si>
  <si>
    <t>пп. 22 п. 3.1 Правил</t>
  </si>
  <si>
    <t>Услуги кабельного телевидения (абонентская плата) Северное Сияние</t>
  </si>
  <si>
    <t>Услуга интернет (абонентская плата) Северное Сияние</t>
  </si>
  <si>
    <t xml:space="preserve"> Услуги телефонии, доступа к сети интернет и цифрового интерактивного телевидения в квартирах ЖК "Хайвил Астана". (Количество  квартир-130)</t>
  </si>
  <si>
    <t xml:space="preserve"> Эксплуатационные услуги по управлению, содержанию и обслуживанию ЖК "Хайвил Астана"  (Количество квартир-130)</t>
  </si>
  <si>
    <t>Эксплуатационные услуги по управлению, содержанию и обслуживанию парковочных мест  ЖК "Хайвил Астана" (количество машиномест-38)</t>
  </si>
  <si>
    <t>Техническое обслуживание  бытовой техники. Полная техническая характеристика согласно технической спецификации.</t>
  </si>
  <si>
    <t>Техническое обслуживание прачечного оборудования. Полная техническая характеристика согласно технической спецификации.</t>
  </si>
  <si>
    <t>пп. 23 п. 3.1 Правил</t>
  </si>
  <si>
    <t>Услуги складского хранения, складской обработке и учету Товаров, находящихся на хранении</t>
  </si>
  <si>
    <t>пп. 3 п. 3.1 Правил</t>
  </si>
  <si>
    <t>Услуги по складской обработке, учету и  хранения Товаров заказчика, прием и выдача товаров по заявкам заказчика, в период с января по декабрь 2016 года, по адресу Кабанбай-батыра 53.</t>
  </si>
  <si>
    <t>УФБУО</t>
  </si>
  <si>
    <t>СЗ 6 от 21.01</t>
  </si>
  <si>
    <t>Согласно технической спецификации</t>
  </si>
  <si>
    <t>КПС</t>
  </si>
  <si>
    <t>СЗ 8 от 22.01</t>
  </si>
  <si>
    <t>Куртка мужская утепленная</t>
  </si>
  <si>
    <t>Полукомбинезон мужской</t>
  </si>
  <si>
    <t>Жилет мужской</t>
  </si>
  <si>
    <t>Сорочка мужская (короткий рукав)</t>
  </si>
  <si>
    <t>Сорочка мужская (длинный рукав)</t>
  </si>
  <si>
    <t>Рубашка "Поло"</t>
  </si>
  <si>
    <t>Куртка мужская утепленная (низ куртки с поясом со вставками с эластичной тесьмой. Съемный утепленный капюшон. Воротник искусственный мех. Ткань 100% нейлон с водонепроницаемым покрытием, подкладка полиэстер. Цвет черный)</t>
  </si>
  <si>
    <t>Полукомбинезон мужской утепленный (100% нейлон с водонепроницаемым покрытием, подкладка полиэстер. Цвет черный)</t>
  </si>
  <si>
    <t>Жилет мужской (состав 50% шерсти, 50% полиакрил, 12 клас вязки) Цвет черный</t>
  </si>
  <si>
    <t>Сорочка мужская , короткий рукав (застежка на пуговицах, воротник отложной со стойкой, цвет белый, ткань 65% полиэстер, 35% хлопок)</t>
  </si>
  <si>
    <t>Сорочка мужская , длинный рукав (застежка на пуговицах, воротник отложной со стойкой, цвет белый, ткань 65% полиэстер, 35% хлопок)</t>
  </si>
  <si>
    <t>Рубашка "Поло" с коротким рукавом (футболка) (ткань 100% хлопок, цвет синий)</t>
  </si>
  <si>
    <t xml:space="preserve">Количество часов синхронного перевода 2800 часов.                                                                                  Полная техническая характеристика согласно технической спецификации. </t>
  </si>
  <si>
    <t>СЗ 1866 от 22.12, изм.гр.4 СЗ 9 от 25.01</t>
  </si>
  <si>
    <t>СЗ 10 от 25.01</t>
  </si>
  <si>
    <t>Аккумулятор 6 СТ 60</t>
  </si>
  <si>
    <t>Аккумулятор 6 СТ 75</t>
  </si>
  <si>
    <t>Аккумулятор 6 СТ 85</t>
  </si>
  <si>
    <t>Аккумулятор 6 СТ 90</t>
  </si>
  <si>
    <t>Аккумулятор 6 СТ 140</t>
  </si>
  <si>
    <t>Аккумулятор 6 СТ 190</t>
  </si>
  <si>
    <t>Шина резиновая пневматическая новая для автомобиля Lexus GS 350. Конструкция шины: радиальная. Комплектность: бескамерная шина. Номинальный диаметр обода: 18. Зимняя шипованная шина с направленным рисунком. Индекс скорости не менее Т(190 км.ч). Дата выпуска модели шины не ранее 2015 года</t>
  </si>
  <si>
    <t>Шина резиновая пневматическая новая для автомобиля Volkswagen Caravella (микроавтобус). Конструкция шины: радиальная. Комплектность: бескамерная шина. Номинальный диаметр обода: 17. Индекс скорости не менее Т(170 км.ч). Дата выпуска модели шины не ранее 2015 года</t>
  </si>
  <si>
    <t>Шина резиновая пневматическая новая для автомобиля Volkswagen Caravella (микроавтобус). Конструкция шины: радиальная. Комплектность: бескамерная шина. Номинальный диаметр обода: 17. Зимняя шипованная шина с направленным рисунком. Индекс скорости не менее Т(170 км.ч). Дата выпуска модели шины не ранее 2015 года</t>
  </si>
  <si>
    <t>Шина резиновая пневматическая новая для автомобиля Volkswagen Touareg. Конструкция шины: радиальная. Комплектность: бескамерная шина. Номинальный диаметр обода: 17. Индекс скорости не менее Т(190 км.ч). Дата выпуска модели шины не ранее 2015 года</t>
  </si>
  <si>
    <t>Шина резиновая пневматическая новая для автомобиля Volkswagen Touareg. Конструкция шины: радиальная. Комплектность: бескамерная шина. Номинальный диаметр обода: 17. Зимняя шипованная шина с направленным рисунком. Индекс скорости не менее Т(190 км.ч). Дата выпуска модели шины не ранее 2015 года</t>
  </si>
  <si>
    <t>Шина резиновая пневматическая новая для автомобиля Volkswagen Tiguan. Конструкция шины: радиальная. Комплектность: бескамерная шина. Номинальный диаметр обода: 16. Зимняя шипованная шина с направленным рисунком. Индекс скорости не менее Т(190 км.ч). Дата выпуска модели шины не ранее 2015 года</t>
  </si>
  <si>
    <t>Шина всесезонная резиновая пневматическая новая для автобуса Foton. Конструкция шины: радиальная. Комплектность: камера, флиппер. Номинальный диаметр обода: 20. Дата выпуска модели шины не ранее 2015 года</t>
  </si>
  <si>
    <t>Шина всесезонная резиновая пневматическая новая для специальной техники МКСМ 800. Конструкция шины: радиальная. Комплектность: камера, флиппер. Номинальный диаметр обода: 15. Дата выпуска модели шины не ранее 2015 года</t>
  </si>
  <si>
    <t>Шина всесезонная резиновая пневматическая новая для погрузчика LW300F. Конструкция шины: радиальная. Комплектность: камера, флиппер. Номинальный диаметр обода: 25. Дата выпуска модели шины не ранее 2015 года</t>
  </si>
  <si>
    <t>Аккумулятор 6 ст  60 Ач, предназначенный для стартерных двигателей на автомобили марки Volkswagen Jetta, Volkswagen Tiguan, Volkswagen Passat. Емкость – 60 А*час, Номинальное напряжение  - 12 V,  пусковой ток не менее 550 А, европейское расположение клемм</t>
  </si>
  <si>
    <t>Аккумулятор 6 ст  75 Ач, предназначенный для стартерных двигателей на автомобили марки Volkswagen Caravella. Емкость – 75 А*час, Номинальное напряжение  - 12 V,  пусковой ток не менее 570 А, европейское расположение клемм</t>
  </si>
  <si>
    <t>Аккумулятор 6 ст  85 Ач, предназначенный для стартерных двигателей на автомобили марки Volkswagen Transporter, Ssang Yong. Емкость – 85 А*час, Номинальное напряжение  - 12 V,  пусковой ток не менее 600 А, европейское расположение клемм</t>
  </si>
  <si>
    <t>Аккумулятор 6 ст  90 Ач, предназначенный для стартерных двигателей на автомобили марки Volkswagen Touareg, Volkswagen Passat 3.2, MKCM-800. Емкость – 90 А*час, Номинальное напряжение  - 12 V,  пусковой ток не менее 600 А, европейское расположение клемм</t>
  </si>
  <si>
    <t>Аккумулятор 6 ст  140 Ач, предназначенный для стартерных двигателей на погрузчик LW300F, коммунальная машина МАЗ. Емкость – 140 А*час, Номинальное напряжение  - 12 V,  пусковой ток не менее 650 А, европейское расположение клемм</t>
  </si>
  <si>
    <t>Аккумулятор 6 ст  190 Ач, предназначенный для стартерных двигателей на автобусы Foton. Емкость – 190 А*час, Номинальное напряжение  - 12 V,  пусковой ток не менее 650 А, европейское расположение клемм</t>
  </si>
  <si>
    <t>Техническое обслуживание и ремонт фронтального погрузчика LW-300F</t>
  </si>
  <si>
    <t>Техническое обслуживание и ремонт с заменой запасных частей, с расходными материалами и запасными частями для фронтального погрузчика LW-300F – 1 единица.</t>
  </si>
  <si>
    <t>Шиномонтаж</t>
  </si>
  <si>
    <t>Шиномонтаж (микроавтобус Z 209 RN г. Алматы)</t>
  </si>
  <si>
    <t>Шиномонтажные работы спецтехники</t>
  </si>
  <si>
    <t>Автомойка легковых автомобилей</t>
  </si>
  <si>
    <t>Автомойка внедорожных автомобилей</t>
  </si>
  <si>
    <t>Автомойка микроавтобусов</t>
  </si>
  <si>
    <t>Автомойка микроавтобуса ( Z 209 RN г. Алматы)</t>
  </si>
  <si>
    <t>Автомойка автобусов</t>
  </si>
  <si>
    <t>Автомойка грузовых автомобилей</t>
  </si>
  <si>
    <t>Сезонный переход автомобильных шин (зимний/летний; летний/зимний) Размеры шин:  235/55 R17 –  1 автомобиль.</t>
  </si>
  <si>
    <t>Разовая замена всесезонных шин спецтехники марки МКСМ – 1единица, погрузчик LW300F – 1единица, автобусы Foton – 2 единицы</t>
  </si>
  <si>
    <t>Автомойка легковых автомобилей: Volkswagen Passat 7 единиц – 560 моек, Volkswagen Jetta 4 единицы – 320 моек, Lexus  1 единица – 90 моек, Toyota Camry 4 единицы - 360 моек. Общее количество моек – 1330. В мойку 1 легкового автомобиля входит мойка кузова и салона.</t>
  </si>
  <si>
    <t>Автомойка внедорожных автомобилей: Volkswagen Touareg 2 единицы – 180 моек, Ssang Yong 1 единица – 80 моек, Volkswagen Tiguan 2 единицы – 180 моек, Hyundai Tucson 2 единицы – 180 моек Общее количество моек – 620. В мойку 1 внедорожного автомобиля входит мойка кузова и салона</t>
  </si>
  <si>
    <t>Автомойка микроавтобусов марки Volkswagen Caravella в количестве 3 единиц, общее количество моек – 240. В мойку 1 микроавтобуса входит мойка кузова и салона</t>
  </si>
  <si>
    <t>Автомойка микроавтобусов марки Volkswagen Caravella в количестве 1 единицы, общее количество моек – 80. В мойку микроавтобуса входит мойка кузова и салона</t>
  </si>
  <si>
    <t>Автомойка автобусов марки Foton в количестве 2 единиц, общее количество моек – 96. В мойку 1 автобуса входит мойка кузова и салона</t>
  </si>
  <si>
    <t>Автомойка грузовых автомобилей марки Volkswagen Transporter в количестве 1 единицы – 70 моек, УАЗ в количестве 1 единицы – 43 моек. Общее количество моек – 113. В мойку 1 грузового автомобиля входит мойка кузова и салона</t>
  </si>
  <si>
    <t>Услуга по техническому обслуживанию спортивного оборудования (Technogym)</t>
  </si>
  <si>
    <t>СЗ 1866 от 22.12, изм.гр.2 СЗ 16 от 29.01</t>
  </si>
  <si>
    <t>СЗ 18 от 01.02</t>
  </si>
  <si>
    <t>Доска магнитно-маркерная 90х120</t>
  </si>
  <si>
    <t>Флипчарт  70х100</t>
  </si>
  <si>
    <t>Доска пробковая 90х60</t>
  </si>
  <si>
    <t>Доска магнитно-маркерная 90х120 с подставкой, тип: мобильный. Полная техническая характеристика согласно технической спецификации.</t>
  </si>
  <si>
    <t>Флипчарт  70х100 с подставкой, тип: мобильный. Полная техническая характеристика согласно технической спецификации</t>
  </si>
  <si>
    <t>Доска пробковая 90х60, тип: настенный. Полная техническая характеристика согласно технической спецификации</t>
  </si>
  <si>
    <t>Подготовка теплового пункта</t>
  </si>
  <si>
    <t>Энергоэкспертиза</t>
  </si>
  <si>
    <t>Сервисное обслуживание чиллеров</t>
  </si>
  <si>
    <t>Сервисное обслуживание систем мультизональных кондиционеров</t>
  </si>
  <si>
    <t>Профилактическая очистка резервуаров</t>
  </si>
  <si>
    <t>Услуги автовышки</t>
  </si>
  <si>
    <t>Подготовка теплового пункта АО «РДЦ», АО «РДРЦ», АО «ННЦМД», АО «ННЦОТ»</t>
  </si>
  <si>
    <t>Энергоэкспертиза в АО «РДЦ», АО «РДРЦ», АО  «ННЦМД», АО «ННЦОТ»</t>
  </si>
  <si>
    <t>Сервисное обслуживание чиллеров в АО «РДЦ», АО «РДРЦ», АО «ННЦМД», АО «ННЦОТ», АОО «НУ».</t>
  </si>
  <si>
    <t>Сервисное обслуживание систем мультизональных кондиционеров АОО «НУ».</t>
  </si>
  <si>
    <t>Профилактическая очистка резервуаров АО «РДРЦ», АО «ННЦМД», АО «ННЦОТ».</t>
  </si>
  <si>
    <t>Услуги автовышки в АО «РДЦ», АО «РДРЦ», АО «ННЦМД», АО «ННЦОТ», АОО «НУ».</t>
  </si>
  <si>
    <t>СЗ 22 от 03.02</t>
  </si>
  <si>
    <t>Услуги ассенизации</t>
  </si>
  <si>
    <t>Услуги ассенизации в АО «ННЦОТ», в АО «РДЦ», в АО «РДРЦ», в АО «ННЦМД», в АО «НУ». Полная характеристика согласно технической спецификации.</t>
  </si>
  <si>
    <t>СЗ 1888 от 31.12, изм гр.2,4 СЗ 25 от 04.02</t>
  </si>
  <si>
    <t>СЗ 31 от 10.02</t>
  </si>
  <si>
    <t>Техническое  обслуживание системы автоматического аэрозольного и газового пожаротушения в «Назарбаев Университет»</t>
  </si>
  <si>
    <t>Техническое обслуживание системы автоматического газового пожаротушения в здании АО «Республиканский диагностический центр»</t>
  </si>
  <si>
    <t>Поддержание системы в работоспособном состоянии. Проведение  технических обслуживаний. Полная характеристика в соответствии с технической спецификацией.</t>
  </si>
  <si>
    <t>СЗ 27 от 09.02</t>
  </si>
  <si>
    <t>Шкаф архивный металлический</t>
  </si>
  <si>
    <t xml:space="preserve">Шкаф архивный металлический предназначен для хранения архивов, офисной документации. Наличие полок: не менее 3. Полимерное порошковое покрытие. Вид замка: ключевой. Внешние размеры: высота – не менее 1860 мм, ширина – не менее 850 мм, глубина – не менее 400 мм. </t>
  </si>
  <si>
    <t>СЗ 1876 от 29.12, изм.гр.5,8 СЗ42 от 16.02</t>
  </si>
  <si>
    <t>Работа по изготовлению издательско-полиграфической продукции</t>
  </si>
  <si>
    <t>Чемодан-кейс</t>
  </si>
  <si>
    <t>Полная техническая характеристика согласно технической спецификации</t>
  </si>
  <si>
    <t>СЗ 48 от 18.02</t>
  </si>
  <si>
    <t>СЗ 1855 от 15.12, изм.гр.8 СЗ 45 от 17.02.</t>
  </si>
  <si>
    <t>СЗ 41 от 16.02</t>
  </si>
  <si>
    <t>Услуга по сервисному  обслуживанию автоматической системы управления вентиляции, кондиционирования, водоснабжения, теплоснабжения.</t>
  </si>
  <si>
    <t>Полная техническая характеристика согласно технической спецификации. Адрес оказания услуг: г. Астана проспект Туран 36.</t>
  </si>
  <si>
    <t>Товары</t>
  </si>
  <si>
    <t>Раздел 2</t>
  </si>
  <si>
    <t>Раздел 1</t>
  </si>
  <si>
    <t>Итого услуги</t>
  </si>
  <si>
    <t>СЗ 54 от 24.02</t>
  </si>
  <si>
    <t>М2</t>
  </si>
  <si>
    <t>Коробки</t>
  </si>
  <si>
    <t xml:space="preserve">Материал - гофрокартон. Размер - не менее 50*50*60 см. Метод сборки - складной (самосборный).  </t>
  </si>
  <si>
    <t>пп. 6 п. 3.1 Правил</t>
  </si>
  <si>
    <t>Бактериологический, санитарно-гигиенический, полный химический анализы питьевой воды. Адрес оказания услуг: проспект Туран, 36, ул. Сыганак 2, проспект Туран, 32.</t>
  </si>
  <si>
    <t>Бактериологический, санитарно-гигиенический, полный химический анализы питьевой воды.</t>
  </si>
  <si>
    <t>СЗ 52 от 25.02</t>
  </si>
  <si>
    <t>СЗ 55 от 24.02</t>
  </si>
  <si>
    <t>Вешалка-плечик для верхней одежды</t>
  </si>
  <si>
    <t>Номерок для гардероба</t>
  </si>
  <si>
    <t>Вешалка-плечик для одежды (универсальная). Изготовлена из первичного полипропилена (пластик). Размеры вешалок по согласованию с Заказчиком. Высота крючка не менее 11 см. Габариты плечиков: Длина не менее 49 см. Высота не менее 23 см. Диаметр профиля конструкций: не менее 12 мм. Цвет: черный.</t>
  </si>
  <si>
    <t>СЗ 56 от 24.02</t>
  </si>
  <si>
    <t>Футболка</t>
  </si>
  <si>
    <t>Ткань зеленая</t>
  </si>
  <si>
    <t>Вешалка напольная для одежды</t>
  </si>
  <si>
    <t>Вешалка-плечик</t>
  </si>
  <si>
    <t>Краска аэрозольная</t>
  </si>
  <si>
    <t>Краска акриловая</t>
  </si>
  <si>
    <t>Дверь</t>
  </si>
  <si>
    <t>Гайковерт пневматический</t>
  </si>
  <si>
    <t>Гайка</t>
  </si>
  <si>
    <t>Болт</t>
  </si>
  <si>
    <t>Шуруповерт аккумуляторный</t>
  </si>
  <si>
    <t>Молоток</t>
  </si>
  <si>
    <t>Набор отвертки</t>
  </si>
  <si>
    <t>Брусок</t>
  </si>
  <si>
    <t>Окно</t>
  </si>
  <si>
    <t>Ткань холст</t>
  </si>
  <si>
    <t>Ткань бархат</t>
  </si>
  <si>
    <t>Ткань декораций</t>
  </si>
  <si>
    <t>Колерованная Палитра (Л)</t>
  </si>
  <si>
    <t>Колерованная Палитра (М)</t>
  </si>
  <si>
    <t>Колерованная Палитра (К)</t>
  </si>
  <si>
    <t>Водоэмульсия</t>
  </si>
  <si>
    <t>Лак матовый</t>
  </si>
  <si>
    <t>Кисть 1.5</t>
  </si>
  <si>
    <t>Кисть 2</t>
  </si>
  <si>
    <t>Кисть 4</t>
  </si>
  <si>
    <t>Валик</t>
  </si>
  <si>
    <t>Ветошь</t>
  </si>
  <si>
    <t>Пленка</t>
  </si>
  <si>
    <t>Табличка для жюри</t>
  </si>
  <si>
    <t xml:space="preserve">Футболка белая с логотипом. Ткань: хлопок 100%. Ворот: О-образный. Стиль «Унисекс». Количество по каждому размеру и способ нанесения логотипа по согласованию с Заказчиком. </t>
  </si>
  <si>
    <t>Ткань из 100% хлопка, водооталкивающая, зеленая.</t>
  </si>
  <si>
    <t>Две перекладины. Материал: пластик, металл. Высота регулируется. Макс нагрузка: 20 кг.</t>
  </si>
  <si>
    <t xml:space="preserve">Цвет: натуральный. Материал: дерево, кручок металлический.  Размеры: по согласованию с Заказчиком.
</t>
  </si>
  <si>
    <t>Эмаль универсальная аэрозольная. Объем: 0,52 л. Цвет: по согласованию с Заказчиком.</t>
  </si>
  <si>
    <t>Тип основы: акриловый; назначение: для колерования;  Цвета: 8 различных матовых цветов по согласованию с Заказчиком.</t>
  </si>
  <si>
    <t>Высота: не более 2000 мм. Ширина:  не менее 600 мм. Толщина: не более 34 мм. Цвет: по согласованию с Заказчиком.</t>
  </si>
  <si>
    <t xml:space="preserve">Пневматический ударный гайковерт. Компактный и легкий пневматический гайковерт с ударным механизмом. Полная техническая характеристика: согласно технической спецификации. </t>
  </si>
  <si>
    <t>Гайка шестигранная. Размеры разные, по согласованию с Заказчиком.</t>
  </si>
  <si>
    <t>Болт с шестигранной головкой с полной резьбой. Размеры разные, по согласованию с Заказчиком.</t>
  </si>
  <si>
    <t xml:space="preserve">Аккумуляторная дрель-шуруповерт, Питание: Аккумулятор, Тип аккумулятора: Ni-Cd. Напряжение аккумулятора: не менее 14.4 (В). Емкость аккумулятора:  не менее1.5 (А/ч). Максимальный крутящий момент: не менее 21.0 Н*м. </t>
  </si>
  <si>
    <t>Материал ручки: дерево. Материал ударного бойка: чугун. Вес молотка: не более 500 гр.</t>
  </si>
  <si>
    <t xml:space="preserve">Набор отверток 6 шт. Материал: сталь, пластик, резина 
Размеры: 
Плоские - не менее 3.2 х 75, 5 х 100, 6 х 150 
Крестообразные - не менее 0 х 75, 1 х 75, 2 х 100
</t>
  </si>
  <si>
    <t>Брус калиброванный (сосна), размер  не  менее 45*45.</t>
  </si>
  <si>
    <t>Деревянное глухое двухстворчатое окно из сосны. Размеры двухстворчатого окна: не менее 1300х1400 мм. Световой проем одной створки занимает: не менее 533х1242 мм.</t>
  </si>
  <si>
    <t>Холст грунтованный мелкозернистый. 100% хлопок. Размер: не менее 1,5 х 3 м. Цвет: Белый.</t>
  </si>
  <si>
    <t>Хлопчатобумажный бархат. Цвет по согласованию с Заказчиком. Ширина 1,4-1,5 метра</t>
  </si>
  <si>
    <t>Ткань хлопчатобумажная. Плотность: не менее 210  г/кв.м. Цвет по согласованию с Заказчиком.  Ширина: 1,4-1,5 метра</t>
  </si>
  <si>
    <t>Тип краски: супер моющаяся, высококачественная, экономичная. Основа краски: водно-дисперсионная акриловая. Цвет: синий, насыщенный голубой, зеленый, коричневый, черный. Каждый цвет по 12 кг.</t>
  </si>
  <si>
    <t xml:space="preserve">Тип краски: супер моющаяся, высококачественная, экономичная. Основа краски: водно-дисперсионная акриловая. Цвет: желтый, оранжевый,  насыщенный розовый, фиолетовый. Каждый цвет по 12 кг. </t>
  </si>
  <si>
    <t>Тип краски: супер моющаяся, высококачественная, экономичная. Основа краски: водно-дисперсионная акриловая. Цвет: красный.</t>
  </si>
  <si>
    <t>Высококачественная водно-дисперсионная акриловая краска, с высокой укрывистостью и степенью белизны. Цвет по согласованию с Заказчиком.</t>
  </si>
  <si>
    <t>Водно-дисперсионный акриловый лак для наружних и внутренних работ. Цвет: Прозрачный.</t>
  </si>
  <si>
    <t>Кисть флейцевая. Ширина: не более 38 мм. Тип кисти: Плоские. Рукоятка: Деревянная.</t>
  </si>
  <si>
    <t>Кисть флейцевая. Ширина: не более 50 мм. Тип кисти: Плоские. Рукоятка: Деревянная.</t>
  </si>
  <si>
    <t>Кисть флейцевая. Ширина: не более 100 мм. Тип кисти: Плоские. Рукоятка: Деревянная.</t>
  </si>
  <si>
    <t xml:space="preserve">Материал шубки: полиакрил. Длина шубки: не более 180 мм. Диаметр корпуса: не более 58 мм. </t>
  </si>
  <si>
    <t>Холстопрошивное хлопчатобумажное полотно. Ширина: не менее 140 см, Плотность: не менее 200 гр/п.м..</t>
  </si>
  <si>
    <t>Пленка полиэтилен,  Толщина: не менее: 40 мкр. Ширина не более: 1 м.</t>
  </si>
  <si>
    <t>Таблички пластиковые, двусторонние, черный фон, белые цифры "3", "4" и "5", размер овала не более 20*30 см., длина рукоятки не более 15 см., ширина рукоятки не менее 3 см.</t>
  </si>
  <si>
    <t>л</t>
  </si>
  <si>
    <t>кг</t>
  </si>
  <si>
    <t>набор</t>
  </si>
  <si>
    <t>Услуги по техническому  обслуживания автоматической пожарной сигнализации, системы звукового и речевого оповещения, системы автоматического газового пожаротушения, системы автоматического сплинкерного пожаротушения, первичных средств пожаротушения и огнетушителей, системы противодымной защиты, системы видеонаблюдения, системы часофикации.</t>
  </si>
  <si>
    <t xml:space="preserve"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
Адрес оказания услуг: Астана проспект Туран 36.
</t>
  </si>
  <si>
    <t>Пила дисковая</t>
  </si>
  <si>
    <t>Шуруповерт</t>
  </si>
  <si>
    <t>Перфоратор</t>
  </si>
  <si>
    <t>Угло-шлифовальная машина</t>
  </si>
  <si>
    <t>ОЭС</t>
  </si>
  <si>
    <t>СЗ 57 от 29.02</t>
  </si>
  <si>
    <r>
      <t>Комплектация: диск пильный, ключ специальный, направляющая линейка.</t>
    </r>
    <r>
      <rPr>
        <sz val="10"/>
        <color theme="1"/>
        <rFont val="Times New Roman"/>
        <family val="1"/>
        <charset val="204"/>
      </rPr>
      <t> Полная техническая характеристика согласно технической спецификации</t>
    </r>
  </si>
  <si>
    <t>Комплектация: шуруповерт, зарядное устройство, аккумулятор, кейс, бита. Полная техническая характеристика согласно технической спецификации</t>
  </si>
  <si>
    <t>Комплектация: перфоратор, рукоятка боковая,  ограничитель глубины бурения, кейс. Полная техническая характеристика согласно технической спецификации</t>
  </si>
  <si>
    <t>Комплектация: специальный ключ, дополнительная рукоятка, зажимная гайка и защитный кожух. Полная техническая характеристика согласно технической спецификации.</t>
  </si>
  <si>
    <t>Организация и обеспечение уборки помещений (кроме помещений медицинского назначения)</t>
  </si>
  <si>
    <t>Организация и обеспечение уборки помещений (кроме помещений медицинского назначения) на объектах здравоохранения.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</si>
  <si>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 xml:space="preserve">Бейдж </t>
  </si>
  <si>
    <t xml:space="preserve">Кувертка (настольная табличка) </t>
  </si>
  <si>
    <t xml:space="preserve">Набор стаканов </t>
  </si>
  <si>
    <t xml:space="preserve">Бейдж вертикальный. Съемный текстильный шнурок крепится к бейджу с помощью клипсы.  Размеры бейджа: не менее 68*95 мм и  не более 75*120 мм. Цвет шнурка по согласованию Заказчика. </t>
  </si>
  <si>
    <t xml:space="preserve">Настольная табличка в форме домика с вкладышем для маркировки. Размеры: не менее 100*280 мм. Материал - оргстекло. </t>
  </si>
  <si>
    <t xml:space="preserve">В одном наборе 6 стаканов. Объем стакана - 250 мл. Материал - стекло. Цвет - прозрачный.  </t>
  </si>
  <si>
    <t>Чайный набор</t>
  </si>
  <si>
    <t xml:space="preserve">Чайный набор на 6 персон. Набор состоит из 12 предметов: 6 чашек и 6 блюдец. Материал - керамика. Цвет - белый. </t>
  </si>
  <si>
    <t>СЗ 61 от 25.02</t>
  </si>
  <si>
    <t>пп. 1 п. 3.1 Правил</t>
  </si>
  <si>
    <t>Матрац 90*200 см</t>
  </si>
  <si>
    <t>Матрац 160*200 см</t>
  </si>
  <si>
    <t>Матрац 200*200 см</t>
  </si>
  <si>
    <t>Размеры: 90*200 см. Полная характеристика согласно технической спецификации.</t>
  </si>
  <si>
    <t>Размеры: 160*200 см. Полная характеристика согласно технической спецификации.</t>
  </si>
  <si>
    <t>Размеры: 200*200 см. Полная характеристика согласно технической спецификации.</t>
  </si>
  <si>
    <t>март</t>
  </si>
  <si>
    <t>СЗ 64 от 26.02</t>
  </si>
  <si>
    <t>СЗ 63 от 25.02</t>
  </si>
  <si>
    <t>Универсальный концентрат для тонирования</t>
  </si>
  <si>
    <t>Финишная шпатлевка</t>
  </si>
  <si>
    <t>Гипсовая шпатлевка</t>
  </si>
  <si>
    <t>Кафельный клей</t>
  </si>
  <si>
    <t>Дюбель-гвоздь 6х80 мм.</t>
  </si>
  <si>
    <t>Дюбель-гвоздь 8х60 мм.</t>
  </si>
  <si>
    <t>Серпянка</t>
  </si>
  <si>
    <t>Диск алмазный 180 мм.</t>
  </si>
  <si>
    <t>Диск алмазный 230 мм.</t>
  </si>
  <si>
    <t>Диск отрезной по металлу 180 мм.</t>
  </si>
  <si>
    <t>Диск отрезной по металлу 230 мм.</t>
  </si>
  <si>
    <t>Валик 100 мм</t>
  </si>
  <si>
    <t>Валик 250 мм</t>
  </si>
  <si>
    <t>Рулонный утеплитель</t>
  </si>
  <si>
    <t>Бур по бетону 6х160 мм.</t>
  </si>
  <si>
    <t>Гипсокартон потолочный</t>
  </si>
  <si>
    <t>Гипсокартон стеновой влагостойкий</t>
  </si>
  <si>
    <t>Профиль направляющий</t>
  </si>
  <si>
    <t>Профиль стоечный</t>
  </si>
  <si>
    <t>Кисть  плоская 30мм/11мм</t>
  </si>
  <si>
    <t>Кисть плоская 50мм/14мм</t>
  </si>
  <si>
    <t>Кисть плоская 100мм/16,5мм</t>
  </si>
  <si>
    <t>Плоскогубцы</t>
  </si>
  <si>
    <t>Ножницы по металлу</t>
  </si>
  <si>
    <t>Пистолет для силикона</t>
  </si>
  <si>
    <t>Скотч бумажный</t>
  </si>
  <si>
    <t>Шпатель 100 мм.</t>
  </si>
  <si>
    <t>Шпатель 250 мм.</t>
  </si>
  <si>
    <t>Наждачная бумага 0</t>
  </si>
  <si>
    <t>Наждачная бумага 1</t>
  </si>
  <si>
    <t xml:space="preserve">Универсальный силиконовый герметик. </t>
  </si>
  <si>
    <t>Саморез 4,2х32 мм.</t>
  </si>
  <si>
    <t>Шуруп  4,2х76 мм.</t>
  </si>
  <si>
    <t>Шуруп 3,5х25 мм.</t>
  </si>
  <si>
    <t>Цемент</t>
  </si>
  <si>
    <t>Рулонный кровельный материал</t>
  </si>
  <si>
    <t>Катушка</t>
  </si>
  <si>
    <t>Пистолет для  пены</t>
  </si>
  <si>
    <t>Ножовка по дереву</t>
  </si>
  <si>
    <t>Ножовка по металлу</t>
  </si>
  <si>
    <t>Терка</t>
  </si>
  <si>
    <t>Грунтовка</t>
  </si>
  <si>
    <t>Плиткорез</t>
  </si>
  <si>
    <t>Рулетка</t>
  </si>
  <si>
    <t>Угол перфорированный</t>
  </si>
  <si>
    <t>Сигнальная лента</t>
  </si>
  <si>
    <t>Очиститель пены</t>
  </si>
  <si>
    <t>Дюбель-бабочка</t>
  </si>
  <si>
    <t>Универсальный концентрат для тонирования. Объем тюбика не менее 20 мл. Характеристики тип-L (светостойкие) и LW-оксиды (свето и погодостойкие), цвет - по требованию Заказчика.</t>
  </si>
  <si>
    <t>Сухая смесь (финишная  шпатлевка), в мешке не менее 20 кг.</t>
  </si>
  <si>
    <t>Сухая смесь на основе гипсового связующего, для работ внутри помещений, в мешке не менее 25 кг.</t>
  </si>
  <si>
    <t>Кафельный клей для внутренних и наружных работ, для всех типов керамической  плитки. Свойства: прочный, морозостойкий, в мешке не менее 25кг.</t>
  </si>
  <si>
    <t>Дюбель-гвоздь 6х80 мм., с цилиндрическим бортиком, полипропиленовый, предназначен для крепления к бетону, полнотелым материалам, кирпичу, пенобетону.  В пачке не менее 90 штук.</t>
  </si>
  <si>
    <t>Дюбель-гвоздь  8х60 мм. с цилиндрическим бортиком, полипропиленовый, предназначен для крепления к бетону, полнотелым материалам, кирпичу, пенобетону.  В пачке не менее 80 штук.</t>
  </si>
  <si>
    <t>Серпянка из стекловолокна шириной не менее 50мм  длинной не менее 90 метров.</t>
  </si>
  <si>
    <t>Диск отрезной алмазный 22,2-180мм. Для резки: твердого искусственного камня, строительных материалов, керамогранита, гранитных плит, керамики, пластика.</t>
  </si>
  <si>
    <t>Диск отрезной алмазный 22,2-230 мм. Для резки: твердого искусственного камня, строительных материалов, керамогранита, гранитных плит, керамики, пластика.</t>
  </si>
  <si>
    <t>Диск отрезной по металлу (180*3*22,33), диаметр 180мм.</t>
  </si>
  <si>
    <t>Диск отрезной по металлу (230*2,3*22,33), диаметр 230мм.</t>
  </si>
  <si>
    <t>Валик 100 мм., с длинной рукоятью 6мм.</t>
  </si>
  <si>
    <t>Валик 250 мм, высота ворса 18мм с рукоятью на 8мм.</t>
  </si>
  <si>
    <t>Технические характеристики: толщина стандарт – 5 см., плотность-30-45кг/м3, температура применения-от -60 ºС до +100ºС, теплопроводность по ГОСТ 7076- не более 0,035 Вт/м. Коэффициент звукопоглощения  не менее 14%, водопоглощение за 24 часа не более  2%, коэффициент паропронициаемости  0 мг/ (м.ч. Пва), негорючий. Площадь материала в рулоне не менее 17 м².</t>
  </si>
  <si>
    <t>Бур по бетону, двойная спираль, крестообразная твердосплавная вставка, 6 х 160 мм; Материал бура-изготовлен из закаленной конструкционной легированной стали, наконечник-твердосплавный карбид вольфрамовый наконечник, форма спирали-специальная геометрия спирали для эффективного удаления шлама.</t>
  </si>
  <si>
    <t>Гипсокартон потолочный: размеры 2500*1200*9 мм.</t>
  </si>
  <si>
    <t xml:space="preserve">Гипсокартон стеновой влагостойкий: размеры 2500*1200*12,5 мм. </t>
  </si>
  <si>
    <t>Профиль направляющий оцинкованный 50*40 мм., длиной не менее 3метров.</t>
  </si>
  <si>
    <t>Профиль стоечный оцинкованный 50*50 мм, длиной не менее 3метров.</t>
  </si>
  <si>
    <t>Кисть плоская флейцевая смешанная щетина, плотность 70%, 30мм/11мм.</t>
  </si>
  <si>
    <t>Кисть плоская флейцевая смешанная щетина, плотность 90%, 50мм/14мм.</t>
  </si>
  <si>
    <t>Кисть плоская смешанная щетина, плотность 70%, 50мм/14мм</t>
  </si>
  <si>
    <t>Плоскогубцы 200мм. Шлифованные, пластмассовые рукоятки</t>
  </si>
  <si>
    <t>Ножницы по металлу 250мм, пластмассовые рукоятки</t>
  </si>
  <si>
    <t>Пистолет для силикона, выдавливающий с зубчатым стержнем.</t>
  </si>
  <si>
    <t>Скотч бумажный ширина не менее 38мм, длина не менее 40м, цвет белый.</t>
  </si>
  <si>
    <t>Шпатель для штукатурных работ 100мм.</t>
  </si>
  <si>
    <t>Шпатель для штукатурных работ 250мм.</t>
  </si>
  <si>
    <t>Бумага наждачная в рулонах на тканевой основе №0,  алюминий-оксидная ширина рулона не менее 70 см.</t>
  </si>
  <si>
    <t>Бумага наждачная в рулонах на тканевой основе №1,  алюминий-оксидная ширина рулона не менее 70 см.</t>
  </si>
  <si>
    <t>Универсальный силиконовый герметик диапазон рабочих температур от -50 до + 180 градусов, туба не менее 300 мл. Цвет по согласованию с Заказчиком.</t>
  </si>
  <si>
    <t>Саморез 4,2х32 мм., для тонких пластин оцинкованные с буром.</t>
  </si>
  <si>
    <t>Шуруп 4,2*76 мм., крупная резьба. Полная техническая характеристика согласно технической спецификации.</t>
  </si>
  <si>
    <t>Шуруп 3,5*25 мм, мелкая резьба. Полная техническая характеристика согласно технической спецификации</t>
  </si>
  <si>
    <t>Цемент, тарированный в мешке не менее 50 килограмм, прочность на сжатие со сроком 28 суток не менее 39,2 Мпа, начало схватывания не ранее 45 минут, скорость твердения – нормальнотвердеющий, ГОСТ 10178-85П.</t>
  </si>
  <si>
    <t>Рулонный кровельный материал. Вид основы полиэстер,  верх - крошка (сланец), низ - пленка, полезная площадь рулона не менее 8,9 м2.</t>
  </si>
  <si>
    <t>Катушка удлинитель 4.5*15 м. Полная техническая характеристика согласно технической спецификации</t>
  </si>
  <si>
    <t>Пистолет для монтажной пены. Предназначен для нанесения пены при установке окон, дверей и других элементов строительных конструкций.</t>
  </si>
  <si>
    <t>Ножовка по дереву. 350 мм, двухсторонняя заточка зубцов, каленый зуб, 2-х компонентная рукоятка.</t>
  </si>
  <si>
    <t>Ножовка по металлу 300мм с пластиковой ручкой</t>
  </si>
  <si>
    <t>Молоток слесарный 500 грамм, квадратный боек с деревянной ручкой</t>
  </si>
  <si>
    <t>Терка для шлифования 230х105мм. Используется при обработке (шлифовки и полировки) различных поверхностей. Корпус изготовлен из пластмассы. Имеет металлический зажим для крепления абразивных материалов на терке.</t>
  </si>
  <si>
    <t>Грунтовка глубокого проникновения для внутренних и наружных работ, в канистре не менее 10 литров</t>
  </si>
  <si>
    <t>Плиткорез усиленный с круговым резаком 520мм</t>
  </si>
  <si>
    <t>Рулетка 10м*25мм.</t>
  </si>
  <si>
    <t>Профиль перфорированный угловой 20,0*20,0*0,3 мм.</t>
  </si>
  <si>
    <t>Сигнальная лента бело-красная 50мм*200м</t>
  </si>
  <si>
    <t>Очиститель пены, предназначен для удаления остатков не отвердевшей пены и полиуретанового клея, для очистки клапанов, баллонов и пистолетов. Для монтажной пены, баллон не менее 500 мл.</t>
  </si>
  <si>
    <t>Дюбель бабочка с шурупом. Полная техническая характеристика согласно технической спецификации.</t>
  </si>
  <si>
    <t>тюбик</t>
  </si>
  <si>
    <t>мешок</t>
  </si>
  <si>
    <t>пачка</t>
  </si>
  <si>
    <t>лист</t>
  </si>
  <si>
    <t>рулон</t>
  </si>
  <si>
    <t>канистра</t>
  </si>
  <si>
    <t>баллон</t>
  </si>
  <si>
    <t>СЗ 1855 от 15.12, изм.гр.10 СЗ 73 от 03.03.</t>
  </si>
  <si>
    <t>СЗ 59 от 25.02</t>
  </si>
  <si>
    <t xml:space="preserve">Болт свободный, 18*120мм </t>
  </si>
  <si>
    <t>Болт свободный, 20*140мм</t>
  </si>
  <si>
    <t>Болт свободный, 24*120мм</t>
  </si>
  <si>
    <t>Вентиль угловой радиаторный</t>
  </si>
  <si>
    <t>Вентиль прямой радиаторный</t>
  </si>
  <si>
    <t>Гайка 18мм</t>
  </si>
  <si>
    <t>Гайка 20мм</t>
  </si>
  <si>
    <t>Гайка 24мм</t>
  </si>
  <si>
    <t>Газобетонные анкера 6*65мм</t>
  </si>
  <si>
    <t>Газобетонные анкера 8*80мм</t>
  </si>
  <si>
    <t>Газобетонные анкера 10*100мм</t>
  </si>
  <si>
    <t>Газобетонные анкера 12*110мм</t>
  </si>
  <si>
    <t>Газобетонные анкера 16*130мм</t>
  </si>
  <si>
    <t>Гипсокартонные анкера 4 х 32 х 9мм</t>
  </si>
  <si>
    <t>Гипсокартонные анкера 5 х 52 х 9мм</t>
  </si>
  <si>
    <t>Гипсокартонные анкера 6 х 52 х 9мм</t>
  </si>
  <si>
    <t>Герметик (автомобильный)</t>
  </si>
  <si>
    <t>Гофра фольгированная,  диаметр 100 мм</t>
  </si>
  <si>
    <t>Гофра фольгированная,  диаметр 115 мм</t>
  </si>
  <si>
    <t>Гофра фольгированная,  диаметр 150 мм</t>
  </si>
  <si>
    <t>Гофра фольгированная,  диаметр 200 мм</t>
  </si>
  <si>
    <t>Грунтовая краска</t>
  </si>
  <si>
    <t>Замок навесной для металических дверей</t>
  </si>
  <si>
    <t>Затвор дисковый поворотный, диаметр 40 мм</t>
  </si>
  <si>
    <t>Затвор дисковый поворотный, диаметр 50 мм</t>
  </si>
  <si>
    <t>Затвор дисковый поворотный, диаметр 65 мм</t>
  </si>
  <si>
    <t>Затвор дисковый поворотный, диаметр 80 мм</t>
  </si>
  <si>
    <t>Затвор дисковый поворотный, диаметр 100 мм</t>
  </si>
  <si>
    <t>Затвор дисковый поворотный, диаметр 150 мм</t>
  </si>
  <si>
    <t>Затвор дисковый поворотный, диаметр 200 мм</t>
  </si>
  <si>
    <t>Компенсаторы для чиллера</t>
  </si>
  <si>
    <t>Лента для герметизации</t>
  </si>
  <si>
    <t xml:space="preserve">Лента самоклеющаяся с фольгой </t>
  </si>
  <si>
    <t xml:space="preserve">Литол </t>
  </si>
  <si>
    <t>Манометр,   диапазон показаний  давления от 0,1 до 0,16 мПа</t>
  </si>
  <si>
    <t>Манометр,   диапазон показаний   давления 0,1 до 0,10 мПа</t>
  </si>
  <si>
    <t xml:space="preserve">Москитная сетка </t>
  </si>
  <si>
    <t>Нижняя гарнитура радиаторная</t>
  </si>
  <si>
    <t>Паронит 4 мм</t>
  </si>
  <si>
    <t>Паронит 2 мм</t>
  </si>
  <si>
    <t>Полотно резиновое</t>
  </si>
  <si>
    <t>Припой 0%</t>
  </si>
  <si>
    <t>Припой 5%</t>
  </si>
  <si>
    <t>Отвод медный 180°,  диаметр 12мм</t>
  </si>
  <si>
    <t>Отвод медный 180°,  диаметр 16мм</t>
  </si>
  <si>
    <t>Растворитель</t>
  </si>
  <si>
    <t>Ручной воздухоотводчик для радиаторов</t>
  </si>
  <si>
    <t>Синтепон</t>
  </si>
  <si>
    <t>Теплоизоляция в рулонах</t>
  </si>
  <si>
    <t>Термометр</t>
  </si>
  <si>
    <t xml:space="preserve">Тосол </t>
  </si>
  <si>
    <t>Труба медная, Д1/2</t>
  </si>
  <si>
    <t>Труба медная, Д5/8</t>
  </si>
  <si>
    <t>Универсальный ключ для радиаторных вентилей</t>
  </si>
  <si>
    <t>Фреон №1</t>
  </si>
  <si>
    <t>Фреон №2</t>
  </si>
  <si>
    <t>Фреон №3</t>
  </si>
  <si>
    <t>Фреон №4</t>
  </si>
  <si>
    <t>Хомут металлический, винтовой, длина 10-16мм</t>
  </si>
  <si>
    <t>Хомут металлический, винтовой, длина 13-19мм</t>
  </si>
  <si>
    <t>Хомут металлический, винтовой, длина 13-25мм</t>
  </si>
  <si>
    <t>Хомут металлический, винтовой, длина 27-51мм</t>
  </si>
  <si>
    <t>Хомут металлический, винтовой, длина 52-76мм</t>
  </si>
  <si>
    <t>Хомут металлический, винтовой, длина 60-80мм</t>
  </si>
  <si>
    <t>Хомут металлический, винтовой, длина 78-101мм</t>
  </si>
  <si>
    <t>Хомут металлический, винтовой, длина 90-110мм</t>
  </si>
  <si>
    <t>Хомут металлический, винтовой, длина 105-121мм</t>
  </si>
  <si>
    <t>Хомут металлический, винтовой, длина 146-164мм</t>
  </si>
  <si>
    <t>Шланг Д20, поливочный</t>
  </si>
  <si>
    <t xml:space="preserve">Шайба усиленная, диаметр 18мм </t>
  </si>
  <si>
    <t>Шайба усиленная,  диаметр 20 мм</t>
  </si>
  <si>
    <t>Шайба усиленная, диаметр 24 мм</t>
  </si>
  <si>
    <t>Шпилька резьбовая</t>
  </si>
  <si>
    <t>Шурупы диаметром 3мм, оцинкованный</t>
  </si>
  <si>
    <t>Шурупы диаметром 4мм, оцинкованный</t>
  </si>
  <si>
    <t xml:space="preserve">Шурупы  диаметром 5мм, оцинкованный </t>
  </si>
  <si>
    <t xml:space="preserve">Шурупы  диаметром 6мм, оцинкованный </t>
  </si>
  <si>
    <t>Шурупы  диаметром 7мм, оцинкованный</t>
  </si>
  <si>
    <t>Шурупы  диаметром 8мм, оцинкованный</t>
  </si>
  <si>
    <t>Адаптор с внутренней резьбой 20х15мм</t>
  </si>
  <si>
    <t>Адаптеры с наружной резьбой 25х15 мм</t>
  </si>
  <si>
    <t>Арматура к смывному бочку</t>
  </si>
  <si>
    <t>Вантуз</t>
  </si>
  <si>
    <t>Гибкий шланг для смесителя</t>
  </si>
  <si>
    <t>Гибкий шланг для унитаза</t>
  </si>
  <si>
    <t>Гофра к раковине</t>
  </si>
  <si>
    <t>Душевые лейки со шлангами</t>
  </si>
  <si>
    <t xml:space="preserve">Заглушка внутренняя резьба 15мм, никелированная латунь </t>
  </si>
  <si>
    <t>Заглушка внутренняя резьба 20мм, никелированная латунь</t>
  </si>
  <si>
    <t>Заглушка наружняя резьба 15мм, никелированная латунь</t>
  </si>
  <si>
    <t>Заглушка наружняя резьба 20мм, никелированная латунь</t>
  </si>
  <si>
    <t>Заглушка ПВХ Ду 100 мм</t>
  </si>
  <si>
    <t>Заглушка ПВХ Ду 50мм</t>
  </si>
  <si>
    <t>Кран шаровый гайка-штуцер со сгоном ручка  Д-15мм</t>
  </si>
  <si>
    <t>Кран шаровый гайка-штуцер со сгоном ручка  Д-20мм</t>
  </si>
  <si>
    <t>Кран шаровый гайка-штуцер со сгоном ручка  Д-25мм</t>
  </si>
  <si>
    <t>Кран шаровый Д-15мм внутренний-наружний</t>
  </si>
  <si>
    <t>Краны шаровые Д-20 мм внутренний-наружний</t>
  </si>
  <si>
    <t>Краны шаровые Д-25 мм внутренний-наружний</t>
  </si>
  <si>
    <t>Краны шаровые Д-32 мм внутренний-наружний</t>
  </si>
  <si>
    <t>Краны шаровые Д-20мм, внутренний-внутренний</t>
  </si>
  <si>
    <t>Крышка унитаза</t>
  </si>
  <si>
    <t>Лейка для биде</t>
  </si>
  <si>
    <t>Муфта 15мм никелированная латунь</t>
  </si>
  <si>
    <t>Муфта 20мм никелированная латунь</t>
  </si>
  <si>
    <t>Муфта оцинкованная Д-15мм</t>
  </si>
  <si>
    <t>Муфта оцинкованная Д-25мм</t>
  </si>
  <si>
    <t>Муфта оцинкованная Д-32мм</t>
  </si>
  <si>
    <t>Муфта поливинилхлорид, Ду-100мм</t>
  </si>
  <si>
    <t>Муфта поливинилхлорид, Ду-125мм</t>
  </si>
  <si>
    <t>Муфта поливинилхлорид, Ду-50мм</t>
  </si>
  <si>
    <t>Муфта полипропилен, Ду-25мм</t>
  </si>
  <si>
    <t>Муфта переходник полипропилен, Ду-25/20мм</t>
  </si>
  <si>
    <t>Муфта переходник полипропилен, Ду-25/32мм</t>
  </si>
  <si>
    <t>Муфта переходник полипропилен, Ду-32/40мм</t>
  </si>
  <si>
    <t>Ниппель - переходник 15/12 мм никелированная латунь</t>
  </si>
  <si>
    <t>Ниппель - переходник 20/15мм никелированная латунь</t>
  </si>
  <si>
    <t>Ниппель - переходник 25/20мм никелированная латунь</t>
  </si>
  <si>
    <t>Ниппель 15/15мм никелированная латунь</t>
  </si>
  <si>
    <t>Ниппель 20/20мм никелированная латунь</t>
  </si>
  <si>
    <t>Ниппель 25/25мм никелированная латунь</t>
  </si>
  <si>
    <t>Обратный клапан пружинный Д15мм латунь</t>
  </si>
  <si>
    <t>Обратный клапан пружинный Д20мм латунь</t>
  </si>
  <si>
    <t>Обратный клапан пружинный Д25мм латунь</t>
  </si>
  <si>
    <t>Обратный клапан пружинный Д32мм латунь</t>
  </si>
  <si>
    <t>Обратный клапан пружинный Д40мм латунь</t>
  </si>
  <si>
    <t>Обратный клапан пружинный Д50мм латунь</t>
  </si>
  <si>
    <t>Отвод поливинилхлорид, Ду-100мм, 90°</t>
  </si>
  <si>
    <t>Отвод поливинилхлорид, Ду-125мм, 90°</t>
  </si>
  <si>
    <t>Отвод поливинилхлорид, Ду-160мм, 90°</t>
  </si>
  <si>
    <t>Отвод поливинилхлорид, Ду-50мм, 45°</t>
  </si>
  <si>
    <t>Отвод поливинилхлорид, Ду-50мм, 90°</t>
  </si>
  <si>
    <t xml:space="preserve">Отвод полипропилен, Ду-20мм, 45° </t>
  </si>
  <si>
    <t xml:space="preserve">Отвод полипропилен, Ду-20мм, 90° </t>
  </si>
  <si>
    <t xml:space="preserve">Отвод полипропилен, Ду-25мм, 90° </t>
  </si>
  <si>
    <t>Паста  для уплотнения резьбовых соединений</t>
  </si>
  <si>
    <t xml:space="preserve">Полотенцесушитель </t>
  </si>
  <si>
    <t>Полуотводы пластиковые</t>
  </si>
  <si>
    <t>Разъемная муфта, внутренняя резьба 20х1/2мм</t>
  </si>
  <si>
    <t>Разъемная муфта, внутренняя резьба 25х3/4мм</t>
  </si>
  <si>
    <t>Разъемная муфта,  внутренняя резьба 32х1мм</t>
  </si>
  <si>
    <t>Разъемная муфта, наружная резьба 20х1/2мм</t>
  </si>
  <si>
    <t>Разъемная муфта, наружная резьба 25х3/4мм</t>
  </si>
  <si>
    <t>Разъемная муфта, наружная резьба 32х1мм</t>
  </si>
  <si>
    <t xml:space="preserve">Разъемная муфта, металлическая, внутренняя резьба, 20х20мм  </t>
  </si>
  <si>
    <t>Разъемная муфта, металлическая, внутренняя резьба  25х25мм</t>
  </si>
  <si>
    <t>Разъемная муфта, металлическая, внутренняя  резьба 32х32мм</t>
  </si>
  <si>
    <t>Раковина</t>
  </si>
  <si>
    <t xml:space="preserve">Резинка-переходник  </t>
  </si>
  <si>
    <t xml:space="preserve">Резьбоуплотнительная нить </t>
  </si>
  <si>
    <t>Сгон угловой Д1/2, никелированная латунь</t>
  </si>
  <si>
    <t>Сгоны Д15мм, оцинкованный</t>
  </si>
  <si>
    <t>Сгоны Д20мм, оцинкованный</t>
  </si>
  <si>
    <t>Сильфонный компенсатор Д100мм, нержавеющая сталь, сварной</t>
  </si>
  <si>
    <t>Сифоны для раковины</t>
  </si>
  <si>
    <t>Сифон для душевого поддона без гофры</t>
  </si>
  <si>
    <t>Смесители для раковины</t>
  </si>
  <si>
    <t>Смесители для душевых кабин</t>
  </si>
  <si>
    <t xml:space="preserve">Соединитель Д15мм </t>
  </si>
  <si>
    <t>Соединитель Д20мм</t>
  </si>
  <si>
    <t xml:space="preserve">Соединитель Д25 мм </t>
  </si>
  <si>
    <t>Соединитель Д32 мм</t>
  </si>
  <si>
    <t>Соль таблетированная</t>
  </si>
  <si>
    <t>Трап канализационный</t>
  </si>
  <si>
    <t>Тройник-пресс</t>
  </si>
  <si>
    <t>Тройник 20/20/20мм никелированная латунь</t>
  </si>
  <si>
    <t>Тройник оцинкованный  Д15мм</t>
  </si>
  <si>
    <t>Тройник оцинкованный  Д32мм</t>
  </si>
  <si>
    <t>Тройник полипропилен Д32/20/32мм</t>
  </si>
  <si>
    <t>Тройник полипропилен Д32/25/32мм</t>
  </si>
  <si>
    <t xml:space="preserve">Троиник прямой поливинилхлорид, Д100/100/100 </t>
  </si>
  <si>
    <t>Троиник косой поливинилхлорид, Д100/100/100мм</t>
  </si>
  <si>
    <t xml:space="preserve">Труба канализационная,  Д125мм, распил 2м </t>
  </si>
  <si>
    <t>Труба канализационная, Д100мм, распил 2м</t>
  </si>
  <si>
    <t>Труба канализационная,  Д100мм, распил 1м</t>
  </si>
  <si>
    <t>Труба канализационная,  Д50мм, распил 2м</t>
  </si>
  <si>
    <t>Труба канализационная,  Д50мм, распил 1м</t>
  </si>
  <si>
    <t>Труба электросварная, Д32 мм</t>
  </si>
  <si>
    <t>Труба оцинкованная, Д50мм</t>
  </si>
  <si>
    <t xml:space="preserve">Труба оцинкованная, Д65мм </t>
  </si>
  <si>
    <t xml:space="preserve">Труба оцинкованная, Д72мм </t>
  </si>
  <si>
    <t>Труба оцинкованная, Д100мм</t>
  </si>
  <si>
    <t>Трубы полипропилен, Д20мм</t>
  </si>
  <si>
    <t>Угольник</t>
  </si>
  <si>
    <t>Удлинитель</t>
  </si>
  <si>
    <t>Фильтр сетчатый Д15мм</t>
  </si>
  <si>
    <t>Фильтр сетчатый Д 20мм</t>
  </si>
  <si>
    <t>Фильтр сетчатый Д 25мм</t>
  </si>
  <si>
    <t>Фильтр сетчатый Д 40мм</t>
  </si>
  <si>
    <t>Фильтр сетчатый Д 65мм</t>
  </si>
  <si>
    <t>Фум ленты</t>
  </si>
  <si>
    <t xml:space="preserve"> Электроды сварочные</t>
  </si>
  <si>
    <t>Болт свободный, класс прочности 5.8 ,  размеры 18*120 мм. Полная техническая характеристика согласно технической спецификации.</t>
  </si>
  <si>
    <t>Болт свободный, класс прочности 5.8 ,  размеры 20*140 мм. Полная техническая характеристика согласно технической спецификации.</t>
  </si>
  <si>
    <t>Болт свободный,  класс прочности 5.8 ,  размеры 24*120мм. Полная техническая характеристика согласно технической спецификации.</t>
  </si>
  <si>
    <t>Вентиль угловой радиаторный. Полная техническая характеристика согласно технической спецификации.</t>
  </si>
  <si>
    <t>Вентиль прямой радиаторный. Полная техническая характеристика согласно технической спецификации.</t>
  </si>
  <si>
    <t>Гайка, класс прочности 5,8, диаметр 18мм. Полная техническая характеристика согласно технической спецификации.</t>
  </si>
  <si>
    <t>Гайка, класс прочности 5,8, диаметр 20мм. Полная техническая характеристика согласно технической спецификации.</t>
  </si>
  <si>
    <t>Гайка, класс прочности 5,8, диаметр 24 мм. Полная техническая характеристика согласно технической спецификации.</t>
  </si>
  <si>
    <t>Газобетонные анкера 6*65мм. Полная техническая характеристика согласно технической спецификации.</t>
  </si>
  <si>
    <t>Газобетонные анкера 8*80мм. Полная техническая характеристика согласно технической спецификации.</t>
  </si>
  <si>
    <t>Газобетонные анкера 10*100мм. Полная техническая характеристика согласно технической спецификации.</t>
  </si>
  <si>
    <t>Газобетонные анкера 12*110мм. Полная техническая характеристика согласно технической спецификации.</t>
  </si>
  <si>
    <t>Газобетонные анкера 16*130мм. Полная техническая характеристика согласно технической спецификации.</t>
  </si>
  <si>
    <t>Гипсокартонные анкера 4 х 32 х 9мм. Полная техническая характеристика согласно технической спецификации.</t>
  </si>
  <si>
    <t>Гипсокартонные анкера 5 х 52 х 9мм. Полная техническая характеристика согласно технической спецификации.</t>
  </si>
  <si>
    <t>Гипсокартонные анкера 6 х 52 х 9мм. Полная техническая характеристика согласно технической спецификации.</t>
  </si>
  <si>
    <t>Герметик (автомобильный), в тюбике не менее 60 гр. Полная техническая характеристика согласно технической спецификации.</t>
  </si>
  <si>
    <t>Гофра фольгированная,  диаметр 100 мм, длина до 5м. Полная техническая характеристика согласно технической спецификации.</t>
  </si>
  <si>
    <t>Гофра фольгированная,  диаметр 115 мм, длина до 5м. Полная техническая характеристика согласно технической спецификации.</t>
  </si>
  <si>
    <t>Гофра фольгированная,  диаметр 150 мм, длина до 5м. Полная техническая характеристика согласно технической спецификации.</t>
  </si>
  <si>
    <t>Гофра фольгированная,  диаметр 200 мм, длина до 5м. Полная техническая характеристика согласно технической спецификации.</t>
  </si>
  <si>
    <t>Грунтовая краска, расфасовано в банках не менее 10 кг. Цвет по согласованию с Заказчиком. Полная техническая характеристика согласно технической спецификации.</t>
  </si>
  <si>
    <t>Замок навесной для металических дверей. Полная техническая характеристика согласно технической спецификации.</t>
  </si>
  <si>
    <t>Затвор дисковый поворотный, диаметр 40 мм. Полная техническая характеристика согласно технической спецификации.</t>
  </si>
  <si>
    <t>Затвор дисковый поворотный, диаметр 50 мм. Полная техническая характеристика согласно технической спецификации.</t>
  </si>
  <si>
    <t>Затвор дисковый поворотный, диаметр 65 мм. Полная техническая характеристика согласно технической спецификации.</t>
  </si>
  <si>
    <t>Затвор дисковый поворотный, диаметр 80 мм. Полная техническая характеристика согласно технической спецификации.</t>
  </si>
  <si>
    <t>Затвор дисковый поворотный, диаметр  100 мм. Полная техническая характеристика согласно технической спецификации.</t>
  </si>
  <si>
    <t>Затвор дисковый поворотный, диаметр  150 мм. Полная техническая характеристика согласно технической спецификации.</t>
  </si>
  <si>
    <t>Затвор дисковый поворотный, диаметр  200 мм. Полная техническая характеристика согласно технической спецификации.</t>
  </si>
  <si>
    <t>Компенсаторы для чиллера, размер 200х200мм, флянцовый. Полная техническая характеристика согласно технической спецификации.</t>
  </si>
  <si>
    <t>Лента для герметизации  50ммх25м черная. Полная техническая характеристика согласно технической спецификации.</t>
  </si>
  <si>
    <t>Лента самоклеющаяся с фольгой. Полная техническая характеристика согласно технической спецификации.</t>
  </si>
  <si>
    <t>Литол. Полная техническая характеристика согласно технической спецификации.</t>
  </si>
  <si>
    <t>Манометр,  диапазон показаний давления от 0,1до 0,16 мПа. Полная техническая характеристика согласно технической спецификации.</t>
  </si>
  <si>
    <t>Манометр,   диапазон показаний   давления 0,1 до 0,10 мПа. Полная техническая характеристика согласно технической спецификации.</t>
  </si>
  <si>
    <t>Москитная сетка. Полная техническая характеристика согласно технической спецификации.</t>
  </si>
  <si>
    <t>Нижняя гарнитура радиаторная, прямая, межосевое расстояние 100 мм. Полная техническая характеристика согласно технической спецификации.</t>
  </si>
  <si>
    <t>Паронит 1,5*1,2; 4 мм. Полная техническая характеристика согласно технической спецификации.</t>
  </si>
  <si>
    <t>Паронит  1,5*1,2; 2 мм. Полная техническая характеристика согласно технической спецификации.</t>
  </si>
  <si>
    <t>Полотно резиновое, резиновый мат, толщина не менее  4 мм. Полная техническая характеристика согласно технической спецификации.</t>
  </si>
  <si>
    <t>Припой 0%, для сварки меди и сплавов. Полная техническая характеристика согласно технической спецификации.</t>
  </si>
  <si>
    <t>Припой 5%, для сварки меди и сплавов. Полная техническая характеристика согласно технической спецификации.</t>
  </si>
  <si>
    <t>Отвод медный 180°, диаметр 12мм. Полная техническая характеристика согласно технической спецификации.</t>
  </si>
  <si>
    <t>Отвод медный 180°,  диаметр 16мм. Полная техническая характеристика согласно технической спецификации.</t>
  </si>
  <si>
    <t>Растворитель для красок на масляной основе, в канистре по 5 литров. Полная техническая характеристика согласно технической спецификации.</t>
  </si>
  <si>
    <t>Ручной воздухоотводчик для радиаторов, диаметр 20мм. Правая резьба - 40 шт, левая резьба - 10 шт. Полная техническая характеристика согласно технической спецификации.</t>
  </si>
  <si>
    <t>Синтепон, ширина – 2м. Полная техническая характеристика согласно технической спецификации.</t>
  </si>
  <si>
    <t>Теплоизоляция в рулонах, материал вспененный каучук, черная . Полная техническая характеристика согласно технической спецификации.</t>
  </si>
  <si>
    <t>Термометр диаметр 100 мм,  диапазон измерения от – 0 до +150 ˚С. Полная техническая характеристика согласно технической спецификации.</t>
  </si>
  <si>
    <t>Тосол, температура кристализации не менее 30° . Полная техническая характеристика согласно технической спецификации.</t>
  </si>
  <si>
    <t>Труба   медная, Д1/2. Полная техническая характеристика согласно технической спецификации.</t>
  </si>
  <si>
    <t>Труба   медная, Д5/8. Полная техническая характеристика согласно технической спецификации.</t>
  </si>
  <si>
    <t>Универсальный ключ для радиаторных вентилей размерами от 3/8" до 1". Полная техническая характеристика согласно технической спецификации.</t>
  </si>
  <si>
    <t>Физическое состояние: сжиженный газ. Цвет: бесцветный. Запах: слегка эфирный. pH: не применяется. Температурные характеристики: температура кипения: -46,6; критическая температура: +72,1. Критическое давление: 37,4 бар. Характеристики воспламеняемости: температура вспышки: нет; давление пара: 12,6 бар абсолютного давления при 25°C, 23,1 бар абсолютного давления при 50°C. Плотность пара (воздух=1): 3,45. Плотность: жидкость: 1,045 г/см3 при 25°C; растворимость в воде: 0,09%. В железной таре не менее 13,5 кг.</t>
  </si>
  <si>
    <t>Физическое состояние: сжиженный газ. Цвет: бесцветный. Запах: слегка эфирный. pH: не применяется. Температурные характеристики: температура кипения: -43,8; критическая температура: +86,05. Критическое давление: 46,3 бар. Характеристики воспламеняемости: температура вспышки: нет; давление пара: 11,88 бар при 25°C, 22,1 бар при 50°C. Плотность пара (воздух=1): 3,59. Плотность: жидкость: 1,138 г/см3 при 25°С. В железной таре не менее 13,5 кг.</t>
  </si>
  <si>
    <t>Физическое состояние: сжиженный газ. Цвет: бесцветный. Запах: эфирный. pH: не применяется. Температурные характеристики: температура плавления: -160°C; температура кипения: -40,8°C; температура разложения: 480°C. Характеристики воспламеняемости: температура вспышки: нет; давление пара: 9,1 бар при 20°C, 19,4 бар при 50°C. Плотность: 1213 кг/м3 при 20°C. Растворимость в воде: 3 г/л при 25°C. В железной таре не менее 13,5 кг.</t>
  </si>
  <si>
    <t>Физическое состояние: сжиженный газ. Цвет: бесцветный. Запах: слегка эфирный. pH: не применяется. Температурные характеристики: температура кипения: -51,6; критическая температура: +70,2. Критическое давление: 49,7 бар. Характеристики воспламеняемости: температура вспышки: нет; давление пара: 16,18 бар при 25°C, 31,1 бар при 50°C. Плотность пара (воздух=1): 2,3. Плотность: жидкость: 1,177 г/см3 при 25°C. Растворимость в воде: 0,045% при 25°C. В железной таре не менее 13,5 кг.</t>
  </si>
  <si>
    <t>Хомут металлический , винтовой, длина10-16мм, ширина не менее 5мм. Полная техническая характеристика согласно технической спецификации.</t>
  </si>
  <si>
    <t>Хомут металлический , винтовой, длина 13-19мм, ширина не менее 5мм. Полная техническая характеристика согласно технической спецификации.</t>
  </si>
  <si>
    <t>Хомут металлический, винтовой, длина 13-25мм, ширина не менее 5мм. Полная техническая характеристика согласно технической спецификации.</t>
  </si>
  <si>
    <t>Хомут металлический, винтовой, длина 27-51мм, ширина не менее 5мм. Полная техническая характеристика согласно технической спецификации.</t>
  </si>
  <si>
    <t>Хомут металлический, винтовой, длина 52-76мм, ширина не менее 5мм. Полная техническая характеристика согласно технической спецификации.</t>
  </si>
  <si>
    <t>Хомут металлический, винтовой, длина 60-80мм, ширина не менее 5мм. Полная техническая характеристика согласно технической спецификации.</t>
  </si>
  <si>
    <t>Хомут металлический, винтовой, длина 78-101мм, ширина не менее 5мм. Полная техническая характеристика согласно технической спецификации.</t>
  </si>
  <si>
    <t>Хомут металлический, винтовой, длина 90-110мм, ширина не менее 5мм. Полная техническая характеристика согласно технической спецификации.</t>
  </si>
  <si>
    <t>Хомут металлический, винтовой, длина 105-121мм, ширина не менее 5мм. Полная техническая характеристика согласно технической спецификации.</t>
  </si>
  <si>
    <t>Хомут металлический, винтовой, длина 146-164мм, ширина не менее 5мм. Полная техническая характеристика согласно технической спецификации.</t>
  </si>
  <si>
    <t>Шланг Д20, поливочный, в оплетке. Полная техническая характеристика согласно технической спецификации.</t>
  </si>
  <si>
    <t>Шайба усиленная, диаметр 18мм  . Полная техническая характеристика согласно технической спецификации.</t>
  </si>
  <si>
    <t>Шайба усиленная, диаметр 20 мм. Полная техническая характеристика согласно технической спецификации.</t>
  </si>
  <si>
    <t>Шайба усиленная, диаметр 24 мм . Полная техническая характеристика согласно технической спецификации.</t>
  </si>
  <si>
    <t>Шпилька резьбовая, диаметр 8мм, длина не менее 1м. Полная техническая характеристика согласно технической спецификации.</t>
  </si>
  <si>
    <t>Шурупы диаметром 3мм, оцинкованный. Полная техническая характеристика согласно технической спецификации.</t>
  </si>
  <si>
    <t>Шурупы диаметром 4мм, оцинкованный. Полная техническая характеристика согласно технической спецификации.</t>
  </si>
  <si>
    <t>Шурупы диаметром 5мм, оцинкованный. Полная техническая характеристика согласно технической спецификации.</t>
  </si>
  <si>
    <t>Шурупы диаметром 6мм, оцинкованный . Полная техническая характеристика согласно технической спецификации.</t>
  </si>
  <si>
    <t>Шурупы диаметром 7мм, оцинкованный. Полная техническая характеристика согласно технической спецификации.</t>
  </si>
  <si>
    <t>Шурупы диаметром 8мм, оцинкованный. Полная техническая характеристика согласно технической спецификации.</t>
  </si>
  <si>
    <t>Адаптор с внутренней резьбой 20х15мм. Полная техническая характеристика согласно технической спецификации.</t>
  </si>
  <si>
    <t>Адаптеры с наружной резьбой 25х15 мм. Полная техническая характеристика согласно технической спецификации.</t>
  </si>
  <si>
    <t>Арматура к смывному бочку с нижней подачей. Полная техническая характеристика согласно технической спецификации.</t>
  </si>
  <si>
    <t>Вантуз. Полная техническая характеристика согласно технической спецификации.</t>
  </si>
  <si>
    <t>Гибкий шланг для смесителядлина 80см, подключение 15/15мм. Полная техническая характеристика согласно технической спецификации.</t>
  </si>
  <si>
    <t>Гибкий шланг для унитаза длина 60 см, 15/12мм. Полная техническая характеристика согласно технической спецификации.</t>
  </si>
  <si>
    <t>Гофра к раковине. Полная техническая характеристика согласно технической спецификации.</t>
  </si>
  <si>
    <t>Душевые лейки со шлангами. Полная техническая характеристика согласно технической спецификации.</t>
  </si>
  <si>
    <t>Заглушка внутренняя резьба 15мм, никелированная латунь . Полная техническая характеристика согласно технической спецификации.</t>
  </si>
  <si>
    <t>Заглушка внутренняя резьба 20мм, никелированная латунь. Полная техническая характеристика согласно технической спецификации.</t>
  </si>
  <si>
    <t>Заглушка наружняя резьба 15мм, никелированная латунь. Полная техническая характеристика согласно технической спецификации.</t>
  </si>
  <si>
    <t>Заглушка наружняя резьба 20мм, никелированная латунь. Полная техническая характеристика согласно технической спецификации.</t>
  </si>
  <si>
    <t>Заглушка ПВХ Ду 100мм . Полная техническая характеристика согласно технической спецификации.</t>
  </si>
  <si>
    <t>Заглушка ПВХ Ду 50мм. Полная техническая характеристика согласно технической спецификации.</t>
  </si>
  <si>
    <t>Кран шаровый гайка-штуцер со сгоном ручка  Д-15мм. Полная техническая характеристика согласно технической спецификации.</t>
  </si>
  <si>
    <t>Кран шаровый гайка-штуцер со сгоном ручка  Д-20мм. Полная техническая характеристика согласно технической спецификации.</t>
  </si>
  <si>
    <t>Кран шаровый гайка-штуцер со сгоном, ручка  Д-25мм. Полная техническая характеристика согласно технической спецификации.</t>
  </si>
  <si>
    <t>Кран шаровые Д-15мм, внутренний-наружний. Полная техническая характеристика согласно технической спецификации.</t>
  </si>
  <si>
    <t>Краны шаровые Д-20мм, внутренний-наружний. Полная техническая характеристика согласно технической спецификации.</t>
  </si>
  <si>
    <t>Краны шаровые Д-25мм, внутренний-наружний. Полная техническая характеристика согласно технической спецификации.</t>
  </si>
  <si>
    <t>Краны шаровые Д-32мм, внутренний-наружний. Полная техническая характеристика согласно технической спецификации.</t>
  </si>
  <si>
    <t>Краны шаровые Д-20мм, внутренняя-внутренняя резьба. Полная техническая характеристика согласно технической спецификации.</t>
  </si>
  <si>
    <t>Крышка унитаза. Полная техническая характеристика согласно технической спецификации.</t>
  </si>
  <si>
    <t>Лейка для биде. Полная техническая характеристика согласно технической спецификации.</t>
  </si>
  <si>
    <t>Муфта 15мм, никелированная латунь. Полная техническая характеристика согласно технической спецификации.</t>
  </si>
  <si>
    <t>Муфта 20мм, никелированная латунь. Полная техническая характеристика согласно технической спецификации.</t>
  </si>
  <si>
    <t>Муфта оцинкованная Д-15мм. Полная техническая характеристика согласно технической спецификации.</t>
  </si>
  <si>
    <t>Муфта  оцинкованная Д-25мм. Полная техническая характеристика согласно технической спецификации.</t>
  </si>
  <si>
    <t>Муфта оцинкованная Д-32мм. Полная техническая характеристика согласно технической спецификации.</t>
  </si>
  <si>
    <t>Муфта поливинилхлорид, Ду-100мм. Полная техническая характеристика согласно технической спецификации.</t>
  </si>
  <si>
    <t>Муфта поливинилхлорид, Ду-125мм. Полная техническая характеристика согласно технической спецификации.</t>
  </si>
  <si>
    <t>Муфта поливинилхлорид, Ду-50мм. Полная техническая характеристика согласно технической спецификации.</t>
  </si>
  <si>
    <t>Муфта полипропилен, Ду-25мм. Полная техническая характеристика согласно технической спецификации.</t>
  </si>
  <si>
    <t>Муфта переходник полипропилен, Ду-25/20мм. Полная техническая характеристика согласно технической спецификации.</t>
  </si>
  <si>
    <t>Муфта переходник полипропилен, Ду-25/32мм. Полная техническая характеристика согласно технической спецификации.</t>
  </si>
  <si>
    <t>Муфта переходник полипропилен,  Ду-32/40мм. Полная техническая характеристика согласно технической спецификации.</t>
  </si>
  <si>
    <t>Ниппель - переходник 15/12мм никелированная латунь. Полная техническая характеристика согласно технической спецификации.</t>
  </si>
  <si>
    <t>Ниппель - переходник 20/15мм никелированная латунь. Полная техническая характеристика согласно технической спецификации.</t>
  </si>
  <si>
    <t>Ниппель - переходник 25/20мм никелированная латунь. Полная техническая характеристика согласно технической спецификации.</t>
  </si>
  <si>
    <t>Ниппель 15/15мм никелированная латунь. Полная техническая характеристика согласно технической спецификации.</t>
  </si>
  <si>
    <t>Ниппель 20/20мм никелированная латунь. Полная техническая характеристика согласно технической спецификации.</t>
  </si>
  <si>
    <t>Ниппель 25/25мм никелированная латунь. Полная техническая характеристика согласно технической спецификации.</t>
  </si>
  <si>
    <t>Обратный клапан пружинный Д15мм латунь. Полная техническая характеристика согласно технической спецификации.</t>
  </si>
  <si>
    <t>Обратный клапан пружинный Д20мм латунь. Полная техническая характеристика согласно технической спецификации.</t>
  </si>
  <si>
    <t>Обратный клапан пружинный Д25мм латунь. Полная техническая характеристика согласно технической спецификации.</t>
  </si>
  <si>
    <t>Обратный клапан пружинный Д32мм латунь. Полная техническая характеристика согласно технической спецификации.</t>
  </si>
  <si>
    <t>Обратный клапан пружинный Д40мм латунь. Полная техническая характеристика согласно технической спецификации.</t>
  </si>
  <si>
    <t>Обратный клапан пружинный Д50мм латунь. Полная техническая характеристика согласно технической спецификации.</t>
  </si>
  <si>
    <t>Отвод поливинилхлорид, Ду-100мм, 90°. Полная техническая характеристика согласно технической спецификации.</t>
  </si>
  <si>
    <t>Отвод поливинилхлорид, Ду-125мм, 90°. Полная техническая характеристика согласно технической спецификации.</t>
  </si>
  <si>
    <t>Отвод поливинилхлорид, Ду-160мм, 90°. Полная техническая характеристика согласно технической спецификации.</t>
  </si>
  <si>
    <t>Отвод поливинилхлорид, Ду-50мм, 45°. Полная техническая характеристика согласно технической спецификации.</t>
  </si>
  <si>
    <t>Отвод поливинилхлорид, Ду-50мм, 90°. Полная техническая характеристика согласно технической спецификации.</t>
  </si>
  <si>
    <t>Отвод полипропилен, Ду-20мм, 45° . Полная техническая характеристика согласно технической спецификации.</t>
  </si>
  <si>
    <t>Отвод полипропилен, Ду-20мм, 90° . Полная техническая характеристика согласно технической спецификации.</t>
  </si>
  <si>
    <t>Отвод полипропилен, Ду-25мм, 90° . Полная техническая характеристика согласно технической спецификации.</t>
  </si>
  <si>
    <t>Паста  для уплотнения резьбовых соединений, в тюбике 65 гр (вода/пар). Полная техническая характеристика согласно технической спецификации.</t>
  </si>
  <si>
    <t>Полотенцесушитель, подвод Д20мм, габариты 330Х600мм, П-образный, хром. Полная техническая характеристика согласно технической спецификации.</t>
  </si>
  <si>
    <t>Полуотводы пластиковые д-25мм. Полная техническая характеристика согласно технической спецификации.</t>
  </si>
  <si>
    <t>Разъемная муфта, внутренняя резьба 20х1/2мм. Полная техническая характеристика согласно технической спецификации.</t>
  </si>
  <si>
    <t>Разъемная муфта, никелированная латунь,  внутренняя резьба 25х3/4мм. Полная техническая характеристика согласно технической спецификации.</t>
  </si>
  <si>
    <t>Разъемная муфта, никелированная латунь,  внутренняя резьба 32х1мм. Полная техническая характеристика согласно технической спецификации.</t>
  </si>
  <si>
    <t>Разъемная муфта, наружная резьба 20х1/2мм. Полная техническая характеристика согласно технической спецификации.</t>
  </si>
  <si>
    <t>Разъемная муфта, наружная резьба 25х3/4мм. Полная техническая характеристика согласно технической спецификации.</t>
  </si>
  <si>
    <t>Разъемная муфта, наружная резьба 32х1мм. Полная техническая характеристика согласно технической спецификации.</t>
  </si>
  <si>
    <t xml:space="preserve">Разъемная муфта, металлическая, внутренняя  резьба 20х20 мм. Полная техническая характеристика согласно технической спецификации. </t>
  </si>
  <si>
    <t>Разъемная муфта, металлическая, внутренняя  резьба 25х25мм. Полная техническая характеристика согласно технической спецификации.</t>
  </si>
  <si>
    <t>Разъемная муфта, металлическая, внутренняя  резьба  32х32 мм. Полная техническая характеристика согласно технической спецификации.</t>
  </si>
  <si>
    <t>Раковина. Полная техническая характеристика согласно технической спецификации.</t>
  </si>
  <si>
    <t>Резинка-переходник  . Полная техническая характеристика согласно технической спецификации.</t>
  </si>
  <si>
    <t>Резьбоуплотнительная нить . Полная техническая характеристика согласно технической спецификации.</t>
  </si>
  <si>
    <t>Сгон угловой Д1/2, никелированная латунь. Полная техническая характеристика согласно технической спецификации.</t>
  </si>
  <si>
    <t>Сгоны 15мм, оцинкованный. Полная техническая характеристика согласно технической спецификации.</t>
  </si>
  <si>
    <t>Сгоны д-20мм оцинкованный. Полная техническая характеристика согласно технической спецификации.</t>
  </si>
  <si>
    <t>Сильфонный компенсатор Д100мм, нержавеющая сталь, вварной. Полная техническая характеристика согласно технической спецификации.</t>
  </si>
  <si>
    <t>Сифоны для раковины. Полная техническая характеристика согласно технической спецификации.</t>
  </si>
  <si>
    <t>Сифон для душевого поддона без гофры. Полная техническая характеристика согласно технической спецификации.</t>
  </si>
  <si>
    <t>Смесители для раковины. Полная техническая характеристика согласно технической спецификации.</t>
  </si>
  <si>
    <t>Смесители для душевых кабин. Полная техническая характеристика согласно технической спецификации.</t>
  </si>
  <si>
    <t>Соединитель, Д15мм., наружный/наружный. Быстроразъемное соединение с двумя ответными резьбовыми концевиками и накидной гайкой.</t>
  </si>
  <si>
    <t>Соединитель, Д20мм., наружный/наружный. Быстроразъемное соединение с двумя ответными резьбовыми концевиками и накидной гайкой.</t>
  </si>
  <si>
    <t xml:space="preserve">Соединитель, Д25мм, наружный/наружный. Быстроразъемное соединение с двумя ответными резьбовыми концевиками и накидной гайкой. </t>
  </si>
  <si>
    <t xml:space="preserve">Соединитель, Д32мм, наружный/наружный. Быстроразъемное соединение с двумя ответными резьбовыми концевиками и накидной гайкой. </t>
  </si>
  <si>
    <t>Соль таблетированная. Полная техническая характеристика согласно технической спецификации.</t>
  </si>
  <si>
    <t>Трап канализационный Д50мм. Полная техническая характеристика согласно технической спецификации.</t>
  </si>
  <si>
    <t>Тройник-пресс Д16мм, теплый пол. Полная техническая характеристика согласно технической спецификации.</t>
  </si>
  <si>
    <t>Тройник 20/20/20мм никелированная латунь. Полная техническая характеристика согласно технической спецификации.</t>
  </si>
  <si>
    <t>Тройник оцинкованный  Д15мм. Полная техническая характеристика согласно технической спецификации.</t>
  </si>
  <si>
    <t>Тройник оцинкованный  Д32мм. Полная техническая характеристика согласно технической спецификации.</t>
  </si>
  <si>
    <t>Тройник полипропилен Д32/20/32мм. Полная техническая характеристика согласно технической спецификации.</t>
  </si>
  <si>
    <t>Тройник полипропилен Д32/25/32мм. Полная техническая характеристика согласно технической спецификации.</t>
  </si>
  <si>
    <t>Троиник прямой поливинилхлорид Д100/100/100мм. Полная техническая характеристика согласно технической спецификации.</t>
  </si>
  <si>
    <t>Троиник косой поливинилхлорид Д100/100/100мм. Полная техническая характеристика согласно технической спецификации.</t>
  </si>
  <si>
    <t>Труба канализационная  Д125мм, распил 2м . Полная техническая характеристика согласно технической спецификации.</t>
  </si>
  <si>
    <t>Труба канализационная  Д100мм, распил 2м. Полная техническая характеристика согласно технической спецификации.</t>
  </si>
  <si>
    <t>Труба канализационная  Д100мм, распил 1м. Полная техническая характеристика согласно технической спецификации.</t>
  </si>
  <si>
    <t>Труба канализационная  Д50мм, распил 2м. Полная техническая характеристика согласно технической спецификации.</t>
  </si>
  <si>
    <t>Труба канализационная  Д50мм, распил 1м. Полная техническая характеристика согласно технической спецификации.</t>
  </si>
  <si>
    <t>Труба,  водогазопроводная, электросварная без шовная, Д32 мм. Полная техническая характеристика согласно технической спецификации.</t>
  </si>
  <si>
    <t>Труба оцинкованная,  водогазопроводная, электросварная  шовная,   Д50мм. Полная техническая характеристика согласно технической спецификации.</t>
  </si>
  <si>
    <t>Труба оцинкованная, водогазопроводная, электросварная  шовная,   Д65мм. Полная техническая характеристика согласно технической спецификации.</t>
  </si>
  <si>
    <t>Труба оцинкованная, водогазопроводная, электросварная  шовная,   Д72мм. Полная техническая характеристика согласно технической спецификации.</t>
  </si>
  <si>
    <t>Труба оцинкованная, водогазопроводная, электросварная  шовная,  д-100мм. Полная техническая характеристика согласно технической спецификации.</t>
  </si>
  <si>
    <t>Трубы  полипропилен для горячей воды Д20мм. Полная техническая характеристика согласно технической спецификации.</t>
  </si>
  <si>
    <t>Угольник Д16мм, теплый пол. Полная техническая характеристика согласно технической спецификации.</t>
  </si>
  <si>
    <t>Удлинитель 1/2х10мм внутренняя/наружный. Полная техническая характеристика согласно технической спецификации.</t>
  </si>
  <si>
    <t>Фильтр сетчатый Д15мм. Полная техническая характеристика согласно технической спецификации.</t>
  </si>
  <si>
    <t>Фильтр сетчатый Д 20мм. Полная техническая характеристика согласно технической спецификации.</t>
  </si>
  <si>
    <t>Фильтр сетчатый Д 25мм. Полная техническая характеристика согласно технической спецификации.</t>
  </si>
  <si>
    <t>Фильтр сетчатый Д 40мм. Полная техническая характеристика согласно технической спецификации.</t>
  </si>
  <si>
    <t>Фильтр сетчатый Д 65мм. Полная техническая характеристика согласно технической спецификации.</t>
  </si>
  <si>
    <t>Фум ленты. Полная техническая характеристика согласно технической спецификации.</t>
  </si>
  <si>
    <t xml:space="preserve"> Электроды сварочные 3мм. Полная техническая характеристика согласно технической спецификации.</t>
  </si>
  <si>
    <t>Кг</t>
  </si>
  <si>
    <t>банка</t>
  </si>
  <si>
    <t>м</t>
  </si>
  <si>
    <t>СЗ 78 от 05.03</t>
  </si>
  <si>
    <t>Пачка</t>
  </si>
  <si>
    <t>Упаковка</t>
  </si>
  <si>
    <t>Антистеплер</t>
  </si>
  <si>
    <t>Блокнот на спирали, форматА4</t>
  </si>
  <si>
    <t>Бумага офисная А3</t>
  </si>
  <si>
    <t>Бумага офисная А4 класса «А»</t>
  </si>
  <si>
    <t>Бумага А4 цветная</t>
  </si>
  <si>
    <t>Гребешки 25 мм</t>
  </si>
  <si>
    <t>Губка для маркерной доски</t>
  </si>
  <si>
    <t>Ежедневник</t>
  </si>
  <si>
    <t>Жидкость для очистки маркерных досок</t>
  </si>
  <si>
    <t>Зажим для бумаг 15 мм</t>
  </si>
  <si>
    <t>Игла для прошивки документов</t>
  </si>
  <si>
    <t>Калькулятор</t>
  </si>
  <si>
    <t>Карандаш механический</t>
  </si>
  <si>
    <t>Клей канцелярский</t>
  </si>
  <si>
    <t>Книга канцелярская</t>
  </si>
  <si>
    <t>Ластик</t>
  </si>
  <si>
    <t>Маркер для доски</t>
  </si>
  <si>
    <t>Набор настольный</t>
  </si>
  <si>
    <t>Нож канцелярский/макетный</t>
  </si>
  <si>
    <t>Нитки шелковые для прошивки</t>
  </si>
  <si>
    <t>Обложка для переплета пластиковая</t>
  </si>
  <si>
    <t>Папка подвесная 234*310 мм</t>
  </si>
  <si>
    <t>Папка подвесная 240*365 мм</t>
  </si>
  <si>
    <t>Папка на резинке</t>
  </si>
  <si>
    <t>Портфель для документов пластиковый</t>
  </si>
  <si>
    <t>Рамка формата А4</t>
  </si>
  <si>
    <t>Ручка гелевая</t>
  </si>
  <si>
    <t>Ручка шариковая</t>
  </si>
  <si>
    <t>Скобы 23/12</t>
  </si>
  <si>
    <t>Скобы 23/23</t>
  </si>
  <si>
    <t>Скоросшиватель картонный</t>
  </si>
  <si>
    <t>Скотч 19 мм с диспенсером</t>
  </si>
  <si>
    <t>Скрепки цветные</t>
  </si>
  <si>
    <t>Степлер 10</t>
  </si>
  <si>
    <t>Степлер 24/6</t>
  </si>
  <si>
    <t>Стикеры 5 цветов</t>
  </si>
  <si>
    <t>Тетрадь общая</t>
  </si>
  <si>
    <t>Точилка с контейнером</t>
  </si>
  <si>
    <t>Штрих</t>
  </si>
  <si>
    <t>Предназначен для удаления скоб. Имеет удобный фиксатор. Подходит для скоб 10, 24/6, 26/6.</t>
  </si>
  <si>
    <t>Блокнот формата А4; количество листов: не менее 50 листов; тип крепления: спираль. Полная техническая характеристика согласно технической спецификации.</t>
  </si>
  <si>
    <t>Бумага класса "С", формат А3,  в пачке 500 листов, плотность- 80гр. Полная техническая характеристика согласно технической спецификации.</t>
  </si>
  <si>
    <t>Офисная бумага для печати на любых видах офисной оргтехники, в том числе скоростной печати с использованием односторонней и двусторонней видов печати. Формат: А4. Параметры качества: класс «А». Полная техническая характеристика согласно технической спецификации.</t>
  </si>
  <si>
    <t>Цветная бумага формат А4 ,  плотность 80 гр/м2, в пачке 100 листов. Цвет бумаги по заявке Заказчика.</t>
  </si>
  <si>
    <t>Материал пластик, количество переплетаемых листов - не менее 110, цвет: черный</t>
  </si>
  <si>
    <t>Губка для маркерный доски, на магните, предназначена для сухого стирания маркерной доски. Полная техническая характеристика согласно технической спецификации.</t>
  </si>
  <si>
    <t>Обложка выполнена под матовую кожу, формат А5, недатированный, не менее 136 л.</t>
  </si>
  <si>
    <t>Жидкость для очистки маркерных досок, спрей для чистки и ухода за белыми маркерными досками. Эффективно удаляет следы сухого маркера, отпечатки пальцев, грязь и пыль, объем не менее 250 мл.</t>
  </si>
  <si>
    <t>Металлические для скрепления бумаг без перфорирования, ширина 15мм.</t>
  </si>
  <si>
    <t>Металлическая игла, размеры: длина не менее –140мм, толщина 2,5 мм, ушко 9*1,5мм. Позволяют подшивать документы практически любыми видами шпагатов.</t>
  </si>
  <si>
    <t>Бухгалтерский настольный 16-ти разрядный калькулятор с широким дисплеем. Полная техническая характеристика согласно технической спецификации.</t>
  </si>
  <si>
    <t>Материал корпуса: пластик. Диаметр грифеля: 0,5-0,7 мм. Наличие ластика.</t>
  </si>
  <si>
    <t>Клей канцелярский, жидкий, емкость не менее 110 гр.</t>
  </si>
  <si>
    <t>Книга канцелярская для учета, формат А4 с разлиновкой: в клетку, обложки картонные, размер 200*300мм, не менее 60 листов</t>
  </si>
  <si>
    <t>Ластики  для стирания надписей и рисунков, написанных различными видами карандашей, чернил, туши с бумажных и картонных поверхностей. Полная техническая характеристика согласно технической спецификации.</t>
  </si>
  <si>
    <t>Маркер для доски имеет закругленный пишущий узел. Ширина линии -2мм., Длина непрерывной линии - 900м. Цвет по согласованию поставщика.</t>
  </si>
  <si>
    <t>Набор настольный, вращающийся, материал: пластик, эргономичный дизайн. Комплект канцелярских принадлежностей: не менее 11 предметов.</t>
  </si>
  <si>
    <t>Эргономичная ручка. Автоматический блокиратор для лезвия, универсальные ножи-каттеры и острые лезвия. Размер: 9см.</t>
  </si>
  <si>
    <t>Нитки для прошивки документов полиэфирные армированные особо прочные 200 лл (L-1000м. толщина 0,7 мм). Полная техническая характеристика согласно технической спецификации.</t>
  </si>
  <si>
    <t>Обложка для переплета пластиковая, формата А4, 180-200мкр., 100штук в упаковке. Цвет: прозрачный.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</si>
  <si>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234* 310 мм.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</si>
  <si>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240* 365 мм.</t>
  </si>
  <si>
    <t>Формат А4, изготовлена из плотного пластика, по углам закрывается на две эластичные резинки, вмещает до 300 стандартных листов.</t>
  </si>
  <si>
    <t>Портфель с двумя ручками для документов формата А4, пластиковый, застежка на молнии, цвет по согласованию с Заказчиком.</t>
  </si>
  <si>
    <t>Рамка с каймой; размер: формата А4; Прозрачное стекло толщиной не менее 2 мм. Деревянный лакированный профиль. Полная техническая характеристика согласно технической спецификации.</t>
  </si>
  <si>
    <t>Удобный классический корпус ручки. Гелевый тип чернил обеспечивает гладкое письмо и равномерную подачу чернил. Полная техническая характеристика согласно технической спецификации.</t>
  </si>
  <si>
    <t>Шариковая ручка со стерженем, цвет пасты: по согласованию Заказчиком. Наличие резиновой манжетки.</t>
  </si>
  <si>
    <t>Стальные оцинкованные скобы, в пачке (упаковке) 1000 штук. Размер скоб: №23/12.</t>
  </si>
  <si>
    <t>Стальные оцинкованные скобы, в пачке (упаковке) 1000 штук. Размер скоба №23/23.</t>
  </si>
  <si>
    <t>Скоросшиватель картонный А4 формата, изготовлен из манильского картона, на обложке папки нанесены графы для маркировки папки, цвет – белый.</t>
  </si>
  <si>
    <t>Диспенсер настольный прозрачный, в комплекте со скотчем 19 мм, длиной не менее 65 м.</t>
  </si>
  <si>
    <t>Скрепки цветные, размер не менее 26  мм, металлические, с цветным покрытием, в пачке 100 штук.</t>
  </si>
  <si>
    <t>Выполнен из пластика с металлическим механизмом. Объем скрепления до 10л., глубина захвата 50мм, Выполняет закрытое сшивание, для скоб №10. Полная техническая характеристика согласно технической спецификации.</t>
  </si>
  <si>
    <t>Скрепляет до 20 листов. Вмещает 100 скоб № 24/6. 2 способа крепления.</t>
  </si>
  <si>
    <t>Стикеры - закладки неоновые, в одной упаковке 5 цветов. Полная техническая характеристика согласно технической спецификации.</t>
  </si>
  <si>
    <t>Тетрадь формат A5, 48л. в клетку, картонная обложка.</t>
  </si>
  <si>
    <t>Материал: пластик; с одним лезвием; пластиковый контейнер для отходов.</t>
  </si>
  <si>
    <t>Корректор для исправления ошибок на бумаге и картоне, непрозрачный раствор, односторонняя структура. Быстровысыхающая на химической основе. Полная техническая характеристика согласно технической спецификации.</t>
  </si>
  <si>
    <t>Техническое обслуживание системы автоматической пожарной сигнализации</t>
  </si>
  <si>
    <t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 Адрес оказания услуг: г. Астана ул. Кабанбай батыра 53, проспект Туран 32, ул. Сыганак 2</t>
  </si>
  <si>
    <t>Машина для переплета</t>
  </si>
  <si>
    <t>СЗ 81 от 09.03</t>
  </si>
  <si>
    <t xml:space="preserve">Регулятор давления модуляционный </t>
  </si>
  <si>
    <t>Регулятор давления модуляционный 1/2х3/8 для горелок котлов Baltur 510 DSPG 50 Гц.</t>
  </si>
  <si>
    <t xml:space="preserve">Сервисное обслуживание холодильного оборудования </t>
  </si>
  <si>
    <t xml:space="preserve">Услуга по сервисному обслуживанию кухонного оборудования </t>
  </si>
  <si>
    <t>Услуга по сервисному обслуживанию прачечного оборудования</t>
  </si>
  <si>
    <t>Техническое обслуживание ролл-ворот</t>
  </si>
  <si>
    <t>Полная техническая характеристика согласно технической спецификации. Адрес оказания услуг: г. Астана, проспект Туран 32.</t>
  </si>
  <si>
    <t>СЗ 87 от 10.03</t>
  </si>
  <si>
    <t>Сервисное обслуживание холодильного оборудования. Полная характеристика в соответствии с технической спецификацией. Адрес оказания услуг: проспект Туран 34/1</t>
  </si>
  <si>
    <t>Услуга по сервисному обслуживанию кухонного оборудования. Полная характеристика в соответствии с технической спецификацией. Адрес оказания услуг: проспект Туран 34/1</t>
  </si>
  <si>
    <t>Услуга по сервисному обслуживанию прачечного оборудования. Полная характеристика в соответствии с технической спецификацией. Адрес оказания услуг: проспект Туран 34/1</t>
  </si>
  <si>
    <t>СЗ 86 от 10.03</t>
  </si>
  <si>
    <t>Сервисное обслуживание водогрейных котлов</t>
  </si>
  <si>
    <t>Сервисное обслуживание дозаторной установки</t>
  </si>
  <si>
    <t>Полная характеристика в соответствии с  технической спецификацией. Адрес оказания услуг: г. Астана, ул. Керей и Жанибек хана, 3. Проспект Туран 36.</t>
  </si>
  <si>
    <t>Полная характеристика в соответствии с  технической спецификацией. Адрес оказания услуг: г. Астана, проспект Туран 32.</t>
  </si>
  <si>
    <t>СЗ 90 от 10.03</t>
  </si>
  <si>
    <t>Техническое  обслуживание системы звукового и речевого оповещения.</t>
  </si>
  <si>
    <t xml:space="preserve">Услуги по техническому обслуживанию системы автоматической пожарной сигнализации, системы автоматического аэрозольного пожаротушения </t>
  </si>
  <si>
    <t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 Адрес оказания услуг: г. Астана ул. Кабанбай батыра 53</t>
  </si>
  <si>
    <t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 По адресу Туран, 34/1.</t>
  </si>
  <si>
    <t>СЗ 89 от 10.03</t>
  </si>
  <si>
    <t>Ремень 13х767 мм,  зубчатый</t>
  </si>
  <si>
    <t>Ремень 13х767 мм, зубчатый.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</si>
  <si>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13х825 мм, зубчатый </t>
  </si>
  <si>
    <t>Ремень 13х825 мм, зубчатый 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</si>
  <si>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13х914 мм, зубчатый</t>
  </si>
  <si>
    <t>Ремень 13х914 мм, зубчатый.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</si>
  <si>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>Ремень 13х1100 мм, зубчатый</t>
  </si>
  <si>
    <t>Ремень 13х1100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</si>
  <si>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13х1150  мм, зубчатый</t>
  </si>
  <si>
    <t>Ремень 13х1150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</si>
  <si>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13х1307 мм, зубчатый</t>
  </si>
  <si>
    <t>Ремень 13х1307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</si>
  <si>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13х1500 мм, зубчатый</t>
  </si>
  <si>
    <t>Ремень 13х1500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</si>
  <si>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 xml:space="preserve">Ремень 13х1532 мм, зубчатый  </t>
  </si>
  <si>
    <t>Ремень 13х1532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</si>
  <si>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13х1607 мм, зубчатый</t>
  </si>
  <si>
    <t>Ремень 13х1607, мм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</si>
  <si>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13х1625 мм, зубчатый</t>
  </si>
  <si>
    <t>Ремень 13х1625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</si>
  <si>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13х1650 мм, зубчатый</t>
  </si>
  <si>
    <t>Ремень 13х1650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</si>
  <si>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13х1682 мм, зубчатый</t>
  </si>
  <si>
    <t>Ремень 13х1682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</si>
  <si>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13х1707 мм, зубчатый</t>
  </si>
  <si>
    <t>Ремень 13х1707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</si>
  <si>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13х1757 мм, зубчатый</t>
  </si>
  <si>
    <t>Ремень 13х1757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</si>
  <si>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13х1800 мм, зубчатый</t>
  </si>
  <si>
    <t>Ремень 13х1800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</si>
  <si>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13х1900 мм, зубчатый</t>
  </si>
  <si>
    <t>Ремень 13х1900 мм, зубчатый. Полная техническая характеристика согласно технической спецификации</t>
  </si>
  <si>
    <t>Ремень 13х1932 мм, зубчатый</t>
  </si>
  <si>
    <t>Ремень 13х1932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</si>
  <si>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13х2120 мм, зубчатый</t>
  </si>
  <si>
    <t>Ремень 13х2120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</si>
  <si>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 xml:space="preserve">Ремень13х950 мм  </t>
  </si>
  <si>
    <t>Ремень профиль А, размеры 13х950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</si>
  <si>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13х1000  мм  </t>
  </si>
  <si>
    <t>Ремень профиль А, размеры  13х1000 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</si>
  <si>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13х1050 мм  </t>
  </si>
  <si>
    <t>Ремень  профиль А, размеры 13х1050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</si>
  <si>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13х1100 мм  </t>
  </si>
  <si>
    <t>Ремень  профиль А, размеры 13х1100 мм.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</si>
  <si>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 xml:space="preserve">Ремень 13х1130  мм  </t>
  </si>
  <si>
    <t>Ремень  профиль А, размеры 13х1130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</si>
  <si>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13х1150 мм  </t>
  </si>
  <si>
    <t>Ремень  профиль А, размеры 13х1150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</si>
  <si>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13х1175  мм  </t>
  </si>
  <si>
    <t>Ремень  профиль А, размеры 13х1175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</si>
  <si>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13х1200 мм  </t>
  </si>
  <si>
    <t>Ремень  профиль А, размеры  13х1200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</si>
  <si>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13х1225  мм  </t>
  </si>
  <si>
    <t>Ремень  профиль А, размеры 13х1225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</si>
  <si>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13х1275  мм  </t>
  </si>
  <si>
    <t>Ремень профиль А, размеры  13х1275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</si>
  <si>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13х1300  мм  </t>
  </si>
  <si>
    <t>Ремень  профиль А, размеры 13х1300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</si>
  <si>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13х1425 мм  </t>
  </si>
  <si>
    <t>Ремень  профиль А, размеры 13х1425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</si>
  <si>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13х1450 мм  </t>
  </si>
  <si>
    <t>Ремень  профиль А, размеры 13х1450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</si>
  <si>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13х1475  мм  </t>
  </si>
  <si>
    <t>Ремень  профиль А, размеры 13х1475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</si>
  <si>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13х1500  мм  </t>
  </si>
  <si>
    <t>Ремень  профиль А, размеры 13х1500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</si>
  <si>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13х1525  мм  </t>
  </si>
  <si>
    <t>Ремень  профиль А, размеры 13х1525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</si>
  <si>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13х1550  мм  </t>
  </si>
  <si>
    <t>Ремень  профиль А, размеры 13х1550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</si>
  <si>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13х1557 мм  </t>
  </si>
  <si>
    <t>Ремень  профиль А, размеры 13х1557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</si>
  <si>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13х1607 мм  </t>
  </si>
  <si>
    <t>Ремень  профиль А, размеры 13х1607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</si>
  <si>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13х1675  мм  </t>
  </si>
  <si>
    <t>Ремень  профиль А, размеры 13х1675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</si>
  <si>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13х1700 мм  </t>
  </si>
  <si>
    <t>Ремень  профиль А, размеры 13х1700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</si>
  <si>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13х1750 мм  </t>
  </si>
  <si>
    <t>Ремень  профиль А, размеры 13х1750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</si>
  <si>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13х1800 мм  </t>
  </si>
  <si>
    <t>Ремень  профиль А, размеры 13х1800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</si>
  <si>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13х1900 мм  </t>
  </si>
  <si>
    <t>Ремень  профиль А, размеры 13х1900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</si>
  <si>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13х2000 мм  </t>
  </si>
  <si>
    <t>Ремень   профиль А, размеры 13х2000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</si>
  <si>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13х2120 мм  </t>
  </si>
  <si>
    <t>Ремень  профиль А, размеры 13х2120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</si>
  <si>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13х2200 мм  </t>
  </si>
  <si>
    <t>Ремень  профиль А, размеры 13х2200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</si>
  <si>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13х2375 мм  </t>
  </si>
  <si>
    <t>Ремень  профиль А, размеры 13х2375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</si>
  <si>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13х2500 мм  </t>
  </si>
  <si>
    <t>Ремень профиль А, размеры  13х2500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</si>
  <si>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13х2650 мм  </t>
  </si>
  <si>
    <t>Ремень профиль А, размеры 13х2650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</si>
  <si>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13х3015  мм  </t>
  </si>
  <si>
    <t>Ремень профиль А, размеры 13х3015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</si>
  <si>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17х1700 мм  </t>
  </si>
  <si>
    <t>Ремень профиль В, размеры 17х1700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</si>
  <si>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17х1800 мм  </t>
  </si>
  <si>
    <t>Ремень профиль В, размеры 17х1800мм.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</si>
  <si>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17х1900 мм  </t>
  </si>
  <si>
    <t>Ремень профиль В, размеры  17х1900мм.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</si>
  <si>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17х2000 мм  </t>
  </si>
  <si>
    <t>Ремень профиль В, размеры  17х2000мм.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</si>
  <si>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17х2082 мм  </t>
  </si>
  <si>
    <t>Ремень профиль В, размеры  17х2082мм.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</si>
  <si>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17х2200 мм  </t>
  </si>
  <si>
    <t>Ремень профиль В, размеры 17х2200мм.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</si>
  <si>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9,5х750  мм  </t>
  </si>
  <si>
    <t>Ремень профиль А, размеры  9,5х750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</si>
  <si>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9,5х820  мм  </t>
  </si>
  <si>
    <t>Ремень профиль А, размеры  9,5х820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</si>
  <si>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9,5х1100  мм  </t>
  </si>
  <si>
    <t>Ремень профиль А, размеры 9,5х1100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</si>
  <si>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9,5х1150  мм  </t>
  </si>
  <si>
    <t>Ремень профиль А, размеры  9,5х1150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</si>
  <si>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12,5х1500  мм  </t>
  </si>
  <si>
    <t>Ремень профиль А, размеры  12,5х1500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</si>
  <si>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12,5х1800  мм  </t>
  </si>
  <si>
    <t>Ремень профиль А, размеры  12,5х1800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</si>
  <si>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12,5х1850  мм  </t>
  </si>
  <si>
    <t>Ремень профиль А, размеры  12,5х1850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</si>
  <si>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12,5х1750  мм  </t>
  </si>
  <si>
    <t>Ремень профиль А, размеры  12,5х1750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</si>
  <si>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12,5х1775  мм  </t>
  </si>
  <si>
    <t>Ремень профиль А, размеры  12,5х1775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</si>
  <si>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12,5х2050  мм  </t>
  </si>
  <si>
    <t>Ремень профиль А, размеры  12,5х2050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</si>
  <si>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12,5х2450  мм  </t>
  </si>
  <si>
    <t>Ремень профиль А, размеры  12,5х2450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</si>
  <si>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16х13х1550  мм  </t>
  </si>
  <si>
    <t>Ремень клиновой усиленный профиль верхняя полочка 16 мм, высота 13 мм, длина 1550мм.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</si>
  <si>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16х13х1700 мм  </t>
  </si>
  <si>
    <t>Ремень клиновой усиленный профиль верхняя полочка 16 мм, высота 13 мм, длина 1700мм.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</si>
  <si>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 16х13х2360 мм  </t>
  </si>
  <si>
    <t>Ремень клиновой усиленный профиль верхняя полочка 16 мм, высота 13 мм, длина 2360мм.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</si>
  <si>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16х13х3550 мм  </t>
  </si>
  <si>
    <t>Ремень клиновой усиленный профиль верхняя полочка 16 мм, высота 13 мм, длина 3550мм.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</si>
  <si>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СЗ 48 от 25.02</t>
  </si>
  <si>
    <t>Услуги связи - телефония, интернет, кабельное телевидение (Хайвил)</t>
  </si>
  <si>
    <t>Эксплуатационные услуги по управлению, содержанию и обслуживанию ЖК Хайвил</t>
  </si>
  <si>
    <t>Подвоз воды для полива</t>
  </si>
  <si>
    <t>СЗ 49 от 11.03.2016</t>
  </si>
  <si>
    <t>Общий объем воды составляет 6 300 куб.м. Услуги по подвозу воды включают: воду, доставку воды, пригодной для полива зеленых насаждений, закачку в емкость системы полива. Адрес оказания услуг: г. Астана, ул. Кабанбай батыра 53</t>
  </si>
  <si>
    <t>СЗ 1855 от 15.12, СЗ 174 от 09.03.</t>
  </si>
  <si>
    <t>Сезонный переход автомобильных шин (зимний/летний; летний/зимний) Размеры шин: 215/55R16 – 6 автомобилей, 205/55R16 – 4 автомобиля, 215/65R16 – 4 автомобиля, 235/55 R17 –  2 автомобиля, 255/65R17 –  2 автомобиля, 235/45 R17 – 1 автомобиль, 225/70R16 – 1 автомобиль, 235/45R18 – 1 автомобиль, 215/60R16 – 4 автомобиля, 225/60R17 – 2 автомобиля.</t>
  </si>
  <si>
    <t>СЗ 10 от 25.01, СЗ 35 от 16.03</t>
  </si>
  <si>
    <t>Изготовление дубликатов ключей офисных и служебных помещений на все виды ключей, в том числе: плоские, вертикальные, крестовые, флажковые, помповые и шкафные. Изготовление дубликатов ключей по мере необходимости, согласно заявке Заказчика,  в количестве 500 штук.</t>
  </si>
  <si>
    <t>Сервисное обслуживание дизельного двигателя пожарной повысительной насосной установки</t>
  </si>
  <si>
    <t>Сервисное обслуживание дизельного двигателя пожарной повысительной насосной установки. Полная характеристика согласно технической спецификации. Адрес оказания услуг: г.Астана, улица Керей и Жанибек хана, 3.</t>
  </si>
  <si>
    <t>СЗ 115 от 30.03</t>
  </si>
  <si>
    <t>Насос канализационный</t>
  </si>
  <si>
    <t>Насос канализационный. Для ежедневного перекачивания сточных вод в канализационную систему. Диапазон температур жидкости 0-40°С. Тип рабочего колеса: система с режущим механизмом. Корпус насоса: чугун. Рабочее колесо: чугун. Максимальное рабочее давление: 6,01 бар. Трубное соединение: диаметром 40/50мм. Выход насоса  диаметром 40мм. Допустимое давление: 10 бар. Подводимая мощность: 1,6кВт. Номинальная мощность: 1,2 кВт. Номинальный ток: 3А. Пусковой ток: 21А. Полная краткая характеристика согласно технической спецификации</t>
  </si>
  <si>
    <t>СЗ 116 от 30.03</t>
  </si>
  <si>
    <t>Номерок из АБС пластика  золотистого цвета. Толщина цельного пластика не менее 3 мм. Размер номерка не менее 70х40 мм. На номерок наносится порядковый номер и логотип Заказчика методом лазерной гравировки. Количество номерков с логотипом и порядковые номера номерков по согласованию с Заказчиком. Номер и логотип на одну сторону. Эскиз и дизайн номерка будет предоставлен Заказчиком.</t>
  </si>
  <si>
    <t>СЗ 55 от 24.02, изм.гр.4 СЗ 118 от 30.03</t>
  </si>
  <si>
    <t xml:space="preserve"> СЗ 39 от 16.02., искл. СЗ125 от 30.03.</t>
  </si>
  <si>
    <t>Утилизация отработанных ртутьсодержащих ламп</t>
  </si>
  <si>
    <t xml:space="preserve">Вывоз отработанных ртутьсодержащих ламп на утилизацию со следующих объектов: 1) АОО «Назарбаев Университет» - г. Астана, пр. Кабанбай батыра, 53;2) Филиал КФ «UMC» «Национальный центр материнства и детства» - г. Астана, пр. Туран, 32;3) Филиал КФ «UMC» «Национальный центр детской реабилитации» - г. Астана, пр. Туран 36;4) Филиал КФ «UMC» «Республиканский диагностический центр» - г. Астана, пр. Сыганак, 2;5) АО «Национальный научный центр онкологии и трансплантологии» - г. Астана, ул. Керей, Жанибек хандары, 3.Полная техническая характеристика согласно технической спецификации.
</t>
  </si>
  <si>
    <t>СЗ 121 от 30.03</t>
  </si>
  <si>
    <t>СЗ 1855 от 15.12, изм.гр 8,10 (6798440) СЗ126 от 30.03</t>
  </si>
  <si>
    <t>Шуруп 5х70 мм</t>
  </si>
  <si>
    <t>Шуруп 5,5х25 мм</t>
  </si>
  <si>
    <t>Шуруп 3,5х35 мм</t>
  </si>
  <si>
    <t>Шуруп 4,2х13мм</t>
  </si>
  <si>
    <t>Шуруп 4х30 мм</t>
  </si>
  <si>
    <t>Дюбель 4х59 мм</t>
  </si>
  <si>
    <t>Дюбель гвоздь 10х100 мм</t>
  </si>
  <si>
    <t>Шуруп 5х70 мм. Универсальный шуруп для дерева, потайная головка, крестообразный шлиц острый наконечник, крупная резьба.</t>
  </si>
  <si>
    <t>Шуруп 5,5х25 мм. Кровельный шуруп оцинкованный, под шестигранную насадку 8мм.</t>
  </si>
  <si>
    <t>Шуруп 3,5х35 мм. Для крепления листов гипсокартона.</t>
  </si>
  <si>
    <r>
      <t>Шуруп 4,2х13 мм. Ш</t>
    </r>
    <r>
      <rPr>
        <sz val="10"/>
        <color rgb="FF000000"/>
        <rFont val="Times New Roman"/>
        <family val="1"/>
        <charset val="204"/>
      </rPr>
      <t>уруп с прессшайбой, наконечник - сверло, оцинкованный, крестообразный шлиц.</t>
    </r>
  </si>
  <si>
    <r>
      <t xml:space="preserve">Шуруп 4х30 мм. </t>
    </r>
    <r>
      <rPr>
        <sz val="10"/>
        <color rgb="FF000000"/>
        <rFont val="Times New Roman"/>
        <family val="1"/>
        <charset val="204"/>
      </rPr>
      <t>Универсальный шуруп, цвет - желтый,</t>
    </r>
    <r>
      <rPr>
        <sz val="10"/>
        <color rgb="FF6A6969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наконечник острый, головка потайная с крестообразным шлицем.</t>
    </r>
  </si>
  <si>
    <t>Дюбель 4х59 мм. Металлический дюбель для крепления в пустотелых и листовых материалах.</t>
  </si>
  <si>
    <r>
      <t>Дюбель гвоздь 10х100 мм.</t>
    </r>
    <r>
      <rPr>
        <sz val="10"/>
        <color rgb="FF000000"/>
        <rFont val="Times New Roman"/>
        <family val="1"/>
        <charset val="204"/>
      </rPr>
      <t xml:space="preserve"> Дюбель полипропилен. Стальной гвоздеобразный шуруп гальванически оцинкованный.</t>
    </r>
  </si>
  <si>
    <t>Дюбель гвоздь 6х40 мм</t>
  </si>
  <si>
    <t>Дюбель 12х80 мм</t>
  </si>
  <si>
    <t>Саморез 3,9х25 мм</t>
  </si>
  <si>
    <t>Бита крестовая</t>
  </si>
  <si>
    <t>Насадка шестигранная</t>
  </si>
  <si>
    <t>Дверные доводчики</t>
  </si>
  <si>
    <t>Дверная ручка для металлопластиковых дверей</t>
  </si>
  <si>
    <t>Дверная ручка</t>
  </si>
  <si>
    <r>
      <t>Дюбель гвоздь 6х40 мм.</t>
    </r>
    <r>
      <rPr>
        <sz val="10"/>
        <color rgb="FF000000"/>
        <rFont val="Times New Roman"/>
        <family val="1"/>
        <charset val="204"/>
      </rPr>
      <t xml:space="preserve"> Дюбель полипропилен. Стальной гвоздеобразный шуруп, гальванически оцинкованный.</t>
    </r>
  </si>
  <si>
    <r>
      <t>Дюбель 12х80 мм. Универсальный дюбель.</t>
    </r>
    <r>
      <rPr>
        <sz val="10"/>
        <color rgb="FF222222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Использует для крепления любых видов конструкций к таким основаниям как бетон, кирпич, пеноблок, камень и остальных не сильно хрупких материалов.</t>
    </r>
  </si>
  <si>
    <t>Саморез 3,9х25 мм. Саморез оконный, наконечник сверло, головка потайная с крестообразным шлицем.</t>
  </si>
  <si>
    <r>
      <t xml:space="preserve">Бита крестовая. </t>
    </r>
    <r>
      <rPr>
        <sz val="10"/>
        <color rgb="FF000000"/>
        <rFont val="Times New Roman"/>
        <family val="1"/>
        <charset val="204"/>
      </rPr>
      <t>Шестигранный хвостовик размером 0,6 см (1/4 дюйма). Длина биты не менее 25 мм, тип шлица - крестообразный.</t>
    </r>
  </si>
  <si>
    <t>Насадка шестигранная. Шестигранная магнитная насадка 8х65 мм. для шуруповерта.</t>
  </si>
  <si>
    <r>
      <t>Доводчик дверной. Усилие 80 – 125 кг, морозостойкость - минус 40</t>
    </r>
    <r>
      <rPr>
        <vertAlign val="superscript"/>
        <sz val="10"/>
        <color theme="1"/>
        <rFont val="Times New Roman"/>
        <family val="1"/>
        <charset val="204"/>
      </rPr>
      <t>0</t>
    </r>
    <r>
      <rPr>
        <sz val="10"/>
        <color theme="1"/>
        <rFont val="Times New Roman"/>
        <family val="1"/>
        <charset val="204"/>
      </rPr>
      <t>С, цвет-серебро.</t>
    </r>
  </si>
  <si>
    <t>Дверная ручка на планке. Межосевое расстояние 85 мм. Отверстие под цилиндровый механизм. Цвет – белый.</t>
  </si>
  <si>
    <t>Дверная ручка на планке. Межосевое расстояние 85 мм. Размер сечения квадрата 8х8 мм. Отверстие под цилиндровый механизм. Цвет по требованию Заказчика.</t>
  </si>
  <si>
    <t>Замок противопожарный</t>
  </si>
  <si>
    <t>Замок для алюминиевых дверей</t>
  </si>
  <si>
    <t>Замок для межкомнатных дверей</t>
  </si>
  <si>
    <t>Замок для стеклянных дверей</t>
  </si>
  <si>
    <t>Ламинат</t>
  </si>
  <si>
    <t>Подложка</t>
  </si>
  <si>
    <t>Плинтус</t>
  </si>
  <si>
    <t>Угол внутренний</t>
  </si>
  <si>
    <t>Замок врезной. Противопожарный. Межосевое расстояние 72 мм, удаление ключевого отверстия от планки 65 мм.</t>
  </si>
  <si>
    <t>Замок врезной для алюминиевых дверей. Межосевое расстояние 85 мм, удаление ключевого отверстия от планки 30 мм.</t>
  </si>
  <si>
    <t>Замок врезной. Удаление ключевого отверстия от планки 50 мм, межосевое расстояние 85 мм.</t>
  </si>
  <si>
    <t>Замок врезной. Удаление ключевого отверстия от планки 55 мм, межосевое расстояние 70 мм.</t>
  </si>
  <si>
    <t>Замок для стеклянных дверей. Тип механизма – цилиндровый, в комплекте с ручками, защелка классическая.</t>
  </si>
  <si>
    <t>Ламинат -  тип  замкового соединения  защелка с системой «шип-паз» Толщина не менее 8 мм; Класс не менее 32-33. Цвет согласовывается с Заказчиком.</t>
  </si>
  <si>
    <t>Подложка под ламинат толщина не менее 3 мм. Материал полиэтилен.</t>
  </si>
  <si>
    <t>Плинтус, материал ПВХ высота 70 мм, длина не менее 2,5 м. Цвет согласовывается с Заказчиком.</t>
  </si>
  <si>
    <t>Угол внутренний. Материал ПВХ. Для стыковки углов из плинтуса высотой 70 мм. Цвет согласовывается с Заказчиком.</t>
  </si>
  <si>
    <t>Угол наружный</t>
  </si>
  <si>
    <t>Соединитель</t>
  </si>
  <si>
    <t>Заглушка</t>
  </si>
  <si>
    <t>Порог</t>
  </si>
  <si>
    <t>Угол наружный. Материал ПВХ. Для стыковки углов из плинтуса высотой  70 мм. Цвет согласовывается с Заказчиком.</t>
  </si>
  <si>
    <t>Соединитель. Материал ПВХ. Для стыковки плинтуса высотой 70 мм. Цвет согласовывается с Заказчиком.</t>
  </si>
  <si>
    <t>Заглушка для плинтуса высотой 70мм. Материал ПВХ. Цвет согласовывается с Заказчиком.</t>
  </si>
  <si>
    <t>Порог металлический для ламината. Длина не менее 180 сантиметров, ширина не менее 3,8 см. Цвет согласовывается с Заказчиком.</t>
  </si>
  <si>
    <t>пара</t>
  </si>
  <si>
    <t>Толстовка с  эмблемой ВШГП</t>
  </si>
  <si>
    <t>Футболка с логотипом для студентов ВШГП</t>
  </si>
  <si>
    <t>Футболка с логотипом для сотрудников ВШГП</t>
  </si>
  <si>
    <t>Блокнот с логотипом ВШГП</t>
  </si>
  <si>
    <t>Ручка с логотипом ВШГП</t>
  </si>
  <si>
    <t>Кружка с логотипом ВШГП</t>
  </si>
  <si>
    <t>Папка для бумаг с логотипом ВШГП</t>
  </si>
  <si>
    <t>USB-флеш-накопитель с логотипом ВШГП</t>
  </si>
  <si>
    <t>Мобильный стенд ролл-ап с логотипом</t>
  </si>
  <si>
    <t>Тканевая сумка с логотипом</t>
  </si>
  <si>
    <t>Настольный баннер  с логотипом ВШГП</t>
  </si>
  <si>
    <t>Pop-Up баннер с логотипом ВШГП</t>
  </si>
  <si>
    <t>Фото-изображения с логотипом ВШГП</t>
  </si>
  <si>
    <t>Ланьярд  с логотипом ВШГП</t>
  </si>
  <si>
    <t xml:space="preserve">Блокнот с логотипом ВШБ  А4 формата </t>
  </si>
  <si>
    <t>Ручка с логотипом ВШБ</t>
  </si>
  <si>
    <t>Карандаш с логотипом ВШБ</t>
  </si>
  <si>
    <t>Футболка с логотипом ВШБ</t>
  </si>
  <si>
    <t>Кружка с логотипом ВШБ</t>
  </si>
  <si>
    <t>Пакет бумажный  с логотипом ВШБ</t>
  </si>
  <si>
    <t>Блокнот с логотипом ВШБ  А5 формата</t>
  </si>
  <si>
    <t>пп. 30 п. 3.1 Правил</t>
  </si>
  <si>
    <t xml:space="preserve"> Резинка 1*1 с эластаном на манжетах и по низу изделия. Капюшон из двойной ткани со шнуром в тон изделия. Карман "кенгуру". Материал: хлопок - не менее 50%, полиэстер - не более 50%. Стиль "унисекс".На передней части изделия круглая эмблема Школы диаметром 22 см. Способ нанесения - машинная вышивка. Цвет - по согласованию с Заказчиком, согласно брендбуку АОО "Назарбаев Университет". На задней части толстовки - девиз Школы. Способ нанесения - шелкография. Количество по каждому размеру  по согласованию с Заказчиком. Полная техническая характеристика согласно технической спецификации. </t>
  </si>
  <si>
    <t xml:space="preserve"> Ткань: хлопок 100%. Ворот: О-образный.  Стиль "Унисекс". Цвет футболки-бордовый, согласно брендбуку АОО "Назарбаев Университет".  Большой логотип размещен на передней части футболки. Способ нанесения логотипа - шелкография. Цвет логотипа - белый. На рукаве вышивка логотипа.  Количество по каждому размеру  по согласованию с Заказчиком.Полная техническая характеристика согласно технической спецификации. </t>
  </si>
  <si>
    <t xml:space="preserve">Ткань: хлопок 100%. Ворот: О-образный. Стиль "Унисекс". Цвет футболки - белый. Большой логотип размещен на передней части футболки. Способ нанесения логотипа - шелкография. Цвет логотипа - бордовый, согласно брендбуку АОО "Назарбаев Университет".  На одном из рукавов вышивка STAFF. Цвет вышивки также бордовый, согласно брендбуку. Количество по каждому размеру  по согласованию с Заказчиком. Полная техническая характеристика согласно технической спецификации. </t>
  </si>
  <si>
    <t>Блокнот формата А5 на пружине сбоку. В линейку. Количество листов - 50. Листы отрывные. Обложка - картон с глянцевой ламинацией. Нанесение цветного логотипа на обложке и листах. Цвет обложки блокнота - бордовый, согласно брендбуку АОО "Назарбаев Университет". Способ нанесения логотипа на обложке и листах, а также цвет логотипа на листах по согласованию с Заказчиком.</t>
  </si>
  <si>
    <t>Шариковая ручка с синей пастой, с нанесением логотипа. Материал - пластик. Толщина линии - средняя. Цвет корпуса и способ нанесения логотипа по согласованию с Заказчиком.</t>
  </si>
  <si>
    <t>Материал - керамика. Цвет - белый. Объем кружки: 250 мл. Способ нанесения логотипа по согласованию с Заказчиком.</t>
  </si>
  <si>
    <t>Формат А4 с внутренним карманом с одной стороны (справа). Толщина корешка папки (кармана, чтобы бумаги свободно вмещались) -  не менее 5 мм. Плотность бумаги - не менее 300г/кв.м.. Препресс обложки - матовый. Цвет - бордовый, согласно брендбуку АОО "Назарбаев Университет". Способ нанесения по согласованию с Заказчиком.</t>
  </si>
  <si>
    <t>Материал - металл. Цвет - серебристый. Объем -  не менее 8 гб памяти. Способ нанесения логотипа - по согласованию с Заказчиком.</t>
  </si>
  <si>
    <t>Размер не менее 80*200см не более 100*200 см. Вес - не менее 2,5 кг. Материал - алюминий. Сумка-чехол в комплекте. Фото-панель - баннер синтетический - баклит. Ролл-ап стенд должен иметь ролик с пружинным механизмом сворачивания баннерного полотна в основание конструкции. Фиксация баннера осуществляется вертикальными стойками. Интерьерная печать информационного поля на баклите. Дизайн по согласованию с Заказчиком.</t>
  </si>
  <si>
    <t>Холщовая ткань.Размер не менее 37*39см, не более 50*45 см. Двунитка суровая аппретированная - 100% хлопок.  Размер ручек - не менее 3*50, не более 4*70см .Нанесение с двух сторон.  Метод нанесения - шелкография в три цвета. С одной стороны - надпись, с другой стороны - надпись либо эмблема Школы.</t>
  </si>
  <si>
    <t>Формат баннера - не менее А4, не более А3. Настольный баннер с вытяжным пластиковым карманом для размещения информации. Компактный, легко разбирается,  информационный лист плотностью до 100 г/кв.м. сворачивается в основание вместе с пластиковым карманом. Логотип ВШГП расположен на информационном листе. Дизайн по согласованию с Заказчиком.</t>
  </si>
  <si>
    <t xml:space="preserve">Размер баннера - не менее 2*3 м. Материал основания (конструкции) - металл. Тип конструкции - изогнутый. Интерьерная печать на пленке. Дизайн по согласованию с Заказчиком. Логотип ВШГП наносится на баннер. </t>
  </si>
  <si>
    <t xml:space="preserve">Размеры -  не менее 60*70 см и не более 70*80 (количество по каждому формату по согласованию с Заказчиком). Основание - деревянная рама.  Печать на холсте.  Дизайн по согласованию с Заказчиком. Логотип ВШГП наносится в нижней части фото-изображения. 
</t>
  </si>
  <si>
    <t xml:space="preserve">Лента атласная. Размеры: ширина- не менее 1,5 см, длина- не менее 85 см в полную длину. Крепление - карабин металлический. Цвет - по согласованию с Заказчиком, согласно брендбуку АОО "Назарбаев Университет". Cпособ нанесения логотипа - шелкография. </t>
  </si>
  <si>
    <t>Формат А4, количество листов  не менее 50, листы отрывные, без обложки, задняя подложка картон  без печати, переплёт- термоклей, с нанесением логотипа и контактной информации на каждом листе (несколько цветов).</t>
  </si>
  <si>
    <t xml:space="preserve">Ручка шариковая автоматическая с синей пастой в чёрном корпусе,  с нанесением логотипа  в один цвет, метод нанесения - тампопечать,  материал -пластик. </t>
  </si>
  <si>
    <t>Простой карандаш, цвет корпуса - чёрный, с заточеным наконечником  и  стирательной резинкой наверху, нанесение логотипа  в один цвет,  метод нанесения- тампопечать.</t>
  </si>
  <si>
    <t xml:space="preserve">Унисекс. Цвет: белый. С коротким рукавом и круглым воротом, с нанесением логотипа спереди и сзади в несколько цветов, методом нанесения - шелкография. Материал - 100% хлопок, плотность не менее 150 г/м2. Размеры по согласованию с Заказчиком. </t>
  </si>
  <si>
    <t xml:space="preserve">Материал: керамика высокой плотности (Premium). Цвет: белый, с нанесением логотипа в два цвета методом - деколя, на одной стороне. Объем –250 мл. </t>
  </si>
  <si>
    <t>Размер не менее 250х350х80 мм.Шнуровая ручка. Офсетная печать в 2-4 цвета . Плотность - не менее 250 гр/м2,. припресс пакета по согласованию с Заказчиком. Логотип наносится на обе стороны.</t>
  </si>
  <si>
    <t>Формат А5, количество листов не менее 50 листов, не отрывные, пружиный переплет по короткой стороне, печать обложки офсетная  в 2-4 цвета, + припресс,  материал обложки картон не менее -250 гр/м2. с нанесением логотипа и контактной информации на каждом листе в несколько цветов.</t>
  </si>
  <si>
    <t>СЗ 123 от 30.03</t>
  </si>
  <si>
    <t>СЗ 8 от 22.01, изм.гр.5,8 СЗ 134 от 04.04</t>
  </si>
  <si>
    <t>СЗ 8 от 22.01, искл.СЗ 134 от 04.04</t>
  </si>
  <si>
    <t>Кепи-бейсболка</t>
  </si>
  <si>
    <t>Галстук-регат</t>
  </si>
  <si>
    <t>Кепи-бейсболка. Ткань: не менее 70% хлопок, не менее 30% полиэстер.</t>
  </si>
  <si>
    <t>СЗ 134 от 04.04</t>
  </si>
  <si>
    <t xml:space="preserve">Галстук-регат форменный. Цвет черный </t>
  </si>
  <si>
    <t>Клининговые услуги для жилых помещений</t>
  </si>
  <si>
    <t xml:space="preserve"> Полная техническая характеристика согласно технической спецификации.</t>
  </si>
  <si>
    <t>СЗ 1855 от 15.12, изм.гр.4,10 СЗ 137 от 05.04</t>
  </si>
  <si>
    <t>СЗ 137 от 05.04</t>
  </si>
  <si>
    <t>Семена газонной травы</t>
  </si>
  <si>
    <t>Минеральное азотосодержащее удобрение, упаковка 5 кг</t>
  </si>
  <si>
    <t>Инсектицид для уничтожения тлей, блошек, трипсов</t>
  </si>
  <si>
    <t>Противогрибковый препарат для комнатных растений</t>
  </si>
  <si>
    <t>Минеральное удобрение</t>
  </si>
  <si>
    <t>Микробиологический фунгицидный препарат, упаковка 10 гр</t>
  </si>
  <si>
    <t>Универсальный органо-минеральный удобрительный комплекс, емкость 0,25 л.</t>
  </si>
  <si>
    <t>Горшки цветочные пластиковые</t>
  </si>
  <si>
    <t>Поддоны пластиковые к цветочным горшкам</t>
  </si>
  <si>
    <t>ампула</t>
  </si>
  <si>
    <t>п/м</t>
  </si>
  <si>
    <t xml:space="preserve">Ремонт электродвигателей </t>
  </si>
  <si>
    <t>Ремонт по степени разрушения и износа. Полная техническая характеристика согласно технической спецификации. Адрес оказания услуг: г. Астана, ул. Кабанбай батыра 53.</t>
  </si>
  <si>
    <t>СЗ 119 от 30.03</t>
  </si>
  <si>
    <t xml:space="preserve"> Аккумуляторная батарея </t>
  </si>
  <si>
    <t xml:space="preserve"> Аккумуляторная батарея</t>
  </si>
  <si>
    <t>Аккумуляторная батарея совместимая с цифровой радиостанцией Motorola DP3600. Тип батареи: Li-Ion; емкость батареи - не менее 1500 мА/ч; технология - Impres; количество рабочих циклов заряда-разряда - не менее 400; время работы: аналоговый режим - не менее 9,3ч, цифровой режим - не менее 13ч; защита от влаги - не ниже IP57; без подверженности возникновения эффекта памяти. Полная техническая характеристика согласно технической спецификации.</t>
  </si>
  <si>
    <t>Аккумуляторная батарея совместимая с цифровой радиостанцией Motorola DP2400. Тип батареи: Li-Ion; емкость батареи - не менее  1500 мА/ч; количество рабочих циклов заряда-разряда - не менее 500; время работы - не менее 11ч; защита - не ниже IP56;  техническое обслуживание - необслуживаемая; без подверженности возникновения эффекта памяти. Полная техническая характеристика согласно технической спецификации.</t>
  </si>
  <si>
    <t>СЗ 142 от 08.04</t>
  </si>
  <si>
    <t xml:space="preserve">Люминисцентная кольцевая лампа 55Вт, 2xG13 </t>
  </si>
  <si>
    <t>Энергосберегающая люминесцентная лампа 11Вт, Е14</t>
  </si>
  <si>
    <t>Энергосберегающая люминесцентная лампа 20Вт, Е27</t>
  </si>
  <si>
    <t>Лампа дуговая, 125Вт, Е27</t>
  </si>
  <si>
    <t>Лампа дуговая, 250Вт, Е40</t>
  </si>
  <si>
    <t>Дуговая натриевая лампа, 150Вт, Е40</t>
  </si>
  <si>
    <t>Лампа металлогалогенная 250Вт, Е40</t>
  </si>
  <si>
    <t>Лампа металлогалогенная 1000Вт, Е40</t>
  </si>
  <si>
    <t xml:space="preserve">Люминесцентная лампа 18Вт, G13 </t>
  </si>
  <si>
    <t>Люминесцентная лампа 36Вт, G13</t>
  </si>
  <si>
    <t>Люминесцентная лампа 58Вт, G13</t>
  </si>
  <si>
    <t>Люминесцентная лампа 13Вт, G5</t>
  </si>
  <si>
    <t>Лампа металлогалогенная 150Вт, Rx7s</t>
  </si>
  <si>
    <t>Лампа металлогалогенная     500Вт, R7s</t>
  </si>
  <si>
    <t>Лампа металлогалогенная 150Вт, G12</t>
  </si>
  <si>
    <t>Энергосберегающая люминесцентная лампа 18Вт, G24q-2</t>
  </si>
  <si>
    <t>Энергосберегающая люминесцентная лампа 18Вт, G24d-2</t>
  </si>
  <si>
    <t>Энергосберегающая люминесцентная лампа 18Вт, 2G11</t>
  </si>
  <si>
    <t>Лампа светодиодная, 9Вт, G13</t>
  </si>
  <si>
    <t>Лампа светодиодная, 18Вт, G13</t>
  </si>
  <si>
    <t>Лампа светодиодная, 6Вт, E14</t>
  </si>
  <si>
    <t>Лампа светодиодная, 3Вт, GU5.3</t>
  </si>
  <si>
    <t>Лампа светодиодная, 3Вт, GU10</t>
  </si>
  <si>
    <t>Светильник настенно-потолочный, 36 Вт, G13</t>
  </si>
  <si>
    <t>Светильник светодиодный, 40Вт</t>
  </si>
  <si>
    <t>Светильник светодиодный, 20 Вт, встраиваевый</t>
  </si>
  <si>
    <t>Светильник светодиодный, 20Вт, накладной</t>
  </si>
  <si>
    <t>Тип лампы: люминесцентная; Мощность: 55Вт; Рабочее напряжение: 220-240В; Тип цоколя: 2хG13; Цветовая температура: 4000-4200К; Конфигурация колбы: кольцевая, Т5; Габариты, не более: диаметр трубки: 16мм, диаметр кольца: 300мм.</t>
  </si>
  <si>
    <t>Тип лампы: люминесцентная; Мощность: 11Вт; Рабочее напряжение: 220-240В;Тип цоколя: Е14; Цветовая температура: 4200К; Конфигурация колбы: Т3; Габариты, не более: длина: 111мм, диаметр: 48мм.</t>
  </si>
  <si>
    <t>Тип лампы: люминесцентная; Мощность: 20Вт; Рабочее напряжение: 220-240В; Тип цоколя: Е27; Цветовая температура: 4200К; Конфигурация колбы: Т3; Габариты, не более: длина: 126мм, диаметр: 48мм.</t>
  </si>
  <si>
    <t>Тип лампы: дуговая ртутная люминесцентная; Мощность: 125Вт; Рабочее напряжение: 220-240В; Тип цоколя: Е27; Световой поток, не менее: 6000Л; Габариты, не более: длина: 178мм, диаметр: 76мм.</t>
  </si>
  <si>
    <t>Тип лампы:  дуговая ртутная люминесцентная; Мощность: 250Вт; Рабочее напряжение: 220-240В;  Тип цоколя: Е40; Световой поток, не менее: 13000Л; Габариты, не более: длина: 226мм, диаметр: 91мм.</t>
  </si>
  <si>
    <t>Тип лампы: дуговые натриевые трубчатые; Мощность: 150Вт;       Рабочее напряжение: 220-240В; Тип цоколя: Е40; Цветовая температура: 2000К; Конфигурация колбы: трубчатая; Габариты, не более:  длина: 210мм, диаметр: 48мм.</t>
  </si>
  <si>
    <t>Тип лампы: металлогалогенная; Мощность: 250Вт; Рабочее напряжение: 220-240В; Тип цоколя: Е40; Цветовая температура: 5500К; Конфигурация колбы: трубчатая; Габариты, не более: длина: 250мм, диаметр: 46мм.</t>
  </si>
  <si>
    <t>Тип лампы:металлогалогенная; Мощность: 1000Вт; Рабочее напряжение: 220-240В; Тип цоколя: Е40;  Цветовая температура: 7250К; Конфигурация колбы: трубчатая; Габариты, не более: длина: 345мм, диаметр: 76мм.</t>
  </si>
  <si>
    <t>Тип лампы: люминесцентная; Мощность: 18Вт; Рабочее напряжение: 220-240В; Тип цоколя: G13; Цветовая температура: 6500К; Конфигурация колбы: Т8; Габариты, не более: длина: 604мм, диаметр: 28мм.</t>
  </si>
  <si>
    <t>Тип лампы: люминесцентная; Мощность: 36Вт; Рабочее напряжение: 220-240В; Тип цоколя - G13; Цветовая температура: 6500К; Конфигурация колбы: Т8; Габариты, не более: длина: 1214мм, диаметр: 28мм.</t>
  </si>
  <si>
    <t>Тип лампы: люминесцентная; Мощность: 58Вт; Рабочее напряжение: 220-240В; Тип цоколя: G13; Цветовая температура: 6500К; Конфигурация колбы: Т8; Габариты, не более: длина: 1500мм, диаметр: 28мм.</t>
  </si>
  <si>
    <t>Тип лампы: люминесцентная; Мощность: 13Вт; Рабочее напряжение: 220-240В; Тип цоколя: G5; Цветовая температура: 4200К; Конфигурация колбы: Т5; Габариты, не более: длина: 532мм, диаметр: 16мм.</t>
  </si>
  <si>
    <t>Тип лампы: металлогалогенная; Мощность: 150Вт; Рабочее напряжение: 220-240В; Тип цоколя: Rx7s; Цветовая температура: 4200К; Конфигурация колбы: трубчатая; Габариты, не более: длина: 136мм, диаметр: 23мм.</t>
  </si>
  <si>
    <t>Тип лампы: металлогалогенная; Мощность: 500Вт; Рабочее напряжение: 220-240В; Тип цоколя: R7s; цветовая температура: 2950К; Конфигурация колбы: трубчатая; Габариты, не более: длина: 115мм, диаметр: 13мм.</t>
  </si>
  <si>
    <t>Тип лампы: металлогалогенная; Мощность: 150Вт; Рабочее напряжение: 220/380В; Тип цоколя: G12; цветовая температура: 4200К; Конфигурация колбы: трубчатая; Габариты, не более: длина: 105мм, диаметр: 25мм.</t>
  </si>
  <si>
    <t>Мощность: 18Вт; Рабочее напряжение: 220-240В; Тип цоколя: G24q-2 (4х штырьковый); Цветовой код: 840; Цвет: холодный белый; Габариты, не более:      общая длина: 153мм, диаметр: 27мм.</t>
  </si>
  <si>
    <t>Мощность: 18Вт; Рабочее напряжение: 220-240В; Тип цоколя: G24d-2 (2х штырьковый); Цветовой код: 840; Цвет: холодный белый; Габариты, не более:      общая длина: 153мм, диаметр: 34мм.</t>
  </si>
  <si>
    <t>Мощность: 18Вт; Рабочее напряжение: 220-240В; Тип цоколя: 2G11 (4 штырька), Цветовой код: 840; Цвет: холодный белый; Габариты не более: длина: 227мм,  ширина: 40мм.</t>
  </si>
  <si>
    <t>Тип лампы: светодиодная; Мощность: 9Вт; Рабочее напряжение: 176–264В; Тип цоколя: G13; Цветовая температура: 6500К; Конфигурация колбы: Т8; Габариты, не более: длина: 604мм, диаметр: 27мм.</t>
  </si>
  <si>
    <t>Тип лампы: светодиодная; Мощность: 18Вт; Рабочее напряжение: 176–264В; Тип цоколя: G13; Цветовая температура: 6500К; Конфигурация колбы: Т8; Габариты, не более: длина: 1215мм, диаметр: 30мм.</t>
  </si>
  <si>
    <t>Тип лампы: светодиодная; Мощность: 6Вт, эквивалентная мощность 60Вт; Рабочее напряжение: 176–264В; Тип цоколя: E14; Цветовая температура: 4500К; Конфигурация колбы: свеча, матовая; Габариты, не более: длина: 105мм, диаметр: 40мм.</t>
  </si>
  <si>
    <t>Тип лампы: светодиодная; Мощность: 3Вт, эквивалентная мощность 35Вт; Рабочее напряжение: 230В; Тип цоколя: GU5.3; Угол светового пучка, не менее: 120º; Цветовая температура: 4500-5000К;            Конфигурация колбы: рефлекторная форма, защитное матовое стекло; Габариты, не более: длина: 50мм, диаметр: 50мм.</t>
  </si>
  <si>
    <t>Тип лампы: светодиодная; Мощность: 3Вт, эквивалентная мощность 35Вт; Рабочее напряжение: 230В; Тип цоколя: GU10; Угол светового пучка, не менее: 120º; Цветовая температура: 4500-5000К; Конфигурация колбы: рефлекторная форма, защитное матовое стекло; Габариты, не более: длина: 55мм, диаметр: 50мм.</t>
  </si>
  <si>
    <t>Тип светильника: общего освещения; Способ монтажа: накладной; Мощность ламп: 36Вт; Тип ламп: люминесцентная; Цоколь: G13; Количество ламп: 2; Тип рассеивателя: микропризма; Запуск ламп: электронный пускорегулирующий аппарат; Степень защиты IP: 40; цвет: белый.</t>
  </si>
  <si>
    <t>Мощность: 40Вт; Рабочее напряжение: 176-264В; Цветовая температура: 4500-5000К; Световой поток, не менее: 2800Лм; Материал рассеивателя: матовый акрил; Степень защиты: IP40; Габариты не более: длина: 595мм, ширина: 595мм, высота: 20мм; Масса, не более: 2,5кг.</t>
  </si>
  <si>
    <t>Мощность: 20Вт; Рабочее напряжение: 176-264В; Степень защиты: IP40; Световой поток, не менее: 1440Лм; Цветовая температура, не менее: 6000К;  Материал рассеивателя: матовый акрил; Материал корпуса: металл; Тип монтажа: встраиваемый; Габариты, не более: диаметр: 225мм, высота: 20мм.</t>
  </si>
  <si>
    <t>Мощность: 20Вт; Рабочее напряжение: 176-264В; Степень защиты: IP44; Световой поток, не менее: 1440Лм; Цветовая температура, не менее: 6000К; Материал рассеивателя: матовый акрил; Материал корпуса: металл; Тип монтажа: встраиваемый; Габариты, не более: диаметр: 245мм, высота: 32мм.</t>
  </si>
  <si>
    <t>Письменный двусторонний перевод учебных материалов в рамках программ "Open-Enrollment and Custom"</t>
  </si>
  <si>
    <t>Перевод  учебных и сопутствующих материалов с английского языка на русский язык, с русского языка на английский язык для Высшей школы бизнеса АОО "Назарбаев Университет" по программам "Open-Enrollment and Custom".</t>
  </si>
  <si>
    <t>СЗ 152 от 11.04</t>
  </si>
  <si>
    <t>Водоуказательная колонка</t>
  </si>
  <si>
    <t xml:space="preserve">Водоуказательная колонка для парового котла Hoval Druck DN20, Pn40. Водоуказательная колонка – это элемент конструкции водяных систем котлов. Основная задача водоуказательной колонки – определять уровень воды в системе, а так же непрерывно контролировать ее уровень. Водоуказательные колонки для котла Hoval Druck: 28 bar/-10°С…243°С, межосевое расстояние 400 мм. </t>
  </si>
  <si>
    <t>СЗ 18-05/7 от 08.01., изм.гр.7 СЗ 19 от 01.02, изм гр.7 (5268000) СЗ 144 от 11.04</t>
  </si>
  <si>
    <t xml:space="preserve">Фильтр грубой очистки, 592*287*48мм </t>
  </si>
  <si>
    <t>Фильтр грубой очистки , 592*292*98мм</t>
  </si>
  <si>
    <t xml:space="preserve">Фильтр грубой очистки , 592*592*48мм </t>
  </si>
  <si>
    <t xml:space="preserve">Фильтр грубой очистки, 592*592*98мм </t>
  </si>
  <si>
    <t xml:space="preserve">Фильтр грубой очистки,  940*530*48мм </t>
  </si>
  <si>
    <t xml:space="preserve">Фильтр грубой очистки, 1010*530*48мм </t>
  </si>
  <si>
    <t xml:space="preserve">Фильтр грубой очистки, 620*420*48мм </t>
  </si>
  <si>
    <t xml:space="preserve">Фильтр грубой очистки,  620*425*48мм </t>
  </si>
  <si>
    <t xml:space="preserve">Фильтр грубой очистки, 625*420*48мм </t>
  </si>
  <si>
    <t>Фильтр грубой очистки , 625*600*48мм</t>
  </si>
  <si>
    <t xml:space="preserve">Фильтр грубой очистки , 630*420*48мм </t>
  </si>
  <si>
    <t>Фильтр грубой очистки, 630*600*48мм</t>
  </si>
  <si>
    <t xml:space="preserve">Фильтр грубой очистки,  630*625*48мм </t>
  </si>
  <si>
    <t xml:space="preserve">Фильтр грубой очистки, 630*630*48мм </t>
  </si>
  <si>
    <t xml:space="preserve">Фильтр грубой очистки, 700*194*48мм </t>
  </si>
  <si>
    <t xml:space="preserve">Фильтр грубой очистки, 700*604*48мм </t>
  </si>
  <si>
    <t xml:space="preserve">Фильтр грубой очистки, 705*190*48мм </t>
  </si>
  <si>
    <t xml:space="preserve">Фильтр грубой очистки ,  705*590*48мм </t>
  </si>
  <si>
    <t xml:space="preserve">Фильтр грубой очистки , 710*190*48мм </t>
  </si>
  <si>
    <t xml:space="preserve">Фильтр грубой очистки, 710*600*48мм </t>
  </si>
  <si>
    <t>Фильтр грубой очистки , 940*490*48мм</t>
  </si>
  <si>
    <t xml:space="preserve">Фильтр грубой очистки, 490*592*48мм </t>
  </si>
  <si>
    <t>Карманный фильтр,  595*390*500мм</t>
  </si>
  <si>
    <t>Карманный фильтр, 592*287*500мм</t>
  </si>
  <si>
    <t>Карманный фильтр, 592*490*500мм</t>
  </si>
  <si>
    <t>Карманный фильтр,  592*592*500мм</t>
  </si>
  <si>
    <t>Карманный фильтр,  600*290*500мм</t>
  </si>
  <si>
    <t>Карманный фильтр,  610*294*500мм</t>
  </si>
  <si>
    <t>Карманный фильтр, 625*420*500мм</t>
  </si>
  <si>
    <t>Карманный фильтр, 880*590*500мм</t>
  </si>
  <si>
    <t>Карманный фильтр, 592*592*610мм</t>
  </si>
  <si>
    <t>Карманный фильтр, 287*592*610мм</t>
  </si>
  <si>
    <t>Карманный фильтр,  592*287*300мм</t>
  </si>
  <si>
    <t>Карманный фильтр, 592*592*300мм</t>
  </si>
  <si>
    <t>Карманный фильтр,  592х592х635мм</t>
  </si>
  <si>
    <t>Карманный фильтр, 287х592х635мм</t>
  </si>
  <si>
    <t>Карманный фильтр,  592*592*300мм</t>
  </si>
  <si>
    <t>Карманный фильтр, 287*592*300мм</t>
  </si>
  <si>
    <t>Карманный фильтр, 490*592*300мм</t>
  </si>
  <si>
    <t>Фильтр абсолютной очистки воздуха, 1130х530х78мм</t>
  </si>
  <si>
    <t>Фильтр абсолютной очистки воздуха, 530х530х78мм</t>
  </si>
  <si>
    <t>Фильтр абсолютной очистки воздуха, 340х340х78мм</t>
  </si>
  <si>
    <t>Фильтр абсолютной очистки воздуха, 610*190*305мм</t>
  </si>
  <si>
    <t>Фильтр абсолютной очистки воздуха, 592*592*292мм</t>
  </si>
  <si>
    <t>Фильтр абсолютной очистки воздуха, 305*610*292мм</t>
  </si>
  <si>
    <t>Фильтр абсолютной очистки воздуха, 610*610*80мм</t>
  </si>
  <si>
    <t>Фильтр кассетный, класс очистки G4, размеры: 592*287*48 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</si>
  <si>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592*292*98мм,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</si>
  <si>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592*592*48мм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</si>
  <si>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592*592*98мм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</si>
  <si>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940*530*48мм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</si>
  <si>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1010*530*48мм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</si>
  <si>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620*420*48мм,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</si>
  <si>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620*425*48мм,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</si>
  <si>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625*420*48мм,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</si>
  <si>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625*600*48мм,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</si>
  <si>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630*420*48мм,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</si>
  <si>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630*600*48мм,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</si>
  <si>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630*625*48мм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</si>
  <si>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630*630*48мм,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</si>
  <si>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700*194*48мм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</si>
  <si>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700*604*48мм,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</si>
  <si>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705*190*48мм,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</si>
  <si>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705*590*48мм,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</si>
  <si>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710*190*48мм,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</si>
  <si>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710*600*48мм,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</si>
  <si>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940*490*48мм,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</si>
  <si>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490*592*48мм,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</si>
  <si>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595*390*500мм,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</si>
  <si>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592*287*500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</si>
  <si>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592*490*500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</si>
  <si>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592*592*500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</si>
  <si>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600*290*500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</si>
  <si>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610*294*500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</si>
  <si>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625*420*500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</si>
  <si>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880*590*500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</si>
  <si>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592*592*610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</si>
  <si>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287*592*610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</si>
  <si>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F9, размеры: 592*287*300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</si>
  <si>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F9, размеры: 592*592*300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</si>
  <si>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F9, размеры: 592х592х635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</si>
  <si>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F9, размеры: 287х592х635 мм,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краткая характеристика согласно спецификации</t>
  </si>
  <si>
    <t>Фильтр карманный, класс очистки  F9, размеры: 592*592*300 мм,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краткая характеристика согласно спецификации</t>
  </si>
  <si>
    <t>Фильтр карманный, класс очистки  F9, размеры: 287*592*300 мм,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краткая характеристика согласно спецификации</t>
  </si>
  <si>
    <t>Фильтр карманный, класс очистки  F9, размеры: 490*592*300 мм,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краткая характеристика согласно спецификации</t>
  </si>
  <si>
    <t>Класс очистки H13, размер 1130×530×78.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</t>
  </si>
  <si>
    <t xml:space="preserve">Класс очистки H13, размер 530×530×78.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</si>
  <si>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340×340×78.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</si>
  <si>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610*190*305.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</si>
  <si>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592*592*292.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</si>
  <si>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305*610*292.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</si>
  <si>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610*610*80. Фильтры абсолютной очистки воздуха эффективность 99,95%, номинальный поток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</si>
  <si>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>Услуг по обеспечению двухразового питания для обучения иностранных студентов летней программы ШГСН</t>
  </si>
  <si>
    <t>Питание: двухразовое. Количество студентов: 20 человек. Количество дней: 40 рабочих дней. Полная техническая характеристика согласно технической спецификации.</t>
  </si>
  <si>
    <t>СЗ 158 от 15.04</t>
  </si>
  <si>
    <t>Жалюзи вертикальные</t>
  </si>
  <si>
    <t>Жалюзи горизонтальные</t>
  </si>
  <si>
    <t>Шторы</t>
  </si>
  <si>
    <t>СЗ 159 от 15.04</t>
  </si>
  <si>
    <t>Кепка с логотипом</t>
  </si>
  <si>
    <t>Тактическая доска для футзала</t>
  </si>
  <si>
    <t>Тактическая доска для баскетбола</t>
  </si>
  <si>
    <t>Тактическая доска для волейбола</t>
  </si>
  <si>
    <t>Пакет "холодного льда"</t>
  </si>
  <si>
    <t>Блины для штанги</t>
  </si>
  <si>
    <t>Амортизатор трубчатый</t>
  </si>
  <si>
    <t>Утяжелители для ног и рук</t>
  </si>
  <si>
    <t>Гантели для бокса</t>
  </si>
  <si>
    <t>Мешок боксерский</t>
  </si>
  <si>
    <t>Жгут для отработки бросков</t>
  </si>
  <si>
    <t>Ракетки для настольного тенниса</t>
  </si>
  <si>
    <t>Антенны с карманами для волейбола</t>
  </si>
  <si>
    <t>Мяч баскетбольный, женский, «игровой»</t>
  </si>
  <si>
    <t>Мяч баскетбольный, мужской, «игровой»</t>
  </si>
  <si>
    <t>Мяч для американского футбола</t>
  </si>
  <si>
    <t>Мяч волейбольный</t>
  </si>
  <si>
    <t>Мяч футбольный</t>
  </si>
  <si>
    <t>Сетка для баскетбольного кольца</t>
  </si>
  <si>
    <t>Насос ручной с иглой</t>
  </si>
  <si>
    <t>Насос электрический</t>
  </si>
  <si>
    <t>Кубок золото</t>
  </si>
  <si>
    <t>Кубок NU FL</t>
  </si>
  <si>
    <t>Медаль</t>
  </si>
  <si>
    <t>Сетка волейбольная с тросом</t>
  </si>
  <si>
    <t>Сетка для большого тенниса</t>
  </si>
  <si>
    <t>Сетка для футзальных ворот</t>
  </si>
  <si>
    <t>Сетка для переноса мячей</t>
  </si>
  <si>
    <t>Шары для настольного тенниса</t>
  </si>
  <si>
    <t>Системы радиосвязи (рации)</t>
  </si>
  <si>
    <t xml:space="preserve">Доска двухсторонняя.  Белая половина планшета имеет футбольную разметку, предназначена для "рисования" маркером, вторая - зеленая, предназначена для "рисования" мелом.
 Тактическая доска имеет специальную планку для маркера, и губки.
 В комплекте: набор фишек в двух цветах и мяч (23 фишки), маркер и губка для стирания.
 Размер: не менее 40*60 см.
</t>
  </si>
  <si>
    <t xml:space="preserve">Доска двухсторонняя.  Белая половина планшета имеет баскетбольную разметку, предназначена для "рисования" маркером, вторая - зеленая, предназначена для "рисования" мелом.
 Тактическая доска имеет специальную планку для маркера, и губки.
 В комплекте: набор фишек в двух цветах и мяч (23 фишки), маркер и губка для стирания.
 Размер: не менее 40*60 см.
</t>
  </si>
  <si>
    <t xml:space="preserve">Доска двухсторонняя.  Белая половина планшета имеет волейбольную разметку, предназначена для "рисования" маркером, вторая - зеленая, предназначена для "рисования" мелом.
 Тактическая доска имеет специальную планку для маркера, и губки.
 В комплекте: набор фишек в двух цветах и мяч (23 фишки), маркер и губка для стирания.
 Размер: не менее 40*60 см.
</t>
  </si>
  <si>
    <t>Прочный охлаждающий/согревающий пакет с гелевым наполнителем для многократного использования. Размер не менее 12 см х 15,2 см</t>
  </si>
  <si>
    <t xml:space="preserve">Размер - диаметр 1,5 см 
длина - 120 см
материал: очень эластичная резина. 
Сопротивление: слабое, среднее, максимальное
</t>
  </si>
  <si>
    <t xml:space="preserve">Покрытие из мягкой пены с ремешком на липучке.
Цвет: черные.
Покрытие: неопрен.
Вес (кг): от 1 кг до 5 кг. В комплекте 1 пара
</t>
  </si>
  <si>
    <t xml:space="preserve">Мешок боксерский для отработки ударов. Материал: натуральная кожа, первая категория. Размеры: 120*35  
Наполнитель: на базе текстильного волокна, опилок и песчаной смеси
Вес: не менее 30кг
</t>
  </si>
  <si>
    <t xml:space="preserve">Официальный мяч FIBA «BGL6», для игры в крытых помещениях,  мяч должен иметь сферическую форму и быть установленного оттенка оранжевого цвета с традиционным рисунком из восьми вставок и черных швов, изготовлен из натуральной кожи, размер: 6 (длина окружности 720—740 мм, масса 500—540 г).
</t>
  </si>
  <si>
    <t>Официальный мяч FIBA «BGL7», для игры в крытых помещениях, мяч должен иметь сферическую форму и быть установленного оттенка оранжевого цвета с традиционным рисунком из восьми вставок и черных швов, изготовлен из натуральной кожи, размер: 7 (длина окружности 750—780 мм, масса 567—650 г).</t>
  </si>
  <si>
    <t>Изготовлен из композитной кожи для обеспечения высокого качества. Рельефная поверхность мяча для сцепления, бутиловая камера, шнуровка отдельными стяжками. Размер стандарта Студенческой лиги США - NCAA.</t>
  </si>
  <si>
    <t>Сертифицированный мяч FVBA. Мяч волейбольный, материал покрышки - синт. кожа (микрофибра), материал камеры - бутиловая, материал обмотки камеры – нейлон.  Тип соединения панелей - клееный, количество панелей - 8. Окружность – 650-670 мм. Вес – 280 граммов. Давление – 0, 325 кг/кв.см. Цвет по согласованию с Заказчиком.</t>
  </si>
  <si>
    <t>Официальный мяч футзала, размер 4, утвержденный по стандартам FIFA. (FIFA Approved). Матовая натуральная кожа ,бутиловая камера, 2 слоя подкладочной ткани из полиэстера. Тип соединения панелей - шов, укрепленный проклейкой. Длина окружности не менее 680 мм и не более  700 мм, давление внутри мяча 0,6-1,1 BAR. Вес  не менее 410 г, но не более 450 г. Цвет по согласованию с Заказчиком.</t>
  </si>
  <si>
    <t>Высококачественный нейлон. Диаметр (внутренний) баскетбольного кольца - 450 мм, крепление сетки - "поросячий хвостик". Цвет по согласованию с Заказчиком</t>
  </si>
  <si>
    <t>Насос ручной для накачивания мячей. Диаметр: не менее 3,6 см. С иглой и гибким шлангом</t>
  </si>
  <si>
    <t>Цвет – по согласованию, высота не менее 29 cм, диаметр не менее 12 cм. материал: нижняя часть кубка - пластик, основная верхняя часть - металл</t>
  </si>
  <si>
    <t>Изготовление кубка по эскизу. Цвет – по согласованию. высота не менее 70 cм, диаметр не менее 15 cм. Материал: нижняя часть кубка - дерево, основная верхняя часть - металл. Нижняя часть кубка предусматривает возможность нанесения шильдов для нанесения наименований команд-победителей.</t>
  </si>
  <si>
    <t>Комплект медалей со шнурками. Диаметр: не менее 60 мм. В комплекте 1 медаль золотого, 1 бронзового, и 1 серебренного цветов. Материал исполнения: металл. Вес не менее 100 гр.</t>
  </si>
  <si>
    <t>Сетка тренировочная, черная с металлическим тросом в комплекте (трос 3 мм, длинна 11 м, коуши, зажимы троса).</t>
  </si>
  <si>
    <t>Сетка для центральной линии в большом теннисе в комплекте  (регулятор высоты, маркер для теннисной сетки с петлей и анкером в грунт (пол)). Диаметр нити не менее 2 мм,  размер ячейки: 40 мм, размер сетки: 1,07 м х 12,8 м.</t>
  </si>
  <si>
    <t xml:space="preserve">Размер: по согласованию, Ячейка: по согласованию, Толщина нити не менее: 2,6 мм, Цвет: белый
Материал: капрон/полипропилен
</t>
  </si>
  <si>
    <t xml:space="preserve">Сетки для переноски до 10 мячей </t>
  </si>
  <si>
    <t>Шары для настольного тенниса тренировочные из пластика. Качественный шов. Диаметр - 40 мм, количество мячей в комплекте - 100 шт.</t>
  </si>
  <si>
    <t xml:space="preserve">Диапазон частот не менее: 400-480МГц, Выходная мощность: не менее 7 Вт, Корпус: ударопрочный, Возможность перепрограммирования: Аккумулятор: не менее LB-75L Li-ion, 7.4 В, 2200 мАч, Комплект поставки: Радиостанция,  Аккумулятор Антенна Настольное зарядное устройство
Клипса для ношения на ремне
</t>
  </si>
  <si>
    <t>Кепка 5 клиньев с окантовкой по козырьку. Металлическая застежка. Состав 100% хлопок. Цвет: по согласованию. Нанесение: вышивка на фронтальной стороне 5*4 см., на задней части 4*1 см.</t>
  </si>
  <si>
    <t xml:space="preserve">Высокое качество материалов, прочный неопрен, покрытый мягкой тканью. • Материал: неопрен, металлическая крошка, в комплекте 1 пара.• Регулируемые по длине• Цвет: по согласованию.• Вес: от 0,5 кг до 10 кг
</t>
  </si>
  <si>
    <t xml:space="preserve">Размер - диаметр 1,5 см, длина - 3 м, материал: очень эластичная резина. 
</t>
  </si>
  <si>
    <t xml:space="preserve">Пятислойное основание из шпона Серебристого тополя и Американской липы с системой Crystal Tech. Накладка с технологией ACS Вращение: 65. Контроль: 65.Скорость: 75
</t>
  </si>
  <si>
    <t xml:space="preserve">Размер: 1,7 м.Размер карманов: 1,0 м.В комплекте: 2 антенны, 2 кармана
</t>
  </si>
  <si>
    <t xml:space="preserve">Потребляемая мощность 95 Вт, производительность 46,5 л/мин. Работает от сети 220-240В, 50/60 Гц. Максимальное время беспрерывной работы 2 часа, Встроенный механический манометр с 2-мя шкалами (одна шкала - показания в кПа, барах (кгс/см2), другая - psi (фунт/дюйм2). В комплекте 3 иглы: 1 металлическая и 2 пластиковых разного диаметра.
</t>
  </si>
  <si>
    <t xml:space="preserve">комплект </t>
  </si>
  <si>
    <t xml:space="preserve">Материал диска: сталь, обрезиненный кожух.3 удобных отверстия для хвата на дисках. Внутренний диаметр: 51 мм. Цвет: черный.В комплект входит 14 железных олимпийских дисков:- 2,5LBS (1,3 кг) х 2 шт,- 5LBS (2,27 кг) х 4 шт,  - 10LBS (4,54 кг) х 2 шт,- 25LBS (11,34 кг) х 2 шт,- 35LBS (15,88 кг) х 2 шт,- 45LBS (20,41 кг) х 2 шт
</t>
  </si>
  <si>
    <t>СЗ 119 от 30.03, изм.гр.5,8 СЗ 172 от 22.04</t>
  </si>
  <si>
    <t>СЗ 56 от 24.02, искл.СЗ 169 от 21.04</t>
  </si>
  <si>
    <t>штука</t>
  </si>
  <si>
    <t>СЗ 168 от 21.04</t>
  </si>
  <si>
    <t xml:space="preserve">Шарф для бакалавров </t>
  </si>
  <si>
    <t xml:space="preserve">Шарф длиной 160 см.  Состав 100 % атлас. Цвет: синий 30 штук и бронзовый 90 штук. Нанесение: вышивка на фронтальной  стороне 8*5 см., на задней части 10*5 см. </t>
  </si>
  <si>
    <t>май</t>
  </si>
  <si>
    <t>СЗ 182 от 27.04</t>
  </si>
  <si>
    <t>Хлороцид</t>
  </si>
  <si>
    <t xml:space="preserve"> Концентрат </t>
  </si>
  <si>
    <t>Хлороцид. Для профилактической, текущей и заключительной дезинфекции и проведения генеральных уборок поверхностей в помещениях и дезинфекции воды бассейнов. 99,7% натриевой соли  дихлоризоциануровой кислоты, выпускается в форме таблеток по 2,7 гр. В таре по 1 кг.</t>
  </si>
  <si>
    <t>Концентрат. Для профилактической дезинфекции и дезинфекции по эпидпоказаниям поверхностей  и воды в бассейнах. Жидкость светло - зеленого цвета, хорошо смешивающаяся с водой. Содержит в качестве действующих веществ алкилдиметилбензиламмоний хлорид (4,9%), алкилдиметилэтилбензиламмоний хлорид (4,9%) и другие функциональные компоненты; рН концентрата - 7,0. В пластмассовых флаконах емкостью 1 литр с дозирующим устройством.</t>
  </si>
  <si>
    <t xml:space="preserve"> Кожный антисептик</t>
  </si>
  <si>
    <t>Регенерирующий крем для рук</t>
  </si>
  <si>
    <t xml:space="preserve">Хлор жидкий </t>
  </si>
  <si>
    <t xml:space="preserve">рН-минус жидкий </t>
  </si>
  <si>
    <t xml:space="preserve"> Кожный антисептик. Для санитарной обработки кожных покровов (ступней ног) с целью профилактики грибковых заболеваний, в том числе после посещения объектов спортивно-оздоровительного профиля (бассейны, бани, сауны, фитнес центры). Средство в виде вязкой прозрачной жидкости со слабым специфическим запахом. В состав средства в качестве действующих веществ входят пропанол-1 (35,0 ± 1,0%) и пропанол-2 (35,0 ± 1,0%). Показатель концентрации водородных ионов Средства рН – 6,5 ± 0,5.  В пластмассовых флаконах емкостью 1 литр.</t>
  </si>
  <si>
    <t>Крем для рук регенерирующий применяется для востановления кожных покровов после работы с дезинфицирующими средствами. Состав: вода, спирты высшие жирные, изопропилпальмитат, масло вазелиновое, глицерин, этоксилированные жирные спирты, каприлик/каприк триглицериды, глицерилстеарат, д-пантенол, витамин Е, витамин А, Витамин F, аллантоин, Na-карбомер, хлорметилизотиазолинон, метилизотиазолинон, бензиловый спирт, парфюмерная композиция. В бутылке с дозатором не менее 300 гр.</t>
  </si>
  <si>
    <t>Хлор жидкий в канистре менее 20 литров. Для дезинфекционной обработки воды в бассейнах. Средство на основе стабилизированного хлора. Высококонцентрированное, изготовленное для уничтожения вирусов, бактерий и микробов.</t>
  </si>
  <si>
    <t>рН-минус жидкий в канистре не менее 20 литров. Для поддержания необходимого рН уровня воды в бассейнах. Средства представляют собой прозрачные жидкости, предназначенные для стабилизации уровня pH в бассейнах. 7,5%-й водный раствор карбоната натрия Na2CO3. Значение pH при +20°С составляет 11,5 ед.</t>
  </si>
  <si>
    <t>флакон</t>
  </si>
  <si>
    <t>бутылка</t>
  </si>
  <si>
    <t>литр</t>
  </si>
  <si>
    <t>СЗ 123 от 30.03, изм.гр.5,8 СЗ 173 от 26.04.</t>
  </si>
  <si>
    <t>СЗ 123 от 30.03, искл. СЗ 173 от 26.04.</t>
  </si>
  <si>
    <t>СЗ 78 от 05.03, изм.гр.7,8 СЗ 179 от 27.04</t>
  </si>
  <si>
    <t>Блок бумаги для флипчарта</t>
  </si>
  <si>
    <t>Блок бумаги для флипчарта. Белая, 20 листов в блоке. Полная характеристика согласно технической спецификации.</t>
  </si>
  <si>
    <t>СЗ 184 от 28.04</t>
  </si>
  <si>
    <t>Изготовление металлических решеток. Решетки сварные из профиля сечением 25х25мм; Размеры и количество решеток: 2100х1850мм - 5 штук, 2100х1750 - 1 штука, 2100х2600 - 2 штуки, 2100х190 - 2 штуки. Адрес выполнения работ: г. Астана, проспект Кабанбай-батыра 53.</t>
  </si>
  <si>
    <t>Работы по ремонту столешниц искусственным камнем</t>
  </si>
  <si>
    <t>Работы по ремонту столешниц искусственным камнем. Заделка отверстия столешницы искусственным камнем под цвет и зашлифовка до глянцевого блеска. Объем работы по ремонту мраморных столешниц – 560 отверстий. Полная техническая характеристика согласно технической спецификации. Адрес оказания услуг: Астана, проспект Кабанбай-батыра 53.</t>
  </si>
  <si>
    <t xml:space="preserve">Работа по изготовлению и монтажу металлических решеток </t>
  </si>
  <si>
    <t>Услуги по устройству цветников</t>
  </si>
  <si>
    <t xml:space="preserve">Площадь под устройство цветников – 1 290,26 м2, в том числе: 1011,26 м2 – проспект Кабанбай батыра, 53; 64 м2 - ул. Жанибек, Керей хандары, 3; 150 м2 - г. Астана, ул. Сыганак, 2; 65 м2 - проспект Туран, 36; Полная характеристика согласно технической спецификации.
</t>
  </si>
  <si>
    <t>Услуги по вневедомственной экспертизе проекта «Система кондиционирования воздуха блоков 2,3,6,7,8,9 «Назарбаев Университет»</t>
  </si>
  <si>
    <t xml:space="preserve">Выдача заключения экспертизы по проекту  «Система кондиционирования воздуха блоков №2,3,6,7,8,9 в  «Назарбаев Университет». Проверка проектных решений на соответствие требованиям государственных нормативов, действующих в Республике Казахстан. </t>
  </si>
  <si>
    <t>СЗ 59 от 25.02, изм.гр 5,6,7,8 СЗ 185 от 28.04</t>
  </si>
  <si>
    <t>Модуль интерфейса RS232</t>
  </si>
  <si>
    <t>Модуль интерфейса RS485</t>
  </si>
  <si>
    <t>Модуль последовательного интерфейса RS232 для подключения персонального компьютера к локальной контрольной панели ВС216. Совместим с автоматической пожарной сигнализацией LST.</t>
  </si>
  <si>
    <t>Модуль последовательного интерфейса RS485 для включения контрольных панелей серии ВС216 в сеть GSSnet. Совместим с автоматической пожарной сигнализацией LST.</t>
  </si>
  <si>
    <t>СЗ 193 от 03.05</t>
  </si>
  <si>
    <t>СЗ 116 от 30.03, искл СЗ 199 от 04.05.</t>
  </si>
  <si>
    <t>СЗ 116 от 30.03, изм.гр.5,8 СЗ 199 от 04.05.</t>
  </si>
  <si>
    <t>СЗ 1855 от 15.12, СЗ 203 от 17.03.,СЗ 198 от 04.05</t>
  </si>
  <si>
    <t>СЗ 196 от 04.05</t>
  </si>
  <si>
    <t>Бизнес-блокнот А5 с логотипом  ВШБ</t>
  </si>
  <si>
    <t>Хлопковая сумка с логотипом  ВШБ</t>
  </si>
  <si>
    <t xml:space="preserve">Хлопковая сумка с логотипом  ВШБ с плотностью не менее 220 г/м2. </t>
  </si>
  <si>
    <t xml:space="preserve">Ручка подарочная с логотипом ВШБ в бархатном чехле </t>
  </si>
  <si>
    <t>Толстовка с логотипом ВШБ</t>
  </si>
  <si>
    <t>Зонт полуавтоматический с логотипом</t>
  </si>
  <si>
    <t xml:space="preserve"> Сумка с открытым основным отделением. Высота ручек не менее 30 см, не более 35 см. Материал - хлопок. Плотность - не менее 100 г/м2. Способ нанесения логотипа по согласованию с Заказчиком. Цвет - черный. Длина  не менее 38 см, не более 40 см. 
Высота не менее 42 см, не более 43 см. </t>
  </si>
  <si>
    <t xml:space="preserve"> Шариковая ручка-стилус. Цвет пасты - синий. Способ нанесения логотипа - лазерная гравировка. Материал - металл. 
Изящная шариковая ручка-стилус с матовой верхней частью и блестящей хромированной нижней частью и соответствующими хромированными вставками. Бархатный чехол в подарочной коробке. Способ нанесения логотипа по согласованию с Заказчиком.</t>
  </si>
  <si>
    <t>Цвет - по согласованию с Заказчиком, согласно брендбуку АОО "Назарбаев Университет". Способ нанесения логотипа - шелкография. Размер -  M, L, XL. Количество по каждому размеру  по согласованию с Заказчиком. Стиль - унисекс. Толстовка  с капюшоном, качество - мольтон 280 м/г2. Материал  хлопок - 50%,  полиэстер - 50% . Внутренняя отделка из мольтона с начесом. Манжеты из эластана. Карманы "кенгуру", капюшон с подкладкой на шнурках в тон изделия. Двойные строчки. Размер логотипа - не более 30*35 см.</t>
  </si>
  <si>
    <t>Бизнес-блокнот  формата А5 в  линейку.
Мягкая термоактивная обложка. Кремовая бумага (блок 70 грамм, форзац 170 грамм).  Перфорация 8 последних листов. Ляссе в тон обложки. Закругленные углы. Прошитый переплет. 
Упаковка: фирменный слив-бокс. Цвет: серый. Материал - искусственная кожа.Размер: не менее 130*210 см, не более 135*215 см.
Способ нанесения логотипа:  лазерная гравировка шильда.</t>
  </si>
  <si>
    <t xml:space="preserve">Хлопковая сумка со вставкой и открытым основным отделением. Высота ручек не менее 34 см. Материал -хлопок. Плотность - не менее 220 г/м2. Цвет - красный. Длина изделия не менее 38 см, не более 40 см.Высота изделия не менее 41 см,  не более 43 см. 
Ширина  не менее 8,5 см, не более 9,5 см. </t>
  </si>
  <si>
    <t xml:space="preserve"> Зонт полуавтомат устойчивый к ветру со стержнем из стекловолокна красного цвета и черной пластиковой ручкой.  По всему диаметру красная линия. Материал ткани: полиэстер. Способ нанесения логотипа по согласованию с Заказчиком. </t>
  </si>
  <si>
    <t>СЗ 59 от 25.02, искл.СЗ197 от 04.05</t>
  </si>
  <si>
    <t>СЗ 59 от 25.02, изм.гр 5,8 СЗ 197 от 04.05</t>
  </si>
  <si>
    <t>СЗ 59 от 25.02, изм.гр.5,8 СЗ 197 от 04.05</t>
  </si>
  <si>
    <t>Реконструкция системы видеонаблюдения автономной организации образования "Назарбаев Университет" в блоках                                             №№ 1,2,3,4,5,6,7,8,9,11,19,20,21</t>
  </si>
  <si>
    <t>СЗ 68 от 29.02, искл СЗ 201 от 06.05</t>
  </si>
  <si>
    <t>СЗ 5 от 21.01, изм.гр.2,11 СЗ 200 от 06.05</t>
  </si>
  <si>
    <t xml:space="preserve">Реконструкция системы контроля и управления доступом </t>
  </si>
  <si>
    <t xml:space="preserve">Работы согласно рабочему проекту  «Реконструкция системы контроля и управления доступом в «Назарбаев Университет». Полная характеристика согласно технической спецификации. Адрес выполнения работ: г. Астана, проспект Кабанбай батыра 53. </t>
  </si>
  <si>
    <t>пп. 18 п. 3.1 Правил</t>
  </si>
  <si>
    <t>Авторский надзор за проектом «Реконструкция системы контроля и управления доступом в «Назарбаев Университет»</t>
  </si>
  <si>
    <t>Согласно правилам организации и ведения авторского надзора, утвержденных приказом Министра национальной экономики РК от 17 апреля 2015 года №342.  Полная характеристика согласно технической спецификации. Адрес оказания услуг: г. Астана, проспект Кабанбай батыра 53.</t>
  </si>
  <si>
    <t>Авторский надзор за проектом «Реконструкция системы видеонаблюдения «Назарбаев Университет» в блоках №1, 2, 3, 4, 5, 6, 7, 8, 9, 11, 19, 20, 21»</t>
  </si>
  <si>
    <t>Согласно правилам организации и ведения авторского надзора, утвержденных приказом Министра национальной экономики РК от 17 апреля 2015 года №342. Полная характеристика согласно технической спецификации. Адрес оказания услуг: г. Астана, проспект Кабанбай батыра 53.</t>
  </si>
  <si>
    <t>Инжиниринговые услуги по проекту «Реконструкция системы контроля и управления доступом в «Назарбаев Университет»</t>
  </si>
  <si>
    <t xml:space="preserve">Согласно правилам оказания инжиниринговых услуг в сфере архитектурной, градостроительной и строительной деятельности, утвержденных приказом Министра национальной экономики РК от 3 февраля 2015 года №71. Полная характеристика согласно технической спецификации. Адрес оказания услуг: г. Астана, проспект Кабанбай батыра 53. </t>
  </si>
  <si>
    <t>Инжиниринговые услуги по проекту «Реконструкция системы видеонаблюдения «Назарбаев Университет» в блоках №1, 2, 3, 4, 5, 6, 7, 8, 9, 11, 19, 20, 21»</t>
  </si>
  <si>
    <t>Согласно правилам оказания инжиниринговых услуг в сфере архитектурной, градостроительной и строительной деятельности, утвержденных приказом Министра национальной экономики РК от 3 февраля 2015 года №71. Полная характеристика согласно технической спецификации. Адрес оказания услуг: г. Астана, проспект Кабанбай батыра 53.</t>
  </si>
  <si>
    <t>Техническое обслуживание РП-175, КЛ-10кВ, КЛ-20кВ, ТП-3693, ТП-3694, ТП-10/0,4кВ, РУ-10/0,4кВ</t>
  </si>
  <si>
    <t>Техническое обслуживание: распределительный пункт-175, кабельная линия-10кВ, 20кВ, трансформаторная подстанция - 3693, 3694, 10/0,4кВ, распределительное устройство РУ-10/0,4кВ. Полная техническая характеристика согласно технической спецификации. Для технической эксплуатации и содержанию жилых/нежилых объектов, находящихся по адресу: г. Астана, проспект Кабанбай батыра, д. 53, ул. Сыганак 2, проспект Туран 32, проспект Туран 36, ул. Керей, Жанибек хандар 3</t>
  </si>
  <si>
    <t>СЗ 119 от 30.03, изм.гр.2,4,8,11 СЗ 213 от 12.05</t>
  </si>
  <si>
    <t>Услуги питания во время форума "Eurasian Higher Education Leaders’ Forum"</t>
  </si>
  <si>
    <t xml:space="preserve">Услуги питания во время форума "Eurasian Higher Education Leaders’ Forum". Меню в расчете на одного человека по одной штуке: ассорти из печенья, миндальный пирог, чизкейк, чай пакетированный, кофе, вода 0,5 л. в пластиковой бутылке. Количество участников 300 человек. </t>
  </si>
  <si>
    <t>СЗ 214 от 12.05</t>
  </si>
  <si>
    <t>июнь</t>
  </si>
  <si>
    <t>Вытяжной вентилятор</t>
  </si>
  <si>
    <t>Вытяжной вентилятор к шкафам автоматики. Напряжение: 220В, частота: 50/60 Гц, сила тока: 0,45 А;</t>
  </si>
  <si>
    <t xml:space="preserve">Электрический привод </t>
  </si>
  <si>
    <t xml:space="preserve">Привод 2-ходового клапана </t>
  </si>
  <si>
    <t>Разработан специально для управления вкл./выкл. малыми линейными клапанами (Ду15/20) серии. Приводы подходят для управления бойлером и солнечной системой, фанкойлом, малым подогревателем. Быстроходный управляющий сигнал-2-х позиционный; Класс защиты-IP54.</t>
  </si>
  <si>
    <t>Электрический привод. Рабочее напряжение: 24В AC 50/60 Гц или 24В DC; Диапазон номинального напряжения: AC 19,2….28,8V/DC 21,6…28,8V; Класс защиты: 3-тий для низкого напряжения; Время срабатывания: 150с/20мм; Температура эксплуатации:  0…+50С; Кожух алюминиевый: IP54.</t>
  </si>
  <si>
    <t>Привод 2-ходового клапана. Рабочий цикл 2,5 мин; Класс защиты - IP40; Управляющий сигнал - 0,5…10V; Электрические параметры - 24В АС.</t>
  </si>
  <si>
    <t xml:space="preserve">Двухпозиционный привод </t>
  </si>
  <si>
    <t>Вода техническая пригодная для полива зеленых насаждений с уровнем минерализации в пределах 1,0-2,0 г/л/</t>
  </si>
  <si>
    <t>Вода техническая</t>
  </si>
  <si>
    <t>куб.м.</t>
  </si>
  <si>
    <t>СЗ 223 от 17.05</t>
  </si>
  <si>
    <t>Флажки настольные с флагштоками с логотипами ВШБ</t>
  </si>
  <si>
    <t>Скатерть с логотипами ВШБ</t>
  </si>
  <si>
    <t>Конверты с логотипом ВШБ</t>
  </si>
  <si>
    <t xml:space="preserve">Папки бумажные 
 с логотипом ВШБ
</t>
  </si>
  <si>
    <t>Папка для диплома из кожзаменителя  с логотипом ВШБ</t>
  </si>
  <si>
    <t xml:space="preserve"> Флаг с эмблемой ВШБ</t>
  </si>
  <si>
    <t>Материал- габардин или атлас. Размер - не менее 25х15 см. Цветность- в два цвета. Прошивка. Флагшток одинарный металлический.</t>
  </si>
  <si>
    <t xml:space="preserve">Материал ткани-габардин или атлас. Размер -2,0 х3,0 м. Нанесение логотипов по краю скатерти- по периметру, в два цвета, размером  не менее -20х30 см </t>
  </si>
  <si>
    <t xml:space="preserve">Конверты формата А4. 
С нанесением полноцветного  логотипа. Цвет - белый. </t>
  </si>
  <si>
    <t xml:space="preserve">Размер не менее  215 х 300мм.
Плотность бумаги не менее- 300гр., припресс папки-матовый. Внутренний кармашек с одной стороны, биговка..Цветность и метод нанесения логотипа по согласованию с Заказчиком. 
</t>
  </si>
  <si>
    <t xml:space="preserve">Размер не менее 215х300мм.
Твердый переплет. Материал- боладек.
Нанесение логотипа методом тиснения или шелкографии. Цвет материала переплета и размер логотипа по согласованию с Заказчиком. 
</t>
  </si>
  <si>
    <t xml:space="preserve">Размер - не менее 1,2 х3,0 м.
Материал- флажная ткань.
Сублимационная полноцветная печать и прошивка по периметру флага.
</t>
  </si>
  <si>
    <t>Услуги питания для организации торжественной презентации, приуроченной к окончанию ориентационной недели для студентов программы Еxecutive МВА</t>
  </si>
  <si>
    <t xml:space="preserve">Услуги питания для организации торжественной презентации, приуроченный к окончанию ориентационной недели для студентов программы Еxecutive МВА. Меню: букет из свежих овощей, студень оригинальный, соленья, ассорти из мясных деликатесов, салат из жаренных баклажанов, со свежей зеленью, овощами и козьим сыром, руккола с утиной грудкой, винегрет, пирог вишневый, пирог яблочно-грушевый, хлебная корзина, лосось морской, эскалоп телячий,гусятина запеченная, осетрина в фольге, голубцы овощные с рисом, морс, вода, чай, молоко.  Количество участников 60 человек. </t>
  </si>
  <si>
    <t>СЗ 224 от 17.05</t>
  </si>
  <si>
    <t>Услуга по обшивке  и перетяжке диванов и медицинских кушеток.</t>
  </si>
  <si>
    <t>Диваны 3-х местные в количестве 10 штук, медицинские кушетки  в количестве – 5 штук. Материал обшивки искусственная кожа. Тип, качество, расцветка материала согласовывается с заказчиком. Адрес оказания услуг: г. Астана ул. Керей  Жанибек  хандар,3.</t>
  </si>
  <si>
    <t>Услуга по регулировке металлопластиковых окон</t>
  </si>
  <si>
    <t>Регулировка металлопластиковых окон в количестве 48 штук (замена стеклопакетов 20м2, замена резиновых уплотнителей, регулировка, смазка, чистка  механизмов окон, замена неисправных деталей). Адрес оказания услуг: г. Астана ул. Керей  Жанибек  хандар, 3.</t>
  </si>
  <si>
    <t>СЗ 219 от 16.05</t>
  </si>
  <si>
    <t>Полив газонов поливомоечной автомашиной</t>
  </si>
  <si>
    <t>Общий объем воды составляет 8 482 куб. м. Услуги по поливу включают: доставку воды, пригодной для полива зеленых насаждений, полив газонов поливомоечной автомашиной. Адрес оказания услуг: г. Астана, проспект Кабанбай батыра 53.</t>
  </si>
  <si>
    <t>СЗ 218 от 16.05</t>
  </si>
  <si>
    <t>Услуги по огнезащитной обработке деревянных конструкций</t>
  </si>
  <si>
    <t xml:space="preserve">Услуги по огнезащитной обработке деревянных конструкций. Деревянные балки размером 0,16*0,16м, длиной 4,8м - 212 штук, длиной 5,8м - 16 штук; Количество деревянных арок -27 штук; Площадь поверхности всех деревянных балок - 711 м2; Площадь поверхности всех деревянных арок - 4060 м2; Общая площадь поверхности всех арок и балок - 4771 м2; Адрес оказания услуг: г. Астана, проспект Кабанбай батыра 53. </t>
  </si>
  <si>
    <t>Гидрохимическая промывка трубопроводов системы горячего водоснабжения</t>
  </si>
  <si>
    <t>Гидрохимическая промывка трубопроводов системы горячего водоснабжения блока №4 в «Назарбаев университет». От насосной установки до теплообменника по внутреннему контуру. Полная техническая характеристика согласно технической спецификации. Адрес оказания услуг: г. Астана, проспект Кабанбай батыра 53.</t>
  </si>
  <si>
    <t>СЗ 61 от 25.02, изм гр.5,7,8 СЗ 232 от 20.05</t>
  </si>
  <si>
    <t>СЗ 61 от 25.02, искл.СЗ222 от 16.05</t>
  </si>
  <si>
    <t>СЗ 56 от 24.02, искл.СЗ 234 от 20.05</t>
  </si>
  <si>
    <t>Шина зимняя, 235/45/18</t>
  </si>
  <si>
    <t>Шина летняя, 235/55/17С</t>
  </si>
  <si>
    <t>Шина зимняя, 235/55/17С</t>
  </si>
  <si>
    <t>Шина летняя, 255/60/17</t>
  </si>
  <si>
    <t>Шина зимняя, 255/60/17</t>
  </si>
  <si>
    <t>Шина зимняя, 215/65/16</t>
  </si>
  <si>
    <t>Шина всесезонная 10.00/R20</t>
  </si>
  <si>
    <t>Шина всесезонная 10.00/75/R15</t>
  </si>
  <si>
    <t>Шина всесезонная 17.5/R25</t>
  </si>
  <si>
    <t xml:space="preserve">Исполнительный механизм
</t>
  </si>
  <si>
    <t xml:space="preserve">Исполнительный механизм
</t>
  </si>
  <si>
    <t xml:space="preserve">Датчик давления
</t>
  </si>
  <si>
    <t xml:space="preserve">Комнатный блок управления
</t>
  </si>
  <si>
    <t xml:space="preserve">Датчик-реле защиты от замораживания
</t>
  </si>
  <si>
    <t xml:space="preserve">Контроллер фанкойл
</t>
  </si>
  <si>
    <t xml:space="preserve">Датчик температуры
</t>
  </si>
  <si>
    <t>Исполнительный механизм.
Рабочее напряжение: 24В AC 50/60 Гц или 24В DC;
Пружина с самовозвратом: 0 до 20 Н • м;
кожух алюминиевый IP54;  
совместимый с оборудованием Johnson Controls.</t>
  </si>
  <si>
    <t>Исполнительный механизм
рабочее напряжение: 24В AC 50/60 Гц или 24В DC;
вращающий момент 0 до 8 Н • м;
кожух IP54;  
совместимый с оборудованием Johnson Controls.</t>
  </si>
  <si>
    <t>Датчик давления: 
диапазон :от -100 до 800 кПа (от -1 до 8 бар);
совместимый с оборудованием Johnson Controls.</t>
  </si>
  <si>
    <t>Датчик давления: 
диапазон: от 0 до 3000 кПа (от 0 до 30 бар);
совместимый с оборудованием Johnson Controls.</t>
  </si>
  <si>
    <t xml:space="preserve">Исполнительный механизм
рабочее напряжение: 24В AC 50/60 Гц;
Крутящий момент  80 lb·in (9 N·m);
совместимый с оборудованием Johnson Controls.
</t>
  </si>
  <si>
    <t xml:space="preserve">Комнатный блок управления: 
Питание, В 24 AC/DC; 
Выходной сигнал по температуре, В 0-10 DC; 
Диапазон уставки температуры 12....28 С;
Степень защиты оболочки IP30;
</t>
  </si>
  <si>
    <t xml:space="preserve">Датчик-реле защиты от замораживания: Питание, В 230; 
Класс защиты IP30;
Рабочий диапазон, С° от -10до +12;
Совместимый с оборудованием Johnson Controls.
</t>
  </si>
  <si>
    <t xml:space="preserve">Контроллер: напряжение питания, В 230 AC, выходная мощность для привода 24В АС50/60Гц, 7Ва, выходная мощность для комнатных сенсорных модулей 5В DC,10мА,
совместимый с оборудованием Johnson Controls.
</t>
  </si>
  <si>
    <t xml:space="preserve">Датчик температуры:
тип датчика стержневой,
корпус поликарбонатный IP 54,
пластиковый корпус выдерживает температуры в диапазоне от -40 до +60°,
совместимый с оборудованием Johnson Controls.
</t>
  </si>
  <si>
    <t>СЗ 78 от 05.03, изм.гр.5,7,8 СЗ 243 от 24.05</t>
  </si>
  <si>
    <t>СЗ 240 от 24.05</t>
  </si>
  <si>
    <t xml:space="preserve">Изготовление диплома с корочкой формата 11х16 см. </t>
  </si>
  <si>
    <t xml:space="preserve">Изготовление папки с дипломом формата А4 </t>
  </si>
  <si>
    <t xml:space="preserve">Изготовление вкладыша диплома формата 11х16 см., в сложенном виде </t>
  </si>
  <si>
    <t xml:space="preserve">Изготовление вкладыша диплома формата А4 </t>
  </si>
  <si>
    <t>Работы по изготовлению и монтажу ограждений</t>
  </si>
  <si>
    <t xml:space="preserve">Изготовление и монтаж ограждений: для лестниц – 16 п.м, для пандусов – 132 п.м, ограждения в санузлах – 9 п.м. Полная техническая характеристика согласно технической спецификации. Место проведения работ: г. Астана ул. Керей Жанибек хандар №3, пр. Туран 36, пр. Туран 32, ул. Сыганак 2. </t>
  </si>
  <si>
    <t>СЗ 244 от 25.05</t>
  </si>
  <si>
    <t>СЗ 247 от 26.05</t>
  </si>
  <si>
    <t xml:space="preserve">Изготовление псевдообъемных букв </t>
  </si>
  <si>
    <t xml:space="preserve">Изготовление псевдообъемных букв . Высота букв - не менее 28 см, не более 30 см.  GRADUATE SCHOOL OF PUBLIC POLICY, GOOD GOVERNANCE MATTERS. Материал - ПВХ, толщиной не менее 20 мм с покраской или закаткой цветной пленкой (оракал). Текст, цвет по согласованию с Заказчиком. Тип крепежа на стену по согласованию с Заказчиком.  Цвет букв - по согласованию с Заказчиком, согласно брендбуку АОО "Назарбаев Университет".  Количество букв – 49, количество запятых – 1.  </t>
  </si>
  <si>
    <t>СЗ 249 от 26.05</t>
  </si>
  <si>
    <t>Техническое освидетельствование двух котлов.</t>
  </si>
  <si>
    <t xml:space="preserve">Техническое освидетельствование двух котлов марки Hoval модель THSD-1. 
1) Наружный и внутренний осмотр котлов на выявление возможных трещин, надрывов, отдулин, выпучен и коррозии на поверхностях стенок, следов пропаривания и пропусков в сварных, заклепочных и вальцовочных соединениях, а также повреждений обмуровки, могущих вызвать опасность перегрева металла элементов котлов. 
2) Гидравлическое испытание котлов на прочность элементов котла и плотности элементов с установленной арматурой.
3) Гидравлическое испытание водой температурой не ниже 5°С и не более 40°С.
4) Общее время подъема давления котлов не менее 10 минут, значение подъема давление 1,25 раз кратно к рабочему давлению котлов.
Адрес оказания услуг: г. Астана, проспект Туран 32.
</t>
  </si>
  <si>
    <t>Водоэмульсионная краска для потолков и стен: акриловая, водостойкая, моющая, супербелая краска для внутренних работ. В ведре не менее 25кг</t>
  </si>
  <si>
    <t xml:space="preserve">Водоэмульсионная краска </t>
  </si>
  <si>
    <t>СЗ 265 от 06.06</t>
  </si>
  <si>
    <t>Вывоз строительных отходов</t>
  </si>
  <si>
    <t xml:space="preserve">Вывоз строительных отходов по заявкам с указанных адресов:
1) «Назарбаев Университет», г.Астана, пр. Кабанбай батыра 53; 2) Филиал КФ «UMC» «Национальный центр детской реабилитации», г.Астана, пр. Туран 36; 3) Филиал КФ «UMC» «Национальный научный центр материнства и детства», г.Астана, пр. Туран 32; 4) АО «Национальный научный центр онкологии и трансплантологии», г. Астана, ул. Керей, Жанибек хандары 3; 4) Филиал КФ «UMC» «Республиканский диагностический центр», г. Астана, ул. Сыганак 2. Полная техническая характеристика согласно технической спецификации.
</t>
  </si>
  <si>
    <t>СЗ 88 от 10.03, изм.гр.7,8 СЗ 263 от 06.06 (580357)</t>
  </si>
  <si>
    <t>СЗ 22 от 03.02, изм.гр8 СЗ262 от 06.06</t>
  </si>
  <si>
    <t>СЗ 137 от 05.04, искл.СЗ 239 от 24.05</t>
  </si>
  <si>
    <t>СЗ 275 от 08.06</t>
  </si>
  <si>
    <t xml:space="preserve">Двухкомпонентный безусадочный затвердевающийся герметик </t>
  </si>
  <si>
    <t>Напыляемый полиуретановый утеплитель</t>
  </si>
  <si>
    <t>Профилированный настил оцинкованный</t>
  </si>
  <si>
    <t>Двухкомпонентный безусадочный затвердевающийся герметик, условная прочность в момент разрыва не менее 0,2 МПа; Условное напряжение при 100 %-ом удлинении, не более 0,4 Мпа; Цвет - серый; Жизнеспособность от 4 до 14 часов (при +23 °С) с понижением температуры - увеличивается; Плотность 1,45 г/см3; Диапазон температур нанесения от -15 °С до +40 °С; Диапазон температур эксплуатации от -60 °С до +70 °С; Тара не менее 16,5 кг.</t>
  </si>
  <si>
    <t>Напыляемый полиуретановый утеплитель. Плотность тепловой изоляции не менее 28 кг/м3; Объемная доля закрытых пор не менее 70%; Водопоглощение при кипячении в течение 90 мин,  по объему не более 2%; Коэффициент теплопроводности при средней температуре 50 °C, не более 0,023-0,025 Вт/см2°С; Структура ячеек затвердевшей пены - средне-мелкая; Тара в баллонах 890 мл.</t>
  </si>
  <si>
    <t>Профнастил оцинкованный. Требования по ГОСТу 24045-94. Материал исходной заготовки -тонколистовой оцинкованный прокат по ГОСТ Р 52246-2004; Толщина листа t от 0,6 до 0,8 мм; Монтажная ширина листа не менее 845 мм; Ширина заготовки не менее 1250 мм;  Длина профиля не менее 6000 мм.</t>
  </si>
  <si>
    <t>комплект</t>
  </si>
  <si>
    <t>Сердцевина для алюминиевых дверей</t>
  </si>
  <si>
    <t xml:space="preserve">Антипаника </t>
  </si>
  <si>
    <t>Сердцевина  в комплекте - 5 ключей; Сердцевина с общей длиной 82 мм. Расстояние от внешнего края до отверстия — 31 мм, от отверстия до внутреннего края — 51 мм.</t>
  </si>
  <si>
    <t>Антипаника (врезная)  1 точка запирания. Для эвакуационных выходов на одностворчатых дверей с  механическим замком и с цилиндровым механизмом, межосевое расстояние - 72 мм, шток - 9 мм, длина штанги - 900 мм., или 1200 мм, 1 точка замыкания, материал - сталь, покрытия - полимерная краска. Полная техническая характеристика согласно технической спецификации.</t>
  </si>
  <si>
    <t>Гипсокартон стеновой</t>
  </si>
  <si>
    <t>Гипсокартон стеновой (листовой). Размеры 2500*1200*9,5 мм.</t>
  </si>
  <si>
    <t>Строительная мастика кровельная</t>
  </si>
  <si>
    <t>Набор инструментов для плотников</t>
  </si>
  <si>
    <t>Керамическая плитка</t>
  </si>
  <si>
    <t>Строительная мастика кровельная для холодного применения на растворителях. Условная прочность не менее - 1 Мпа, водопоглащение в течение 24 часа, процент по массе, не менее - 0,4, теплостойкость не ниже - 110  ̊ градусов, упаковка - металлических ведрах не менее 18 кг.</t>
  </si>
  <si>
    <t>Набор инструментов для плотников. Набор из предметов: плоская стамеска с деревянной ручкой, ширина - 25 мм; Плоская стамеска с деревянной ручкой, ширина - 18 мм; Плоский напильник с деревянной ручкой, длина - 160 мм; Слесарный молоток с деревянной ручкой - 500 г; Отвертка 190 x 1,0; Отвертка 160 x 0,8; Кернер; Слесарный бородок; Слесарное зубило; Разводной ключ, наибольшее раскрытие губок - 30 мм; Трубный ключ рычажный, диаметр трубы 1/4І 1І; Ручные тиски со струбциной (для крепления к столу); Комбинированные плоскогубцы, длина 210 мм; Торцевые кусачки, длина 167 мм; Рулетка 5 м; Уголок; Ножницы; Ножовка по металлу; Уровень 1 м; Набор бит (14 бит 10мм 6-лучевая звезда): •55 T20; T25; T30; T40; T45; T50; T55 (30mmL) •55 T20; T25; T30; T40; T45; T50; T55 (75mmL).</t>
  </si>
  <si>
    <t xml:space="preserve">Керамическая плитка. Тип плитки - настенная; Форма плитки - прямоугольная; Степень блеска  - матовая;
Сорт плитки - не менее 1 сорт;  Цвет - белый; Длина плитки - не менее 200 мм; Ширина плитки - не менее 300 мм; </t>
  </si>
  <si>
    <t>Линолеум</t>
  </si>
  <si>
    <t>Замок почтовый 16 мм</t>
  </si>
  <si>
    <t xml:space="preserve">Замок мебельный </t>
  </si>
  <si>
    <t>Линолеум. Класс применения: 34-43, общая толщина покрытия - 1,3-3,3мм., толщина рабочего слоя - 0,5-2мм., объемное электрическое сопротивление: EN 1081:≥10*[10] Ом, истираемость - 25-35 г/кв.м., остаточная деформация - 0,05-0,1 мм., изменение линейных размеров: 0,1-0,4 %, срок службы от 20 лет.</t>
  </si>
  <si>
    <t>Замок почтовый 16 мм. Полная техническая характеристика согласно технической спецификации.</t>
  </si>
  <si>
    <t>Замок мебельный. Механизм закрывания - выдвижной, 1 оборот; Комплектация - замок, 2 ключа; Материал - металл; Цвет -хром; Толщина ДСП: 16-18 мм.</t>
  </si>
  <si>
    <t>Техническое обслуживание источников бесперебойного питания "Назарбаев Университет"</t>
  </si>
  <si>
    <t>Техническое обслуживание дизель-генераторных установок.</t>
  </si>
  <si>
    <t xml:space="preserve">Испытание защитных средств для работ в электроустановках </t>
  </si>
  <si>
    <t>Профилактические испытания системы заземления и молниезащиты</t>
  </si>
  <si>
    <t xml:space="preserve">Услуги электротехнической лаборатории </t>
  </si>
  <si>
    <t>Техническое облуживание источников бесперебойного питания. Адрес оказания услуг: г. Астана, проспект Кабанбай батыра 53. Полная техническая характеристика согласно технической спецификации.</t>
  </si>
  <si>
    <t>Техническое облуживание дизель-генераторных установок (ДГУ). Адрес оказания услуг: г. Астана, ул. Сыганак 2, проспект Туран 32, проспект Туран 36,  ул. Керей, Жанибек хандар 3, проспект Кабанбай батыра 53. Полная техническая характеристика согласно технической спецификации.</t>
  </si>
  <si>
    <t>Испытание защитных средств для работ в электроустановках до и выше 1000В.
Полная техническая характеристика согласно технической спецификации.</t>
  </si>
  <si>
    <t>Услуги электротехнической лаборатории: - испытания силовых кабелей на напряжение до 1000 В;- испытания силовых кабелей на напряжение выше 1000 В;- испытания силовых трансформаторов ТП, РП;- испытания трансформаторного масла; - определение места повреждения КЛ; - опробование, настройка, ремонт релейных защит и АВР. Адрес оказания услуг: г. Астана, проспект Кабанбай батыра 53, ул. Сыганак 2, проспект Туран 32,  Туран 36.Полная техническая характеристика согласно технической спецификации.</t>
  </si>
  <si>
    <t>СЗ 10 от 25.01, изм.гр7,8 СЗ 272 от 07.06</t>
  </si>
  <si>
    <t>СЗ 157 от 14.04, изм.гр.5,7,8 СЗ 271 от 06.06</t>
  </si>
  <si>
    <t>СЗ 267 от 06.06</t>
  </si>
  <si>
    <t>Оказание эксплуатационных услуг, услуг по технической эксплуатации и содержанию инфраструктуры зданий</t>
  </si>
  <si>
    <t>Оказание эксплуатационных услуг, услуг по технической эксплуатации и содержанию инфраструктуры зданий. Адрес оказания услуг: г. Астана, проспект Кабанбай батыра 53, проспект Туран 32, проспект Туран 36, улица Сыганак 2, ул. Керей, Жанибек хандар 3.</t>
  </si>
  <si>
    <t>СЗ 225 от 17.05, изм.гр.2,8 сз 280 от 06.08</t>
  </si>
  <si>
    <t>Светильник настольный офисный LED</t>
  </si>
  <si>
    <t>пп. 5 п. 3.1 Правил</t>
  </si>
  <si>
    <t>Светильник настольный со светодиодной лампой мощностью - не менее 10Вт, количество светодиодов - не менее 25. Дополнительные функции: календарь, часы, термометр, будильник, USB порт для зарядки смартфона/планшета, управление - сенсорное с подставки с помощью значков ON/OFF, DOWN, UP, MODE, не менее 3 степеней регулировки яркости, 3 режима световой температуры - холодный/тёплый/белый дневной свет. Поворотный механизм, материал корпуса - ABS пластик.</t>
  </si>
  <si>
    <t>СЗ 147 от 11.04, изм.гр.7,8 СЗ 264 от 06.06, искл.СЗ 286 от 09.06</t>
  </si>
  <si>
    <t>СЗ 286 от 09.06</t>
  </si>
  <si>
    <t>Фильтры грубой очистки</t>
  </si>
  <si>
    <t>Карманные фильтры</t>
  </si>
  <si>
    <t xml:space="preserve">Карманные фильтры тонкой отчистки </t>
  </si>
  <si>
    <t>Фильтры абсолютной очистки воздуха</t>
  </si>
  <si>
    <t>Фильтр кассетный, класс очистки G4, размеры: 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характеристика согласно технической спецификации.</t>
  </si>
  <si>
    <t>Фильтр карманный, класс очистки  F7, 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 характеристика согласно технической спецификации.</t>
  </si>
  <si>
    <t>Фильтр карманный, класс очистки  F9, 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характеристика согласно спецификации</t>
  </si>
  <si>
    <t xml:space="preserve">Класс очистки H13. Фильтры абсолютной очистки воздуха эффективность 99,95%, номинальный поток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 характеристика согласно технической спецификации. </t>
  </si>
  <si>
    <t>997601,28/ 809084,29</t>
  </si>
  <si>
    <t>СЗ 220 от 16.05, изм.гр.8 СЗ 266 от 06.06, изм.гр.8 СЗ 287 от 09.06</t>
  </si>
  <si>
    <t>Техническое обслуживание автомобилей Toyota Camry на период гарантийного срока</t>
  </si>
  <si>
    <t>Техническое обслуживание и ремонт автомобиля Toyota Camry – 4 единицы, на период гарантийного срока согласно перечня услуг с заменой запасных частей, с расходными материалами и запасными частями (ТО-30 000км, ТО – 70 000км)</t>
  </si>
  <si>
    <t>пп.27 п. 3.1 Правил</t>
  </si>
  <si>
    <t>СЗ 269 от 06.06</t>
  </si>
  <si>
    <t>Техническое обслуживание автомобилей Hyundai Tucson на период гарантийного срока</t>
  </si>
  <si>
    <t>Техническое обслуживание автомобиля Lexus GS 350 на период гарантийного срока</t>
  </si>
  <si>
    <t>Техническое обслуживание и ремонт автомобилей Hyundai Tucson – 2 единицы, на период гарантийного срока согласно перечня услуг с заменой запасных частей, с расходными материалами и запасными частями (ТО-30 000км, ТО – 40 000км)</t>
  </si>
  <si>
    <t>Техническое обслуживание и ремонт автомобиля Lexus GS 350 – 1 единица, на период гарантийного срока согласно перечня услуг с заменой запасных частей, с расходными материалами и запасными частями (ТО – 50 000км)</t>
  </si>
  <si>
    <t>СЗ 288 от 15.06</t>
  </si>
  <si>
    <t>Техническое обслуживание лифтов и эскалаторов   «Назарбаев Университет». Проведения технического  обслуживания 71 лифтов и 12 эскалаторов оказываются согласно Требованиям промышленной безопасности по устройству и эксплуатации лифтов, утвержденным Приказом Министерства по ЧС РК от 25 июля 2008 года №132.  Техническое обслуживание лифтов состоит из: периодических осмотров (ежедневно),   текущих ремонтов, аварийно-технического обслуживания и  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</si>
  <si>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СЗ 1879 от 30.12, изм.гр.4,8 СЗ 291 от 15.06.</t>
  </si>
  <si>
    <t>август</t>
  </si>
  <si>
    <t>СЗ 292 от 15.06</t>
  </si>
  <si>
    <t xml:space="preserve">Пускатель для лифтов </t>
  </si>
  <si>
    <t xml:space="preserve">Концевые выключатели дверей кабин, для лифтов </t>
  </si>
  <si>
    <t xml:space="preserve">Ремень привода дверей, для лифтов </t>
  </si>
  <si>
    <t xml:space="preserve">Герконовый датчик для лифтов </t>
  </si>
  <si>
    <t xml:space="preserve">Фотоэлемент для лифтов </t>
  </si>
  <si>
    <t xml:space="preserve">Кнопки вызова межэтажные, для лифтов </t>
  </si>
  <si>
    <t xml:space="preserve">Пускатель для лифтов. Полная  характеристика согласно технической спецификации.  </t>
  </si>
  <si>
    <t xml:space="preserve">Концевые выключатели дверей кабин, для лифтов. Полная  характеристика согласно технической спецификации.  </t>
  </si>
  <si>
    <t xml:space="preserve">Ремень привода дверей, для лифтов. Полная  характеристика согласно технической спецификации.  </t>
  </si>
  <si>
    <t xml:space="preserve">Герконовый датчик для лифтов. Полная  характеристика согласно технической спецификации.  </t>
  </si>
  <si>
    <t xml:space="preserve">Фотоэлемент для лифтов. Полная  характеристика согласно технической спецификации.  </t>
  </si>
  <si>
    <t xml:space="preserve">Кнопки вызова межэтажные, для лифтов. Полная  характеристика согласно технической спецификации.  </t>
  </si>
  <si>
    <t>СЗ 1875 от 29.12, гр.10 СЗ 277 от 07.06., гр.5,8 СЗ 295 от 17.06.</t>
  </si>
  <si>
    <t>СЗ 1875 от 29.12, искл. СЗ 295 от 17.06.</t>
  </si>
  <si>
    <t>июль</t>
  </si>
  <si>
    <t>СЗ 226 от 17.05, гр.10 СЗ 296 от 17.06.</t>
  </si>
  <si>
    <t>Лампа рефлекторная</t>
  </si>
  <si>
    <t>Лампа рефлекторная. Цоколь - Е27, отделка колбы (цвет): белый, матовый;
мощность источника - 60Вт, напряжение лампы - 220В</t>
  </si>
  <si>
    <t>СЗ 296 от 17.06.</t>
  </si>
  <si>
    <t>СЗ 297 от 17.06.</t>
  </si>
  <si>
    <t>Кабель-канал 16х16 мм.</t>
  </si>
  <si>
    <t>Кабель-канал 25х16 мм.</t>
  </si>
  <si>
    <t>Кабель-канал 40х16 мм.</t>
  </si>
  <si>
    <t>Кабель-канал 25х25 мм.</t>
  </si>
  <si>
    <t>Кабель-канал 40х25 мм.</t>
  </si>
  <si>
    <t>Кабель-канал 40х40 мм.</t>
  </si>
  <si>
    <t>Кабель-канал 60х40 мм.</t>
  </si>
  <si>
    <t>Фильтр сетевой</t>
  </si>
  <si>
    <t xml:space="preserve">Удлинитель на катушке 25м </t>
  </si>
  <si>
    <t xml:space="preserve">Удлинитель на катушке 50м </t>
  </si>
  <si>
    <t>Вилка штепсельная 16А с боковым вводом</t>
  </si>
  <si>
    <t>Вилка штепсельная 16А с прямым вводом</t>
  </si>
  <si>
    <t>Патрон электрический</t>
  </si>
  <si>
    <t>Розетка переносная</t>
  </si>
  <si>
    <t>Лента изоляционная</t>
  </si>
  <si>
    <t>Стартер S2</t>
  </si>
  <si>
    <t>Стартер S10</t>
  </si>
  <si>
    <t>Светильник светодиодный аварийный - EXIT/ВЫХОД</t>
  </si>
  <si>
    <t>Датчик движения</t>
  </si>
  <si>
    <t>Датчик освещённости</t>
  </si>
  <si>
    <t>Контроллер температуры с датчиком</t>
  </si>
  <si>
    <t>Реле контроля фаз и напряжения</t>
  </si>
  <si>
    <t>Таймер электронный</t>
  </si>
  <si>
    <t>Светосигнальная арматура (красная)</t>
  </si>
  <si>
    <t>Светосигнальная арматура (желтая)</t>
  </si>
  <si>
    <t>Светосигнальная арматура (зелёная)</t>
  </si>
  <si>
    <t>Контактор модульный 24А</t>
  </si>
  <si>
    <t>Контактор модульный 63А</t>
  </si>
  <si>
    <t>Контактор 265А</t>
  </si>
  <si>
    <t>Розетка одноместная внутренняя</t>
  </si>
  <si>
    <t>Розетка двухместная, внутренняя</t>
  </si>
  <si>
    <t>Розетка одноместная, наружная</t>
  </si>
  <si>
    <t>Розетка двухместная, наружная</t>
  </si>
  <si>
    <t>Выключатель одноклавишный, внутренний</t>
  </si>
  <si>
    <t>Выключатель двухклавишный, внутренний</t>
  </si>
  <si>
    <t>Выключатель одноклавишный, наружный</t>
  </si>
  <si>
    <t>Выключатель двухклавишный, наружный</t>
  </si>
  <si>
    <t>Выключатель одноклавишный модульный, внутренний</t>
  </si>
  <si>
    <t xml:space="preserve"> Коробка монтажная для ГКЛ</t>
  </si>
  <si>
    <t xml:space="preserve"> Коробка монтажная под бетон</t>
  </si>
  <si>
    <t xml:space="preserve">Коробка распределительная для открытого монтажа </t>
  </si>
  <si>
    <t xml:space="preserve">Коробка распределительная, скрытого монтажа </t>
  </si>
  <si>
    <t>Зажим винтовой изолированный 4мм²</t>
  </si>
  <si>
    <t>Зажим винтовой изолированный, 6мм²</t>
  </si>
  <si>
    <t>Зажим винтовой изолированный, 16мм²</t>
  </si>
  <si>
    <t>Зажим винтовой изолированный, 25мм²</t>
  </si>
  <si>
    <t>Клеммный блок с винтовым зажимом 16мм² серый</t>
  </si>
  <si>
    <t>Клеммный блок с винтовым зажимом 16мм² синий</t>
  </si>
  <si>
    <t>Клеммный блок с винтовым зажимом, 16мм², желто-зелёный</t>
  </si>
  <si>
    <t>Труба ПВХ гофрированная 25мм²</t>
  </si>
  <si>
    <t>Труба ПВХ гофрированная 32мм²</t>
  </si>
  <si>
    <t xml:space="preserve">Провод медный 3х1,5мм² </t>
  </si>
  <si>
    <t xml:space="preserve">Провод медный 3х2,5мм² </t>
  </si>
  <si>
    <t>Провод медный 3х4мм²</t>
  </si>
  <si>
    <t>Кабель медный 5х4мм²</t>
  </si>
  <si>
    <t>Кабель медный, 5х6мм²</t>
  </si>
  <si>
    <t>Кабель медный, 5х10мм²</t>
  </si>
  <si>
    <t>Кабель медный 1х25мм² (для заземления)</t>
  </si>
  <si>
    <t>Автоматический выключатель 1П, 2А</t>
  </si>
  <si>
    <t>Автоматический выключатель 1П, 6А</t>
  </si>
  <si>
    <t>Автоматический выключатель 1П, 10А</t>
  </si>
  <si>
    <t>Автоматический выключатель 1П, 16А</t>
  </si>
  <si>
    <t>Автоматический выключатель 1П, 25А</t>
  </si>
  <si>
    <t>Автоматический выключатель 1П, 32А</t>
  </si>
  <si>
    <t xml:space="preserve">Автоматический выключатель с дифференциальной защитой 
2П, 16А  </t>
  </si>
  <si>
    <t xml:space="preserve">Автоматический выключатель с дифференциальной защитой, 2П, 25А  </t>
  </si>
  <si>
    <t>Автоматический выключатель 3П, 16А</t>
  </si>
  <si>
    <t>Автоматический выключатель 3П, 25А</t>
  </si>
  <si>
    <t>Автоматический выключатель 3П, 32А</t>
  </si>
  <si>
    <t>Знак безопасности "Стой напряжение"</t>
  </si>
  <si>
    <t>Знак безопасности "Не включать"</t>
  </si>
  <si>
    <t>Знак безопасности "Работать здесь"</t>
  </si>
  <si>
    <t>Знак безопасности "Не включать! работают люди"</t>
  </si>
  <si>
    <t>Знак безопасности: "Не открывать! Работают люди"</t>
  </si>
  <si>
    <t>Резиновые диэлектрические перчатки</t>
  </si>
  <si>
    <t>Резиновые диэлектрические коврики</t>
  </si>
  <si>
    <t>Резиновые диэлектрические боты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</si>
  <si>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</si>
  <si>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</si>
  <si>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</si>
  <si>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</t>
  </si>
  <si>
    <t>Стремянка</t>
  </si>
  <si>
    <t>Наконечник медный лужёный кабельный 6мм²</t>
  </si>
  <si>
    <t>Наконечник медный лужёный кабельный 10мм²</t>
  </si>
  <si>
    <t>Наконечник медный кабельный лужёный 16мм²</t>
  </si>
  <si>
    <t>Наконечник медный кабельный лужёный 25мм²</t>
  </si>
  <si>
    <t>Хомут монтажный 100мм.</t>
  </si>
  <si>
    <t>Хомут монтажный 200мм.</t>
  </si>
  <si>
    <t>Хомут монтажный 400мм.</t>
  </si>
  <si>
    <t>Мегомметр электронный</t>
  </si>
  <si>
    <t>Клещи токоизмерительные</t>
  </si>
  <si>
    <t>Указатель высокого напряжения</t>
  </si>
  <si>
    <t>Перчатки  Х/Б с ПВХ</t>
  </si>
  <si>
    <t>Материал: самозатухающий ПВХ. Размер: 16х16мм; длина: не менее - 2м, с крышкой, двойной замок, цвет - белый.</t>
  </si>
  <si>
    <t>Материал: самозатухающий ПВХ. Размер: 25х16мм, длина: не менее - 2м, с крышкой, двойной замок, цвет - белый.</t>
  </si>
  <si>
    <t>Материал: самозатухающий ПВХ. Размер: 40х16мм, длина: не менее - 2м, с крышкой, двойной замок, цвет - белый.</t>
  </si>
  <si>
    <t>Материал: самозатухающий ПВХ. Размер: 25х25мм, длина: не менее - 2м, с крышкой, двойной замок, цвет - белый.</t>
  </si>
  <si>
    <t>Материал: самозатухающий ПВХ. Размер: 40х25мм, длина: не менее - 2м, с крышкой, двойной замок, цвет - белый.</t>
  </si>
  <si>
    <t>Материал: самозатухающий ПВХ. Размер: 40х40мм, длина: не менее - 2м, с крышкой, двойной замок, цвет - белый.</t>
  </si>
  <si>
    <t>Материал: самозатухающий ПВХ. Размер: 60х40мм, длина: не менее - 2м, с крышкой, двойной замок, цвет - белый.</t>
  </si>
  <si>
    <t>Напряжение – не менее 220В; номинальный ток - не менее 16А; провод ПВС сеч. 3х1мм², длина провода - не менее 3м; количество гнезд - не менее 5; с заземляющим контактом; выключатель сети с индикацией; термобиметаллический предохранитель; автоматический предохранитель превышения допустимой мощности; защитные шторки на розетках; корпус - огнестойкий полипропилен; цвет - белый; контакты - латунь.</t>
  </si>
  <si>
    <t>Напряжение – не менее 220В; провод: ПВС сеч. 3х1,5мм²; длина провода - не менее 25м; количество розеток - не менее 4 штук; вилка - не менее 16А, 2р+Е; розетка - не менее 16А, 2р+Е; с индикаторной лампой; степень защиты - не менее - IP20.</t>
  </si>
  <si>
    <t>Напряжение – не менее 220В; провод - ПВС 3х2,5мм²; длина провода - не менее 50м; количество розеток - не менее 4 штук; вилка - не менее 16А, 2р+Е; розетка с брызгозащитными крышками - не менее 16А, 2р+Е; с индикаторной лампой; степень защиты - не менее IP40.</t>
  </si>
  <si>
    <t>Напряжение – не менее 220В; номинальный ток - не менее 16А; количество полюсов - 3 (2Р+РЕ); материал - каучук; цвет  - черный; степень защиты - не менее IP44.</t>
  </si>
  <si>
    <t>Напряжение – не менее 220В; номинальный ток - не менее 16А; количество полюсов - 3 (2Р+РЕ); материал - каучук; цвет - черный; степень защиты - не менее IP44.</t>
  </si>
  <si>
    <t>Цоколь - Е-27; материал - керамика; степень защиты - IP20</t>
  </si>
  <si>
    <t>Розетка переносная 16А. Одноместная переносная; напряжение – не менее 220В; номинальный ток - не менее 16А; количество полюсов - 3 (2Р+РЕ); материал - каучук; цвет - черный; степень защиты - не менее IP44.</t>
  </si>
  <si>
    <t>Ширина - не менее 15-20мм; толщина - не более 0,2±0,02мм; длина в рулоне - не менее 20п/м; цвет - черный, материал – ПВХ.</t>
  </si>
  <si>
    <t>Для одноламповой схемы, рабочее напряжение – не менее 220В; мощность лампы - от 4 до 22 Вт; корпус - из самозатухающего поликарбоната; с помехоподавляющим конденсатором.</t>
  </si>
  <si>
    <t>Для одноламповой схемы, рабочее напряжение – не менее 220В; мощность лампы от 4 до 65Вт; корпус - из самозатухающего поликарбоната; с помехоподавляющим конденсатором.</t>
  </si>
  <si>
    <t>Тип лампы - светодиоды; минимальная яркость - не менее: 8кд/м2; мощность - не более 3Вт; информационное табло - двухстороннее; корпус  - поликарбонат; рассеиватель - полиметилметакрилат; распознавание пиктограммы - не менее 40м; автономный источник питания - аккумуляторная батарея; время автономной работы - не менее 1,5 часа; степень защиты - не менее IP40; габаритные размеры, не менее - 360х250х50мм; способ монтажа - подвесной.</t>
  </si>
  <si>
    <t>Угол обнаружения - не менее 180°; максимальная подключаемая мощность - не менее 2кВт; радиус действия - не менее 12м; степень защиты - не менее IP20.</t>
  </si>
  <si>
    <t>Рабочее напряжение – не менее 220В; мощность нагрузки - не менее 3,5кВт;
диапазон освещенности - не менее 5-50Люкс; с регулятором порога срабатывания; степень защиты - не менее IP44.</t>
  </si>
  <si>
    <t>Рабочее напряжение – не менее 220В; температурный диапазон  от -40 до +50; точность: ±1; максимальный ток коммутации - не менее 7A; тип датчика - NTC; датчик с кабелем длиной - не менее 2м; степень защиты - не менее IP54; Габаритные размеры, не более: длина - 77мм, ширина - 62мм; высота - 35мм.</t>
  </si>
  <si>
    <t>Номинальная частота сети: 50/60Гц; Входное напряжение сети: не менее 300-460В; Диапазон регулировки при перенапряжении: 300-460В; задержка отключения при перенапряжении - не более 0.5-15с; диапазон регулировки падения напряжения: 300-380В; задержка отключения при падении напряжения - не более 0.5-15с; номинальный ток контактов - не менее 5А; со светодиодной индикацией режима работы; степень защиты – не менее IP20; диапазон рабочих температур: -20 - +60ºС; монтаж на DIN-рейку 35мм.</t>
  </si>
  <si>
    <t>Для задержки включения/отключения, с диапазоном выставленного времени в течении недели. Диапазон программирования от 1 до 168ч.; диапазон рабочего напряжения – не менее 180В; номинальный ток контактов - не менее 10А; дисплей - LED; резервное питание - батарея; диапазон рабочих температур: -20 - +50ºС; степень защиты - не менее IP20; монтаж на DIN-рейку 35мм; габаритные размеры, не более: длина - 81.5мм, высота - 66.5мм.</t>
  </si>
  <si>
    <t>Тип: AD-22D/S; цвет - красный; напряжение питания: не менее 220В; потребляемая мощность - не более 20мА; установочный диаметр - не более 22мм.</t>
  </si>
  <si>
    <t>Тип: AD-22D/S; цвет - желтый; напряжение питания – не менее 220В; потребляемая мощность - не более 20мА; установочный диаметр - не более 22мм.</t>
  </si>
  <si>
    <t>Тип: AD-22D/S; цвет - зелёный; напряжение питания - не менее 220В; потребляемая мощность - не более 20мА; установочный диаметр - не более 22мм.</t>
  </si>
  <si>
    <t>Номинальное рабочее напряжение – не менее 380В/50 Гц; номинальное напряжение катушки - 220В AC/DC (переменный/постоянный ток); номинальный ток - 24А; количество полюсов - 4; контакты - 4НО (нормально открытый); габаритные размеры, не более: 36х85х58мм; крепление на DIN-рейку; степень защиты - не менее IP20.</t>
  </si>
  <si>
    <t>Номинальное рабочее напряжение – не менее 380В/50 Гц; номинальное напряжение катушки - 220В AC/DC (переменный/постоянный ток); номинальный ток - 63А; количество полюсов - 4; контакты - 4НО (нормально открытый); габаритные размеры, не более: 54х90х59мм; крепление на DIN-рейку; степень защиты - не менее IP20.</t>
  </si>
  <si>
    <t>Номинальное рабочее напряжение – не менее 380В/50 Гц; номинальное напряжение катушки - 220-250В AC/DC; номинальный ток - не менее 265А; количество полюсов - 3; дополнительные контакты - 2НО/НЗ; обязательное оснащение съемными рамочными зажимами силовых присоединений; габаритные размеры, не более: 170х170х200мм; степень защиты - не менее IP20.</t>
  </si>
  <si>
    <t>Розетка одноместная для внутренней установки с 3-им заземляющим контактом; напряжение – не менее 220В; номинальный ток - не менее 16А; степень защиты - не менее IP54; цвет - белый; вид монтажа - внутренний.</t>
  </si>
  <si>
    <t>Розетка двухместная для внутренней установки с 3-им заземляющим контактом; напряжение – не менее 220В; номинальный ток - не менее 16А; степень защиты - не менее IP54; цвет - белый; вид монтажа - внутренний.</t>
  </si>
  <si>
    <t>Розетка одноместная для наружной установки с 3-им заземляющим контактом; напряжение – не менее 220В; номинальный ток - не менее 16А; степень защиты - не менее IP44; цвет - белый; вид монтажа - наружный.</t>
  </si>
  <si>
    <t>Розетка двухместная для наружной установки с 3-им заземляющим контактом; напряжение – не менее 220В; номинальный ток - не менее 16А; степень защиты - не менее IP44; цвет - белый; вид монтажа - наружный.</t>
  </si>
  <si>
    <t>Выключатель одноклавишный для внутренней установки; номинальный ток - не менее 16А; номинальное напряжение – не менее 220В; степень защиты - не менее IP20; сечение присоединяемых проводников - от 0.75 до 2.5мм²; вид монтажа - внутренний; цвет – белый.</t>
  </si>
  <si>
    <t>Выключатель двухклавишный для внутренней установки; номинальный ток - не менее 16А; номинальное напряжение – не менее 220В; степень защиты - не менее IP20; сечение присоединяемых проводников - от 0.75 до 2.5мм²; вид монтажа - внутренний; цвет – белый.</t>
  </si>
  <si>
    <t>Выключатель одноклавишный для наружной установки; напряжение – не менее 220В, номинальный ток - не менее 16А; вид монтажа - наружный; степень защиты - не менее IP20; сечение присоединяемых проводников: от 0.75 до 2.5мм²; цвет - белый.</t>
  </si>
  <si>
    <t>Выключатель двухклавишный для наружной установки; напряжение – не менее 220В; номинальный ток - не менее 16А; вид монтажа - наружный; степень защиты - не менее IP20; сечение присоединяемых проводников: от 0.75 до 2.5мм²; цвет - белый.</t>
  </si>
  <si>
    <t>Выключатель одноклавишный, модульный для внутренней установки; номинальный ток - не менее 16А; номинальное напряжение – не менее 220В; степень защиты - не менее IP20; вид монтажа -  внутренний.</t>
  </si>
  <si>
    <t xml:space="preserve">Для установки в гипсокартоне; способ монтажа -  внутренний; форма - круглая; материал - ПВХ; размеры: диаметр - не более 65мм, глубина - не менее 45мм. </t>
  </si>
  <si>
    <t xml:space="preserve">Для установки в бетонную поверхность; способ монтажа - внутренний; форма - круглая; материал - ПВХ; размеры: диаметр - не более 65мм, глубина - не менее 45мм. </t>
  </si>
  <si>
    <t>Для защиты от сырости и механических повреждений мест соединения электропроводных кабелей; способ монтажа - открытый; степень защиты - не менее IP55; материал - ПВХ; форма - квадратная; размеры, не более: 85х85х50мм.</t>
  </si>
  <si>
    <t>Для защиты от сырости и механических повреждений мест соединения электропроводных кабелей; способ монтажа - скрытый; степень защиты - не менее IP55; материал - ПВХ; форма - квадратная; габаритные размеры, не более: 85х85х50мм.</t>
  </si>
  <si>
    <t>Клеммный блок типа ЗВИ; Материал -негорючий полистирол, клемма и винты -латунь, максимальное сечение присоединяемого проводника - 4мм², количество зажимов в блоке - не менее 12шт.</t>
  </si>
  <si>
    <t>Клеммный блок типа ЗВИ; Материал -негорючий полистирол, клемма и винты -латунь, максимальное сечение присоединяемого проводника - 6мм², количество зажимов в блоке - не менее 12шт.</t>
  </si>
  <si>
    <t>Клеммный блок типа ЗВИ; Материал -негорючий полистирол, клемма и винты -латунь, максимальное сечение присоединяемого проводника - 16мм², количество зажимов в блоке - не менее 12шт.</t>
  </si>
  <si>
    <t>Клеммный блок типа ЗВИ; Материал -негорючий полистирол, клемма и винты -латунь, максимальное сечение присоединяемого проводника - 25мм², количество зажимов в блоке - не менее 12шт.</t>
  </si>
  <si>
    <t>Клеммный блок для проходного соединения; сечение присоединяемого провода - 16мм²; цвет - серый; номинальный ток - не менее 65А; максимальный ток - не менее 100А; класс огнестостойкости согласно UL94 - V0; монтаж на DIN-рейку 35мм; тип клеммы – винтовой.</t>
  </si>
  <si>
    <t>Клеммный блок для проходного соединения; сечение присоединяемого провода - 16мм²; цвет - синий; номинальный ток - не менее 65А; максимальный ток - не менее 100А; класс огнестостойкости согласно UL94  - V0; монтаж на DIN-рейку 35мм; тип клеммы – винтовой.</t>
  </si>
  <si>
    <t>Клеммный блок для проходного соединения; сечение присоединяемого провода - 16мм²; цвет - желто-зеленый; номинальный ток - не менее 65А; максимальный ток - не менее 100А; класс огнестостойкости согласно UL94  - V0; монтаж на DIN-рейку 35мм; тип клеммы – винтовой.</t>
  </si>
  <si>
    <t>Внутренний диаметр - не менее 25мм, материал - самозатухающий ПВХ пластик, с протяжкой; Степень защиты - не менее IP55, цвет - серый.</t>
  </si>
  <si>
    <t>Внутренний диаметр - не менее 32мм, материал - самозатухающий ПВХ пластик, с протяжкой; Степень защиты - не менее IP55, цвет - серый.</t>
  </si>
  <si>
    <t xml:space="preserve">Провод медный гибкий со скрученными жилами с ПВХ изоляцией в ПВХ оболочке; количество жил - 3; сечение провода - 1,5мм²; в бухте длиной - не менее 100м.     </t>
  </si>
  <si>
    <t>Провод медный гибкий со скрученными жилами с ПВХ изоляцией в ПВХ оболочке; Количество жил - 3, сечение провода - 2,5мм², в бухте длиной - не менее 100м.</t>
  </si>
  <si>
    <t>Провод медный гибкий со скрученными жилами с ПВХ изоляцией в ПВХ оболочке; Количество жил - 3, сечение провода - 4мм², в бухте длиной - не менее 100м.</t>
  </si>
  <si>
    <t>Кабель силовой гибкий с медными многопроволочными жилами в резиновой изоляции в резиновой оболочке; Количество жил - 5, сечение провода - 4мм², в бухте длиной - не менее 100м.</t>
  </si>
  <si>
    <t>Кабель силовой гибкий с медными многопроволочными жилами в резиновой изоляции в резиновой оболочке;   Количество жил - 5, сечение провода - 6мм², в бухте длиной - не менее 100м.</t>
  </si>
  <si>
    <t>Кабель силовой гибкий с медными многопроволочными жилами в резиновой изоляции в резиновой оболочке;   Количество жил - 5, сечение провода - 10мм², в бухте длиной - не менее 100м.</t>
  </si>
  <si>
    <t>Провод медный гибкий со скрученными жилами с ПВХ изоляцией в ПВХ оболочке; Количество жил - 1, сечение провода - 25мм², цвет - желто-зелёный, в бухте длиной - не менее 100м.</t>
  </si>
  <si>
    <t>Количество полюсов - 1; номинальный ток:  - не менее 2А; степень защиты - не менее IP20; рабочее напряжение  - не менее 220В; класс срабатывания - С; тип монтажа - на  DIN рейку.</t>
  </si>
  <si>
    <t>Количество полюсов - 1; номинальный ток:  - не менее 6А; степень защиты - не менее IP20; рабочее напряжение – не менее 220В; класс срабатывания - С; тип монтажа - на  DIN рейку.</t>
  </si>
  <si>
    <t>Количество полюсов - 1; номинальный ток:  - не менее 10А; степень защиты - не менее IP20; рабочее напряжение  - не менее 220В; класс срабатывания - С; тип монтажа - на  DIN рейку.</t>
  </si>
  <si>
    <t>Количество полюсов - 1; номинальный ток  - не менее 16А; степень защиты - не менее IP20; рабочее напряжение  - не менее 220В; класс срабатывания - С; тип монтажа - на  DIN рейку.</t>
  </si>
  <si>
    <t>Количество полюсов - 1; номинальный ток:  - не менее 25А; степень защиты - не менее IP20; рабочее напряжение  - не менее 220В; класс срабатывания - С; тип монтажа - на  DIN рейку.</t>
  </si>
  <si>
    <t>Количество полюсов - 1; номинальный ток:  - не менее 32А; степень защиты - не менее IP20; рабочее напряжение  - не менее 220В; класс срабатывания - С; тип монтажа - на  DIN рейку.</t>
  </si>
  <si>
    <t>Номинальный ток ~16А; рабочее напряжение  - не менее 220В; ток утечки - 30мА; ток короткого замыкания - 4,5кА; количество полюсов - 1+N; класс срабатывания - С; материал - пластик; степень защиты - не менее IP20; тип монтажа - на DIN рейку.</t>
  </si>
  <si>
    <t>Номинальный ток ~25А; рабочее напряжение – не менее 220В; ток утечки - 30мА; ток короткого замыкания - 4,5кА; количество полюсов - 1+N; класс срабатывания - С; материал - пластик; степень защиты - не менее IP20; тип монтажа - на DIN рейку</t>
  </si>
  <si>
    <t>Количество полюсов - 3; номинальный ток ~16А; степень защиты - не менее IP20; рабочее напряжение - не менее - 380В; класс срабатывания - С; тип монтажа - на DIN рейку.</t>
  </si>
  <si>
    <t>Количество полюсов - 3; номинальный ток ~25А; степень защиты - не менее IP20; рабочее напряжение - не менее – не менее 380В; класс срабатывания - С; тип монтажа - на DIN рейку.</t>
  </si>
  <si>
    <t>Количество полюсов - 3; номинальный ток ~32А; степень защиты - не менее IP20; рабочее напряжение - не менее – не менее 380В; класс срабатывания - С; тип монтажа - на DIN рейку.</t>
  </si>
  <si>
    <t>Материал - пластик люминесцентный; размеры - не менее 300х150х2мм.</t>
  </si>
  <si>
    <t>Материал - пластик люминесцентный, размеры - не менее 300х150х2мм.</t>
  </si>
  <si>
    <t>Бесшовные: ширина краги - не менее 145мм; толщина перчатки - не менее: 0,4мм; коэффициент морозостойкости при температуре -30°С - не менее 0,85.</t>
  </si>
  <si>
    <t>Толщина коврика - не менее 6мм; габаритные размеры - не менее 600х600мм.</t>
  </si>
  <si>
    <t>Размер, не менее: высота: 160мм, толщина подошвы: не менее 5.7мм, в пятке толщина подошвы: не менее 8.4мм; толщина голенища: не менее 3.9мм; цвет - светло-серый; напряжение - свыше 1000В.</t>
  </si>
  <si>
    <t>Бокорезы  с обливными ручками из нескользящей маслостойкой резины для выполнения электромонтажных работ под напряжением до 1000В; материал - высокохромированная сталь; длина - не менее 160мм.</t>
  </si>
  <si>
    <t>Плоскогубцы с изолированными ручками из нескользящей маслостойкой резины для выполнения электромонтажных работ под напряжением до 1000В; материал высокохромированная сталь; длина - не менее 160мм.</t>
  </si>
  <si>
    <t>Длинногубцы с резцом, для захвата и удержания различных деталей, электромонтажных работ и работы в труднодоступных местах, а также для разрезания проводов и проволоки различной степени твердости, с обливными ручками из нескользящей маслостойкой резины для работы под напряжением до 1000В; головка длинногубц имеет загнутые под углом 40°  заостренные губки; длина -  не менее 160мм; длина губок - не менее 73мм; толщина головки - не менее 9.5мм; ширина головки - не менее 17.5мм; длина загнутой части губок - 23мм; ширина кончиков губок - не менее 3мм; толщина кончиков губок - не менее 2.5мм.</t>
  </si>
  <si>
    <t>Для монтажа и демонтажа резьбовых соединений, которые могут находиться под напряжение до 1000В. В набор входит 6 предметов: отвертка со шлицем SL3 длина стержня - не менее 75мм - 1 шт.; отвертка SL4 длина стержня - не менее 100мм - 1 шт., отвертка SL5.5 длина стержня - не менее 125мм - 1 шт., отвертка PH№1 длина стержня - не менее 100мм - 1 шт.,  отвертка PH№2 длина стержня - не менее 100мм - 1 шт., отвертка тестер на 100-250В - 1 шт.;  рукояти отверток – двухкомпонентные, изолированные, эргономичные; материл изготовления стержней – хромованадиевая сталь с изоляционным покрытием; наконечники - оксидированные, намагниченные.</t>
  </si>
  <si>
    <t>Компактная алюминиевая стремянка: боковины с системой безопасных шарниров; дуга безопасности со встроенным отделением для мелких деталей и клюком для ведра; площадка - из стали; рабочая высота - не менее 3м и не более 3,5м; высота площадки - не менее 1м и не более 1,2м; длина  - не менее 1,7м и не более 2м; высота - не менее 1,5м и не более 1,7м; количество ступеней - не менее 5.</t>
  </si>
  <si>
    <t>Литой, номинальное сечение проводника – не менее 6мм².</t>
  </si>
  <si>
    <t>Литой, номинальное сечение проводника – не менее 10мм².</t>
  </si>
  <si>
    <t>Литой, номинальное сечение проводника – не менее 16мм²</t>
  </si>
  <si>
    <t xml:space="preserve">Литой, номинальное сечение проводника – не менее 25мм². </t>
  </si>
  <si>
    <t>Материал - нейлон; размер - не более 3,6х100мм; цвет - чёрный; устойчивый к ультрафиолету; количество в упаковке - не менее: 100шт.</t>
  </si>
  <si>
    <t>Материал - нейлон; размер - не более 3,6х200мм; цвет - чёрный; устойчивый к ультрафиолету; количество в упаковке - не менее: 100шт.</t>
  </si>
  <si>
    <t>Материал - нейлон; размер - не более 3,6х400мм; цвет - чёрный; устойчивый к ультрафиолету; количество в упаковке - не менее: 100шт.</t>
  </si>
  <si>
    <t>Измерение сопротивления изоляции проводов, кабелей, разъёмов, трансформаторов, обмоток электрических машин и других устройств, измерение поверхностных и объёмных сопротивлений изоляционных материалов; сопротивления и коэффициента абсорбции изоляции электрооборудования не находящегося под рабочим напряжением; измерение  напряжением – не менее 500, 1000 и 2500В, класс защиты - двойная, согласно PN-EN 61010-1/IEC 61557, степень защиты - не менее IP54; предел измерения - от 10кОм до 200ГОм.</t>
  </si>
  <si>
    <t>С функциями мультиметра: измерение переменного тока, постоянного тока, сопротивления, температуры; тип дисплея - ЖК; разрядность дисплея - 3½ разряда; размер LCD дисплея - не менее 15х47мм; шкала измерения постоянного напряжение - 2V, 20V, 200V, 1000V±1%; переменного напряжение - 200V, 750V ± 1%; переменного тока - 20А, 200A, 1000A±3%; сопротивления - 200Ω, 2kΩ, 20kΩ, 200kΩ, 2MΩ±2%, 2000MΩ±4%; температуры - от 0 до 750°C±1%; диапазон частот - от 40 до 500Гц; диодный тест; звуковой пробник; удержание показаний; контроль сопротивления изоляции: 2MΩ — 2000MΩ; питание  - от батареи 9V; раскрытие клещей - не менее 50мм.</t>
  </si>
  <si>
    <t>Для проверки наличия или отсутствия напряжения на воздушных линиях электропередачи и других электроустановках переменного тока напряжением – не менее 6 - 10кВ промышленной частоты; максимальное рабочее напряжение - не менее 10кВ; порог срабатывания указателя - 1500В; метод измерения - контактный; вид индикации - световая, импульсная.</t>
  </si>
  <si>
    <t>Перчатки рабочие: класс - 10, Х/Б с точечным ПВХ покрытием наладонника; количество нитей - не менее  3-4; состав пряжи: хлопок - 87%, П/Э: 13%; текстиль: 148.5; размер - не менее 20.</t>
  </si>
  <si>
    <t>СЗ 1867 от 22.12, гр.5,7,8 СЗ 299 от 17.06.</t>
  </si>
  <si>
    <t>СЗ 1875 от 29.12, искл.СЗ 306 от 22.06.</t>
  </si>
  <si>
    <t xml:space="preserve">Письменный двусторонний перевод учебных материалов в рамках cеминара "Профессиональная программа повышения квалификации медицинских сестер" </t>
  </si>
  <si>
    <t>Технический перевод  учебных и сопутствующих материалов с английского языка на русский язык, с русского языка на английский язык для Школы медицины АОО "Назарбаев Университет" в рамках семинара "Профессиональная программа повышения квалификации медицинских сестер". Полная техническая характеристика согласно технической спецификации.</t>
  </si>
  <si>
    <t>Пто</t>
  </si>
  <si>
    <t>СЗ 309 от 22.06</t>
  </si>
  <si>
    <t>Разработка проектно-сметной документации «Переоборудование жилых комнат в кухню блоков №11,19,20»</t>
  </si>
  <si>
    <t>СЗ 228 от 17.05,изм.гр.10 СЗ 310 от 23.06.</t>
  </si>
  <si>
    <t>СЗ 235 от 24.05,изм.гр.10 СЗ 310 от 23.06.</t>
  </si>
  <si>
    <t>СЗ 261 от 06.06, изм.гр.10 СЗ 310 от 23.06.</t>
  </si>
  <si>
    <t>СЗ 63 от 25.02, изм.гр 5,8 СЗ 312 от 24.06.</t>
  </si>
  <si>
    <t>СЗ 57 от 29.02,  изм.гр 5,8 СЗ 312 от 24.06.</t>
  </si>
  <si>
    <t>СЗ 314 от 27.06</t>
  </si>
  <si>
    <t>Техническое обслуживание специальной техники МКСМ 800 на период гарантийного срока</t>
  </si>
  <si>
    <t>Техническое обслуживание коммунально - уборочной машины Камаз 65115-А4 на период гарантийного срока</t>
  </si>
  <si>
    <t>Техническое обслуживание специальной техники МКСМ 800 – 2 единицы, на период гарантийного срока согласно перечня услуг с заменой запасных частей, с расходными материалами и запасными частями (ТО-3)</t>
  </si>
  <si>
    <t>Техническое обслуживание коммунально - уборочной машины Камаз 65115-А4 – 1 единица, на период гарантийного срока согласно перечня услуг с заменой запасных частей, с расходными материалами и запасными частями (ТО – 1, ТО - 2)</t>
  </si>
  <si>
    <t>СЗ 56 от 24.02, искл.СЗ 315 от 28.06.</t>
  </si>
  <si>
    <t>СЗ 1855 от 15.12, Искл СЗ 39 от 16.02., изм.гр.8,10 СЗ 125 от 30.03,  Искл СЗ 323 от 30.06.</t>
  </si>
  <si>
    <t>СЗ 316 от 28.06.</t>
  </si>
  <si>
    <t>Таблетированный хлоросодержащий препарат пролонгированного действия</t>
  </si>
  <si>
    <t>Гранулированный быстрорастворимый органический хлоросодержащий препарат</t>
  </si>
  <si>
    <t xml:space="preserve">Быстродействующее слабопенное противоводорослевое  средство </t>
  </si>
  <si>
    <t>Быстродействующее непенящееся противоводорослевое  средство</t>
  </si>
  <si>
    <t xml:space="preserve"> Универсальное жидкое средство "4 в 1"</t>
  </si>
  <si>
    <t xml:space="preserve">Высокоэфективный жидкий коагулянт </t>
  </si>
  <si>
    <t xml:space="preserve">Эфективное порошкообразное средство для чистки фильтрующего оборудования </t>
  </si>
  <si>
    <t xml:space="preserve">Запасной капельный набор для определения своб.хлора и рН  </t>
  </si>
  <si>
    <t xml:space="preserve">Таблетки для определения хлора </t>
  </si>
  <si>
    <t>Термометр плавающий  цифровой</t>
  </si>
  <si>
    <t xml:space="preserve">Гигрометр стандартный, электронный </t>
  </si>
  <si>
    <t>Тест-полоски на определение остатка хлора, рН, щелочности</t>
  </si>
  <si>
    <t>Медленно растворимые таблетки по 200 гр, для больших бассейнов. Разрушает органические вещества, вызывающие мутность воды, осветляет воду; противодействует росту микроспор зелёного планктона в открытых бассейнах. В качестве действующего вещества содержит трихлоризоциануровую кислоту (96%), при этом содержание активного хлора в средстве - не менее 84%. В герметичной влагостойкой таре. Полная техническая характеристика согласно технической спецификации</t>
  </si>
  <si>
    <t>Медленно растворимые таблетки по 20 гр, для малых бассейнов. Разрушает органические вещества, вызывающие мутность воды, осветляет воду; противодействует росту микроспор зелёного планктона в открытых бассейнах. В качестве действующего вещества содержит трихлоризоциануровую кислоту (96%), при этом содержание активного хлора в средстве - не менее 84%. В герметичной влагостойкой таре.  Полная техническая характеристика согласно технической спецификации</t>
  </si>
  <si>
    <t>Быстро растворимое средство в гранулах, предназначенное для создания необходимой концентрации свободного хлора в воде плавательного бассейна. Препарат незамедлительно воздействует на бактерии, грибы и вирусы, разрушает органические вещества, вызывающие замутнение воды. Не содержит кальция,  применяется при любом показателе жесткости воды. Препарат pH-нейтрален, устойчив к УФ-излучению, обладает стабилизирующим действием на активный хлор в воде бассейна и предотвращает его разложение при высоких температурах. Содежит дихлоризоцианурат, концентрация активного хлора - не менее 55%. В герметичной влагостойкой таре. Полная техническая характеристика согласно технической спецификации</t>
  </si>
  <si>
    <t>Средство от водорослей, альгицид со слабопенным эффектом, обладающий долгосрочным действием, эффективно ликвидирует споры бурого планктона, мешает развитию процесса обмена веществ у водорослей. Препарат рН - нейтрален; не содержит хлора и тяжелых металлов; с пониженным пенообразованием. Состав: четвертичные соединения аммония; содержание основного вещества -10%. В герметичной влагостойкой таре. Полная техническая характеристика согласно технической спецификации</t>
  </si>
  <si>
    <t>Непенящийся альгицид. Препарат быстро и эффективно предотвращает рост водорослей в воде бассейна на длительное время. Препарат рН - нейтрален; не содержит хлора и тяжелых металлов; Непенящийся, пригоден для любого типа бассейнов. Состав: четвертичные соединения аммония; содержание основного вещества -10%. В герметичной влагостойкой таре.  Полная техническая характеристика согласно технической спецификации</t>
  </si>
  <si>
    <t>Универсальное жидкое средство "4 в 1" для комплексной обработки воды бассейнов. Для уничтожения широкого спектра патогенных микроорганизмов (бактерий, вирусов, грибов) , противодействует росту водорослей , устраняет помутнение воды, предотвращяет образование известковых отложений на поверхности чаши бассейна. рН нейтрален, не содержит хлора и тяжелых металлов, непенящийся, пригоден для любых типов бассейнов. Состав: полимерные катионные ПАВ, поликарбоновые кислоты, стабилизаторы. В герметичной влагостойкой таре. Полная техническая характеристика согласно технической спецификации</t>
  </si>
  <si>
    <t>Высокоэфективный жидкий коагулянт для осветления воды бассейнов. Состав: полиалюминия гидрооксид хлорид.. В герметичной влагостойкой таре.  Полная техническая характеристика согласно технической спецификации</t>
  </si>
  <si>
    <t>Эфективное порошкообразное средство для чистки фильтрующего оборудования от извисткового налета. Содержит органическую кислоту. В герметичной влагостойкой таре.  Полная техническая характеристика согласно технической спецификации</t>
  </si>
  <si>
    <t>Жидкое средство для чистки ватерлинии. Упаковка: флакон с расспылителем не менее 700 грамм. Назначение - щелочная чистка бассейна, удаление грязи, слизи и жировых отложений. Щелочная аэрозоль удаляет органические и атмосферные загрязнения с бортов и ватерлинии бассейна. Состав прозрачная жижкость желтоватого цвета, содержит щелочи, ПАВ, комплексообразователь, спирт, консервант, отдушку.. В герметичной влагостойкой таре.  Полная техническая характеристика согласно технической спецификации</t>
  </si>
  <si>
    <t>Средство для дехлорирования воды бассейнов, снижение остаточного хлора до допустимой нормы. Состав: натрия гипосульфит. В герметичной влагостойкой таре.  Полная техническая характеристика согласно технической спецификации</t>
  </si>
  <si>
    <t>Запасной капельный набор для определения свободного хлора и рН. Балончики с определителем значение уровня РН воды и  содержания хлора в воде.  Полная техническая характеристика согласно технической спецификации</t>
  </si>
  <si>
    <t>Таблетки для определения хлора DPD 1. Препарат предназначен для определения уровня хлораминов при шоковом хлорировании. В упаковке 100 таблеток. Полная техническая характеристика согласно технической спецификации</t>
  </si>
  <si>
    <t>Таблетки для определения хлора DPD 3. Препарат предназначен для определения уровня активного хлора. В упаковке 100 таблеток. Полная техническая характеристика согласно технической спецификации</t>
  </si>
  <si>
    <t>Термометр плавающий, электронный. Диапазон температуры 0+50°C. Точность +/- 1°C.
Разрешение 0.1° C. Максимальная яркость экрана 350 лк.
Мощность - Батарейка 1.5 v A76. Полная техническая характеристика согласно технической спецификации</t>
  </si>
  <si>
    <t>Прибор позволяет определять относительную влажность в помещении с помощью таблицы значений, основанной на разнице между показателями «сухой» и «увлажненной» шкалы. Диапазон температур 0/+15…+25/+40° С. Диапазон измерения относительной влажности 20...90 %. Размер 32х12х5 см. Полная техническая характеристика согласно технической спецификации</t>
  </si>
  <si>
    <t>Тест-полоски на определение остатка хлора, рН, щелочности. Тест полоски позволяют одновременно измерить ключевые показатели воды : кислотность (уровень рН), щелочность (жесткость) и уровень свободного хлора. В комплекте не менее 50 полосок. В герметичной влагостойкой таре с сравнительной цветовой шкалой на упаковке. Полная техническая характеристика согласно технической спецификации</t>
  </si>
  <si>
    <t xml:space="preserve"> Жидкое средство для чистки ватерлинии</t>
  </si>
  <si>
    <t xml:space="preserve"> Средство для дехлорирования воды</t>
  </si>
  <si>
    <t>СЗ 201 от 06.05, гр.10 СЗ 324 от 30.06.</t>
  </si>
  <si>
    <t>СЗ 63 от 25.02,искл.СЗ 324 от 30.06</t>
  </si>
  <si>
    <t>СЗ 1888 от 31.12, изм гр.8 СЗ 325 от 30.06</t>
  </si>
  <si>
    <t>СЗ 297 от 17.06., изм гр.5,8 СЗ 325 от 30.06</t>
  </si>
  <si>
    <t>СЗ 57 от 29.02,изм гр.5,8 СЗ 325 от 30.06</t>
  </si>
  <si>
    <t>СЗ 281 от 08.06, искл СЗ 325 от 30.06</t>
  </si>
  <si>
    <t>СЗ 201 от 06.05, гр.10 СЗ 325 от 30.06.</t>
  </si>
  <si>
    <t>СЗ 1855 от 15.12, гр.8 СЗ 327 от 30.06</t>
  </si>
  <si>
    <t>СЗ70 от 01.03,  гр.8 СЗ 327 от 30.06</t>
  </si>
  <si>
    <t>СЗ 1855 от 15.12,  гр.8 СЗ 327 от 30.06</t>
  </si>
  <si>
    <t>СЗ 312 от 24.06.</t>
  </si>
  <si>
    <t>Клещи для снятия изоляции</t>
  </si>
  <si>
    <t>Обжимной инструмент</t>
  </si>
  <si>
    <t>Набор шестигранников</t>
  </si>
  <si>
    <t xml:space="preserve">Извещатель пожарный </t>
  </si>
  <si>
    <t>Воздуходувка</t>
  </si>
  <si>
    <t xml:space="preserve">Электрический паяльник </t>
  </si>
  <si>
    <t xml:space="preserve">Набор ключей 14 предметов </t>
  </si>
  <si>
    <t xml:space="preserve">Набор отверток 6 предметов </t>
  </si>
  <si>
    <t>Диапазон проводника для снятия изоляции 0,9 – 5,5 мм. Настройка диаметра провода и длины провода для снятия изоляции. Рукоятка с изоляцией из резины или ПВХ.</t>
  </si>
  <si>
    <t>Обжим проводов витой пары 4Р/6Р/8Р/10P коннекторами RJ11/RJ12/RJ22/RJ45/DEC. С возможностью зачистки и разделки кабеля.</t>
  </si>
  <si>
    <t>Извещатель пожарный дымовой оптико-электронный. Производства EST Edwards типа SIGA-PSI.</t>
  </si>
  <si>
    <t>Напряжение 220 В., мощность 60 Вт.</t>
  </si>
  <si>
    <t>Набор хром-ванадиевых рожково - накидных ключей. Размер 6, 7, 8, 9, 10, 11, 12, 13, 14, 15, 17, 19, 20, 22. В пластмассовом кейсе.</t>
  </si>
  <si>
    <t>Стремянка алюминиевая  7 ступеней</t>
  </si>
  <si>
    <t>Стремянка алюминиевая 4 ступени</t>
  </si>
  <si>
    <t xml:space="preserve">Аккумулятор </t>
  </si>
  <si>
    <t>Кабель пожарный</t>
  </si>
  <si>
    <t>Кабель сетевой</t>
  </si>
  <si>
    <t>Стремянка алюминиевая 7 ступеней Количество секций 1. Кол-во ступеней: 7. Рабочая высота, м: 3,55. Материал: Алюминий. Допустимая максимальная нагрузка до 150 кг.</t>
  </si>
  <si>
    <t>Стремянка алюминиевая 4 ступени. Количество секций 1. Кол-во ступеней: 4. Рабочая высота, м: 2,21. Материал: Алюминий. Допустимая максимальная нагрузка до 150 кг.</t>
  </si>
  <si>
    <t>Аккумулятор свинцовый. Напряжение 12 В. Емкость 4.5А/ч. Габариты 90х70х107 мм.</t>
  </si>
  <si>
    <t>Аккумулятор свинцовый. Напряжение 12 В. Емкость 12 А/ч. Габариты 151х65х101 мм.</t>
  </si>
  <si>
    <t xml:space="preserve">Кабель, не распространяющий горения, не содержащий галогенов, экранированный инсталляционный кабель. Статическое экранирование защищает от импульсных помех. Число жил - 2, диаметр жилы - 0,8 мм. </t>
  </si>
  <si>
    <t>Кабель гибкий соединительный медный с тремя скрученными медными жилами сечением 1,5 мм. кв. с изоляцией и оболочкой из ПВХ пластиката. Кабель предназначен для присоединения электроприборов  к сетям с номинальным переменным напряжением до 450В.</t>
  </si>
  <si>
    <t>Воздуходувка для продувки компьютерной техники. Напряжение питания: 220 В. Мощность: 1200 Вт. Обороты не менее: 0-12000 об./мин.Две насадки, мешок мусоросборник.</t>
  </si>
  <si>
    <t>Отвертки хром-ванадиевые, крестообразный шлиц PН 3х75, 4х100, 5х125, SL 3х75, 4х100, 5х125 без изоляции. Двух компонентная ручка, с защитой от перекатывания. В пластмассовом кейсе</t>
  </si>
  <si>
    <t>Медицинский халат женский с логотипом</t>
  </si>
  <si>
    <t xml:space="preserve">Халат полуприлегающего силуэта, с центрально-бортовой застежкой на 6 кнопок, воротник –стойка, рукав прямой длинный, одношовный. </t>
  </si>
  <si>
    <t>Халат прямого силуэта, с центрально-бортовой застежкой на 5 кнопок, воротник –отложной, рукав длинный, одношовный, низ рукава обработан притачной манжетой застегивающейся на кнопку.</t>
  </si>
  <si>
    <t>Медицинский халат мужской с логотипом</t>
  </si>
  <si>
    <t>Услуги по организации и проведению тимбилдинга</t>
  </si>
  <si>
    <t>УРП</t>
  </si>
  <si>
    <t>СЗ  11-23/33 от 04.07.2016 г.</t>
  </si>
  <si>
    <t>СЗ 335 от 11.07</t>
  </si>
  <si>
    <t>Болторез 600 мм</t>
  </si>
  <si>
    <t>Бородок слесарный 8 мм</t>
  </si>
  <si>
    <t>Диск для болгарки 125×3×22 мм</t>
  </si>
  <si>
    <t>Диск для болгарки 230×3×22 мм</t>
  </si>
  <si>
    <t>Зубило с резиновым протектором</t>
  </si>
  <si>
    <t>Ключ трубный рычажный №1</t>
  </si>
  <si>
    <t>Ключ трубный рычажный №2</t>
  </si>
  <si>
    <t>Ключ трубный рычажный №3</t>
  </si>
  <si>
    <t>Ключ трубный рычажный №4</t>
  </si>
  <si>
    <t>Ключ трубный рычажный №5</t>
  </si>
  <si>
    <t>Ключ трубный рычажный №6</t>
  </si>
  <si>
    <t>Набор комбинированных ключей</t>
  </si>
  <si>
    <t>Набор трубчатых ключей</t>
  </si>
  <si>
    <t>Набор слесарно-монтажного инструмента</t>
  </si>
  <si>
    <t>Набор шестигранных (инбусовых) ключей</t>
  </si>
  <si>
    <t>Наждачная бумага №3</t>
  </si>
  <si>
    <t>Наждачная бумага №5</t>
  </si>
  <si>
    <t>Инструмент для перекусывания прутков металла, стальной проволоки, арматурных стержней, кабеля и болтов. Имеет двойной рычажный механизм, облегчающий перекусывание. Режущие кромки рабочих губок закалены до твердости 58-60 HRc.</t>
  </si>
  <si>
    <t>Инструмент для вырубки отверстий в листовом материале и каменных (бетонных стенах). Представляет собой стержень, один конец которого (рабочая часть) выполнен в виде усеченного конуса. Материал инструмента: из твердой высокопрочной инструментальной стали.</t>
  </si>
  <si>
    <t>Диск для болгарки отрезной по металлу представляет собой абразивный круг с бакелитовой связкой</t>
  </si>
  <si>
    <t>Зубило оцинкованное по металлу 20×200 мм. Материал инструмента: высококачественная хромванадиевая инструментальная сталь.</t>
  </si>
  <si>
    <t>Ключ трубный рычажный -1.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</si>
  <si>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Ключ трубный рычажный -2.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</si>
  <si>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Ключ трубный рычажный -3.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</si>
  <si>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Ключ трубный рычажный -4.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</si>
  <si>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Набор комбинированных ключей предназначен для монтажа и демонтажа резьбовых соединений. Ключи набора изготовлены из высококачественной хромованадиевой (Crv) стали методом холодного штампа. Твердость 45-48 HRC. В набор входит 8 ключей размером: 8, 10, 12, 13, 14, 17, 19, 24 мм. Каждый ключ с одной стороны оснащен захватом открытого типа - рожковым и накидным (кольцевым) с другой стороны. Профиль кольцевого зева имеет 12 граней, что увеличивает площадь соприкосновения рабочих поверхностей и снижает риск деформации граней крепежа при монтаже. Угол наклона кольцевого зева относительно плоскости ключа в 15° делает монтаж более удобным. Хромоникелевое покрытие ключей улучшает антикоррозийные свойства инструмента.</t>
  </si>
  <si>
    <t>Набор трубчатых ключей состоит из 8 ключей и двух стержней. Трубчатые ключи используются при монтаже и демонтаже резьбовых соединений шестигранным крепежом. Благодаря продолговатой форме ключа, удобно работать инструментом в труднодоступных местах. Рабочая часть всех входящих в комплект инструментов изготовлена из высокопрочной хромованадиевой стали, стойкой к различным механическим воздействиям и коррозии. В набор входят ключи на 6×7, 8×9, 10×11, 12×13, 14×15, 16×17, 18×19, 20×22 мм и 1 вороток. Набор упакован в сумке для удобного хранения.</t>
  </si>
  <si>
    <t>Ключ трубный рычажный -5.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</si>
  <si>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Ключ трубный рычажный -6.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</si>
  <si>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 xml:space="preserve">Набор слесарно-монтажного инструмента состоит из 119 предметов и упакованы в чемодане.
• ПРИВОД 1/2": 18 - SL-гранных головкок : 10, 11, 12, 13, 14, 15, 16, 17, 18, 19, 20, 21, 22, 23, 24, 27, 30, 32; 1 - Ключ "трещотка" 1/2", 72 зуба;  8 - Головок торцевых Е-профиль: Е10, Е11, Е12, Е14, Е16, Е18, Е20, Е22; 2 - Головки свечные: 16, 21 мм; 1 - Кардан; 2 - Удлинителя: 75, 250 мм; 1 - вороток срывной 500 мм; 1 - адаптер 1/2"-Bit.
• ПРИВОД 1/4": 10 - торцевых головок: 4, 5, 6, 7, 8, 9, 10, 11, 12, 13 мм; 2 - удлинителя: 50 и 100 мм; 1 - гибкий удлинитель 150мм; 1 - Вороток с бегунком; 1 - Ключ "трещотка" 1/4", 72 зуба; 1 - отверточная рукоятка, 150 мм; 1 - Кардан; 1 - Переходник под биты 1/4". • КЛЮЧИ : 16 - Ключей комбинированных 6, 7, 8, 9, 10, 11, 12, 13, 14, 15, 16, 17, 18, 19, 22, 24, 27.
• ОТВЕРТКИ: 2 - крестовых отвертки PH2X38 и PH3X200; 2 - шлицевых отвертки 6.5Х38 и 8Х200; 4 - биты шлиц 3, 4, 5.5, 7 мм; 4 - биты PH 0,1, 2, 3; 3 - биты PZ 1, 2, 3; 6 - бит TORX: Т10, Т15, Т20, Т25, Т27, Т30; 5 - бит HEX: H3, H4, H5, H6, H7; 3 - силовых биты PH 1, 2, 3; 4 - силовых биты шлиц 3, 4, 5, 6 мм;
• ШЕСТИГРАННИКИ И ЗВЕЗДЫ: 7 - силовых бит TORX T27, T30, T35, T40, T45, T50, T55; 7 - силовых бит HEX длинных: H4,H5,H6,H7,H8, H10, H12;
• ШАРНИРНО- ГУБЦЕВЫЙ ИНСТРУМЕНТ: 1 - Плоскогубцы 160 мм; 1 - Переставные клещи 250 мм;
• ДОПОЛНИТЕЛЬНО: Магнит телескопический; пластиковый кейс.
</t>
  </si>
  <si>
    <t>Ручной инструмент предназначен для работы с крепежными элементами, имеющий шестигранный шлиц. Набор упакован в пластиковой коробке, инструмент изготовлен из высокопрочной хромованадиевой стали. Размеры шестигранных (имбусовых) ключей: 2; 2,5; 3; 4; 5; 6; 10; 12 мм.</t>
  </si>
  <si>
    <t>Ручной инструмент предназначен для работы с крепежными элементами, имеющий шестигранный шлиц. Набор упакован в пластиковой коробке, инструмент изготовлен из высокопрочной хромованадиевой стали. Размеры шестигранных (имбусовых) ключей: 8, 10, 12, 14, 15, 16, 19 мм.</t>
  </si>
  <si>
    <t>Наждачная бумага №3 (шлифовальная шкурка) – гибкий абразивный материал, состоящий из тканевой или бумажной основы с нанесенным на неё слоем абразивного зерна (порошка). Предназначен для ручной и машинной обработки поверхностей различных материалов (металл, дерево, стекло, пластик) - удаления старой краски, подготовки поверхности для грунтовки и окраски, шлифование окрашенных поверхностей и пр.</t>
  </si>
  <si>
    <t>Наждачная бумага №5 (шлифовальная шкурка) – гибкий абразивный материал, состоящий из тканевой или бумажной основы с нанесенным на неё слоем абразивного зерна (порошка). Предназначен для ручной и машинной обработки поверхностей различных материалов (металл, дерево, стекло, пластик) - удаления старой краски, подготовки поверхности для грунтовки и окраски, шлифование окрашенных поверхностей и пр.</t>
  </si>
  <si>
    <t>Фен промышленный</t>
  </si>
  <si>
    <t>Полотно по металлу</t>
  </si>
  <si>
    <t>Прибор рН-метр</t>
  </si>
  <si>
    <t>Пропан</t>
  </si>
  <si>
    <t>Разводной ключ</t>
  </si>
  <si>
    <t xml:space="preserve">Сварочный аппарат </t>
  </si>
  <si>
    <t>Лестница-стремянка</t>
  </si>
  <si>
    <t>Трос сантехнический 5 м</t>
  </si>
  <si>
    <t>Трос сантехнический 30 м</t>
  </si>
  <si>
    <t xml:space="preserve">Труборез </t>
  </si>
  <si>
    <t>Угловая шлифовальная машина Д-125 мм</t>
  </si>
  <si>
    <t>Угловая шлифовальная машина Д-230 мм</t>
  </si>
  <si>
    <t>Фонарь ручной</t>
  </si>
  <si>
    <t>Фонарь налобный</t>
  </si>
  <si>
    <t>Фен промышленный предназначен для генерации горячего воздуха. Применяется для сушки или снятия лакокрасочных покрытий, для сушки штукатурки, шпатлёвки, изделий из гипса, клеевых соединений и клейки путем нагрева. Вес не более 1 кг. Потребляемая мощность не менее 2000 Вт. Воздушный поток воздуха не менее 500 л/мин.  Максимальная температура 600°С. Рабочее напряжение/частота не менее 230 В ~ 50 Гц.</t>
  </si>
  <si>
    <t>Полотно предназначено для использования в качестве сменных элементов к ножовкам по металлу длиной 300 мм. Изготовлен из быстрорежущей стали. Зубья разведены и закалены.</t>
  </si>
  <si>
    <t>Прибор для измерения уровня питьевой воды, воды в плавательных бассейнах, водопроводных и тепловых сетей. Шкала измерения прибора от 0,1 до 40 единиц.</t>
  </si>
  <si>
    <t>СН3СН2СН3, мол. м. 44,09; бесцветный. В 50 литровой  таре с красным окрасом и белой надписью "Пропан". Давление: 1,6 МПа Вес: 22,0 кг. Баллон с защитным колпаком и вентилем.</t>
  </si>
  <si>
    <t>Инструмент предназначен для вращения гаек, болтов, монтажа/демонтажа труб и других изделий. Является разновидностью рожкового ключа, с регулируемыми губками. На рукоятке расположена накидная головка для подкручивания резьбовых соединений. Губки – хромованадиевая сталь. Двухкомпонентные рукоятки для надежного удержания ключа. Расширение до 32 мм и длина не менее 200 мм.</t>
  </si>
  <si>
    <t>Сварочный аппарат для пластиковых труб. Потребляемая мощность не менее 1500 Вт. Рабочее напряжение/частота не менее 230 В ~ 50 Гц. Воздушный поток воздуха не менее 500 л/мин. Температура на поверхности матрицы не менее 300°С. Время нагревания не более 15 мин. Свариваемые материалы PE, PB-C, PP-R, PVС. Вес не более 1,5 кг.</t>
  </si>
  <si>
    <t>Алюминиевая конструкция, используемая для различных высотных работ. Односторонняя напольная алюминиевая стремянка с широкими ступеньками. Стабильная рама и опорные стойки из алюминиевой прямоугольной трубы. Профилированные ступеньки, ширина основания не менее 80 мм. Многократное клепаное соединение между рамой и ступеньками. Количество ступенек не менее 5. Рабочая высота не менее 2,0 м.</t>
  </si>
  <si>
    <t>Применяется для прочистки засоров в сливных трубах вручную. Длина не менее 5 м. Диаметр не менее 12 мм. Материал: высокопрочная инструментальная каленая сталь в пружинной оплетке.</t>
  </si>
  <si>
    <t>Применяется для прочистки засоров в сливных трубах вручную. Длина не менее 30 м. Диаметр не менее 12 мм. Материал: высокопрочная инструментальная каленая сталь в пружинной оплетке.</t>
  </si>
  <si>
    <t>Труборез для полипропиленных труб. Применяется при монтажных работах с водопроводами и отопительными системами. Он используется для резки пластиковых и металлических труб диаметром до 32 мм. Режущие элементы изготовлены из легированной стали высшего качества, а корпус - из дюралюминиевого сплава.</t>
  </si>
  <si>
    <t>Электроинструмент предназначен для абразивной обработки: резки, шлифования и зачистки изделий. Потребляемая мощность не менее 900 Вт. Число оборотов холостого хода не менее 11000 об/мин. Диаметр шлифовального диска 125 мм. Питание 220-230 В. Резьба шпинделя 14 мм. Усиленные конические шестерни редуктора. Кнопка фиксации шпинделя. В комплекте: торцевой ключ, дополнительная рукоятка, опорная шайба, зажимная гайка и защитный кожух.</t>
  </si>
  <si>
    <t>Электроинструмент предназначен для абразивной обработки: резки, шлифования и зачистки изделий. Потребляемая мощность не менее 2000 Вт. Число оборотов холостого хода не менее 6000 об/мин. Диаметр шлифовального диска 230 мм. Питание 220-230 В. Резьба шпинделя 14 мм. Усиленные конические шестерни редуктора. Кнопка фиксации шпинделя. В комплекте: торцевой ключ, дополнительная рукоятка, опорная шайба, зажимная гайка и защитный кожух.</t>
  </si>
  <si>
    <t>Рабочая потребляемая мощность не менее 150 Вт. Аккумуляторная батарея: свинцовая, герметизированная. Емкость не менее 4,5 А/час. Лампа накаливания: светодиод, криптоновая. Зарядное устройство 220 В / 9 В или 6 В не менее 0,7 мА. Габаритные размеры не более 80×80×212,5 мм.</t>
  </si>
  <si>
    <t>Рабочая потребляемая мощность не менее 50 Вт. Аккумуляторная батарея: свинцовая, герметизированная. Емкость не менее 1 А/час. Лампа накаливания: светодиод, криптоновая. Зарядное устройство 220 В / 9 В или 6 В не менее 0,1 мА. Крепление: мягкая ткань с резиновой прослойкой.</t>
  </si>
  <si>
    <t>СЗ 59 от 25.02, изм.гр.5,8 СЗ 338 от 13.07</t>
  </si>
  <si>
    <t>Пропиленгликоль</t>
  </si>
  <si>
    <t>Пропиленгликоль. Содержание основного вещества не менее 99,5%. Полная техническая характеристика согласно технической спецификации.</t>
  </si>
  <si>
    <t>СЗ 337 от 13.07</t>
  </si>
  <si>
    <t>Полуматовая  краска для влажных помещений</t>
  </si>
  <si>
    <t>Краска для бетонных полов</t>
  </si>
  <si>
    <t xml:space="preserve">Краска эмаль </t>
  </si>
  <si>
    <t xml:space="preserve">Уайт - спирит </t>
  </si>
  <si>
    <t>Олифа</t>
  </si>
  <si>
    <t>Полуматовая краска для стен и  потолков с умеренной и повышенной влажностью  содержащая противоплесневый компонет.  Плотность 1,1-1,3 кг/л; 1 класс стойкости к мокрому истиранию по стандарту ISO 11998 / DIN EN 13 300; выдерживает более 10 000 проходов щеткой  по стандарту DIN EN 53778 Т2. Цвет согласовывается с Заказчиком. В банке не менее 9 литров.</t>
  </si>
  <si>
    <t>Краска для бетонных полов. Основа  алкидно-уретановый лак;  Разбавитель- уайт спирит; Плотность -1,1 кг/л; Сухой остаток не менее 55%; Время высыхания 6-8 часов;   Расход на один слой  1 л на 8-12 кв. м; Стокая к мытью с моющими средствами; Морозостойкая.  Цвет серый. Фасовка: не менее 1 л  -  не более 9 л.</t>
  </si>
  <si>
    <t>Краска эмаль  (черная). Состав - алкидный лак, пигменты, наполнители , органический растворитель, функциональные добавки. Расход 220-250г/м2. Фасовка: не менее 2,8 кг - не более 20 кг.</t>
  </si>
  <si>
    <t>Краска эмаль (шоколадно коричневая). Состав - алкидный лак, пигменты, наполнители , растворитель, целевые добавки. Расход  не более 250г/м2. Фасовка: не менее 1 кг - не более 6 кг.</t>
  </si>
  <si>
    <t xml:space="preserve">Уайт-спирит должен соответствовать стандартам, предусмотренным ГОСТ 3134—78 Фасовка: не более 5 литров </t>
  </si>
  <si>
    <t xml:space="preserve"> Олифа - пленкообразующее вещество, произведенное на основе натуральных растительных масел льна, сои, подсолнечника. Для обработки деревянных поверхностей. Фасовка не менее 1 литра- не более 5 литров. </t>
  </si>
  <si>
    <t>Модернизация балкона 4-го этажа в блоке №5 библиотеки автономной организации образования «Назарбаев Университет» с устройством временных рабочих мест</t>
  </si>
  <si>
    <t>Выполнение строительно-монтажных работ (монтаж металлоконструкций, электропроводки, установка светильников и розеток) согласно рабочему проекту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мест».</t>
  </si>
  <si>
    <t>СЗ 341 от 14.07</t>
  </si>
  <si>
    <t>пто</t>
  </si>
  <si>
    <t>Авторский надзор за проектом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</t>
  </si>
  <si>
    <t>Управление проектом и технический надзор по проекту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</t>
  </si>
  <si>
    <t>Услуга авторского надзора по проекту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мест». Осуществление авторского надзора на соответствие строительно-монтажных работ проектному решению, посредством посещения объекта в соответствии с разработанным планом-графиком посещений объекта строительства на весь период строительства и ведение журнала авторского надзора.</t>
  </si>
  <si>
    <t>Услуга управления проектом и технического надзора по проекту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мест». Обеспечение полного соответствия проектной документации производимых подрядчиком строительно-монтажных работ; соблюдения правил техники безопасности, охраны труда, проверка качества выполняемых работ, проверка качества применяемых строительных материалов, конструкций и изделий, представление отчетности о ходе реализации проектов; проверка объемов выполненных подрядчиком.</t>
  </si>
  <si>
    <t>СЗ 342 от 14.07</t>
  </si>
  <si>
    <t xml:space="preserve">Диагностика источников бесперебойного питания (ИБП) в АО "ННЦМД" </t>
  </si>
  <si>
    <t>Диагностика источников бесперебойного питания (ИБП) в АО "Национальный научный центр материнства и детства". Адрес оказания услуг: г. Астана, проспект Туран 32. Полная техническая характеристика согласно технической спецификации.</t>
  </si>
  <si>
    <t xml:space="preserve">Диагностика источника бесперебойного питания (ИБП) в АО "РДЦ" </t>
  </si>
  <si>
    <t>Диагностика источника бесперебойного питания (ИБП) в АО "Республиканский диагностический центр". Адрес оказания услуг: г. Астана, ул. Сыганак, 2. Полная техническая характеристика согласно технической спецификации.</t>
  </si>
  <si>
    <t>СЗ 292 от 15.06, искл.СЗ334 от 11.07.</t>
  </si>
  <si>
    <t>СЗ 78 от 05.03,изм.гр.5,7,8 СЗ 344 от 18.07.</t>
  </si>
  <si>
    <t>СЗ 78 от 05.03, изм.гр.5,7,8 СЗ 243 от 24.05,изм.гр.5,7,8 СЗ 344 от 18.07.</t>
  </si>
  <si>
    <t>СЗ 78 от 05.03,изм.гр.5,7,8 СЗ 243 от 24.05,изм.гр.5,7,8 СЗ 344 от 18.07.</t>
  </si>
  <si>
    <t>СЗ 78 от 05.03, изм.гр.5,7,8 СЗ 344 от 18.07.</t>
  </si>
  <si>
    <t>СЗ 346 от 19.07</t>
  </si>
  <si>
    <t xml:space="preserve">Замок  </t>
  </si>
  <si>
    <t xml:space="preserve">Фишка клемма </t>
  </si>
  <si>
    <t xml:space="preserve">Щеколда </t>
  </si>
  <si>
    <t xml:space="preserve">Пружина </t>
  </si>
  <si>
    <t>Механический замок запирающий дверцу барабана стиральной машины. В комплекте: пружина, металлический корпус, пластина, крючок. Полная  характеристика согласно технической спецификации.</t>
  </si>
  <si>
    <t>Штекер подключения к электронной плате для стиральной машины. Полная  характеристика согласно технической спецификации.</t>
  </si>
  <si>
    <t>Предназначен как стопор барабана во время выгрузки белья, для стиральной машины. Полная  характеристика согласно технической спецификации.</t>
  </si>
  <si>
    <t>Пружина для щеколды барабана, для стиральной машины. Полная  характеристика согласно технической спецификации.</t>
  </si>
  <si>
    <t xml:space="preserve">Шплинт </t>
  </si>
  <si>
    <t xml:space="preserve">Соленоид клапан </t>
  </si>
  <si>
    <t xml:space="preserve">Вентили </t>
  </si>
  <si>
    <t xml:space="preserve"> Шланг </t>
  </si>
  <si>
    <t>Соединитель амортизатора к опоре  для стиральной машины. Полная  характеристика согласно технической спецификации.</t>
  </si>
  <si>
    <t>Соленоид клапан для пара, напряжения 220 v, вход на трубу диаметром 25 мм, предназначенный для стиральной машины.Полная  характеристика согласно технической спецификации.</t>
  </si>
  <si>
    <t>соленоид клапан  воды, напряжения 220 v, вход на трубу диаметр 25 мм, предназначенный для стиральной машины.Полная  характеристика согласно технической спецификации.</t>
  </si>
  <si>
    <t>Паровые вентили диаметром 25 мм, для стиральной машины.Полная  характеристика согласно технической спецификации.</t>
  </si>
  <si>
    <t>Вентили для воды диаметр 25 мм для стиральной машины.Полная  характеристика согласно технической спецификации.</t>
  </si>
  <si>
    <t>Шланг высокого давления для стиральной машины.Полная  характеристика согласно технической спецификации.</t>
  </si>
  <si>
    <t xml:space="preserve">Чехол </t>
  </si>
  <si>
    <t>Соленоидный клапан</t>
  </si>
  <si>
    <t xml:space="preserve">Соленоидный клапан </t>
  </si>
  <si>
    <t xml:space="preserve">Вентиль </t>
  </si>
  <si>
    <t>Термостойкий чехол для электрического нагреваемого стола с ручным испарителем.Полная  характеристика согласно технической спецификации.</t>
  </si>
  <si>
    <t>Соленоидный клапан 24 v с переходником (шланг) для электрического нагреваемого  стола с ручным испарителем.Полная  характеристика согласно технической спецификации.</t>
  </si>
  <si>
    <t>Соленоидный клапан пара (входящий) 220 v для электрического нагреваемого  стола с ручным испарителем.Полная  характеристика согласно технической спецификации.</t>
  </si>
  <si>
    <t>Паровые вентили диаметром 15 мм, для  электрического нагреваемого  стола с ручным испарителем.Полная  характеристика согласно технической спецификации.</t>
  </si>
  <si>
    <t xml:space="preserve">Адаптер </t>
  </si>
  <si>
    <t>Сгон труба</t>
  </si>
  <si>
    <t xml:space="preserve">Приводной ремень </t>
  </si>
  <si>
    <t>Вентиль</t>
  </si>
  <si>
    <t xml:space="preserve">Мембрана дисплей </t>
  </si>
  <si>
    <t>Адаптер для соединения пара трубопровода диаметром 15 мм, для электрического нагреваемого  стола с ручным испарителем.Полная  характеристика согласно технической спецификации.</t>
  </si>
  <si>
    <t>Сгон труба, диаметром 15 мм, для электрического нагреваемого стола с ручным испарителем.Полная  характеристика согласно технической спецификации.</t>
  </si>
  <si>
    <t>Соленоидный клапан для пара (входящий) 220 V для универсального пресса.Полная  характеристика согласно технической спецификации.</t>
  </si>
  <si>
    <t>Соленоидный клапан 24 V для универсального пресса.Полная  характеристика согласно технической спецификации.</t>
  </si>
  <si>
    <t>Термостойкие чехлы (в комплекте 2 чехла) для универсального пресса.Полная  характеристика согласно технической спецификации.</t>
  </si>
  <si>
    <t>Приводной ремень для поршневого компрессора.Полная  характеристика согласно технической спецификации.</t>
  </si>
  <si>
    <t>Соленоидный клапан для пара на 220 v, для  сушильного барабана с загрузкой 55/45кг .Полная  характеристика согласно технической спецификации.</t>
  </si>
  <si>
    <t>Мембрана дисплей для сушильного барабана сушильной машины, с загрузкой 55/45кг.Полная  характеристика согласно технической спецификации.</t>
  </si>
  <si>
    <t>Сгон труба. Диаметр 25 мм, для сушильного барабана с загрузкой 55/45кг.Полная  характеристика согласно технической спецификации.</t>
  </si>
  <si>
    <t>Паровые вентили диаметр 25 мм, для сушильного барабана с загрузкой 55/45кг</t>
  </si>
  <si>
    <t>Соленоидный клапан 24 V</t>
  </si>
  <si>
    <t xml:space="preserve">Масло </t>
  </si>
  <si>
    <t>Адаптер соединения пара трубопровода, диаметром 25 мм, для сушильного барабана с загрузкой 55/45кг. Полная  характеристика согласно технической спецификации.</t>
  </si>
  <si>
    <t>Соленоидный клапан для пара 24 V, для гладильный установки каландра.Полная  характеристика согласно технической спецификации.</t>
  </si>
  <si>
    <t>Масло высокотемпературное, для смазки валов и подшипников технологического оборудования.Полная  характеристика согласно технической спецификации.</t>
  </si>
  <si>
    <t xml:space="preserve">Реализация проекта «Система кондиционирования воздуха блоков № 2, 3, 6, 7, 8, 9 Назарбаев Университет» </t>
  </si>
  <si>
    <t>Выполнение строительно-монтажных работ согласно рабочему проекту «Система кондиционирования воздуха блоков № 2, 3, 6, 7, 8, 9 Назарбаев Университет»</t>
  </si>
  <si>
    <t>СЗ 353 от 27.07.</t>
  </si>
  <si>
    <t>Услуга авторского надзора по проекту «Система кондиционирования воздуха блоков № 2, 3, 6, 7, 8, 9 Назарбаев Университет»</t>
  </si>
  <si>
    <t xml:space="preserve">Услуга авторского надзора по проекту «Система кондиционирования воздуха блоков № 2, 3, 6, 7, 8, 9 Назарбаев Университет». Осуществление авторского надзора на соответствие строительно-монтажных работ проектному решению, посредством посещения объекта в соответствии с разработанным планом-графиком посещений объекта строительства на весь период строительства и ведение журнала авторского надзора. </t>
  </si>
  <si>
    <t>СЗ 353 от 27.07</t>
  </si>
  <si>
    <t xml:space="preserve">Перезарядка огнетушителей </t>
  </si>
  <si>
    <t xml:space="preserve">Полная техническая характеристика согласно технической спецификации </t>
  </si>
  <si>
    <t>СЗ 351 от 25.07</t>
  </si>
  <si>
    <t>Размер граней, мм: 1,5; 2; 2,5; 3; 4; 5; 6; 7; 8; 10. Материал: инструментальная сталь. Количество 10 штук в наборе.</t>
  </si>
  <si>
    <t>Услуги топографической сьемки</t>
  </si>
  <si>
    <t>Услуги топографической сьемки М:1500</t>
  </si>
  <si>
    <t>ЮУ</t>
  </si>
  <si>
    <t>СЗ 358 от 02.08</t>
  </si>
  <si>
    <t>СЗ 134 от 04.04; СЗ 363 от 04.08</t>
  </si>
  <si>
    <t>Услуги питания для организации торжественной презентации нового профессорско-преподавательского состава (кофе-брейк)</t>
  </si>
  <si>
    <t xml:space="preserve">Услуги питания для организации торжественной презентации нового профессорско-преподавательского состава (кофе-брейк).  Количество участников – 100. Цена за одного человека 500 (пятьсот) тенге без  учета  НДС. Полная техническая характеристика согласно технической спецификации. </t>
  </si>
  <si>
    <t>СЗ 362 от 04.08</t>
  </si>
  <si>
    <t>Услуги питания для организации торжественной презентации нового профессорско-преподавательского состава (ужин)</t>
  </si>
  <si>
    <t xml:space="preserve">Услуги питания для организации торжественной презентации нового профессорско-преподавательского состава (ужин).  Количество участников – 100. Цена за одного человека 4000 (четыре тысячи) тенге без  учета  НДС. Полная техническая характеристика согласно технической спецификации. </t>
  </si>
  <si>
    <t>53  подключения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 мощности, фермы, регулируемый пол). Техническая поддержка мероприятий.</t>
  </si>
  <si>
    <t>Количество участников 1612 (одна тысяча двенадцать)  человек. Полная техническая характеристика согласно технической спецификации.</t>
  </si>
  <si>
    <t>СЗ 369 от 12.08</t>
  </si>
  <si>
    <t>Теплообменник для приточно-вытяжной установки №03</t>
  </si>
  <si>
    <t>Теплообменник для приточно-вытяжной установки №06</t>
  </si>
  <si>
    <t>Теплообменник для приточно-вытяжной установки №10</t>
  </si>
  <si>
    <t>Теплообменник для приточно-вытяжной установки №12</t>
  </si>
  <si>
    <t>Теплообменник для приточно-вытяжной установки №15</t>
  </si>
  <si>
    <t>Теплообменник для приточно-вытяжной установки №17</t>
  </si>
  <si>
    <r>
      <t xml:space="preserve">Теплообменник для приточно-вытяжной установки №03 </t>
    </r>
    <r>
      <rPr>
        <sz val="10"/>
        <color rgb="FF000000"/>
        <rFont val="Times New Roman"/>
        <family val="1"/>
        <charset val="204"/>
      </rPr>
      <t>Мощность теплообменника не менее 280 000 ккал/час. Расход воздуха не менее 22400 м3/час. Размеры: общая ширина Lc: от 1680 мм до 1685 мм, общая высота Hc: 1460 мм, глубина S: 180 мм, номинальный диаметр патрубка Dn: от 54 мм до 60 мм. Корпус из оцинкованной стали, коллектора медные, ламели алюминиевые толщиной не менее 0,1 мм с оребрением. Сторона подключения: левое. Максимальное рабочее давление 16 бар.</t>
    </r>
  </si>
  <si>
    <r>
      <t xml:space="preserve">Теплообменник для приточно-вытяжной установки №06. </t>
    </r>
    <r>
      <rPr>
        <sz val="10"/>
        <color rgb="FF000000"/>
        <rFont val="Times New Roman"/>
        <family val="1"/>
        <charset val="204"/>
      </rPr>
      <t>Мощность теплообменника не менее 211 000 ккал/час. Расход воздуха не менее 17000 м3/час. Размеры: общая ширина Lc: 1380 мм до 1385 мм, общая высота Hc: 1210 мм, глубина S: 180 мм, номинальный диаметр патрубка от Dn: 54 мм до 60 мм. Корпус из оцинкованной стали, коллектора медные, ламели алюминиевые толщиной не менее 0,1 мм с оребрением. Сторона подключения: правое. Максимальное рабочее давление 16 бар.</t>
    </r>
  </si>
  <si>
    <r>
      <t xml:space="preserve">Теплообменник для приточно-вытяжной установки №10. </t>
    </r>
    <r>
      <rPr>
        <sz val="10"/>
        <color rgb="FF000000"/>
        <rFont val="Times New Roman"/>
        <family val="1"/>
        <charset val="204"/>
      </rPr>
      <t>Мощность теплообменника не менее 245 000 ккал/час. Расход воздуха не менее 19800 м3/час. Размеры: общая ширина Lc: от 1480 мм до 1485 мм, общая высота Hc: 1340 мм, глубина S: 180 мм, номинальный диаметр патрубка от Dn: 54 мм до 60 мм. Корпус из оцинкованной стали, коллектора медные, ламели алюминиевые толщиной не менее 0,1 мм с оребрением. Сторона подключения: правое. Максимальное рабочее давление 16 бар.</t>
    </r>
  </si>
  <si>
    <r>
      <t xml:space="preserve">Теплообменник для приточно-вытяжной установки №12. </t>
    </r>
    <r>
      <rPr>
        <sz val="10"/>
        <color rgb="FF000000"/>
        <rFont val="Times New Roman"/>
        <family val="1"/>
        <charset val="204"/>
      </rPr>
      <t>Мощность теплообменника не менее 47 000 ккал/час. Расход воздуха не менее 3800 м3/час. Размеры: общая ширина Lc: от 750 мм до 755 мм, общая высота Hc: 630 мм, глубина S: 110 мм, номинальный диаметр патрубка от Dn: 26 мм до 32 мм. Корпус из оцинкованной стали, коллектора медные, ламели алюминиевые толщиной не менее 0,1 мм с оребрением. Сторона подключения: левое. Максимальное рабочее давление 16 бар.</t>
    </r>
  </si>
  <si>
    <r>
      <t xml:space="preserve">Теплообменник для приточно-вытяжной установки №15. </t>
    </r>
    <r>
      <rPr>
        <sz val="10"/>
        <color rgb="FF000000"/>
        <rFont val="Times New Roman"/>
        <family val="1"/>
        <charset val="204"/>
      </rPr>
      <t>Мощность теплообменника не менее 249 000 ккал/час. Расход воздуха не менее 20000 м3/час. Размеры: общая ширина Lc: от 1560 мм до 1565 мм, общая высота Hc: 1330 мм, глубина S: 150 мм, номинальный диаметр патрубка от Dn: 35 мм до 42 мм. Корпус из оцинкованной стали, коллектора медные, ламели алюминиевые толщиной не менее 0,1 мм с оребрением. Сторона подключения: правое. Максимальное рабочее давление 16 бар.</t>
    </r>
  </si>
  <si>
    <r>
      <t xml:space="preserve">Теплообменник для приточно-вытяжной установки №17. </t>
    </r>
    <r>
      <rPr>
        <sz val="10"/>
        <color rgb="FF000000"/>
        <rFont val="Times New Roman"/>
        <family val="1"/>
        <charset val="204"/>
      </rPr>
      <t>Мощность теплообменника не менее 196 000 ккал/час. Расход воздуха 15800 м3/час. Размеры: общая ширина Lc: от 1360 мм до 1365 мм, общая высота Hc: 1140 мм, глубина S: 150 мм, номинальный диаметр патрубка от Dn: 42 мм до 48 мм. Корпус из оцинкованной стали, коллектора медные, ламели алюминиевые толщиной не менее 0,1 мм с оребрением. Сторона подключения: левое. Максимальное рабочее давление 16 бар.</t>
    </r>
  </si>
  <si>
    <t>СЗ 1866 от 22.12, изм.4,8 СЗ 366 от 09.08.</t>
  </si>
  <si>
    <t xml:space="preserve">СЗ 1866 от 22.12, изм.гр.4,8, изм.гр.4,8  СЗ 367 от 12.08.  </t>
  </si>
  <si>
    <t xml:space="preserve">СЗ 1866 от 22.12, изм.гр.4,8  СЗ 367 от 12.08.  </t>
  </si>
  <si>
    <t>Переплетная машина на пластиковую пружину</t>
  </si>
  <si>
    <t>Резак для бумаги</t>
  </si>
  <si>
    <t>СЗ 372 от 17.08</t>
  </si>
  <si>
    <t xml:space="preserve">Работы по ремонту кровли </t>
  </si>
  <si>
    <t>Работы по ремонту кровли. Требуется произвести ремонтные работы  по мягкой кровле, общей площадьдью 1331 м2, а также 606 м2 водоотводных желобов. Полная техническая характеристика согласно технической спецификации.  Место проведения работ: г. Астана, проспект Туран 32.</t>
  </si>
  <si>
    <t>СЗ 59 от 25.02, изм.гр 5,7,8 СЗ 286 от 24.08.</t>
  </si>
  <si>
    <t>СЗ 59 от 25.02, изм.гр 5,8 СЗ 286 от 24.08.</t>
  </si>
  <si>
    <t>СЗ 59 от 25.02,изм.гр 5,7,8 СЗ 286 от 24.08.</t>
  </si>
  <si>
    <t>СЗ 142 от 08.04, гр.10 СЗ 322 от 30.06., искл. СЗ 286 от 24.08.</t>
  </si>
  <si>
    <t>сентябрь</t>
  </si>
  <si>
    <t>СЗ 287 от 24.08</t>
  </si>
  <si>
    <t xml:space="preserve">Доска маркерная магнитная керамическая 120*240 </t>
  </si>
  <si>
    <t>Доска маркерная магнитная керамическая 120*200</t>
  </si>
  <si>
    <t xml:space="preserve">
Стол рабочий
</t>
  </si>
  <si>
    <t xml:space="preserve">Кресло рабочее </t>
  </si>
  <si>
    <t>СЗ 288 от 24.08</t>
  </si>
  <si>
    <t>Смывная клавиша</t>
  </si>
  <si>
    <t>Смывная клавиша для скрытого смывного бочка. Полная техническая характеристика согласно технической спецификации.</t>
  </si>
  <si>
    <t>Водоуказательная колонка для парового котла Hoval Druck DN20, Pn40. Водоуказательная колонка – это элемент конструкции водяных систем котлов. Основная задача водоуказательной колонки – определять уровень воды в системе, а так же непрерывно контролировать ее уровень. Максимальное рабочее давление 28 bar. Режим работы -10°С…243°С, подсоединение – фланцевое, подводка - Д20мм, межосевое расстояние подводки 420 мм, количество разъемов на фланце 4 штуки, расстояние от колонки до фланца 125 мм.</t>
  </si>
  <si>
    <t>СЗ 286 от 24.08</t>
  </si>
  <si>
    <t>СЗ 381 от 24.08</t>
  </si>
  <si>
    <t>Стол со стеклянным покрытием</t>
  </si>
  <si>
    <t xml:space="preserve">Магнитно-маркерная доска 90*120см </t>
  </si>
  <si>
    <t>СЗ 386 от 25.08</t>
  </si>
  <si>
    <t>Аккумуляторная батарея 
12В, 100А/ч</t>
  </si>
  <si>
    <t>Аккумуляторная батарея 
12В, 65А/ч</t>
  </si>
  <si>
    <t>Аккумуляторная батарея 12В, 26А/ч</t>
  </si>
  <si>
    <t>Необслуживаемая свинцово-кислотная аккумуляторная батарея, перезаряжаемая, герметичная, со сроком службы более 10 лет в буферном или в циклическом режиме: Номинальное напряжение – 12В.Емкость - 100 A/ч. 
Электролит - обездвиженная серная кислота.Материал корпуса - ударопрочный огнестойкий ABS (акрило-бутадиен-стирол) пластик/полипропилен.Габаритные размеры, не более: длина – 343мм, ширина – 172мм, высота – 230мм.
Выводы - под болт M6/M8.Полная техническая характеристика согласно технической спецификации.</t>
  </si>
  <si>
    <t>Необслуживаемая свинцово-кислотная аккумуляторная батарея, перезаряжаемая, герметичная, со сроком службы до и более 5 лет в буферном или в циклическом режиме:Номинальное напряжение – 12В.Емкость - 65 A/ч 
Электролит - обездвиженная серная кислота.Материал корпуса –ударопрочный огнестойкий ABS (акрило-бутадиен-стирол) пластик/полипропилен
Габаритные размеры, не более: длина – 352мм, ширина – 168мм, высота – 177мм.Выводы - под болт M6.Полная техническая характеристика согласно технической спецификации.</t>
  </si>
  <si>
    <t>Необслуживаемая свинцово-кислотная аккумуляторная батарея, перезаряжаемая, герметичная, со сроком службы до и более 5 лет в буферном или в циклическом режиме:Номинальное напряжение – 12В.Емкость - 26 A/ч 
Электролит - обездвиженная серная кислота.Материал корпуса - ударопрочный огнестойкий ABS (акрило-бутадиен-стирол) пластик/полипропилен.
Габаритные размеры, не более: длина – 177мм, ширина – 168мм, высота – 127мм.Выводы - под болт M5.Полная техническая характеристика согласно технической спецификации.</t>
  </si>
  <si>
    <t>СЗ 157 от 14.04, изм.гр.5,8 СЗ 384 от 25.08</t>
  </si>
  <si>
    <t>СЗ 59 от 25.02, изм.гр.5,7,8 СЗ 388 от 26.08.</t>
  </si>
  <si>
    <t>СЗ 59 от 25.02,изм.гр.5,7,8 СЗ 388 от 26.08.</t>
  </si>
  <si>
    <t>СЗ 312 от 24.06., искл СЗ 388 от 26.08</t>
  </si>
  <si>
    <t>СЗ 261 от 06.06, изм.гр.10 СЗ 310 от 23.06., искл СЗ 388 от 26.08</t>
  </si>
  <si>
    <t>СЗ 275 от 08.06, искл СЗ 388 от 26.08</t>
  </si>
  <si>
    <t>СЗ 391от 29.08</t>
  </si>
  <si>
    <t>Сейф</t>
  </si>
  <si>
    <t>Локер 4-х секционный</t>
  </si>
  <si>
    <t>Картотечный шкаф 5-ти секционный</t>
  </si>
  <si>
    <t>Полная характеристика согласно технической спецификации.</t>
  </si>
  <si>
    <t>Счетчик холодной воды</t>
  </si>
  <si>
    <t>Счетчик горячей воды</t>
  </si>
  <si>
    <t>СЗ 402от 08.09</t>
  </si>
  <si>
    <t>СЗ 395 от 05.09</t>
  </si>
  <si>
    <t xml:space="preserve">Массовая доля серы не более 500 мг/кг.
Фракционный состав – 95 объемных процентов, перегоняется при температуре, не выше 360оС. Цетановое число для летнего дизельного топлива не менее 45. </t>
  </si>
  <si>
    <t>СЗ 404 от 08.09</t>
  </si>
  <si>
    <t>СЗ 78 от 05.03, изм.гр.7,8 СЗ 179 от 27.04, изм.гр.5,7,8 СЗ 402 от 07.08</t>
  </si>
  <si>
    <t xml:space="preserve">Шкаф управления и частотный преобразователь </t>
  </si>
  <si>
    <t xml:space="preserve">Шкаф управления и частотный преобразователь. Полная характеристика указана в технической спецификации.  </t>
  </si>
  <si>
    <t xml:space="preserve">Шкаф управления и частотный преобразователь.Полная характеристика указана в технической спецификации.  </t>
  </si>
  <si>
    <t>октябрь</t>
  </si>
  <si>
    <t>СЗ 412 от 15.09</t>
  </si>
  <si>
    <t>Танцевальные костюмы</t>
  </si>
  <si>
    <t xml:space="preserve">Батарейка </t>
  </si>
  <si>
    <t>Тактический маркер для Пейнтбола</t>
  </si>
  <si>
    <t>Балон СО2</t>
  </si>
  <si>
    <t xml:space="preserve">Ремень атлетический для тяги с цепью </t>
  </si>
  <si>
    <t>Гриф олимпийский</t>
  </si>
  <si>
    <t>Гантельный ряд</t>
  </si>
  <si>
    <t xml:space="preserve">Лонжа акробатическая </t>
  </si>
  <si>
    <t>Комплект: платье женское (отрезное по тали, юбка солнце, лиф на лямке); топ и брюки мужские (топ-облегающий, длина до тали, воротник со стойкой, брюки широкие к низу, длинные). Материал: хлопок. Цвет и количество мужских и женских комплектов по согласованию с Заказчиком.</t>
  </si>
  <si>
    <t>9V 650 mAh Li-ion аккумулятор типа Крона с максимальной ёмкостью.</t>
  </si>
  <si>
    <t xml:space="preserve">Тип Маркера: Механический. Калибр:0.68 мм. Механизм: Gas Blow Back.
Рабочее Давление: не менее 800 psi. CO2 или Воздух: CO2 и Воздух. Газовая Линия:Внешняя. Длина Ствола: не менее 12 дюймов. 
Вес: не более 2.11 кг D22. Длина Маркера: не менее 76 см. Скорострельность: не менее 8 шаров в сек.
</t>
  </si>
  <si>
    <t>Баллон воздушный 48сl, максимальное давление 3000 psi</t>
  </si>
  <si>
    <t xml:space="preserve">Максимальный вес пользователя 200 кг
Материал кожа 3,5 мм, сталь усиленная
</t>
  </si>
  <si>
    <t>Гриф олимпийский (50мм)
Грузоподъемность грифа – не более 250кг.
Длина ― не менее 2.2м.
Вес: 2 грифа не менее 18 кг. 1 гриф не более 10 кг.
К грифу прилагается замок-прищепка.</t>
  </si>
  <si>
    <t>Черные неразборные гексагональные обрезиненные гантели с хромированной ручкой. Вес от 10 до 20 кг.   Шагом по 2 кг.</t>
  </si>
  <si>
    <t>Лонжа должна выдерживать в рабочем положении статическую нагрузку не менее 1470 Н.
Кольца обода относительно друг друга и рым болты в шарнирах должны вращаться свободно без заедания.
Резьба должна быть чистой, без заусенцев и сорванных ниток.
Поверхности металлических деталей не должны иметь трещин, царапин, заусенцев и вмятин.
Острые кромки должны быть притуплены.
Толщина металлического покрытия должна быть не менее 9 мкм по ГОСТ 9.303-84.
Частота машинной сточки должна быть не менее 3 - 5 мм, ручной - (5-8) мм.
Строчка должна быть ровной, чистой, хорошо утянутой, без пропусков и обрывов ниток.
Концы швов должны быть закреплены двойной строчкой</t>
  </si>
  <si>
    <t>СЗ 409 от 14.09</t>
  </si>
  <si>
    <t xml:space="preserve">Услуги по установке наружных противопожарных дверей </t>
  </si>
  <si>
    <t>Работы по изготовлению и установке дорожных знаков и искусственных дорожных неровностей</t>
  </si>
  <si>
    <t>Работы по изготовлению и установке дорожных знаков и искусственных дорожных неровностей. Полная техническая характеристика согласно технической спецификации.  Место проведения работ: г. Астана, проспект Кабанбай батыра, 53</t>
  </si>
  <si>
    <t>СЗ 417 от 16.09</t>
  </si>
  <si>
    <t>СЗ227 от17.05, изм.гр.10 СЗ 310 от 23.06.,СЗ 419 от 16.09.</t>
  </si>
  <si>
    <t>СЗ 228 от 17.05,изм.гр.10 СЗ 310 от 23.06.,сз 419 от 16.09.</t>
  </si>
  <si>
    <t>Манометр</t>
  </si>
  <si>
    <t>Диапазон измерения: 0-1,6 МПа;
класс защиты: IP54; диаметр корпуса 100 мм.</t>
  </si>
  <si>
    <t>СГЭ/СРД</t>
  </si>
  <si>
    <t>СЗ 431 от 21.09.</t>
  </si>
  <si>
    <t xml:space="preserve">Преобразователь давления </t>
  </si>
  <si>
    <t>Диапазон измерения: 0…16 Bar;
температура работы: от -40 дор +100С; выходной сигнал: 4….20 мА.</t>
  </si>
  <si>
    <t>Весы</t>
  </si>
  <si>
    <t>ОЭС/СРД</t>
  </si>
  <si>
    <t>СЗ 426 от 20.09.</t>
  </si>
  <si>
    <t>Весы - электронные, цифровые, автоматическое выключение при неиспользовании, для взвешивания фреона. Тарирование, обнуление, переключение между г, кг, lbs, oz, прорезиненная платформа для взвешивания, точность измерений: ± 0,5%, разрешение: 10 г.</t>
  </si>
  <si>
    <t>Электронный течеискатель - для обнаружения не герметичности в циркуляционных системах 7 различных ступеней чувствительности. Точное определение места утечки, цветовая индикация ступеней. (Рабочая температура, С: 0 –52 зарядными устройством, 7 светодиодов, гибкий зонд, длина не менее 20 см.</t>
  </si>
  <si>
    <t>Течеискатель</t>
  </si>
  <si>
    <t>Фильтр осушитель 15гр. 5,2 х 2,5 мм для фильтраций холодильной системы от влаги и других примесей.</t>
  </si>
  <si>
    <t xml:space="preserve">Фильтр осушитель 15гр </t>
  </si>
  <si>
    <t xml:space="preserve">Фильтр осушитель 30гр </t>
  </si>
  <si>
    <t>Фильтр осушитель 30гр. 6,2 х 3,5 мм для фильтраций холодильной системы от влаги и других примесей.</t>
  </si>
  <si>
    <t>Электрод 15%</t>
  </si>
  <si>
    <t>Электрод 6%</t>
  </si>
  <si>
    <t>Электрод для пайки, 15% серебра. Для сваривания медных трубок холодильному контуру.</t>
  </si>
  <si>
    <t>Электрод для пайки, 6% фосфора. Для сваривания медных трубок холодильному контуру.</t>
  </si>
  <si>
    <t>Компрессор 157Вт</t>
  </si>
  <si>
    <t>Компрессор. Холодопроизводительность 157 Вт, используемый  хладагент R134А, напряжение 220-240V , Температура кипения -23,3С, Температура конденсаций = 54,4.</t>
  </si>
  <si>
    <t>Компрессор 220Вт</t>
  </si>
  <si>
    <t>Компрессор. Холодопроизводительность 220 Вт, используемый  хладагент R600А, напряжение 220-240V: номинальный ток 1,7, стартовый ток 10А, максимальный ток 2,7А.</t>
  </si>
  <si>
    <t>Баллон</t>
  </si>
  <si>
    <t>Фреон №5</t>
  </si>
  <si>
    <t>В баллоне 6.5 кг. Для заправки холодильной системы. Давление паров насыщенной жидкости при 25°С, кПа. Температура плавления, °С: −101. Нормальная температура кипения (Р=0,1 МПа), °С: −26,5. Критическая температура, °С: 101,5. Критическое давление, МПа: 4,06</t>
  </si>
  <si>
    <t>Фреон №6</t>
  </si>
  <si>
    <t>Для заправки холодильной системы. Формула CF3CFH2 (тетрафторэтан). Температура плавления, °С: −101. Нормальная температура кипения (Р=0,1 МПа), °С: −26,5. Критическая температура, °С: 101,5. Критическое давление, МПа: 4,06. Критическая плотность, кг/м: 538,5.</t>
  </si>
  <si>
    <t>Термостат</t>
  </si>
  <si>
    <t>Холодильный термостат: -30 - +30 ° С., сброс: автоматический, дифференциал: фиксированный 2,3 К., переключатель системы: переключающий контакт, Контактная нагрузка: AC 1: 10, 250/380. V</t>
  </si>
  <si>
    <t>Пресс-домкрат</t>
  </si>
  <si>
    <t>Устройство для прочистки капиллярной трубки с манометром, полная характеристика согласно технической спецификаций.</t>
  </si>
  <si>
    <t>Термометр - для точного измерения температуры в холодильной камере. Диапазон температуры от -30 °C до +40 °C. Материал — пластик без ртути. Цена деления 1 °C.т, высота 53 мм, ширина 130 мм, глубина 14 мм (22 мм с держателем. Упаковка: блистерная (100 х 160 х 14 мм )</t>
  </si>
  <si>
    <t>Флюс</t>
  </si>
  <si>
    <t>Флюс в тюбике 250 мг, для пайки медных, алюминиевых труб, используется при сваривания трубок. Полная характеристика согласно технической спецификаций.</t>
  </si>
  <si>
    <t>Лампа 15W, E14</t>
  </si>
  <si>
    <t>Лампы 15w с винтовым цоколем Е14, для освещения холодильной камеры.</t>
  </si>
  <si>
    <t>Патрон</t>
  </si>
  <si>
    <t>Уплотнительная резина</t>
  </si>
  <si>
    <t>Уплотнительная резина - изоляция потока тёплого воздуха извне и сохранение холодного воздуха внутри холодильника. Полная характеристика согласно технической спецификаций.</t>
  </si>
  <si>
    <t>Метр</t>
  </si>
  <si>
    <t>Клапан регулировки давления</t>
  </si>
  <si>
    <t>Клапан регулировки давления обратного пара для гладильной установки S/AR. Полная характеристика согласно технической спецификаций.</t>
  </si>
  <si>
    <t xml:space="preserve">Пневмораспределительный  клапан </t>
  </si>
  <si>
    <t>Пневмораспределительный клапан для гладильного пресса S/ЕР4. Полная характеристика согласно технической спецификаций.</t>
  </si>
  <si>
    <t>Полотно подошвы</t>
  </si>
  <si>
    <t>Термостойкое полотно подошвы утюга для гладильной установки S/AR. Полная характеристика согласно технической спецификаций</t>
  </si>
  <si>
    <t>Воздушный фильтр</t>
  </si>
  <si>
    <t>Воздушный фильтр для воздушного компрессора. Полная характеристика согласно технической спецификаций.</t>
  </si>
  <si>
    <t>Масло компрессорное для воздушного компрессора. Полная характеристика согласно технической спецификаций.</t>
  </si>
  <si>
    <t>Редукционный клапан</t>
  </si>
  <si>
    <t>Редукционный клапан гладильной установки. Полная характеристика согласно технической спецификаций.</t>
  </si>
  <si>
    <t>Услуги по изготовлению и монтажу алюминиевых окон</t>
  </si>
  <si>
    <t>Ноябрь</t>
  </si>
  <si>
    <t>СЗ 428 от 21.09</t>
  </si>
  <si>
    <t>Услуги по изготовлению и монтажу алюминиевых перегородок</t>
  </si>
  <si>
    <t>Услуги по изготовлению и монтажу алюминиевых перегородок в блоке №8. Размер конструкции 2,87х1,87 м. Объем - 5,37 м2.</t>
  </si>
  <si>
    <t>Услуги по изготовлению и монтажу каленых стеклопакетов</t>
  </si>
  <si>
    <t>Услуги по изготовлению и монтажу каленых стеклопакетов (триплекс) толщина 6-8 мм, объем 100 м2. Требуется заменить стеклопакеты разного размера: высотные, наружные и напольное стекло размером 600*600 мм.</t>
  </si>
  <si>
    <t>Услуги по изготовлению и монтажу алюминиевых окон 10,41м2 - 8 шт. в балконах блоков № 22,23,24,25</t>
  </si>
  <si>
    <t>Реагент противогололедный</t>
  </si>
  <si>
    <t>Реагент противогололедный, предназначенный для обработки дорожного покрытия для борьбы с гололедом в зимний период, действующий в диапазоне температур от 0 до -25 градусов С, экологичный, безвредный для обуви и автотранспорта.</t>
  </si>
  <si>
    <t>СЗ 425 от 20.09.</t>
  </si>
  <si>
    <t>Щебень</t>
  </si>
  <si>
    <t>Щебень фракции 0-5 мм, отсев при производстве щебня из природного камня пригодный для отсыпки дорог при борьбе с гололедом</t>
  </si>
  <si>
    <t>т</t>
  </si>
  <si>
    <t>СЗ 316 от 28.06., искл. СЗ 427 от 20.09.</t>
  </si>
  <si>
    <t>Патрон с винтовым цоколем Е14 (для ламп освещения холодильной камеры).</t>
  </si>
  <si>
    <t>СЗ 329 от 01.07., СЗ 424 от 20.09.</t>
  </si>
  <si>
    <t>СЗ 1876 от 29.12, изм.гр.5,8 СЗ42 от 16.02, гр.10 СЗ 293 от 16.06., искл. СЗ 429 от 21.09.</t>
  </si>
  <si>
    <t>СЗ 10 от 25.01, изм.гр7,8 СЗ 272 от 07.06., искл. СЗ 429 от 21.09.</t>
  </si>
  <si>
    <t>СЗ 10 от 25.01., искл. СЗ 429 от 21.09.</t>
  </si>
  <si>
    <t>СЗ 429 от 21.09.</t>
  </si>
  <si>
    <t>Ремонт и техническое обслуживание ИБП</t>
  </si>
  <si>
    <t>Ремонт и техническое обслуживание источников бесперебойного питания в АО "ННЦМД", АО "РДРЦ", АО "РДЦ". Полная техническая характеристика согласно технической спецификации.</t>
  </si>
  <si>
    <t>СЭиАСУ</t>
  </si>
  <si>
    <t>СЗ 434 от 23.09</t>
  </si>
  <si>
    <t>Услуги по вывозу снега</t>
  </si>
  <si>
    <t>Услуги по вывозу снега с территории, включающей в себя вывоз снега грузовым автотранспортом, погрузку снега фронтальным погрузчиком. Полная техническая характеристика согласно технической спецификации.</t>
  </si>
  <si>
    <t>СЗ 436 от 26.09</t>
  </si>
  <si>
    <t xml:space="preserve">Костюм летний (куртка+
полукомбинезон)
</t>
  </si>
  <si>
    <t>СЗ 445 от 28.09.</t>
  </si>
  <si>
    <t xml:space="preserve">Костюм летний (куртка+
брюки) для ИТР
</t>
  </si>
  <si>
    <t xml:space="preserve">Полуботинки летние 
</t>
  </si>
  <si>
    <t xml:space="preserve">Костюм зимний (куртка+ полукомбинезон 
</t>
  </si>
  <si>
    <t xml:space="preserve">Ботинки зимние
</t>
  </si>
  <si>
    <t xml:space="preserve">Халат женский
</t>
  </si>
  <si>
    <t>Модульное грязезащитное покрытие</t>
  </si>
  <si>
    <t>Модульное грязезащитное покрытие (Антикаблук) для покрытия входных групп, ступеней, лестниц и крыльца с целью защиты от скольжения. Полная техническая характеристика согласно технической спецификации.</t>
  </si>
  <si>
    <t>кв.м.</t>
  </si>
  <si>
    <t>СЗ 447 от 28.09.</t>
  </si>
  <si>
    <t>Ковролин</t>
  </si>
  <si>
    <t>Офисный ковролин. Основа: резина. Состав ворса: 100% полипропилен.  Полная техническая характеристика согласно технической спецификации.</t>
  </si>
  <si>
    <t>Комбинированная: на пластиковую и металлическую пружины А4/А3. Пробивает до 20 листов за один раз, переплет до 450 листов. Полная техническая характеристика согласно технической спецификации.</t>
  </si>
  <si>
    <t xml:space="preserve">Переплетная машина </t>
  </si>
  <si>
    <t>СЗ 448 от 29.09.</t>
  </si>
  <si>
    <t>СЗ 370 от 15.08., СЗ 449 от 29.09.</t>
  </si>
  <si>
    <t xml:space="preserve">СЗ 381 от 24.08., СЗ 451 от 29.09. </t>
  </si>
  <si>
    <t>Зачистка и поверка резервуаров</t>
  </si>
  <si>
    <t>Зачистка и поверка резервуаров. Полная техническая характеристика согласно технической спецификации.</t>
  </si>
  <si>
    <t>СЗ 433 от 22.09., СЗ 450 от 29.09.</t>
  </si>
  <si>
    <t>СЗ 442 от 27.09.</t>
  </si>
  <si>
    <t>СЗ 1822 от 30.11, изм.гр.5,8 СЗ 212 от 12.05., СЗ 454 от 30.09.</t>
  </si>
  <si>
    <t>СЗ 413 от 15.09, искл СЗ 463 от 06.10</t>
  </si>
  <si>
    <t>Работы по установке наружных противопожарных дверей</t>
  </si>
  <si>
    <t>СЗ 463от 06.10</t>
  </si>
  <si>
    <t>СЗ 1875 от 29.12, изм.гр2 СЗ 136 от 05.04, изм.гр.8 СЗ 464 от 06.10</t>
  </si>
  <si>
    <t>Профилактические испытания системы заземления и молниезащиты комплекса зданий "Назарбаев Университет", филиалов КФ "University Medical Center". Адрес оказания услуг: ул. Сыганак 2, проспект Туран 32, проспект Туран 36, ул. Керей, Жанибек хандар 3. Полная техническая характеристика согласно технической спецификации.</t>
  </si>
  <si>
    <t>26584,83, увеличили с 102 374,97 до 252 513,33, 509031,12</t>
  </si>
  <si>
    <t>СЗ 467 от 07.10.</t>
  </si>
  <si>
    <t>Микроавтобус</t>
  </si>
  <si>
    <t>Многоцелевая коммунальная – строительная машина</t>
  </si>
  <si>
    <t>Фронтальный погрузчик</t>
  </si>
  <si>
    <t>Микроавтобус новый 2016 года выпуска предназначенный для перевозки пассажиров, имеющий не менее 11 пассажирских мест, габариты микроавтобуса (длина/ширина/высота) не менее 5,0м/1,8м/1,9м. Оснащенный бензиновым двигателем, с максимальной мощностью не менее 170 л.с. Объемом топливного бака не менее 70л, коробка переключения передач – автоматическая 4-х ступенчатая.</t>
  </si>
  <si>
    <t>Многоцелевая коммунальная – строительная машина 2016 года выпуска, оснащенный 3-х цилиндровым, 4-тактным дизельным двигателем с номинальной мощностью не менее 36,8 (50) кВт (л.с.) с навесными оборудованиями: ковш основной – 3 шт., щетка дорожная – 3 шт., бульдозерный поворотный отвал – 3 шт.</t>
  </si>
  <si>
    <t>Фронтальный ковшовый погрузчик 2016 года выпуска - универсальная самоходная спецтехника с внешними габаритами не менее 6905*2470*3028 (Д*Ш*В). Предназначенный для захвата, погрузки сыпучих веществ, снега, а также способный транспортировать сыпучие вещества, грузы, снег, материалы на небольшие расстояния. с объемом ковша 1,8 м.куб, грузоподъёмность ковша 3000 кг, высоты выгрузки не менее 2 890мм, управление ковшом - рычажное .  Оснащенный 4-х тактным цилиндровым дизельным двигателем мощностью не менее 92 кВт / 125 л.с. Объемом топливного бака не менее 150л, объемом гидробака не менее 170л.</t>
  </si>
  <si>
    <t>СЗ 346 от 19.07, искл СЗ 462 от 06.10.</t>
  </si>
  <si>
    <t>ноябрь</t>
  </si>
  <si>
    <t>СЗ 471 от 12.10</t>
  </si>
  <si>
    <t>СЗ 470 от 11.10</t>
  </si>
  <si>
    <t xml:space="preserve">Услуги по огнезащитной обработке металлических конструкций </t>
  </si>
  <si>
    <t>Услуги по огнезащитной обработке металлических конструкций (очистка  металла, обработка ортофосфорной кислотой, обезжиривание, грунтовка и покраска огнезащитной краской). Полная техническая характеристика согласно технической спецификации. Адрес оказания услуг: г. Астана, проспект Кабанбай батыра 53.</t>
  </si>
  <si>
    <t>Санитарно-бактериологические исследования воды в бассейнах</t>
  </si>
  <si>
    <t>Работы по ремонту фасада здании</t>
  </si>
  <si>
    <t>Работы по ремонту фасада здании, лицевой части блоков №2,3,4,5,6,7,8,9 (покраска водоэмульсионной краской). Полная техническая характеристика согласно технической спецификации. Адрес выполнения работ: г. Астана, пр. Кабанбай батыра 53.</t>
  </si>
  <si>
    <t>Кресло-мешок</t>
  </si>
  <si>
    <t xml:space="preserve">Кресло-мешок 
идеально подстраивается под изгибы тела, хорошо держит спину и голову. Наполнитель: пенополистирол. Цвет по согласованию Заказчика. Полная техническая характеристика согласно технической спецификации.
</t>
  </si>
  <si>
    <t>СЗ 78 от 05.03,изм.гр.5,7,8 СЗ 344 от 18.07.,изм.гр.5,8 СЗ 475 от 14.10.</t>
  </si>
  <si>
    <t>СЗ 78 от 05.03, изм.гр.5,7,8 СЗ 344 от 18.07.,изм.гр.5,8 СЗ 475 от 14.10.</t>
  </si>
  <si>
    <t>СЗ 78 от 05.03,изм.гр.5,7,8 СЗ 344 от 18.07.,изм.гр.5,8 СЗ 481 от 18.10.</t>
  </si>
  <si>
    <t>Ролл -шторы</t>
  </si>
  <si>
    <t>СЗ 482 от 18.10.</t>
  </si>
  <si>
    <t>Тумбочка с тремя выдвижными ящиками</t>
  </si>
  <si>
    <t>Офисный стул</t>
  </si>
  <si>
    <t>СЗ 484 от 18.10.</t>
  </si>
  <si>
    <t>СЗ 486 от 18.10.</t>
  </si>
  <si>
    <t>Станок вертикально-сверлильный</t>
  </si>
  <si>
    <t>Фрезер</t>
  </si>
  <si>
    <t>Точильный станок</t>
  </si>
  <si>
    <t xml:space="preserve">Лобзик </t>
  </si>
  <si>
    <t>Верстак столярный</t>
  </si>
  <si>
    <t>С-образные струбцины</t>
  </si>
  <si>
    <t xml:space="preserve">Фен </t>
  </si>
  <si>
    <t>Зажим для кромок</t>
  </si>
  <si>
    <t>Цельнометаллическая струбцина</t>
  </si>
  <si>
    <t xml:space="preserve">Станок вертикально-сверлильный. Характеристика: Мощность 750 Вт; Размер стора 336х336мм; Частота холостого хода: 250-3100 об/мин.; Наклон стола 45°С; Регулировка оборотов: есть; Лазерная линейка: есть; Тип патрона: быстрозажимной 16 мм; Рабочий ход: 85 мм; Вес: 75 кг. </t>
  </si>
  <si>
    <t>Фрезер. Характеристика: Мощность 2300 Вт; Диаметр цанги 12 мм; Частота холостого хода: 9000-22000 об/мин.; Глубина обработки 0-70 мм; Угольные щетки есть; Вес: 6,1 кг.</t>
  </si>
  <si>
    <t>Точильный станок. Характеристика: Мощность 550 Вт; Частота холостого хода: 2850 об. мин.; Наружный диаметр 205 мм; Посадочный диаметр 15,88 мм; Вес: 19,8 кг.</t>
  </si>
  <si>
    <t>Лобзик. Характеристика: Мощность 705 Вт; Производительность: древесина - 90 мм, мягкая сталь - 8 мм; Скорость на холостом ходу: 850-300 об/ мин.; Угол наклона платформы влево/вправо 45°С; Длина рабочего хода режущего полотна 20 мм;  Габаритная ширина 228 мм; Вес: 2,2 кг.</t>
  </si>
  <si>
    <t xml:space="preserve">Верстак столярный. Передние и задние тиски сделаны на основе металлической винтовой пары, ширина раскрытия тисков - 275 мм. Ширина подвижной губки передних тисков - 410 мм, высота - 120 мм, толщина - 60 мм. Ширина задних тисков - 410 мм. Губки тисков и опоры подверстачья украшены легким фрезерным узором. Для установки упоров в столешнице просверлен ряд отверстий, 32 штуки , +2 отверстия просверлено в задних тисках. В обвязочной доске с рабочей стороны также просверлены 6 горизонтальных отверстия под упоры, +1 отверстие в губке задних тисков. Диаметр отверстий - 19мм. В задней части верстачной доски расположен лоток для мелких инструментов, глубина лотка - 35 мм, ширина - 150 мм, длина - 1920 мм. Для усиления подверстачья между ножками установлена дополнительная верхняя пара продольных перекладин. Материал верстачной доски - буковый щит, подверстачье и рукояти - массив бука. Размер подверстачья - 1500х600х800мм, сечение ножек - 90х45мм. Высота верстака - 850мм. Верстак необходимо устанавливать на ровную горизонтальную поверхность во избежание коробления и деформации верстачной доски. </t>
  </si>
  <si>
    <t>Шуруповерт. Характеристика: Частота холостого хода: 0 — 400 минˉ¹; 0 — 1400 минˉ¹; Макс. крутящий момент (твёрд. / мягк.): 30 / 15 Нм; Макс. диаметр сверления в дереве: 25 мм; Макс. диаметр сверления в стали: 10 мм; Тип патрона: быстрозажимной 10 мм; Тип аккумулятора: Li-Ion; Напряжение аккумулятора: 14,4 В; Вес: 1,4 кг  .</t>
  </si>
  <si>
    <t>С-образные струбцины. Характеристика: Ширина зажима: 102 мм; Выступ: 85 мм; Зажимное усилие: 15000 Н; Вес: 2,1 кг</t>
  </si>
  <si>
    <t>Фен. Характеристика: Мощность: 2000 Вт; Поток воздуха: 200 — 550 л/мин; Температура: 80 °C — 650 °C; Вес: 0,62 кг.</t>
  </si>
  <si>
    <t>Зажим для кромок. Характеристика: Толщина шины: до 13 мм; Прижимной винт: 2 шт; Вес:0,58 кг.</t>
  </si>
  <si>
    <t>Цельнометаллическая струбцина. Характеристика: Ширина зажима 160 мм; Выступ 80 мм; Рейка 17,5 x 7,8 мм;
Вес 0,53 кг.</t>
  </si>
  <si>
    <t>Дизельный генератор</t>
  </si>
  <si>
    <t xml:space="preserve">Номинальная мощность - не менее 6кВА. Максимальная мощность - не более 7кВА, Номинальная мощность - не менее 5кВт. Максимальная мощность - не более 7кВт. Частота тока - 50Гц. Номинальное напряжение - 380/220В. Число фаз - 3. Номинальная сила тока  - не более 8А. Объем топливного бака - не менее 15л. Потребление топлива  - не более 350 г/кВАчас. Расход топлива - не более 2,5л/час. Время автономной работы - не менее 8час. Уровень шума - не более 75Дб. Охлаждение - воздушное. Тип запуска - электростарт. Тип двигателя - одноцилиндровый, 4х-тактный. Число оборотов двигателя  - 3000 об/мин. Тип топлива - дизельное. Панель управления - аналоговая. Глушитель - нержавеющая сталь. Генератор - синхронный. Защита от перегрузок генератора - оснащен. Автоматическая регулировка напряжения в сети - оснащен. Система слежения за уровнем масла - оснащен. Шумоизолирующий кожух - оснащен. Колесный комплект - оснащен. Воздушный, масляный, топливный фильтры - в комплекте поставки. </t>
  </si>
  <si>
    <t>СЗ 493 от 19.10.</t>
  </si>
  <si>
    <t>Архивная тележка</t>
  </si>
  <si>
    <t>Архивная тележка для перевоза учебных материалов из офисных кабинетов в кабинет. С грузоподъёмностью до 150 кг. Полная техническая характеристика согласно технической спецификации.</t>
  </si>
  <si>
    <t>Услуга по разработке концепции развития инфраструктуры университета</t>
  </si>
  <si>
    <t>СЗ 496 от 20.10</t>
  </si>
  <si>
    <t xml:space="preserve">Стойка-ресепшн,
тип 1
</t>
  </si>
  <si>
    <t xml:space="preserve">Стойка-ресепшн,
тип 2
</t>
  </si>
  <si>
    <t>Стойка-ресепшн состоит из двух частей. Цвет по согласованию с Заказчиком. Полная техническая характеристика согласно технической спецификации.</t>
  </si>
  <si>
    <t>Стойка-ресепшн Г-образной конструкции. Цвет по согласованию с Заказчиком. Полная техническая характеристика согласно технической спецификации.</t>
  </si>
  <si>
    <t>СЗ 497 от 20.10.</t>
  </si>
  <si>
    <t>СЗ 157 от 14.04, изм.гр.5,7,8 СЗ 304 от 21.06, Изменено СЗ 15-06/483 от 04.07.,изм.гр.5,8 СЗ 384 от 25.08,изм.гр.5,8 СЗ 500 от 24.10</t>
  </si>
  <si>
    <t>Шредер</t>
  </si>
  <si>
    <t>Видеокамера</t>
  </si>
  <si>
    <t>СЗ 501 от 24.10.</t>
  </si>
  <si>
    <t>СЗ 505 от 26.10</t>
  </si>
  <si>
    <t xml:space="preserve">Услуги питания для организации симпозиума  Школы гуманитарных и социальных наук (завтрак) </t>
  </si>
  <si>
    <t xml:space="preserve">Услуги питания для организации симпозиума Школы гуманитарных и социальных наук (обед) </t>
  </si>
  <si>
    <t xml:space="preserve">Услуги питания для организации симпозиума  Школы гуманитарных и социальных наук (ужин) </t>
  </si>
  <si>
    <t xml:space="preserve">Услуги питания для организации симпозиума Школы гуманитарных и социальных наук (кофе-брейк) </t>
  </si>
  <si>
    <t xml:space="preserve">Услуги питания для организации симпозиума Школы гуманитарных и социальных наук (праздничный обед) </t>
  </si>
  <si>
    <t>Услуги питания для организации симпозиума  Школы гуманитарных и социальных наук (фуршет)</t>
  </si>
  <si>
    <t xml:space="preserve">Услуги питания для организации симпозиума  Школы гуманитарных и социальных наук (завтрак). Количество участников - 16 человек. Цена за одного человека 1000 тенге без учета НДС. Полная техническая характеристика согласно технической спецификации. </t>
  </si>
  <si>
    <t xml:space="preserve">Услуги питания для организации симпозиума Школы гуманитарных и социальных наук (обед). Количество участников - 8  человек. Цена за одного человека 1000 тенге без учета НДС. Полная техническая характеристика согласно технической спецификации. </t>
  </si>
  <si>
    <t xml:space="preserve">Услуги питания для организации симпозиума  Школы гуманитарных и социальных наук (ужин). Количество участников -8 человек. Цена за одного человека 1000 тенге без учета НДС. Полная техническая характеристика согласно технической спецификации. </t>
  </si>
  <si>
    <t xml:space="preserve">Услуги питания для организации симпозиума Школы гуманитарных и социальных наук (кофе-брейк). Количество участников -100 человек. Цена за одного человека 1500 тенге без учета НДС. Полная техническая характеристика согласно технической спецификации. </t>
  </si>
  <si>
    <t xml:space="preserve">Услуги питания для организации симпозиума Школы гуманитарных и социальных наук (праздничный обед). Количество участников - 20 человек. Цена за одного человека 2500 тенге без учета НДС. Полная техническая характеристика согласно технической спецификации. </t>
  </si>
  <si>
    <t xml:space="preserve">Услуги питания для организации симпозиума  Школы гуманитарных и социальных наук (фуршет). Количество участников - 60 человек. Цена за одного человека 5000 тенге без учета НДС. Полная техническая характеристика согласно технической спецификации. </t>
  </si>
  <si>
    <t>СЗ 303 от 21.06, изм.гр 8 СЗ 506 от 26.10.</t>
  </si>
  <si>
    <t>Указатель</t>
  </si>
  <si>
    <t>Металлический каркасный стеллаж</t>
  </si>
  <si>
    <t>Стремянка для склада</t>
  </si>
  <si>
    <t>Почтовый ящик</t>
  </si>
  <si>
    <t>Мусорное ведро 12 л</t>
  </si>
  <si>
    <t>Мусорное ведро 3 л</t>
  </si>
  <si>
    <t>Полная харакетеристика согласно технической спецификации</t>
  </si>
  <si>
    <t>Мусорное ведро 20 л</t>
  </si>
  <si>
    <t>Велопарковка</t>
  </si>
  <si>
    <t>СЗ 508 от 26.10.</t>
  </si>
  <si>
    <t>Стойка для ершика и туалетной бумаги</t>
  </si>
  <si>
    <t>Электрические чайники</t>
  </si>
  <si>
    <t>Варочная поверхность</t>
  </si>
  <si>
    <t>Кровать (1-местная)</t>
  </si>
  <si>
    <t>Кресло поворотное</t>
  </si>
  <si>
    <t>СЗ 507 от 26.10</t>
  </si>
  <si>
    <t xml:space="preserve">Матрац односпальный </t>
  </si>
  <si>
    <t>СЗ 507 от 26.10.</t>
  </si>
  <si>
    <t>Щетка для санитарно-гигиенических помещений</t>
  </si>
  <si>
    <t>СЗ 483 от 18.10.</t>
  </si>
  <si>
    <t>267900,/588000</t>
  </si>
  <si>
    <t>1838400,/2970000</t>
  </si>
  <si>
    <t>4411800,/4300200</t>
  </si>
  <si>
    <t>7170000,/14122500</t>
  </si>
  <si>
    <t>5890000,/5075000</t>
  </si>
  <si>
    <t>Количество участников 463 (четыреста шестьдесят три) человек. Полная техническая характеристика согласно технической спецификаци</t>
  </si>
  <si>
    <t>Количество участников  4790 (четыре тысячи семьсот девяноста) человека. Полная техническая характеристика согласно технической спецификации.</t>
  </si>
  <si>
    <t>Количество участников 5268 (пять тысяч двести шестьдесят восемь)  человек. Полная техническая характеристика согласно технической спецификации.</t>
  </si>
  <si>
    <t>Количество участников 811 (восемьсот одиннадцать)  человек. Полная техническая характеристика согласно технической спецификации.</t>
  </si>
  <si>
    <t>СгЭ</t>
  </si>
  <si>
    <t>СЗ 509 от 26.10.</t>
  </si>
  <si>
    <t>Метла с черенком полипропиленовая</t>
  </si>
  <si>
    <t>Лопата совковая с черенком</t>
  </si>
  <si>
    <t>Лопата штыковая с черенком</t>
  </si>
  <si>
    <t>Лопата снегоуборочная металлическая</t>
  </si>
  <si>
    <t>Удобрение гранулированное для хвойных растений</t>
  </si>
  <si>
    <t xml:space="preserve">Песок строительный среднезернистый   </t>
  </si>
  <si>
    <t>Мешки полипропиленовые</t>
  </si>
  <si>
    <t>Метла с черенком полипропиленовая с шириной рабочей части у основания не менее 22 см, металлическим черенком, согласно технической спецификации</t>
  </si>
  <si>
    <t>Лопата совковая из высокоуглеродистой стали с деревянным черенком общей длиной не менее 130 см, шириной полотна не менее 20 см, длиной полотна не более 27 см., согласно технической спецификации</t>
  </si>
  <si>
    <t>Лопата штыковая из высокоуглеродистой стали с деревянным черенком общей длиной не менее 130 см, шириной полотна не менее 20 см;</t>
  </si>
  <si>
    <t>Лопата снегоуборочная металлическая оцинкованная с деревянным черенком, размером не менее 330 х 340 мм, общей длиной не менее 1400 мм;</t>
  </si>
  <si>
    <t>Удобрение гранулированное для хвойных растений комплексное со сбалансированным содержанием питательных веществ, фасованное по 1 или 3 кг согласно технической спецификации</t>
  </si>
  <si>
    <t>Песок строительный среднезернистый. Естественный противогололедный реагент, состоящий из песка речного фракции 0,5-2,5;</t>
  </si>
  <si>
    <t>Мешки полипропиленовые размером не менее 95 х 55 см, вместимостью 50 кг для мусора и сыпучих материалов</t>
  </si>
  <si>
    <t>тонна</t>
  </si>
  <si>
    <t xml:space="preserve">Центробежный насос </t>
  </si>
  <si>
    <t>Центробежный насос</t>
  </si>
  <si>
    <t>Центробежный насос. Диаметр соединительной трубы 65 мм. Максимальный гидростатический напор 150 дм. Для систем отопления. Полная характеристика согласно технической спецификации.</t>
  </si>
  <si>
    <t xml:space="preserve">Центробежный насос. Диаметр соединительной трубы 65 мм. Максимальный гидростатический напор 410 дм. Для систем отопления. Полная характеристика согласно технической спецификации. </t>
  </si>
  <si>
    <t>СЗ 513 от 26.10.</t>
  </si>
  <si>
    <t>СЗ 338 от 13.07, искл СЗ 516 от 27.10.</t>
  </si>
  <si>
    <t>СЗ 516 от 27.10.</t>
  </si>
  <si>
    <t xml:space="preserve">Пропиленгликоль. Полная характеристика указана в технической спецификации </t>
  </si>
  <si>
    <t xml:space="preserve">Светодиодная  панель </t>
  </si>
  <si>
    <t>Панель светодиодная, мощность - не менее 40Вт, напряжение - 220-240В, размер  - не менее 595 х 595мм, высота панели - не более 15мм, световой поток - не менее 3400Лм, цветовая температура - не менее 6500К, степень защиты -  не менее IP20, корпус - алюминиевый сплав, цвет корпуса панели - белый, рассеиватель - матовый, драйвер встроенный/электронный пускорегулирующий аппарат  в комплекте.</t>
  </si>
  <si>
    <t>сгЭ</t>
  </si>
  <si>
    <t>СЗ 519 от 27.10.</t>
  </si>
  <si>
    <t>Услуга по оформлению спортивного центра</t>
  </si>
  <si>
    <t>Услуги питания для организации торжественной презентации, приуроченной к завершению программы Еxecutive МВА</t>
  </si>
  <si>
    <t xml:space="preserve">Услуги питания для организации торжественной презентации, приуроченной к завершению программы Еxecutive МВА. Меню: ассорти из мясных деликатесов, ассорти из драгоценных пород рыб, кавказская тарелка, домашние разносолы, салат "Цезарь" с курицей, салат из утиной грудки и груши под ягодным соусом, салат с рукколой и креветками, салат из конины "Music Hall" с соусом терияки, самса с мясом, баурсаки, хлебное ассорти, ассорти из мини-стейков, утинная грудка под сливочно-апельсиновым соусом, фруктовая корзина, фирменное десертное ассорти, чай, вода, соки, молоко.  Количество участников 70 человек. </t>
  </si>
  <si>
    <t>СЗ 517 от 27.10</t>
  </si>
  <si>
    <t>СЗ 1898 от 15.12, изм. Гр.7,8 СЗ 332 от 31.10</t>
  </si>
  <si>
    <t>СЗ 78 от 05.03, изм.гр.7,8 СЗ 179 от 27.04, искл.СЗ532 от 31.10</t>
  </si>
  <si>
    <t>СЗ 182 от 27.04, искл.СЗ532 от 31.10</t>
  </si>
  <si>
    <t>СЗ 531 от 31.10</t>
  </si>
  <si>
    <t>Услуги питания для организации презентации Подготовительной школы в г. Алматы</t>
  </si>
  <si>
    <t xml:space="preserve">Услуги питания для организации презентации Подготовительной школы. Меню: свежая выпечка из пекарни (мини круасан, улитка с изюмом, слойка с маслом), тёплые закуски (мини конверты с курицей и шпинатом, мини самса с говядиной), десерт (дэниш с яблоками, свежее печенье в ассортименте), чай (чёрный, зелёный), кофе (кофкмашина, растворимый), молоко, лимон.  Количество участников 133 человек. </t>
  </si>
  <si>
    <t>СЗ 312 от 24.06., искл СЗ 530 от 31.10.</t>
  </si>
  <si>
    <t>СЗ 341 от 14.07, искл СЗ 530 от 31.10.</t>
  </si>
  <si>
    <t>СЗ 312 от 24.06., изм.гр6,7,8 СЗ 530 от 31.10.</t>
  </si>
  <si>
    <t>СЗ 201 от 06.05, гр.10 СЗ 324 от 30.06., искл СЗ 530 от 31.10.</t>
  </si>
  <si>
    <t>СЗ 391от 29.08, искл СЗ 526 от 28.10.</t>
  </si>
  <si>
    <t>СЗ 530 от 31.10.</t>
  </si>
  <si>
    <t>Модуль управления М220Е</t>
  </si>
  <si>
    <t>Модуль управления М201Е</t>
  </si>
  <si>
    <t>Модуль интерфейса RS 232 для настройки автоматической пожарной сигнализации "System Sensor"</t>
  </si>
  <si>
    <t>Модуль управления М220Е к автоматической пожарной сигнализации "System Sensor"</t>
  </si>
  <si>
    <t>Модуль управления М201Е к автоматической пожарной сигнализации "System Sensor"</t>
  </si>
  <si>
    <t>СЗ 540 от 04.11.</t>
  </si>
  <si>
    <t>Часы офисные</t>
  </si>
  <si>
    <t>Зеркало настенное</t>
  </si>
  <si>
    <t>СЗ 536 от 03.11</t>
  </si>
  <si>
    <t>Работа по изготовлению и монтажу алюминиевых окон</t>
  </si>
  <si>
    <t>Работа по изготовлению и монтажу алюминиевых перегородок</t>
  </si>
  <si>
    <t>Работа по изготовлению и монтажу каленых стеклопакетов</t>
  </si>
  <si>
    <t>Работа по изготовлению и монтажу алюминиевых окон 10,41м2 - 8 шт. в балконах блоков № 22,23,24,25</t>
  </si>
  <si>
    <t>Работа по изготовлению и монтажу алюминиевых перегородок в блоке №8. Размер конструкции 2,87х1,87 м. Объем - 5,37 м2.</t>
  </si>
  <si>
    <t>СЗ 535 от 02.11</t>
  </si>
  <si>
    <t>Изготовление новогоднего оформления фасада здания</t>
  </si>
  <si>
    <t>СЗ 553 от 10.11.</t>
  </si>
  <si>
    <t>Огнестойкий металлический шкаф</t>
  </si>
  <si>
    <t>Напольные весы</t>
  </si>
  <si>
    <t>Огнестойкий металлический шкаф предназначен для хранения и защиты от пожара архивных документов.Полная техническая характеристика согласно технической спецификации.</t>
  </si>
  <si>
    <t>СЗ 1875 от 29.12, гр.10 СЗ 277 от 07.06., искл СЗ 550 от 09.11</t>
  </si>
  <si>
    <t>СЗ 1875 от 29.12, гр.10 СЗ 277 от 07.06.,искл СЗ 550 от 09.11</t>
  </si>
  <si>
    <t>СЗ 562 от 14.11.</t>
  </si>
  <si>
    <t>Дрон (квадрокоптер) профессиональный для аэросъемки</t>
  </si>
  <si>
    <t>Фотоаппарат</t>
  </si>
  <si>
    <t>Штатив</t>
  </si>
  <si>
    <t>СЗ 515 от 27.10, искл. СЗ 548 от 09.11.</t>
  </si>
  <si>
    <t>СЗ 548 от 09.11</t>
  </si>
  <si>
    <t>Изготовление декораций для спортивного центра</t>
  </si>
  <si>
    <t>СЗ 547 от 09.11</t>
  </si>
  <si>
    <t>Услуги питания для организации презентации Подготовительной школы в г. Шымкент</t>
  </si>
  <si>
    <t xml:space="preserve">Услуги питания для организации презентации Подготовительной школы в г. Шымкент. Количество участников - 160 человек. Цена за одного человека 2232,15 тенге без учета НДС. Полная техническая характеристика согласно технической спецификации. </t>
  </si>
  <si>
    <t>СЗ 268 от 06.06, изм.гр.8 СЗ 549 от 09.11.</t>
  </si>
  <si>
    <t>СЗ 119 от 30.03, изм.гр 8 СЗ 567 от 14.11</t>
  </si>
  <si>
    <t xml:space="preserve">Услуги питания для организации торжественной  презентации в честь окончания учебы студентов программы Full-time MBA </t>
  </si>
  <si>
    <t>Услуги питания для организации торжественной  презентации  в честь основания Филиала Ассоциации Выпускников НУ ВШГП</t>
  </si>
  <si>
    <t xml:space="preserve">Услуги питания для организации торжественной  презентации в честь окончания учебы студентов программы Full-time MBA. Количество участников - 25 человек. Цена за одного человека 14 952 тенге без учета НДС. Полная техническая характеристика согласно технической спецификации. </t>
  </si>
  <si>
    <t xml:space="preserve">Услуги питания для организации торжественной  презентации  в честь основания Филиала Ассоциации Выпускников НУ ВШГП. Количество участников - 150 человек. Цена за одного человека 11 943,5 (одинндацать тысяч девятьсот сорок три) тенге 50 тиын без учета НДС. Полная техническая характеристика согласно технической спецификации. </t>
  </si>
  <si>
    <t>СЗ 564 от 16.11</t>
  </si>
  <si>
    <t>СЗ 1875 от 29.12, гр.10 СЗ 277 от 07.06., искл СЗ 568 от 16.11</t>
  </si>
  <si>
    <t>СЗ 507 от 26.10, изм.гр.6,8 СЗ 568 от 16.11.</t>
  </si>
  <si>
    <t>Самоходный гусеничный подъемник</t>
  </si>
  <si>
    <t>Самоходный гусеничный подъемник 2016 года выпуска с внешними габаритами не менее 5100мм*900мм*1900мм (Д*Ш*В), общим весом не более 2600 кг., предназначенный для вертикального перемещения грузов и людей с помощью телескопической стрелы и корзины. Грузоподъёмность подъемника не менее 200 кг, рабочая высота подъёмника не менее 25м., управление подъемника должно осуществляться с кабельного или дистанционного пульта</t>
  </si>
  <si>
    <t>СЗ 570 от 16.11.</t>
  </si>
  <si>
    <t>Объектив для фотоаппарата</t>
  </si>
  <si>
    <t>Петличный микрофон</t>
  </si>
  <si>
    <t>СЗ 586 от 23.11.</t>
  </si>
  <si>
    <t xml:space="preserve">Услуги по новогоднему оформлению атриума </t>
  </si>
  <si>
    <t>Услуги по организации новогоднего празднования (ведущий, диджей)</t>
  </si>
  <si>
    <t xml:space="preserve">Услуги по новогоднему оформлению атриума. Полная техническая характеристика согласно технической спецификации. </t>
  </si>
  <si>
    <t xml:space="preserve">Услуги по организации новогоднего празднования (ведущий, диджей). Полная техническая характеристика согласно технической спецификации. </t>
  </si>
  <si>
    <t>СЗ 576 от 18.11</t>
  </si>
  <si>
    <t xml:space="preserve">Профессиональная выездная репортажная фотосъемка профессиональной фотокамерой (144 часов). Полная техническая характеристика согласно технической спецификации. </t>
  </si>
  <si>
    <t>СЗ 1866 от 22.12,изм.гр 4,8 сз 583 от 22.11.</t>
  </si>
  <si>
    <t xml:space="preserve">Блок питания </t>
  </si>
  <si>
    <t>Блок питания для установки в цифровую АТС Panasonic KX-TDA600. Полная техническая характеристика согласно технической спецификации.</t>
  </si>
  <si>
    <t>СЗ 581 от 21.11.</t>
  </si>
  <si>
    <t>СЗ 63 от 25.02, изм.гр 5,8 СЗ 566 от 15.11.</t>
  </si>
  <si>
    <t>СЗ 63 от 25.02, изм.гр 5,8 СЗ 566 от 14.11.</t>
  </si>
  <si>
    <t>СЗ 116 от 30.03, изм.гр.5,8 СЗ 566 от 14.11.</t>
  </si>
  <si>
    <t>оэс</t>
  </si>
  <si>
    <t>СЗ 566 от 14.11.</t>
  </si>
  <si>
    <t>Шуруп для ГКЛ 4,2*65мм</t>
  </si>
  <si>
    <t>Саморез 4,0*35мм</t>
  </si>
  <si>
    <t>Шуруп для дерева универсальный 4,2*65мм</t>
  </si>
  <si>
    <t xml:space="preserve">Врезной замок для алюминиевых дверей </t>
  </si>
  <si>
    <t>Минераловатные маты  для перегородок</t>
  </si>
  <si>
    <t xml:space="preserve">Биты </t>
  </si>
  <si>
    <t>Профильные трубы 50х50мм</t>
  </si>
  <si>
    <t>Пистолет для герметика</t>
  </si>
  <si>
    <t>Кисть плоская</t>
  </si>
  <si>
    <t>Саморез 4,0*35мм, головка: полусферическая с пресс-шайбой, шлиц  No2, M = 4,5-5,1, резьба-крупная, наконечник-острый, покрытие-белый цинк, материал-сталь С1018,С1022. Длина резьбы- полная. В пачке не менее 50 штук.</t>
  </si>
  <si>
    <t xml:space="preserve">Шуруп для дерева универсальный 4,2*65мм. Головка: потайная, резьба-полная, наконечник-острый, покрытие-белый, материал-сталь С1022.  </t>
  </si>
  <si>
    <t>Замок врезной с роликовой защелкой б/ц 153/Р (35 мм); Цвет-серебро.</t>
  </si>
  <si>
    <t>Минераловатные маты  для перегородок. Характеристики: толщина не менее -5 см, плотность-30-45кг/м3, температура применения-от -60 ºС до +100ºС, теплопроводность по ГОСТ 7076 - не более 0,035 Вт/м. К, коэффициент звукопоглощение- не менее 14%, фотопоглощение за 24 часа- не более  2%, коэффициент паропронициаемости- 0 мг/ (м.ч. Пва), группа горючести- НГ. В рулоне 10 м.</t>
  </si>
  <si>
    <t>Биты 50 мм, сталь - crv, двухсторонние.</t>
  </si>
  <si>
    <t>Труба профильная 50x50x3 Квадратная, ГОСТ 13663-86, cталь 09г2с, 17г1су, L = 12 метров</t>
  </si>
  <si>
    <t>Пистолет для герметика. Полная характеристика согласно технической спецификации.</t>
  </si>
  <si>
    <t>Шуруп для ГКЛ. головка: потайная, крупная резьба, наконечник-острый, размер 4,2х65мм</t>
  </si>
  <si>
    <t>Кисть плоскаянатур.щетина 90% 100мм/16,5мм</t>
  </si>
  <si>
    <t>Услуги по организации и проведению Нового года</t>
  </si>
  <si>
    <t xml:space="preserve">Полная техническая характеристика согласно технической спецификации. </t>
  </si>
  <si>
    <t>Замер стеклопакетов; изготовление стеклопакетов по размеру и доставка на место объекта выполнения работ; демонтаж треснувших стеклопакетов и установка новых. Замена стеклопакета производится на отметках от +0,00 до + 41,00. Замена стеклопакетов должна применяться с механизмом автовышки или методом промышленного альпинизма.</t>
  </si>
  <si>
    <t xml:space="preserve">Профессиональная выездная репортажная видеосъемка профессиональной фотокамерой (142 часов). Полная техническая характеристика согласно технической спецификации. </t>
  </si>
  <si>
    <t>СЗ 1866 от 22.12,изм.гр 4,8 сз 585 от 23.11., изм.гр 4,8 сз 609 от 30.11.</t>
  </si>
  <si>
    <t xml:space="preserve">Услуги питания связанная с организацией новогоднего празднования </t>
  </si>
  <si>
    <t xml:space="preserve">Услуги питания связанная с организацией новогоднего празднования. Количество участников-1057 человек. Полная техническая характеристика согласно технической спецификации. </t>
  </si>
  <si>
    <t>СЗ 606 от 29.11</t>
  </si>
  <si>
    <t>СЗ 78 от 05.03,изм.гр.5,7,8 СЗ 344 от 18.07.,изм.гр.5,8 СЗ 475 от 14.10.,изм.гр.5,8 СЗ 602 от 28.11</t>
  </si>
  <si>
    <t>СЗ 601 от 21.11.</t>
  </si>
  <si>
    <t>Батарейки ААА</t>
  </si>
  <si>
    <t>Батарейки АА</t>
  </si>
  <si>
    <t>Батарейки 9V</t>
  </si>
  <si>
    <t>Подвесная папка 234*310</t>
  </si>
  <si>
    <t>Подвесная папка 240*365</t>
  </si>
  <si>
    <t>Тип элемент питания: батарейка 9V;  Цинково-угольный гальванический элемент, 6F22; напряжение: не менее 9V;  в упаковке 1 шт.</t>
  </si>
  <si>
    <t xml:space="preserve"> 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</si>
  <si>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Тип элемент питания: батарейка 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</si>
  <si>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СЗ 495 от 20.10., изм.гр.5,8 СЗ 600 от 28.11.</t>
  </si>
  <si>
    <t>Количество участников 8888 (восемь тысяч восемьсот восемьдесят восемь) человек. Полная техническая характеристика согласно технической спецификации.</t>
  </si>
  <si>
    <t>СЗ 1866 от 22.12, изм.гр.4,8, изм.гр.4,8  СЗ 367 от 12.08., изм.гр.4  СЗ 606 от 06.12.</t>
  </si>
  <si>
    <t>Напольные весы, промышленные. Полная техническая характеристика согласно технической спецификации.</t>
  </si>
  <si>
    <t>СЗ 553 от 10.11., изм.гр.4 СЗ 607 от 06.12</t>
  </si>
  <si>
    <t>СЗ 530 от 31.10, изм.гр.4 СЗ 608 от 06.12</t>
  </si>
  <si>
    <t xml:space="preserve"> Полная характеристика согласно технической спецификации. Адрес оказания услуг: г. Астана, проспект Кабанбай батыра 53.</t>
  </si>
  <si>
    <t>Извещатель пожарный дымовой</t>
  </si>
  <si>
    <t xml:space="preserve">Извещатель пожарный дымовой. Комбинированный адресно-аналоговый пожарный извещатель с базой для его установки. </t>
  </si>
  <si>
    <t>СЗ 610 от 07.12.</t>
  </si>
  <si>
    <t>СЗ 476 от 13.10., изм.гр.7,8 СЗ 611 от 07.12.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</si>
</sst>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3" formatCode="_-* #,##0.00_-;\-* #,##0.00_-;_-* &quot;-&quot;??_-;_-@_-"/>
    <numFmt numFmtId="164" formatCode="_-* #,##0.00\ _₽_-;\-* #,##0.00\ _₽_-;_-* &quot;-&quot;??\ _₽_-;_-@_-"/>
    <numFmt numFmtId="165" formatCode="_-* #,##0_р_._-;\-* #,##0_р_._-;_-* &quot;-&quot;_р_._-;_-@_-"/>
    <numFmt numFmtId="166" formatCode="_-* #,##0.00_р_._-;\-* #,##0.00_р_._-;_-* &quot;-&quot;??_р_.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</numFmts>
  <fonts count="4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0"/>
      <color rgb="FF6A6969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08">
    <xf numFmtId="0" fontId="0" fillId="0" borderId="0"/>
    <xf numFmtId="164" fontId="7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166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4" fillId="0" borderId="0"/>
    <xf numFmtId="0" fontId="13" fillId="0" borderId="0"/>
    <xf numFmtId="168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15" fillId="0" borderId="0">
      <alignment vertical="center"/>
    </xf>
    <xf numFmtId="0" fontId="13" fillId="0" borderId="0"/>
    <xf numFmtId="0" fontId="10" fillId="0" borderId="0"/>
    <xf numFmtId="0" fontId="16" fillId="0" borderId="0"/>
    <xf numFmtId="0" fontId="13" fillId="0" borderId="0"/>
    <xf numFmtId="0" fontId="7" fillId="0" borderId="0"/>
    <xf numFmtId="0" fontId="7" fillId="0" borderId="0"/>
    <xf numFmtId="0" fontId="7" fillId="0" borderId="0"/>
    <xf numFmtId="166" fontId="11" fillId="0" borderId="0" applyFont="0" applyFill="0" applyBorder="0" applyAlignment="0" applyProtection="0"/>
    <xf numFmtId="171" fontId="17" fillId="0" borderId="5">
      <protection locked="0"/>
    </xf>
    <xf numFmtId="171" fontId="17" fillId="0" borderId="5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3" fontId="17" fillId="0" borderId="0">
      <protection locked="0"/>
    </xf>
    <xf numFmtId="173" fontId="17" fillId="0" borderId="0">
      <protection locked="0"/>
    </xf>
    <xf numFmtId="171" fontId="17" fillId="0" borderId="5">
      <protection locked="0"/>
    </xf>
    <xf numFmtId="171" fontId="17" fillId="0" borderId="5">
      <protection locked="0"/>
    </xf>
    <xf numFmtId="171" fontId="18" fillId="0" borderId="0">
      <protection locked="0"/>
    </xf>
    <xf numFmtId="171" fontId="18" fillId="0" borderId="0">
      <protection locked="0"/>
    </xf>
    <xf numFmtId="171" fontId="17" fillId="0" borderId="5">
      <protection locked="0"/>
    </xf>
    <xf numFmtId="174" fontId="19" fillId="0" borderId="0" applyFill="0" applyBorder="0">
      <alignment vertical="top"/>
    </xf>
    <xf numFmtId="175" fontId="19" fillId="0" borderId="0" applyFill="0" applyBorder="0">
      <alignment vertical="top"/>
    </xf>
    <xf numFmtId="176" fontId="19" fillId="0" borderId="0" applyFill="0" applyBorder="0">
      <alignment vertical="top"/>
    </xf>
    <xf numFmtId="177" fontId="19" fillId="0" borderId="0" applyFill="0" applyBorder="0">
      <alignment vertical="top"/>
    </xf>
    <xf numFmtId="178" fontId="19" fillId="0" borderId="0" applyFill="0" applyBorder="0">
      <alignment vertical="top"/>
    </xf>
    <xf numFmtId="179" fontId="19" fillId="0" borderId="0" applyFill="0" applyBorder="0">
      <alignment vertical="top"/>
    </xf>
    <xf numFmtId="180" fontId="19" fillId="0" borderId="0" applyFill="0" applyBorder="0">
      <alignment vertical="top"/>
    </xf>
    <xf numFmtId="181" fontId="19" fillId="0" borderId="0" applyFill="0" applyBorder="0">
      <alignment vertical="top"/>
    </xf>
    <xf numFmtId="182" fontId="19" fillId="0" borderId="0" applyFill="0" applyBorder="0">
      <alignment vertical="top"/>
    </xf>
    <xf numFmtId="183" fontId="19" fillId="0" borderId="0" applyFill="0" applyBorder="0">
      <alignment vertical="top"/>
    </xf>
    <xf numFmtId="184" fontId="19" fillId="0" borderId="0" applyFill="0" applyBorder="0">
      <alignment vertical="top"/>
    </xf>
    <xf numFmtId="184" fontId="19" fillId="0" borderId="0" applyFill="0" applyBorder="0">
      <alignment horizontal="center" vertical="top"/>
    </xf>
    <xf numFmtId="185" fontId="19" fillId="0" borderId="0" applyFill="0" applyBorder="0">
      <alignment vertical="top"/>
    </xf>
    <xf numFmtId="186" fontId="19" fillId="0" borderId="0" applyFill="0" applyBorder="0">
      <alignment vertical="top"/>
    </xf>
    <xf numFmtId="187" fontId="19" fillId="0" borderId="0" applyFill="0" applyBorder="0">
      <alignment vertical="top"/>
    </xf>
    <xf numFmtId="188" fontId="19" fillId="0" borderId="0" applyFill="0" applyBorder="0">
      <alignment vertical="top"/>
    </xf>
    <xf numFmtId="189" fontId="20" fillId="0" borderId="0" applyFill="0" applyBorder="0">
      <alignment vertical="top"/>
    </xf>
    <xf numFmtId="190" fontId="19" fillId="0" borderId="0" applyFill="0" applyBorder="0">
      <alignment vertical="top"/>
    </xf>
    <xf numFmtId="191" fontId="19" fillId="0" borderId="0" applyFill="0" applyBorder="0">
      <alignment vertical="top"/>
    </xf>
    <xf numFmtId="192" fontId="19" fillId="0" borderId="0" applyFill="0" applyBorder="0">
      <alignment vertical="top"/>
    </xf>
    <xf numFmtId="193" fontId="19" fillId="0" borderId="0" applyFill="0" applyBorder="0">
      <alignment vertical="top"/>
    </xf>
    <xf numFmtId="194" fontId="19" fillId="0" borderId="0" applyFill="0" applyBorder="0">
      <alignment vertical="top"/>
    </xf>
    <xf numFmtId="195" fontId="19" fillId="0" borderId="0" applyFill="0" applyBorder="0">
      <alignment vertical="top"/>
    </xf>
    <xf numFmtId="196" fontId="19" fillId="0" borderId="0" applyFill="0" applyBorder="0">
      <alignment vertical="top"/>
    </xf>
    <xf numFmtId="0" fontId="21" fillId="0" borderId="0" applyNumberFormat="0" applyFill="0" applyBorder="0" applyAlignment="0" applyProtection="0"/>
    <xf numFmtId="197" fontId="10" fillId="0" borderId="0" applyFont="0" applyFill="0" applyBorder="0" applyAlignment="0" applyProtection="0"/>
    <xf numFmtId="0" fontId="11" fillId="0" borderId="0"/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vertical="top"/>
    </xf>
    <xf numFmtId="0" fontId="26" fillId="0" borderId="0" applyFill="0" applyBorder="0">
      <alignment horizontal="left" vertical="top"/>
      <protection hidden="1"/>
    </xf>
    <xf numFmtId="0" fontId="26" fillId="0" borderId="0" applyFill="0" applyBorder="0">
      <alignment horizontal="left" vertical="top" indent="1"/>
      <protection hidden="1"/>
    </xf>
    <xf numFmtId="0" fontId="26" fillId="0" borderId="0" applyFill="0" applyBorder="0">
      <alignment horizontal="left" vertical="top" indent="2"/>
      <protection hidden="1"/>
    </xf>
    <xf numFmtId="0" fontId="26" fillId="0" borderId="0" applyFill="0" applyBorder="0">
      <alignment horizontal="left" vertical="top" indent="3"/>
      <protection hidden="1"/>
    </xf>
    <xf numFmtId="174" fontId="27" fillId="0" borderId="0" applyFill="0" applyBorder="0">
      <alignment vertical="top"/>
      <protection locked="0"/>
    </xf>
    <xf numFmtId="175" fontId="27" fillId="0" borderId="0" applyFill="0" applyBorder="0">
      <alignment vertical="top"/>
      <protection locked="0"/>
    </xf>
    <xf numFmtId="176" fontId="27" fillId="0" borderId="0" applyFill="0" applyBorder="0">
      <alignment vertical="top"/>
      <protection locked="0"/>
    </xf>
    <xf numFmtId="177" fontId="27" fillId="0" borderId="0" applyFill="0" applyBorder="0">
      <alignment vertical="top"/>
      <protection locked="0"/>
    </xf>
    <xf numFmtId="178" fontId="27" fillId="0" borderId="0" applyFill="0" applyBorder="0">
      <alignment vertical="top"/>
      <protection locked="0"/>
    </xf>
    <xf numFmtId="179" fontId="27" fillId="0" borderId="0" applyFill="0" applyBorder="0">
      <alignment vertical="top"/>
      <protection locked="0"/>
    </xf>
    <xf numFmtId="198" fontId="27" fillId="0" borderId="0" applyFill="0" applyBorder="0">
      <alignment vertical="top"/>
      <protection locked="0"/>
    </xf>
    <xf numFmtId="199" fontId="27" fillId="0" borderId="0" applyFill="0" applyBorder="0">
      <alignment vertical="top"/>
      <protection locked="0"/>
    </xf>
    <xf numFmtId="182" fontId="27" fillId="0" borderId="0" applyFill="0" applyBorder="0">
      <alignment vertical="top"/>
      <protection locked="0"/>
    </xf>
    <xf numFmtId="183" fontId="27" fillId="0" borderId="0" applyFill="0" applyBorder="0">
      <alignment vertical="top"/>
      <protection locked="0"/>
    </xf>
    <xf numFmtId="184" fontId="27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8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49" fontId="28" fillId="0" borderId="0" applyFill="0" applyBorder="0">
      <alignment vertical="top"/>
      <protection locked="0"/>
    </xf>
    <xf numFmtId="0" fontId="27" fillId="0" borderId="0" applyFill="0" applyBorder="0">
      <alignment vertical="top" wrapText="1"/>
      <protection locked="0"/>
    </xf>
    <xf numFmtId="186" fontId="27" fillId="0" borderId="0" applyFill="0" applyBorder="0">
      <alignment vertical="top"/>
      <protection locked="0"/>
    </xf>
    <xf numFmtId="187" fontId="27" fillId="0" borderId="0" applyFill="0" applyBorder="0">
      <alignment vertical="top"/>
      <protection locked="0"/>
    </xf>
    <xf numFmtId="188" fontId="27" fillId="0" borderId="0" applyFill="0" applyBorder="0">
      <alignment vertical="top"/>
      <protection locked="0"/>
    </xf>
    <xf numFmtId="189" fontId="27" fillId="0" borderId="0" applyFill="0" applyBorder="0">
      <alignment vertical="top"/>
      <protection locked="0"/>
    </xf>
    <xf numFmtId="190" fontId="27" fillId="0" borderId="0" applyFill="0" applyBorder="0">
      <alignment vertical="top"/>
      <protection locked="0"/>
    </xf>
    <xf numFmtId="191" fontId="27" fillId="0" borderId="0" applyFill="0" applyBorder="0">
      <alignment vertical="top"/>
      <protection locked="0"/>
    </xf>
    <xf numFmtId="192" fontId="27" fillId="0" borderId="0" applyFill="0" applyBorder="0">
      <alignment vertical="top"/>
      <protection locked="0"/>
    </xf>
    <xf numFmtId="193" fontId="27" fillId="0" borderId="0" applyFill="0" applyBorder="0">
      <alignment vertical="top"/>
      <protection locked="0"/>
    </xf>
    <xf numFmtId="194" fontId="27" fillId="0" borderId="0" applyFill="0" applyBorder="0">
      <alignment vertical="top"/>
      <protection locked="0"/>
    </xf>
    <xf numFmtId="195" fontId="27" fillId="0" borderId="0" applyFill="0" applyBorder="0">
      <alignment vertical="top"/>
      <protection locked="0"/>
    </xf>
    <xf numFmtId="196" fontId="27" fillId="0" borderId="0" applyFill="0" applyBorder="0">
      <alignment vertical="top"/>
      <protection locked="0"/>
    </xf>
    <xf numFmtId="49" fontId="27" fillId="0" borderId="0" applyFill="0" applyBorder="0">
      <alignment horizontal="left" vertical="top"/>
      <protection locked="0"/>
    </xf>
    <xf numFmtId="49" fontId="27" fillId="0" borderId="0" applyFill="0" applyBorder="0">
      <alignment horizontal="left" vertical="top" indent="1"/>
      <protection locked="0"/>
    </xf>
    <xf numFmtId="49" fontId="27" fillId="0" borderId="0" applyFill="0" applyBorder="0">
      <alignment horizontal="left" vertical="top" indent="2"/>
      <protection locked="0"/>
    </xf>
    <xf numFmtId="49" fontId="27" fillId="0" borderId="0" applyFill="0" applyBorder="0">
      <alignment horizontal="left" vertical="top" indent="3"/>
      <protection locked="0"/>
    </xf>
    <xf numFmtId="49" fontId="27" fillId="0" borderId="0" applyFill="0" applyBorder="0">
      <alignment horizontal="left" vertical="top" indent="4"/>
      <protection locked="0"/>
    </xf>
    <xf numFmtId="49" fontId="27" fillId="0" borderId="0" applyFill="0" applyBorder="0">
      <alignment horizontal="center"/>
      <protection locked="0"/>
    </xf>
    <xf numFmtId="49" fontId="27" fillId="0" borderId="0" applyFill="0" applyBorder="0">
      <alignment horizontal="center" wrapText="1"/>
      <protection locked="0"/>
    </xf>
    <xf numFmtId="49" fontId="19" fillId="0" borderId="0" applyFill="0" applyBorder="0">
      <alignment vertical="top"/>
    </xf>
    <xf numFmtId="0" fontId="19" fillId="0" borderId="0" applyFill="0" applyBorder="0">
      <alignment vertical="top" wrapText="1"/>
    </xf>
    <xf numFmtId="0" fontId="29" fillId="0" borderId="0" applyNumberFormat="0" applyFont="0" applyBorder="0" applyAlignment="0">
      <alignment horizontal="left"/>
    </xf>
    <xf numFmtId="0" fontId="25" fillId="0" borderId="0" applyFill="0" applyBorder="0">
      <alignment vertical="top"/>
    </xf>
    <xf numFmtId="0" fontId="25" fillId="0" borderId="0" applyFill="0" applyBorder="0">
      <alignment horizontal="left" vertical="top" indent="1"/>
    </xf>
    <xf numFmtId="0" fontId="30" fillId="0" borderId="0" applyFill="0" applyBorder="0">
      <alignment horizontal="left" vertical="top" indent="2"/>
    </xf>
    <xf numFmtId="0" fontId="25" fillId="0" borderId="0" applyFill="0" applyBorder="0">
      <alignment horizontal="left" vertical="top" indent="3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19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19" fillId="0" borderId="0" applyFill="0" applyBorder="0">
      <alignment horizontal="left" vertical="top" indent="4"/>
    </xf>
    <xf numFmtId="0" fontId="19" fillId="0" borderId="0" applyFill="0" applyBorder="0">
      <alignment horizontal="center"/>
    </xf>
    <xf numFmtId="0" fontId="19" fillId="0" borderId="0" applyFill="0" applyBorder="0">
      <alignment horizontal="center" wrapText="1"/>
    </xf>
    <xf numFmtId="200" fontId="4" fillId="0" borderId="1" applyBorder="0">
      <protection hidden="1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9" fillId="0" borderId="0" applyFill="0" applyBorder="0"/>
    <xf numFmtId="0" fontId="31" fillId="0" borderId="0"/>
    <xf numFmtId="0" fontId="7" fillId="0" borderId="0"/>
    <xf numFmtId="0" fontId="10" fillId="0" borderId="0"/>
    <xf numFmtId="0" fontId="7" fillId="0" borderId="0"/>
    <xf numFmtId="0" fontId="13" fillId="0" borderId="0"/>
    <xf numFmtId="0" fontId="32" fillId="0" borderId="0"/>
    <xf numFmtId="0" fontId="33" fillId="0" borderId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18" fillId="0" borderId="0">
      <protection locked="0"/>
    </xf>
    <xf numFmtId="171" fontId="18" fillId="0" borderId="0">
      <protection locked="0"/>
    </xf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201" fontId="17" fillId="0" borderId="0">
      <protection locked="0"/>
    </xf>
    <xf numFmtId="201" fontId="17" fillId="0" borderId="0">
      <protection locked="0"/>
    </xf>
    <xf numFmtId="0" fontId="34" fillId="0" borderId="0"/>
    <xf numFmtId="0" fontId="13" fillId="0" borderId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6" fillId="0" borderId="0"/>
    <xf numFmtId="0" fontId="11" fillId="0" borderId="0"/>
    <xf numFmtId="0" fontId="7" fillId="0" borderId="0"/>
    <xf numFmtId="0" fontId="11" fillId="0" borderId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6" fillId="0" borderId="0"/>
    <xf numFmtId="166" fontId="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1" fillId="0" borderId="0"/>
    <xf numFmtId="0" fontId="10" fillId="0" borderId="0"/>
    <xf numFmtId="202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70" fontId="1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6" fillId="0" borderId="0"/>
    <xf numFmtId="203" fontId="37" fillId="0" borderId="0"/>
    <xf numFmtId="166" fontId="16" fillId="0" borderId="0" applyFont="0" applyFill="0" applyBorder="0" applyAlignment="0" applyProtection="0"/>
  </cellStyleXfs>
  <cellXfs count="128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/>
    <xf numFmtId="4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2" fontId="3" fillId="4" borderId="0" xfId="0" applyNumberFormat="1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 vertical="top" wrapText="1"/>
    </xf>
    <xf numFmtId="4" fontId="0" fillId="3" borderId="0" xfId="0" applyNumberFormat="1" applyFill="1" applyAlignment="1">
      <alignment horizontal="center"/>
    </xf>
    <xf numFmtId="4" fontId="4" fillId="4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4" fontId="1" fillId="3" borderId="6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0" xfId="0" applyFont="1" applyFill="1"/>
    <xf numFmtId="0" fontId="1" fillId="0" borderId="0" xfId="0" applyFont="1" applyFill="1" applyAlignment="1">
      <alignment vertical="center"/>
    </xf>
    <xf numFmtId="4" fontId="1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wrapText="1"/>
    </xf>
    <xf numFmtId="4" fontId="1" fillId="0" borderId="0" xfId="0" applyNumberFormat="1" applyFont="1" applyAlignment="1">
      <alignment vertical="center"/>
    </xf>
    <xf numFmtId="2" fontId="4" fillId="4" borderId="2" xfId="0" applyNumberFormat="1" applyFont="1" applyFill="1" applyBorder="1" applyAlignment="1">
      <alignment horizontal="center" vertical="center" wrapText="1"/>
    </xf>
    <xf numFmtId="2" fontId="1" fillId="4" borderId="3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2" fontId="1" fillId="4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top" wrapText="1"/>
    </xf>
    <xf numFmtId="4" fontId="1" fillId="3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top" wrapText="1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208">
    <cellStyle name="?’ћѓћ‚›‰" xfId="25"/>
    <cellStyle name="?’һғһ‚›ү" xfId="24"/>
    <cellStyle name="”?ќђќ‘ћ‚›‰" xfId="26"/>
    <cellStyle name="”?қђқ‘һ‚›ү" xfId="27"/>
    <cellStyle name="”?љ‘?ђћ‚ђќќ›‰" xfId="29"/>
    <cellStyle name="”?љ‘?ђһ‚ђққ›ү" xfId="28"/>
    <cellStyle name="”€ќђќ‘ћ‚›‰" xfId="30"/>
    <cellStyle name="”€қђқ‘һ‚›ү" xfId="31"/>
    <cellStyle name="”€љ‘€ђћ‚ђќќ›‰" xfId="33"/>
    <cellStyle name="”€љ‘€ђһ‚ђққ›ү" xfId="32"/>
    <cellStyle name="”ќђќ‘ћ‚›‰" xfId="34"/>
    <cellStyle name="”љ‘ђћ‚ђќќ›‰" xfId="35"/>
    <cellStyle name="„…ќ…†ќ›‰" xfId="36"/>
    <cellStyle name="„…қ…†қ›ү" xfId="37"/>
    <cellStyle name="€’ћѓћ‚›‰" xfId="39"/>
    <cellStyle name="€’һғһ‚›ү" xfId="38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h0 -Heading" xfId="70"/>
    <cellStyle name="h1 -Heading" xfId="71"/>
    <cellStyle name="h2 -Heading" xfId="72"/>
    <cellStyle name="h3 -Heading" xfId="7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6" xfId="205"/>
    <cellStyle name="Normal 9" xfId="204"/>
    <cellStyle name="Report" xfId="1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6" xfId="178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ћ–…ќ’ќ›‰" xfId="156"/>
    <cellStyle name="Џђһ–…қ’қ›ү" xfId="1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1255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1255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1255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1255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1255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1255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1255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1255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1255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1255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1255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1255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1255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1255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1255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1255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1255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1255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1255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1255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1255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1255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1255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1255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1255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1255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1255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1255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1255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1255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1255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1255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1065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1065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1065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1065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1065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1065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1065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1065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177727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177727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58"/>
  <sheetViews>
    <sheetView tabSelected="1" zoomScaleNormal="100" workbookViewId="0">
      <selection activeCell="T3" sqref="T3"/>
    </sheetView>
  </sheetViews>
  <sheetFormatPr defaultRowHeight="15" x14ac:dyDescent="0.25"/>
  <cols>
    <col min="1" max="1" width="6.28515625" style="38" customWidth="1"/>
    <col min="2" max="2" width="27.42578125" style="76" customWidth="1"/>
    <col min="3" max="3" width="14.42578125" style="38" customWidth="1"/>
    <col min="4" max="4" width="64.7109375" style="39" customWidth="1"/>
    <col min="5" max="5" width="11.5703125" style="38" customWidth="1"/>
    <col min="6" max="6" width="10.7109375" style="38" customWidth="1"/>
    <col min="7" max="7" width="13" style="40" customWidth="1"/>
    <col min="8" max="8" width="17.140625" style="38" customWidth="1"/>
    <col min="9" max="9" width="15.7109375" style="15" customWidth="1"/>
    <col min="10" max="10" width="13.5703125" style="35" hidden="1" customWidth="1"/>
    <col min="11" max="11" width="14.5703125" style="32" hidden="1" customWidth="1"/>
    <col min="12" max="12" width="13.28515625" style="31" hidden="1" customWidth="1"/>
    <col min="13" max="13" width="12.42578125" style="85" hidden="1" customWidth="1"/>
    <col min="14" max="14" width="12.42578125" hidden="1" customWidth="1"/>
    <col min="15" max="16" width="12.42578125" customWidth="1"/>
    <col min="17" max="17" width="12.28515625" customWidth="1"/>
    <col min="18" max="24" width="9.140625" customWidth="1"/>
  </cols>
  <sheetData>
    <row r="1" spans="1:16" s="1" customFormat="1" ht="36" customHeight="1" x14ac:dyDescent="0.25">
      <c r="A1" s="106" t="s">
        <v>17</v>
      </c>
      <c r="B1" s="106"/>
      <c r="C1" s="106"/>
      <c r="D1" s="106"/>
      <c r="E1" s="106"/>
      <c r="F1" s="106"/>
      <c r="G1" s="106"/>
      <c r="H1" s="106"/>
      <c r="I1" s="106"/>
      <c r="J1" s="63"/>
      <c r="K1" s="23"/>
      <c r="L1" s="24"/>
      <c r="M1" s="82"/>
    </row>
    <row r="2" spans="1:16" s="2" customFormat="1" ht="64.5" customHeight="1" x14ac:dyDescent="0.25">
      <c r="A2" s="36" t="s">
        <v>0</v>
      </c>
      <c r="B2" s="36" t="s">
        <v>1</v>
      </c>
      <c r="C2" s="36" t="s">
        <v>6</v>
      </c>
      <c r="D2" s="36" t="s">
        <v>2</v>
      </c>
      <c r="E2" s="36" t="s">
        <v>8</v>
      </c>
      <c r="F2" s="36" t="s">
        <v>3</v>
      </c>
      <c r="G2" s="37" t="s">
        <v>9</v>
      </c>
      <c r="H2" s="36" t="s">
        <v>18</v>
      </c>
      <c r="I2" s="6" t="s">
        <v>4</v>
      </c>
      <c r="J2" s="25" t="s">
        <v>4</v>
      </c>
      <c r="K2" s="25" t="s">
        <v>7</v>
      </c>
      <c r="L2" s="26" t="s">
        <v>15</v>
      </c>
      <c r="M2" s="83"/>
      <c r="N2" s="13"/>
      <c r="P2" s="13"/>
    </row>
    <row r="3" spans="1:16" s="3" customFormat="1" ht="11.25" customHeigh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5">
        <v>9</v>
      </c>
      <c r="J3" s="33"/>
      <c r="K3" s="27">
        <v>10</v>
      </c>
      <c r="L3" s="28"/>
      <c r="M3" s="84"/>
    </row>
    <row r="4" spans="1:16" s="3" customFormat="1" ht="21.75" hidden="1" customHeight="1" x14ac:dyDescent="0.25">
      <c r="A4" s="122" t="s">
        <v>338</v>
      </c>
      <c r="B4" s="123"/>
      <c r="C4" s="123"/>
      <c r="D4" s="123"/>
      <c r="E4" s="123"/>
      <c r="F4" s="123"/>
      <c r="G4" s="123"/>
      <c r="H4" s="123"/>
      <c r="I4" s="124"/>
      <c r="J4" s="61"/>
      <c r="K4" s="27"/>
      <c r="L4" s="28"/>
      <c r="M4" s="84"/>
    </row>
    <row r="5" spans="1:16" s="3" customFormat="1" ht="15" hidden="1" customHeight="1" x14ac:dyDescent="0.25">
      <c r="A5" s="99" t="s">
        <v>82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1"/>
      <c r="M5" s="84"/>
    </row>
    <row r="6" spans="1:16" s="3" customFormat="1" ht="26.25" hidden="1" customHeight="1" x14ac:dyDescent="0.25">
      <c r="A6" s="10">
        <v>1</v>
      </c>
      <c r="B6" s="14" t="s">
        <v>441</v>
      </c>
      <c r="C6" s="14" t="s">
        <v>440</v>
      </c>
      <c r="D6" s="14" t="s">
        <v>444</v>
      </c>
      <c r="E6" s="12">
        <v>772</v>
      </c>
      <c r="F6" s="12" t="s">
        <v>55</v>
      </c>
      <c r="G6" s="12">
        <v>39921</v>
      </c>
      <c r="H6" s="12">
        <f>E6*G6</f>
        <v>30819012</v>
      </c>
      <c r="I6" s="11" t="s">
        <v>13</v>
      </c>
      <c r="J6" s="33" t="s">
        <v>185</v>
      </c>
      <c r="K6" s="27" t="s">
        <v>447</v>
      </c>
      <c r="L6" s="28" t="s">
        <v>448</v>
      </c>
      <c r="M6" s="84"/>
    </row>
    <row r="7" spans="1:16" s="3" customFormat="1" ht="27" hidden="1" customHeight="1" x14ac:dyDescent="0.25">
      <c r="A7" s="10">
        <v>2</v>
      </c>
      <c r="B7" s="14" t="s">
        <v>443</v>
      </c>
      <c r="C7" s="14" t="s">
        <v>440</v>
      </c>
      <c r="D7" s="14" t="s">
        <v>446</v>
      </c>
      <c r="E7" s="12">
        <v>67</v>
      </c>
      <c r="F7" s="12" t="s">
        <v>55</v>
      </c>
      <c r="G7" s="12">
        <v>81900</v>
      </c>
      <c r="H7" s="12">
        <f t="shared" ref="H7:H8" si="0">E7*G7</f>
        <v>5487300</v>
      </c>
      <c r="I7" s="11" t="s">
        <v>13</v>
      </c>
      <c r="J7" s="33" t="s">
        <v>185</v>
      </c>
      <c r="K7" s="27" t="s">
        <v>447</v>
      </c>
      <c r="L7" s="28" t="s">
        <v>448</v>
      </c>
      <c r="M7" s="84"/>
    </row>
    <row r="8" spans="1:16" s="3" customFormat="1" ht="28.5" hidden="1" customHeight="1" x14ac:dyDescent="0.25">
      <c r="A8" s="10">
        <v>3</v>
      </c>
      <c r="B8" s="14" t="s">
        <v>442</v>
      </c>
      <c r="C8" s="14" t="s">
        <v>440</v>
      </c>
      <c r="D8" s="14" t="s">
        <v>445</v>
      </c>
      <c r="E8" s="12">
        <v>319</v>
      </c>
      <c r="F8" s="12" t="s">
        <v>55</v>
      </c>
      <c r="G8" s="12">
        <v>69930</v>
      </c>
      <c r="H8" s="12">
        <f t="shared" si="0"/>
        <v>22307670</v>
      </c>
      <c r="I8" s="11" t="s">
        <v>13</v>
      </c>
      <c r="J8" s="33" t="s">
        <v>185</v>
      </c>
      <c r="K8" s="27" t="s">
        <v>447</v>
      </c>
      <c r="L8" s="28" t="s">
        <v>448</v>
      </c>
      <c r="M8" s="84"/>
    </row>
    <row r="9" spans="1:16" s="3" customFormat="1" ht="28.5" hidden="1" customHeight="1" x14ac:dyDescent="0.25">
      <c r="A9" s="10">
        <v>4</v>
      </c>
      <c r="B9" s="14" t="s">
        <v>2558</v>
      </c>
      <c r="C9" s="14" t="s">
        <v>440</v>
      </c>
      <c r="D9" s="14" t="s">
        <v>2551</v>
      </c>
      <c r="E9" s="12">
        <v>252</v>
      </c>
      <c r="F9" s="12" t="s">
        <v>55</v>
      </c>
      <c r="G9" s="12">
        <v>93198.75</v>
      </c>
      <c r="H9" s="12">
        <f>G9*E9</f>
        <v>23486085</v>
      </c>
      <c r="I9" s="11" t="s">
        <v>13</v>
      </c>
      <c r="J9" s="33" t="s">
        <v>185</v>
      </c>
      <c r="K9" s="27" t="s">
        <v>2334</v>
      </c>
      <c r="L9" s="28" t="s">
        <v>2560</v>
      </c>
      <c r="M9" s="84"/>
    </row>
    <row r="10" spans="1:16" s="3" customFormat="1" ht="28.5" hidden="1" customHeight="1" x14ac:dyDescent="0.25">
      <c r="A10" s="10">
        <v>5</v>
      </c>
      <c r="B10" s="14" t="s">
        <v>2561</v>
      </c>
      <c r="C10" s="14" t="s">
        <v>440</v>
      </c>
      <c r="D10" s="14" t="s">
        <v>2551</v>
      </c>
      <c r="E10" s="12">
        <v>752</v>
      </c>
      <c r="F10" s="12" t="s">
        <v>55</v>
      </c>
      <c r="G10" s="12">
        <v>39425</v>
      </c>
      <c r="H10" s="12">
        <f t="shared" ref="H10:H11" si="1">G10*E10</f>
        <v>29647600</v>
      </c>
      <c r="I10" s="11" t="s">
        <v>13</v>
      </c>
      <c r="J10" s="33" t="s">
        <v>185</v>
      </c>
      <c r="K10" s="27" t="s">
        <v>2334</v>
      </c>
      <c r="L10" s="28" t="s">
        <v>2659</v>
      </c>
      <c r="M10" s="84"/>
    </row>
    <row r="11" spans="1:16" s="3" customFormat="1" ht="28.5" hidden="1" customHeight="1" x14ac:dyDescent="0.25">
      <c r="A11" s="10">
        <v>6</v>
      </c>
      <c r="B11" s="14" t="s">
        <v>2559</v>
      </c>
      <c r="C11" s="14" t="s">
        <v>440</v>
      </c>
      <c r="D11" s="14" t="s">
        <v>2551</v>
      </c>
      <c r="E11" s="12">
        <v>252</v>
      </c>
      <c r="F11" s="12" t="s">
        <v>55</v>
      </c>
      <c r="G11" s="12">
        <v>45827</v>
      </c>
      <c r="H11" s="12">
        <f t="shared" si="1"/>
        <v>11548404</v>
      </c>
      <c r="I11" s="11" t="s">
        <v>13</v>
      </c>
      <c r="J11" s="33" t="s">
        <v>185</v>
      </c>
      <c r="K11" s="27" t="s">
        <v>2334</v>
      </c>
      <c r="L11" s="28" t="s">
        <v>2560</v>
      </c>
      <c r="M11" s="84"/>
    </row>
    <row r="12" spans="1:16" s="3" customFormat="1" ht="15" hidden="1" customHeight="1" x14ac:dyDescent="0.25">
      <c r="A12" s="93" t="s">
        <v>5</v>
      </c>
      <c r="B12" s="94"/>
      <c r="C12" s="94"/>
      <c r="D12" s="94"/>
      <c r="E12" s="94"/>
      <c r="F12" s="94"/>
      <c r="G12" s="95"/>
      <c r="H12" s="57">
        <f>SUM(H6:H8)</f>
        <v>58613982</v>
      </c>
      <c r="I12" s="46"/>
      <c r="J12" s="46"/>
      <c r="K12" s="58"/>
      <c r="L12" s="58"/>
      <c r="M12" s="84"/>
    </row>
    <row r="13" spans="1:16" s="3" customFormat="1" ht="15" hidden="1" customHeight="1" x14ac:dyDescent="0.25">
      <c r="A13" s="99" t="s">
        <v>12</v>
      </c>
      <c r="B13" s="100"/>
      <c r="C13" s="100"/>
      <c r="D13" s="100"/>
      <c r="E13" s="100"/>
      <c r="F13" s="100"/>
      <c r="G13" s="100"/>
      <c r="H13" s="100"/>
      <c r="I13" s="100"/>
      <c r="J13" s="59"/>
      <c r="K13" s="56"/>
      <c r="L13" s="56"/>
      <c r="M13" s="84"/>
    </row>
    <row r="14" spans="1:16" s="3" customFormat="1" ht="70.5" hidden="1" customHeight="1" x14ac:dyDescent="0.25">
      <c r="A14" s="10">
        <v>1</v>
      </c>
      <c r="B14" s="14" t="s">
        <v>83</v>
      </c>
      <c r="C14" s="12" t="s">
        <v>84</v>
      </c>
      <c r="D14" s="12" t="s">
        <v>21</v>
      </c>
      <c r="E14" s="12">
        <v>1</v>
      </c>
      <c r="F14" s="12" t="s">
        <v>85</v>
      </c>
      <c r="G14" s="45"/>
      <c r="H14" s="12">
        <v>1000</v>
      </c>
      <c r="I14" s="11" t="s">
        <v>13</v>
      </c>
      <c r="J14" s="33" t="s">
        <v>86</v>
      </c>
      <c r="K14" s="27" t="s">
        <v>23</v>
      </c>
      <c r="L14" s="28" t="s">
        <v>87</v>
      </c>
      <c r="M14" s="84"/>
    </row>
    <row r="15" spans="1:16" s="3" customFormat="1" ht="51" hidden="1" customHeight="1" x14ac:dyDescent="0.25">
      <c r="A15" s="10">
        <v>2</v>
      </c>
      <c r="B15" s="14" t="s">
        <v>2245</v>
      </c>
      <c r="C15" s="12" t="s">
        <v>440</v>
      </c>
      <c r="D15" s="12" t="s">
        <v>2246</v>
      </c>
      <c r="E15" s="12">
        <v>1</v>
      </c>
      <c r="F15" s="12" t="s">
        <v>85</v>
      </c>
      <c r="G15" s="55"/>
      <c r="H15" s="12">
        <v>1173050342</v>
      </c>
      <c r="I15" s="11" t="s">
        <v>13</v>
      </c>
      <c r="J15" s="33" t="s">
        <v>86</v>
      </c>
      <c r="K15" s="27" t="s">
        <v>1803</v>
      </c>
      <c r="L15" s="88" t="s">
        <v>2247</v>
      </c>
      <c r="M15" s="84"/>
    </row>
    <row r="16" spans="1:16" s="3" customFormat="1" ht="17.25" hidden="1" customHeight="1" x14ac:dyDescent="0.25">
      <c r="A16" s="93" t="s">
        <v>10</v>
      </c>
      <c r="B16" s="94"/>
      <c r="C16" s="94"/>
      <c r="D16" s="94"/>
      <c r="E16" s="94"/>
      <c r="F16" s="94"/>
      <c r="G16" s="95"/>
      <c r="H16" s="57">
        <f>SUM(H14:H15)</f>
        <v>1173051342</v>
      </c>
      <c r="I16" s="27"/>
      <c r="J16" s="33"/>
      <c r="K16" s="27"/>
      <c r="L16" s="28"/>
      <c r="M16" s="84"/>
    </row>
    <row r="17" spans="1:13" s="3" customFormat="1" ht="17.25" hidden="1" customHeight="1" x14ac:dyDescent="0.25">
      <c r="A17" s="125" t="s">
        <v>88</v>
      </c>
      <c r="B17" s="126"/>
      <c r="C17" s="126"/>
      <c r="D17" s="126"/>
      <c r="E17" s="126"/>
      <c r="F17" s="126"/>
      <c r="G17" s="126"/>
      <c r="H17" s="126"/>
      <c r="I17" s="127"/>
      <c r="J17" s="62"/>
      <c r="K17" s="27"/>
      <c r="L17" s="28"/>
      <c r="M17" s="84"/>
    </row>
    <row r="18" spans="1:13" s="3" customFormat="1" ht="52.5" hidden="1" customHeight="1" x14ac:dyDescent="0.25">
      <c r="A18" s="10">
        <v>1</v>
      </c>
      <c r="B18" s="14" t="s">
        <v>233</v>
      </c>
      <c r="C18" s="12" t="s">
        <v>234</v>
      </c>
      <c r="D18" s="12" t="s">
        <v>235</v>
      </c>
      <c r="E18" s="12">
        <v>1</v>
      </c>
      <c r="F18" s="12" t="s">
        <v>27</v>
      </c>
      <c r="G18" s="55"/>
      <c r="H18" s="12">
        <v>8274312</v>
      </c>
      <c r="I18" s="11" t="s">
        <v>13</v>
      </c>
      <c r="J18" s="33" t="s">
        <v>236</v>
      </c>
      <c r="K18" s="27" t="s">
        <v>23</v>
      </c>
      <c r="L18" s="28" t="s">
        <v>237</v>
      </c>
      <c r="M18" s="84"/>
    </row>
    <row r="19" spans="1:13" s="3" customFormat="1" ht="81.75" hidden="1" customHeight="1" x14ac:dyDescent="0.25">
      <c r="A19" s="10">
        <v>2</v>
      </c>
      <c r="B19" s="14" t="s">
        <v>1635</v>
      </c>
      <c r="C19" s="12" t="s">
        <v>234</v>
      </c>
      <c r="D19" s="12" t="s">
        <v>1636</v>
      </c>
      <c r="E19" s="12">
        <v>1</v>
      </c>
      <c r="F19" s="12" t="s">
        <v>27</v>
      </c>
      <c r="G19" s="55"/>
      <c r="H19" s="12">
        <v>3402310</v>
      </c>
      <c r="I19" s="11" t="s">
        <v>13</v>
      </c>
      <c r="J19" s="33" t="s">
        <v>86</v>
      </c>
      <c r="K19" s="27" t="s">
        <v>1819</v>
      </c>
      <c r="L19" s="28" t="s">
        <v>2058</v>
      </c>
      <c r="M19" s="84"/>
    </row>
    <row r="20" spans="1:13" s="3" customFormat="1" ht="85.5" hidden="1" customHeight="1" x14ac:dyDescent="0.25">
      <c r="A20" s="10">
        <v>3</v>
      </c>
      <c r="B20" s="14" t="s">
        <v>1637</v>
      </c>
      <c r="C20" s="12" t="s">
        <v>234</v>
      </c>
      <c r="D20" s="12" t="s">
        <v>1638</v>
      </c>
      <c r="E20" s="12">
        <v>1</v>
      </c>
      <c r="F20" s="12" t="s">
        <v>27</v>
      </c>
      <c r="G20" s="55"/>
      <c r="H20" s="12">
        <v>2735890</v>
      </c>
      <c r="I20" s="11" t="s">
        <v>13</v>
      </c>
      <c r="J20" s="33" t="s">
        <v>86</v>
      </c>
      <c r="K20" s="27" t="s">
        <v>1819</v>
      </c>
      <c r="L20" s="28" t="s">
        <v>2058</v>
      </c>
      <c r="M20" s="84"/>
    </row>
    <row r="21" spans="1:13" s="3" customFormat="1" ht="63" hidden="1" customHeight="1" x14ac:dyDescent="0.25">
      <c r="A21" s="10">
        <v>4</v>
      </c>
      <c r="B21" s="14" t="s">
        <v>1774</v>
      </c>
      <c r="C21" s="12" t="s">
        <v>234</v>
      </c>
      <c r="D21" s="12" t="s">
        <v>1775</v>
      </c>
      <c r="E21" s="12">
        <v>1</v>
      </c>
      <c r="F21" s="12" t="s">
        <v>27</v>
      </c>
      <c r="G21" s="55"/>
      <c r="H21" s="12">
        <v>1211113568.8800001</v>
      </c>
      <c r="I21" s="11" t="s">
        <v>13</v>
      </c>
      <c r="J21" s="33" t="s">
        <v>86</v>
      </c>
      <c r="K21" s="27" t="s">
        <v>1645</v>
      </c>
      <c r="L21" s="28" t="s">
        <v>1773</v>
      </c>
      <c r="M21" s="84"/>
    </row>
    <row r="22" spans="1:13" s="3" customFormat="1" ht="18" hidden="1" customHeight="1" x14ac:dyDescent="0.25">
      <c r="A22" s="93" t="s">
        <v>340</v>
      </c>
      <c r="B22" s="94"/>
      <c r="C22" s="94"/>
      <c r="D22" s="94"/>
      <c r="E22" s="94"/>
      <c r="F22" s="94"/>
      <c r="G22" s="95"/>
      <c r="H22" s="57">
        <f>SUM(H18:H21)</f>
        <v>1225526080.8800001</v>
      </c>
      <c r="I22" s="27"/>
      <c r="J22" s="33"/>
      <c r="K22" s="27"/>
      <c r="L22" s="28"/>
      <c r="M22" s="84"/>
    </row>
    <row r="23" spans="1:13" s="3" customFormat="1" ht="15" hidden="1" customHeight="1" x14ac:dyDescent="0.25">
      <c r="A23" s="96" t="s">
        <v>11</v>
      </c>
      <c r="B23" s="97"/>
      <c r="C23" s="97"/>
      <c r="D23" s="97"/>
      <c r="E23" s="97"/>
      <c r="F23" s="97"/>
      <c r="G23" s="98"/>
      <c r="H23" s="47">
        <f>H22+H16+H12</f>
        <v>2457191404.8800001</v>
      </c>
      <c r="I23" s="29"/>
      <c r="J23" s="46"/>
      <c r="K23" s="29"/>
      <c r="L23" s="28"/>
      <c r="M23" s="84"/>
    </row>
    <row r="24" spans="1:13" s="3" customFormat="1" ht="15" customHeight="1" x14ac:dyDescent="0.25">
      <c r="A24" s="105" t="s">
        <v>339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83"/>
    </row>
    <row r="25" spans="1:13" s="50" customFormat="1" ht="15.75" customHeight="1" x14ac:dyDescent="0.25">
      <c r="A25" s="102" t="s">
        <v>337</v>
      </c>
      <c r="B25" s="103"/>
      <c r="C25" s="103"/>
      <c r="D25" s="103"/>
      <c r="E25" s="103"/>
      <c r="F25" s="103"/>
      <c r="G25" s="103"/>
      <c r="H25" s="103"/>
      <c r="I25" s="104"/>
      <c r="J25" s="60"/>
      <c r="K25" s="48"/>
      <c r="L25" s="49"/>
      <c r="M25" s="84"/>
    </row>
    <row r="26" spans="1:13" s="3" customFormat="1" ht="61.5" customHeight="1" x14ac:dyDescent="0.25">
      <c r="A26" s="10">
        <v>1</v>
      </c>
      <c r="B26" s="14" t="s">
        <v>19</v>
      </c>
      <c r="C26" s="10" t="s">
        <v>20</v>
      </c>
      <c r="D26" s="12" t="s">
        <v>21</v>
      </c>
      <c r="E26" s="12">
        <v>3524418</v>
      </c>
      <c r="F26" s="10" t="s">
        <v>22</v>
      </c>
      <c r="G26" s="12">
        <v>88.39</v>
      </c>
      <c r="H26" s="12">
        <f>E26*G26</f>
        <v>311523307.01999998</v>
      </c>
      <c r="I26" s="11" t="s">
        <v>13</v>
      </c>
      <c r="J26" s="33" t="s">
        <v>24</v>
      </c>
      <c r="K26" s="27" t="s">
        <v>23</v>
      </c>
      <c r="L26" s="28" t="s">
        <v>2462</v>
      </c>
      <c r="M26" s="84"/>
    </row>
    <row r="27" spans="1:13" s="3" customFormat="1" ht="27" customHeight="1" x14ac:dyDescent="0.25">
      <c r="A27" s="10">
        <v>2</v>
      </c>
      <c r="B27" s="14" t="s">
        <v>31</v>
      </c>
      <c r="C27" s="12" t="s">
        <v>32</v>
      </c>
      <c r="D27" s="12" t="s">
        <v>52</v>
      </c>
      <c r="E27" s="12">
        <f>18860581.46+303313.9+423702.33</f>
        <v>19587597.689999998</v>
      </c>
      <c r="F27" s="10" t="s">
        <v>33</v>
      </c>
      <c r="G27" s="12">
        <v>18.5</v>
      </c>
      <c r="H27" s="12">
        <f t="shared" ref="H27:H282" si="2">E27*G27</f>
        <v>362370557.26499999</v>
      </c>
      <c r="I27" s="11" t="s">
        <v>13</v>
      </c>
      <c r="J27" s="41" t="s">
        <v>34</v>
      </c>
      <c r="K27" s="27" t="s">
        <v>23</v>
      </c>
      <c r="L27" s="28" t="s">
        <v>35</v>
      </c>
      <c r="M27" s="84"/>
    </row>
    <row r="28" spans="1:13" s="3" customFormat="1" ht="27.75" customHeight="1" x14ac:dyDescent="0.25">
      <c r="A28" s="10">
        <v>3</v>
      </c>
      <c r="B28" s="14" t="s">
        <v>53</v>
      </c>
      <c r="C28" s="10" t="s">
        <v>51</v>
      </c>
      <c r="D28" s="12" t="s">
        <v>54</v>
      </c>
      <c r="E28" s="12">
        <v>1380</v>
      </c>
      <c r="F28" s="43" t="s">
        <v>55</v>
      </c>
      <c r="G28" s="12">
        <v>135</v>
      </c>
      <c r="H28" s="12">
        <f>E28*G28</f>
        <v>186300</v>
      </c>
      <c r="I28" s="11" t="s">
        <v>13</v>
      </c>
      <c r="J28" s="41" t="s">
        <v>14</v>
      </c>
      <c r="K28" s="27" t="s">
        <v>1645</v>
      </c>
      <c r="L28" s="28" t="s">
        <v>2008</v>
      </c>
      <c r="M28" s="84">
        <v>137088</v>
      </c>
    </row>
    <row r="29" spans="1:13" s="3" customFormat="1" ht="65.25" customHeight="1" x14ac:dyDescent="0.25">
      <c r="A29" s="10">
        <v>4</v>
      </c>
      <c r="B29" s="14" t="s">
        <v>60</v>
      </c>
      <c r="C29" s="10" t="s">
        <v>51</v>
      </c>
      <c r="D29" s="12" t="s">
        <v>61</v>
      </c>
      <c r="E29" s="12">
        <v>240</v>
      </c>
      <c r="F29" s="10" t="s">
        <v>55</v>
      </c>
      <c r="G29" s="12">
        <v>446</v>
      </c>
      <c r="H29" s="12">
        <f t="shared" si="2"/>
        <v>107040</v>
      </c>
      <c r="I29" s="11" t="s">
        <v>13</v>
      </c>
      <c r="J29" s="41" t="s">
        <v>14</v>
      </c>
      <c r="K29" s="27" t="s">
        <v>23</v>
      </c>
      <c r="L29" s="28" t="s">
        <v>62</v>
      </c>
      <c r="M29" s="84"/>
    </row>
    <row r="30" spans="1:13" s="3" customFormat="1" ht="88.5" customHeight="1" x14ac:dyDescent="0.25">
      <c r="A30" s="10">
        <v>5</v>
      </c>
      <c r="B30" s="14" t="s">
        <v>98</v>
      </c>
      <c r="C30" s="10" t="s">
        <v>20</v>
      </c>
      <c r="D30" s="12" t="s">
        <v>99</v>
      </c>
      <c r="E30" s="12">
        <v>20000</v>
      </c>
      <c r="F30" s="10" t="s">
        <v>55</v>
      </c>
      <c r="G30" s="12">
        <v>319.81</v>
      </c>
      <c r="H30" s="12">
        <f t="shared" si="2"/>
        <v>6396200</v>
      </c>
      <c r="I30" s="11" t="s">
        <v>13</v>
      </c>
      <c r="J30" s="41" t="s">
        <v>14</v>
      </c>
      <c r="K30" s="27" t="s">
        <v>23</v>
      </c>
      <c r="L30" s="28" t="s">
        <v>2067</v>
      </c>
      <c r="M30" s="84"/>
    </row>
    <row r="31" spans="1:13" s="3" customFormat="1" ht="68.25" customHeight="1" x14ac:dyDescent="0.25">
      <c r="A31" s="10">
        <v>6</v>
      </c>
      <c r="B31" s="14" t="s">
        <v>112</v>
      </c>
      <c r="C31" s="10" t="s">
        <v>20</v>
      </c>
      <c r="D31" s="12" t="s">
        <v>115</v>
      </c>
      <c r="E31" s="12">
        <v>90000</v>
      </c>
      <c r="F31" s="10" t="s">
        <v>22</v>
      </c>
      <c r="G31" s="12">
        <v>133.93</v>
      </c>
      <c r="H31" s="12">
        <f t="shared" si="2"/>
        <v>12053700</v>
      </c>
      <c r="I31" s="11" t="s">
        <v>13</v>
      </c>
      <c r="J31" s="41" t="s">
        <v>110</v>
      </c>
      <c r="K31" s="27" t="s">
        <v>23</v>
      </c>
      <c r="L31" s="28" t="s">
        <v>328</v>
      </c>
      <c r="M31" s="84"/>
    </row>
    <row r="32" spans="1:13" s="3" customFormat="1" ht="68.25" customHeight="1" x14ac:dyDescent="0.25">
      <c r="A32" s="10">
        <v>7</v>
      </c>
      <c r="B32" s="14" t="s">
        <v>113</v>
      </c>
      <c r="C32" s="10" t="s">
        <v>20</v>
      </c>
      <c r="D32" s="12" t="s">
        <v>116</v>
      </c>
      <c r="E32" s="12">
        <v>95000</v>
      </c>
      <c r="F32" s="10" t="s">
        <v>22</v>
      </c>
      <c r="G32" s="12">
        <v>102.68</v>
      </c>
      <c r="H32" s="12">
        <f t="shared" si="2"/>
        <v>9754600</v>
      </c>
      <c r="I32" s="11" t="s">
        <v>13</v>
      </c>
      <c r="J32" s="41" t="s">
        <v>110</v>
      </c>
      <c r="K32" s="27" t="s">
        <v>23</v>
      </c>
      <c r="L32" s="28" t="s">
        <v>328</v>
      </c>
      <c r="M32" s="84"/>
    </row>
    <row r="33" spans="1:13" s="3" customFormat="1" ht="100.5" customHeight="1" x14ac:dyDescent="0.25">
      <c r="A33" s="10">
        <v>8</v>
      </c>
      <c r="B33" s="14" t="s">
        <v>114</v>
      </c>
      <c r="C33" s="10" t="s">
        <v>20</v>
      </c>
      <c r="D33" s="12" t="s">
        <v>117</v>
      </c>
      <c r="E33" s="12">
        <v>65000</v>
      </c>
      <c r="F33" s="10" t="s">
        <v>22</v>
      </c>
      <c r="G33" s="12">
        <v>164.29</v>
      </c>
      <c r="H33" s="12"/>
      <c r="I33" s="11" t="s">
        <v>13</v>
      </c>
      <c r="J33" s="41" t="s">
        <v>110</v>
      </c>
      <c r="K33" s="27" t="s">
        <v>1803</v>
      </c>
      <c r="L33" s="28" t="s">
        <v>2429</v>
      </c>
      <c r="M33" s="84"/>
    </row>
    <row r="34" spans="1:13" s="3" customFormat="1" ht="54.75" customHeight="1" x14ac:dyDescent="0.25">
      <c r="A34" s="10">
        <v>9</v>
      </c>
      <c r="B34" s="12" t="s">
        <v>141</v>
      </c>
      <c r="C34" s="12" t="s">
        <v>142</v>
      </c>
      <c r="D34" s="12" t="s">
        <v>144</v>
      </c>
      <c r="E34" s="12">
        <v>1</v>
      </c>
      <c r="F34" s="10" t="s">
        <v>143</v>
      </c>
      <c r="G34" s="12">
        <v>35539628</v>
      </c>
      <c r="H34" s="12">
        <f t="shared" si="2"/>
        <v>35539628</v>
      </c>
      <c r="I34" s="11" t="s">
        <v>13</v>
      </c>
      <c r="J34" s="41" t="s">
        <v>14</v>
      </c>
      <c r="K34" s="27" t="s">
        <v>23</v>
      </c>
      <c r="L34" s="28" t="s">
        <v>2607</v>
      </c>
      <c r="M34" s="84"/>
    </row>
    <row r="35" spans="1:13" s="3" customFormat="1" ht="68.25" customHeight="1" x14ac:dyDescent="0.25">
      <c r="A35" s="10">
        <v>10</v>
      </c>
      <c r="B35" s="12" t="s">
        <v>145</v>
      </c>
      <c r="C35" s="10" t="s">
        <v>51</v>
      </c>
      <c r="D35" s="12" t="s">
        <v>161</v>
      </c>
      <c r="E35" s="12">
        <v>9752</v>
      </c>
      <c r="F35" s="10" t="s">
        <v>22</v>
      </c>
      <c r="G35" s="12">
        <v>247.6</v>
      </c>
      <c r="H35" s="12">
        <f t="shared" si="2"/>
        <v>2414595.1999999997</v>
      </c>
      <c r="I35" s="11" t="s">
        <v>13</v>
      </c>
      <c r="J35" s="41" t="s">
        <v>14</v>
      </c>
      <c r="K35" s="27" t="s">
        <v>56</v>
      </c>
      <c r="L35" s="28" t="s">
        <v>1196</v>
      </c>
      <c r="M35" s="84"/>
    </row>
    <row r="36" spans="1:13" s="3" customFormat="1" ht="63.75" customHeight="1" x14ac:dyDescent="0.25">
      <c r="A36" s="10">
        <v>11</v>
      </c>
      <c r="B36" s="12" t="s">
        <v>146</v>
      </c>
      <c r="C36" s="10" t="s">
        <v>51</v>
      </c>
      <c r="D36" s="12" t="s">
        <v>166</v>
      </c>
      <c r="E36" s="12">
        <v>20</v>
      </c>
      <c r="F36" s="10" t="s">
        <v>55</v>
      </c>
      <c r="G36" s="12">
        <v>48725</v>
      </c>
      <c r="H36" s="12">
        <f t="shared" si="2"/>
        <v>974500</v>
      </c>
      <c r="I36" s="11" t="s">
        <v>13</v>
      </c>
      <c r="J36" s="41" t="s">
        <v>14</v>
      </c>
      <c r="K36" s="27" t="s">
        <v>177</v>
      </c>
      <c r="L36" s="28" t="s">
        <v>100</v>
      </c>
      <c r="M36" s="84"/>
    </row>
    <row r="37" spans="1:13" s="3" customFormat="1" ht="75.75" customHeight="1" x14ac:dyDescent="0.25">
      <c r="A37" s="10">
        <v>12</v>
      </c>
      <c r="B37" s="12" t="s">
        <v>147</v>
      </c>
      <c r="C37" s="10" t="s">
        <v>51</v>
      </c>
      <c r="D37" s="12" t="s">
        <v>162</v>
      </c>
      <c r="E37" s="12">
        <v>300</v>
      </c>
      <c r="F37" s="10" t="s">
        <v>55</v>
      </c>
      <c r="G37" s="12">
        <v>5376</v>
      </c>
      <c r="H37" s="12">
        <f t="shared" si="2"/>
        <v>1612800</v>
      </c>
      <c r="I37" s="11" t="s">
        <v>13</v>
      </c>
      <c r="J37" s="41" t="s">
        <v>14</v>
      </c>
      <c r="K37" s="27" t="s">
        <v>177</v>
      </c>
      <c r="L37" s="28" t="s">
        <v>100</v>
      </c>
      <c r="M37" s="84"/>
    </row>
    <row r="38" spans="1:13" s="3" customFormat="1" ht="91.5" customHeight="1" x14ac:dyDescent="0.25">
      <c r="A38" s="10">
        <v>13</v>
      </c>
      <c r="B38" s="12" t="s">
        <v>148</v>
      </c>
      <c r="C38" s="10" t="s">
        <v>51</v>
      </c>
      <c r="D38" s="12" t="s">
        <v>163</v>
      </c>
      <c r="E38" s="12">
        <v>864</v>
      </c>
      <c r="F38" s="10" t="s">
        <v>55</v>
      </c>
      <c r="G38" s="12">
        <v>1467</v>
      </c>
      <c r="H38" s="12">
        <f t="shared" si="2"/>
        <v>1267488</v>
      </c>
      <c r="I38" s="11" t="s">
        <v>13</v>
      </c>
      <c r="J38" s="41" t="s">
        <v>14</v>
      </c>
      <c r="K38" s="27" t="s">
        <v>178</v>
      </c>
      <c r="L38" s="28" t="s">
        <v>100</v>
      </c>
      <c r="M38" s="84"/>
    </row>
    <row r="39" spans="1:13" s="3" customFormat="1" ht="107.25" customHeight="1" x14ac:dyDescent="0.25">
      <c r="A39" s="10">
        <v>14</v>
      </c>
      <c r="B39" s="12" t="s">
        <v>149</v>
      </c>
      <c r="C39" s="10" t="s">
        <v>51</v>
      </c>
      <c r="D39" s="12" t="s">
        <v>164</v>
      </c>
      <c r="E39" s="12">
        <v>10</v>
      </c>
      <c r="F39" s="10" t="s">
        <v>55</v>
      </c>
      <c r="G39" s="12">
        <v>9030</v>
      </c>
      <c r="H39" s="12">
        <f t="shared" si="2"/>
        <v>90300</v>
      </c>
      <c r="I39" s="11" t="s">
        <v>13</v>
      </c>
      <c r="J39" s="41" t="s">
        <v>14</v>
      </c>
      <c r="K39" s="27" t="s">
        <v>178</v>
      </c>
      <c r="L39" s="28" t="s">
        <v>100</v>
      </c>
      <c r="M39" s="84"/>
    </row>
    <row r="40" spans="1:13" s="3" customFormat="1" ht="54" customHeight="1" x14ac:dyDescent="0.25">
      <c r="A40" s="10">
        <v>15</v>
      </c>
      <c r="B40" s="12" t="s">
        <v>150</v>
      </c>
      <c r="C40" s="10" t="s">
        <v>51</v>
      </c>
      <c r="D40" s="12" t="s">
        <v>165</v>
      </c>
      <c r="E40" s="12">
        <v>35000</v>
      </c>
      <c r="F40" s="10" t="s">
        <v>55</v>
      </c>
      <c r="G40" s="12">
        <v>12</v>
      </c>
      <c r="H40" s="12">
        <f t="shared" si="2"/>
        <v>420000</v>
      </c>
      <c r="I40" s="11" t="s">
        <v>13</v>
      </c>
      <c r="J40" s="41" t="s">
        <v>14</v>
      </c>
      <c r="K40" s="27" t="s">
        <v>178</v>
      </c>
      <c r="L40" s="28" t="s">
        <v>100</v>
      </c>
      <c r="M40" s="84"/>
    </row>
    <row r="41" spans="1:13" s="3" customFormat="1" ht="31.5" customHeight="1" x14ac:dyDescent="0.25">
      <c r="A41" s="10">
        <v>16</v>
      </c>
      <c r="B41" s="12" t="s">
        <v>151</v>
      </c>
      <c r="C41" s="10" t="s">
        <v>51</v>
      </c>
      <c r="D41" s="12" t="s">
        <v>1321</v>
      </c>
      <c r="E41" s="12">
        <v>25</v>
      </c>
      <c r="F41" s="10" t="s">
        <v>55</v>
      </c>
      <c r="G41" s="12">
        <v>120000</v>
      </c>
      <c r="H41" s="12">
        <f t="shared" si="2"/>
        <v>3000000</v>
      </c>
      <c r="I41" s="11" t="s">
        <v>13</v>
      </c>
      <c r="J41" s="41" t="s">
        <v>14</v>
      </c>
      <c r="K41" s="27" t="s">
        <v>204</v>
      </c>
      <c r="L41" s="28" t="s">
        <v>1322</v>
      </c>
      <c r="M41" s="84"/>
    </row>
    <row r="42" spans="1:13" s="3" customFormat="1" ht="33" customHeight="1" x14ac:dyDescent="0.25">
      <c r="A42" s="10">
        <v>17</v>
      </c>
      <c r="B42" s="12" t="s">
        <v>152</v>
      </c>
      <c r="C42" s="10" t="s">
        <v>51</v>
      </c>
      <c r="D42" s="12" t="s">
        <v>1321</v>
      </c>
      <c r="E42" s="12">
        <v>120</v>
      </c>
      <c r="F42" s="10" t="s">
        <v>55</v>
      </c>
      <c r="G42" s="12">
        <v>3965</v>
      </c>
      <c r="H42" s="12">
        <f t="shared" si="2"/>
        <v>475800</v>
      </c>
      <c r="I42" s="11" t="s">
        <v>13</v>
      </c>
      <c r="J42" s="41" t="s">
        <v>14</v>
      </c>
      <c r="K42" s="27" t="s">
        <v>204</v>
      </c>
      <c r="L42" s="28" t="s">
        <v>1322</v>
      </c>
      <c r="M42" s="84"/>
    </row>
    <row r="43" spans="1:13" s="3" customFormat="1" ht="30" customHeight="1" x14ac:dyDescent="0.25">
      <c r="A43" s="10">
        <v>18</v>
      </c>
      <c r="B43" s="12" t="s">
        <v>153</v>
      </c>
      <c r="C43" s="10" t="s">
        <v>51</v>
      </c>
      <c r="D43" s="12" t="s">
        <v>1321</v>
      </c>
      <c r="E43" s="12">
        <v>30</v>
      </c>
      <c r="F43" s="10" t="s">
        <v>55</v>
      </c>
      <c r="G43" s="12">
        <v>23980</v>
      </c>
      <c r="H43" s="12">
        <f t="shared" si="2"/>
        <v>719400</v>
      </c>
      <c r="I43" s="11" t="s">
        <v>13</v>
      </c>
      <c r="J43" s="41" t="s">
        <v>14</v>
      </c>
      <c r="K43" s="27" t="s">
        <v>204</v>
      </c>
      <c r="L43" s="28" t="s">
        <v>1322</v>
      </c>
      <c r="M43" s="84"/>
    </row>
    <row r="44" spans="1:13" s="3" customFormat="1" ht="30.75" customHeight="1" x14ac:dyDescent="0.25">
      <c r="A44" s="10">
        <v>19</v>
      </c>
      <c r="B44" s="12" t="s">
        <v>154</v>
      </c>
      <c r="C44" s="10" t="s">
        <v>51</v>
      </c>
      <c r="D44" s="12" t="s">
        <v>1321</v>
      </c>
      <c r="E44" s="12">
        <v>30</v>
      </c>
      <c r="F44" s="10" t="s">
        <v>55</v>
      </c>
      <c r="G44" s="12">
        <v>35725</v>
      </c>
      <c r="H44" s="12">
        <f t="shared" si="2"/>
        <v>1071750</v>
      </c>
      <c r="I44" s="11" t="s">
        <v>13</v>
      </c>
      <c r="J44" s="41" t="s">
        <v>14</v>
      </c>
      <c r="K44" s="27" t="s">
        <v>204</v>
      </c>
      <c r="L44" s="28" t="s">
        <v>1322</v>
      </c>
      <c r="M44" s="84"/>
    </row>
    <row r="45" spans="1:13" s="3" customFormat="1" ht="30.75" customHeight="1" x14ac:dyDescent="0.25">
      <c r="A45" s="10">
        <v>20</v>
      </c>
      <c r="B45" s="12" t="s">
        <v>155</v>
      </c>
      <c r="C45" s="10" t="s">
        <v>51</v>
      </c>
      <c r="D45" s="12" t="s">
        <v>1321</v>
      </c>
      <c r="E45" s="12">
        <v>50</v>
      </c>
      <c r="F45" s="10" t="s">
        <v>55</v>
      </c>
      <c r="G45" s="12">
        <v>7885</v>
      </c>
      <c r="H45" s="12">
        <f t="shared" si="2"/>
        <v>394250</v>
      </c>
      <c r="I45" s="11" t="s">
        <v>13</v>
      </c>
      <c r="J45" s="41" t="s">
        <v>14</v>
      </c>
      <c r="K45" s="27" t="s">
        <v>204</v>
      </c>
      <c r="L45" s="28" t="s">
        <v>1322</v>
      </c>
      <c r="M45" s="84"/>
    </row>
    <row r="46" spans="1:13" s="3" customFormat="1" ht="30" customHeight="1" x14ac:dyDescent="0.25">
      <c r="A46" s="10">
        <v>21</v>
      </c>
      <c r="B46" s="12" t="s">
        <v>156</v>
      </c>
      <c r="C46" s="10" t="s">
        <v>51</v>
      </c>
      <c r="D46" s="12" t="s">
        <v>1321</v>
      </c>
      <c r="E46" s="12">
        <v>40</v>
      </c>
      <c r="F46" s="10" t="s">
        <v>55</v>
      </c>
      <c r="G46" s="12">
        <v>45810</v>
      </c>
      <c r="H46" s="12">
        <f t="shared" si="2"/>
        <v>1832400</v>
      </c>
      <c r="I46" s="11" t="s">
        <v>13</v>
      </c>
      <c r="J46" s="41" t="s">
        <v>14</v>
      </c>
      <c r="K46" s="27" t="s">
        <v>204</v>
      </c>
      <c r="L46" s="28" t="s">
        <v>1322</v>
      </c>
      <c r="M46" s="84"/>
    </row>
    <row r="47" spans="1:13" s="3" customFormat="1" ht="32.25" customHeight="1" x14ac:dyDescent="0.25">
      <c r="A47" s="10">
        <v>22</v>
      </c>
      <c r="B47" s="12" t="s">
        <v>157</v>
      </c>
      <c r="C47" s="10" t="s">
        <v>51</v>
      </c>
      <c r="D47" s="12" t="s">
        <v>1321</v>
      </c>
      <c r="E47" s="12">
        <v>30</v>
      </c>
      <c r="F47" s="10" t="s">
        <v>55</v>
      </c>
      <c r="G47" s="12">
        <v>17165</v>
      </c>
      <c r="H47" s="12">
        <f t="shared" si="2"/>
        <v>514950</v>
      </c>
      <c r="I47" s="11" t="s">
        <v>13</v>
      </c>
      <c r="J47" s="41" t="s">
        <v>14</v>
      </c>
      <c r="K47" s="27" t="s">
        <v>204</v>
      </c>
      <c r="L47" s="28" t="s">
        <v>1322</v>
      </c>
      <c r="M47" s="84"/>
    </row>
    <row r="48" spans="1:13" s="3" customFormat="1" ht="26.25" customHeight="1" x14ac:dyDescent="0.25">
      <c r="A48" s="10">
        <v>23</v>
      </c>
      <c r="B48" s="12" t="s">
        <v>158</v>
      </c>
      <c r="C48" s="10" t="s">
        <v>51</v>
      </c>
      <c r="D48" s="12" t="s">
        <v>1321</v>
      </c>
      <c r="E48" s="12">
        <v>45</v>
      </c>
      <c r="F48" s="10" t="s">
        <v>55</v>
      </c>
      <c r="G48" s="12">
        <v>5325</v>
      </c>
      <c r="H48" s="12">
        <f t="shared" si="2"/>
        <v>239625</v>
      </c>
      <c r="I48" s="11" t="s">
        <v>13</v>
      </c>
      <c r="J48" s="41" t="s">
        <v>14</v>
      </c>
      <c r="K48" s="27" t="s">
        <v>204</v>
      </c>
      <c r="L48" s="28" t="s">
        <v>1322</v>
      </c>
      <c r="M48" s="84"/>
    </row>
    <row r="49" spans="1:13" s="3" customFormat="1" ht="29.25" customHeight="1" x14ac:dyDescent="0.25">
      <c r="A49" s="10">
        <v>24</v>
      </c>
      <c r="B49" s="12" t="s">
        <v>159</v>
      </c>
      <c r="C49" s="10" t="s">
        <v>51</v>
      </c>
      <c r="D49" s="12" t="s">
        <v>1321</v>
      </c>
      <c r="E49" s="12">
        <v>50</v>
      </c>
      <c r="F49" s="10" t="s">
        <v>55</v>
      </c>
      <c r="G49" s="12">
        <v>18564</v>
      </c>
      <c r="H49" s="12">
        <f t="shared" si="2"/>
        <v>928200</v>
      </c>
      <c r="I49" s="11" t="s">
        <v>13</v>
      </c>
      <c r="J49" s="41" t="s">
        <v>14</v>
      </c>
      <c r="K49" s="27" t="s">
        <v>204</v>
      </c>
      <c r="L49" s="28" t="s">
        <v>1322</v>
      </c>
      <c r="M49" s="84"/>
    </row>
    <row r="50" spans="1:13" s="3" customFormat="1" ht="25.5" customHeight="1" x14ac:dyDescent="0.25">
      <c r="A50" s="10">
        <v>25</v>
      </c>
      <c r="B50" s="12" t="s">
        <v>160</v>
      </c>
      <c r="C50" s="10" t="s">
        <v>51</v>
      </c>
      <c r="D50" s="12" t="s">
        <v>1321</v>
      </c>
      <c r="E50" s="12">
        <v>40</v>
      </c>
      <c r="F50" s="10" t="s">
        <v>55</v>
      </c>
      <c r="G50" s="12">
        <v>3665</v>
      </c>
      <c r="H50" s="12">
        <f t="shared" si="2"/>
        <v>146600</v>
      </c>
      <c r="I50" s="11" t="s">
        <v>13</v>
      </c>
      <c r="J50" s="41" t="s">
        <v>14</v>
      </c>
      <c r="K50" s="27" t="s">
        <v>204</v>
      </c>
      <c r="L50" s="28" t="s">
        <v>1322</v>
      </c>
      <c r="M50" s="84"/>
    </row>
    <row r="51" spans="1:13" s="3" customFormat="1" ht="46.5" customHeight="1" x14ac:dyDescent="0.25">
      <c r="A51" s="10">
        <v>26</v>
      </c>
      <c r="B51" s="12" t="s">
        <v>187</v>
      </c>
      <c r="C51" s="10" t="s">
        <v>51</v>
      </c>
      <c r="D51" s="12" t="s">
        <v>21</v>
      </c>
      <c r="E51" s="12">
        <v>99</v>
      </c>
      <c r="F51" s="10" t="s">
        <v>143</v>
      </c>
      <c r="G51" s="12">
        <v>650</v>
      </c>
      <c r="H51" s="12"/>
      <c r="I51" s="11" t="s">
        <v>13</v>
      </c>
      <c r="J51" s="41" t="s">
        <v>185</v>
      </c>
      <c r="K51" s="27" t="s">
        <v>56</v>
      </c>
      <c r="L51" s="28" t="s">
        <v>1818</v>
      </c>
      <c r="M51" s="84">
        <f>E51*G51</f>
        <v>64350</v>
      </c>
    </row>
    <row r="52" spans="1:13" s="3" customFormat="1" ht="46.5" customHeight="1" x14ac:dyDescent="0.25">
      <c r="A52" s="10">
        <v>27</v>
      </c>
      <c r="B52" s="12" t="s">
        <v>188</v>
      </c>
      <c r="C52" s="10" t="s">
        <v>51</v>
      </c>
      <c r="D52" s="12" t="s">
        <v>21</v>
      </c>
      <c r="E52" s="12">
        <v>84</v>
      </c>
      <c r="F52" s="10" t="s">
        <v>55</v>
      </c>
      <c r="G52" s="12">
        <v>27627</v>
      </c>
      <c r="H52" s="12">
        <f t="shared" si="2"/>
        <v>2320668</v>
      </c>
      <c r="I52" s="11" t="s">
        <v>13</v>
      </c>
      <c r="J52" s="41" t="s">
        <v>185</v>
      </c>
      <c r="K52" s="27" t="s">
        <v>56</v>
      </c>
      <c r="L52" s="28" t="s">
        <v>186</v>
      </c>
      <c r="M52" s="84"/>
    </row>
    <row r="53" spans="1:13" s="3" customFormat="1" ht="46.5" customHeight="1" x14ac:dyDescent="0.25">
      <c r="A53" s="10">
        <v>28</v>
      </c>
      <c r="B53" s="12" t="s">
        <v>189</v>
      </c>
      <c r="C53" s="10" t="s">
        <v>51</v>
      </c>
      <c r="D53" s="12" t="s">
        <v>21</v>
      </c>
      <c r="E53" s="12">
        <v>70</v>
      </c>
      <c r="F53" s="10" t="s">
        <v>55</v>
      </c>
      <c r="G53" s="12">
        <v>28711</v>
      </c>
      <c r="H53" s="12">
        <f t="shared" si="2"/>
        <v>2009770</v>
      </c>
      <c r="I53" s="11" t="s">
        <v>13</v>
      </c>
      <c r="J53" s="41" t="s">
        <v>185</v>
      </c>
      <c r="K53" s="27" t="s">
        <v>56</v>
      </c>
      <c r="L53" s="28" t="s">
        <v>186</v>
      </c>
      <c r="M53" s="84"/>
    </row>
    <row r="54" spans="1:13" s="3" customFormat="1" ht="46.5" customHeight="1" x14ac:dyDescent="0.25">
      <c r="A54" s="10">
        <v>29</v>
      </c>
      <c r="B54" s="12" t="s">
        <v>190</v>
      </c>
      <c r="C54" s="10" t="s">
        <v>51</v>
      </c>
      <c r="D54" s="12" t="s">
        <v>21</v>
      </c>
      <c r="E54" s="12">
        <v>21</v>
      </c>
      <c r="F54" s="10" t="s">
        <v>55</v>
      </c>
      <c r="G54" s="12">
        <v>23570</v>
      </c>
      <c r="H54" s="12">
        <f t="shared" si="2"/>
        <v>494970</v>
      </c>
      <c r="I54" s="11" t="s">
        <v>13</v>
      </c>
      <c r="J54" s="41" t="s">
        <v>185</v>
      </c>
      <c r="K54" s="27" t="s">
        <v>56</v>
      </c>
      <c r="L54" s="28" t="s">
        <v>186</v>
      </c>
      <c r="M54" s="84"/>
    </row>
    <row r="55" spans="1:13" s="3" customFormat="1" ht="46.5" customHeight="1" x14ac:dyDescent="0.25">
      <c r="A55" s="10">
        <v>30</v>
      </c>
      <c r="B55" s="12" t="s">
        <v>191</v>
      </c>
      <c r="C55" s="10" t="s">
        <v>51</v>
      </c>
      <c r="D55" s="12" t="s">
        <v>21</v>
      </c>
      <c r="E55" s="12">
        <v>25</v>
      </c>
      <c r="F55" s="10" t="s">
        <v>55</v>
      </c>
      <c r="G55" s="12">
        <v>32511</v>
      </c>
      <c r="H55" s="12">
        <f t="shared" si="2"/>
        <v>812775</v>
      </c>
      <c r="I55" s="11" t="s">
        <v>13</v>
      </c>
      <c r="J55" s="41" t="s">
        <v>185</v>
      </c>
      <c r="K55" s="27" t="s">
        <v>56</v>
      </c>
      <c r="L55" s="28" t="s">
        <v>186</v>
      </c>
      <c r="M55" s="84"/>
    </row>
    <row r="56" spans="1:13" s="3" customFormat="1" ht="46.5" customHeight="1" x14ac:dyDescent="0.25">
      <c r="A56" s="10">
        <v>31</v>
      </c>
      <c r="B56" s="12" t="s">
        <v>192</v>
      </c>
      <c r="C56" s="10" t="s">
        <v>51</v>
      </c>
      <c r="D56" s="12" t="s">
        <v>21</v>
      </c>
      <c r="E56" s="12">
        <v>14</v>
      </c>
      <c r="F56" s="10" t="s">
        <v>55</v>
      </c>
      <c r="G56" s="12">
        <v>11434</v>
      </c>
      <c r="H56" s="12">
        <f t="shared" si="2"/>
        <v>160076</v>
      </c>
      <c r="I56" s="11" t="s">
        <v>13</v>
      </c>
      <c r="J56" s="41" t="s">
        <v>185</v>
      </c>
      <c r="K56" s="27" t="s">
        <v>56</v>
      </c>
      <c r="L56" s="28" t="s">
        <v>186</v>
      </c>
      <c r="M56" s="84"/>
    </row>
    <row r="57" spans="1:13" s="3" customFormat="1" ht="46.5" customHeight="1" x14ac:dyDescent="0.25">
      <c r="A57" s="10">
        <v>32</v>
      </c>
      <c r="B57" s="12" t="s">
        <v>193</v>
      </c>
      <c r="C57" s="10" t="s">
        <v>51</v>
      </c>
      <c r="D57" s="12" t="s">
        <v>21</v>
      </c>
      <c r="E57" s="12">
        <v>12</v>
      </c>
      <c r="F57" s="10" t="s">
        <v>55</v>
      </c>
      <c r="G57" s="12">
        <v>5850</v>
      </c>
      <c r="H57" s="12">
        <f t="shared" si="2"/>
        <v>70200</v>
      </c>
      <c r="I57" s="11" t="s">
        <v>13</v>
      </c>
      <c r="J57" s="41" t="s">
        <v>185</v>
      </c>
      <c r="K57" s="27" t="s">
        <v>56</v>
      </c>
      <c r="L57" s="28" t="s">
        <v>186</v>
      </c>
      <c r="M57" s="84"/>
    </row>
    <row r="58" spans="1:13" s="3" customFormat="1" ht="46.5" customHeight="1" x14ac:dyDescent="0.25">
      <c r="A58" s="10">
        <v>33</v>
      </c>
      <c r="B58" s="12" t="s">
        <v>194</v>
      </c>
      <c r="C58" s="10" t="s">
        <v>51</v>
      </c>
      <c r="D58" s="12" t="s">
        <v>21</v>
      </c>
      <c r="E58" s="12">
        <v>5</v>
      </c>
      <c r="F58" s="10" t="s">
        <v>55</v>
      </c>
      <c r="G58" s="12">
        <v>11376</v>
      </c>
      <c r="H58" s="12">
        <f t="shared" si="2"/>
        <v>56880</v>
      </c>
      <c r="I58" s="11" t="s">
        <v>13</v>
      </c>
      <c r="J58" s="41" t="s">
        <v>185</v>
      </c>
      <c r="K58" s="27" t="s">
        <v>56</v>
      </c>
      <c r="L58" s="28" t="s">
        <v>186</v>
      </c>
      <c r="M58" s="84"/>
    </row>
    <row r="59" spans="1:13" s="3" customFormat="1" ht="46.5" customHeight="1" x14ac:dyDescent="0.25">
      <c r="A59" s="10">
        <v>34</v>
      </c>
      <c r="B59" s="12" t="s">
        <v>195</v>
      </c>
      <c r="C59" s="10" t="s">
        <v>20</v>
      </c>
      <c r="D59" s="12" t="s">
        <v>21</v>
      </c>
      <c r="E59" s="12">
        <v>2232</v>
      </c>
      <c r="F59" s="10" t="s">
        <v>143</v>
      </c>
      <c r="G59" s="12">
        <v>6055</v>
      </c>
      <c r="H59" s="12"/>
      <c r="I59" s="11" t="s">
        <v>13</v>
      </c>
      <c r="J59" s="41" t="s">
        <v>185</v>
      </c>
      <c r="K59" s="27" t="s">
        <v>178</v>
      </c>
      <c r="L59" s="28" t="s">
        <v>2639</v>
      </c>
      <c r="M59" s="84"/>
    </row>
    <row r="60" spans="1:13" s="3" customFormat="1" ht="46.5" customHeight="1" x14ac:dyDescent="0.25">
      <c r="A60" s="10">
        <v>35</v>
      </c>
      <c r="B60" s="12" t="s">
        <v>196</v>
      </c>
      <c r="C60" s="10" t="s">
        <v>20</v>
      </c>
      <c r="D60" s="12" t="s">
        <v>21</v>
      </c>
      <c r="E60" s="12">
        <v>1116</v>
      </c>
      <c r="F60" s="10" t="s">
        <v>55</v>
      </c>
      <c r="G60" s="12">
        <v>5803</v>
      </c>
      <c r="H60" s="12"/>
      <c r="I60" s="11" t="s">
        <v>13</v>
      </c>
      <c r="J60" s="41" t="s">
        <v>185</v>
      </c>
      <c r="K60" s="27" t="s">
        <v>178</v>
      </c>
      <c r="L60" s="28" t="s">
        <v>2640</v>
      </c>
      <c r="M60" s="84"/>
    </row>
    <row r="61" spans="1:13" s="3" customFormat="1" ht="46.5" customHeight="1" x14ac:dyDescent="0.25">
      <c r="A61" s="10">
        <v>36</v>
      </c>
      <c r="B61" s="12" t="s">
        <v>197</v>
      </c>
      <c r="C61" s="10" t="s">
        <v>20</v>
      </c>
      <c r="D61" s="12" t="s">
        <v>21</v>
      </c>
      <c r="E61" s="12">
        <v>1116</v>
      </c>
      <c r="F61" s="10" t="s">
        <v>55</v>
      </c>
      <c r="G61" s="12">
        <v>3814</v>
      </c>
      <c r="H61" s="12"/>
      <c r="I61" s="11" t="s">
        <v>13</v>
      </c>
      <c r="J61" s="41" t="s">
        <v>185</v>
      </c>
      <c r="K61" s="27" t="s">
        <v>178</v>
      </c>
      <c r="L61" s="28" t="s">
        <v>2640</v>
      </c>
      <c r="M61" s="84"/>
    </row>
    <row r="62" spans="1:13" s="3" customFormat="1" ht="46.5" customHeight="1" x14ac:dyDescent="0.25">
      <c r="A62" s="10">
        <v>37</v>
      </c>
      <c r="B62" s="12" t="s">
        <v>198</v>
      </c>
      <c r="C62" s="10" t="s">
        <v>20</v>
      </c>
      <c r="D62" s="12" t="s">
        <v>21</v>
      </c>
      <c r="E62" s="12">
        <v>2232</v>
      </c>
      <c r="F62" s="10" t="s">
        <v>55</v>
      </c>
      <c r="G62" s="12">
        <v>3258</v>
      </c>
      <c r="H62" s="12"/>
      <c r="I62" s="11" t="s">
        <v>13</v>
      </c>
      <c r="J62" s="41" t="s">
        <v>185</v>
      </c>
      <c r="K62" s="27" t="s">
        <v>178</v>
      </c>
      <c r="L62" s="28" t="s">
        <v>2640</v>
      </c>
      <c r="M62" s="84"/>
    </row>
    <row r="63" spans="1:13" s="3" customFormat="1" ht="46.5" customHeight="1" x14ac:dyDescent="0.25">
      <c r="A63" s="10">
        <v>38</v>
      </c>
      <c r="B63" s="12" t="s">
        <v>199</v>
      </c>
      <c r="C63" s="10" t="s">
        <v>20</v>
      </c>
      <c r="D63" s="12" t="s">
        <v>21</v>
      </c>
      <c r="E63" s="12">
        <v>2232</v>
      </c>
      <c r="F63" s="10" t="s">
        <v>55</v>
      </c>
      <c r="G63" s="12">
        <v>984</v>
      </c>
      <c r="H63" s="12"/>
      <c r="I63" s="11" t="s">
        <v>13</v>
      </c>
      <c r="J63" s="41" t="s">
        <v>185</v>
      </c>
      <c r="K63" s="27" t="s">
        <v>178</v>
      </c>
      <c r="L63" s="28" t="s">
        <v>2640</v>
      </c>
      <c r="M63" s="84"/>
    </row>
    <row r="64" spans="1:13" s="3" customFormat="1" ht="46.5" customHeight="1" x14ac:dyDescent="0.25">
      <c r="A64" s="10">
        <v>39</v>
      </c>
      <c r="B64" s="12" t="s">
        <v>200</v>
      </c>
      <c r="C64" s="10" t="s">
        <v>20</v>
      </c>
      <c r="D64" s="12" t="s">
        <v>21</v>
      </c>
      <c r="E64" s="12">
        <v>1116</v>
      </c>
      <c r="F64" s="10" t="s">
        <v>55</v>
      </c>
      <c r="G64" s="12">
        <v>3217</v>
      </c>
      <c r="H64" s="12"/>
      <c r="I64" s="11" t="s">
        <v>13</v>
      </c>
      <c r="J64" s="41" t="s">
        <v>185</v>
      </c>
      <c r="K64" s="27" t="s">
        <v>178</v>
      </c>
      <c r="L64" s="28" t="s">
        <v>2640</v>
      </c>
      <c r="M64" s="84"/>
    </row>
    <row r="65" spans="1:13" s="3" customFormat="1" ht="46.5" customHeight="1" x14ac:dyDescent="0.25">
      <c r="A65" s="10">
        <v>40</v>
      </c>
      <c r="B65" s="12" t="s">
        <v>201</v>
      </c>
      <c r="C65" s="10" t="s">
        <v>20</v>
      </c>
      <c r="D65" s="12" t="s">
        <v>21</v>
      </c>
      <c r="E65" s="12">
        <v>1116</v>
      </c>
      <c r="F65" s="10" t="s">
        <v>55</v>
      </c>
      <c r="G65" s="12">
        <v>7568</v>
      </c>
      <c r="H65" s="12"/>
      <c r="I65" s="11" t="s">
        <v>13</v>
      </c>
      <c r="J65" s="41" t="s">
        <v>185</v>
      </c>
      <c r="K65" s="27" t="s">
        <v>178</v>
      </c>
      <c r="L65" s="28" t="s">
        <v>2640</v>
      </c>
      <c r="M65" s="84"/>
    </row>
    <row r="66" spans="1:13" s="3" customFormat="1" ht="46.5" customHeight="1" x14ac:dyDescent="0.25">
      <c r="A66" s="10">
        <v>41</v>
      </c>
      <c r="B66" s="12" t="s">
        <v>203</v>
      </c>
      <c r="C66" s="10" t="s">
        <v>20</v>
      </c>
      <c r="D66" s="12" t="s">
        <v>21</v>
      </c>
      <c r="E66" s="12">
        <v>500</v>
      </c>
      <c r="F66" s="10" t="s">
        <v>55</v>
      </c>
      <c r="G66" s="12">
        <v>19800</v>
      </c>
      <c r="H66" s="12"/>
      <c r="I66" s="11" t="s">
        <v>13</v>
      </c>
      <c r="J66" s="41" t="s">
        <v>185</v>
      </c>
      <c r="K66" s="27" t="s">
        <v>178</v>
      </c>
      <c r="L66" s="28" t="s">
        <v>2658</v>
      </c>
      <c r="M66" s="84"/>
    </row>
    <row r="67" spans="1:13" s="3" customFormat="1" ht="46.5" customHeight="1" x14ac:dyDescent="0.25">
      <c r="A67" s="10">
        <v>42</v>
      </c>
      <c r="B67" s="12" t="s">
        <v>202</v>
      </c>
      <c r="C67" s="10" t="s">
        <v>51</v>
      </c>
      <c r="D67" s="12" t="s">
        <v>21</v>
      </c>
      <c r="E67" s="12">
        <v>400</v>
      </c>
      <c r="F67" s="10" t="s">
        <v>342</v>
      </c>
      <c r="G67" s="12">
        <v>3800</v>
      </c>
      <c r="H67" s="12">
        <f t="shared" si="2"/>
        <v>1520000</v>
      </c>
      <c r="I67" s="11" t="s">
        <v>13</v>
      </c>
      <c r="J67" s="41" t="s">
        <v>185</v>
      </c>
      <c r="K67" s="27" t="s">
        <v>178</v>
      </c>
      <c r="L67" s="28" t="s">
        <v>1817</v>
      </c>
      <c r="M67" s="84">
        <v>2120400</v>
      </c>
    </row>
    <row r="68" spans="1:13" s="3" customFormat="1" ht="56.25" customHeight="1" x14ac:dyDescent="0.25">
      <c r="A68" s="10">
        <v>43</v>
      </c>
      <c r="B68" s="12" t="s">
        <v>241</v>
      </c>
      <c r="C68" s="10" t="s">
        <v>51</v>
      </c>
      <c r="D68" s="12" t="s">
        <v>247</v>
      </c>
      <c r="E68" s="12">
        <v>30</v>
      </c>
      <c r="F68" s="10" t="s">
        <v>55</v>
      </c>
      <c r="G68" s="12">
        <v>16434</v>
      </c>
      <c r="H68" s="12">
        <f t="shared" si="2"/>
        <v>493020</v>
      </c>
      <c r="I68" s="11" t="s">
        <v>13</v>
      </c>
      <c r="J68" s="41" t="s">
        <v>239</v>
      </c>
      <c r="K68" s="27" t="s">
        <v>56</v>
      </c>
      <c r="L68" s="28" t="s">
        <v>240</v>
      </c>
      <c r="M68" s="84"/>
    </row>
    <row r="69" spans="1:13" s="3" customFormat="1" ht="41.25" customHeight="1" x14ac:dyDescent="0.25">
      <c r="A69" s="10">
        <v>44</v>
      </c>
      <c r="B69" s="12" t="s">
        <v>242</v>
      </c>
      <c r="C69" s="10" t="s">
        <v>51</v>
      </c>
      <c r="D69" s="12" t="s">
        <v>248</v>
      </c>
      <c r="E69" s="12">
        <v>30</v>
      </c>
      <c r="F69" s="10" t="s">
        <v>55</v>
      </c>
      <c r="G69" s="12">
        <v>9400</v>
      </c>
      <c r="H69" s="12">
        <f t="shared" si="2"/>
        <v>282000</v>
      </c>
      <c r="I69" s="11" t="s">
        <v>13</v>
      </c>
      <c r="J69" s="41" t="s">
        <v>239</v>
      </c>
      <c r="K69" s="27" t="s">
        <v>56</v>
      </c>
      <c r="L69" s="28" t="s">
        <v>240</v>
      </c>
      <c r="M69" s="84"/>
    </row>
    <row r="70" spans="1:13" s="3" customFormat="1" ht="32.25" customHeight="1" x14ac:dyDescent="0.25">
      <c r="A70" s="10">
        <v>45</v>
      </c>
      <c r="B70" s="12" t="s">
        <v>243</v>
      </c>
      <c r="C70" s="10" t="s">
        <v>51</v>
      </c>
      <c r="D70" s="12" t="s">
        <v>249</v>
      </c>
      <c r="E70" s="12">
        <v>20</v>
      </c>
      <c r="F70" s="10" t="s">
        <v>55</v>
      </c>
      <c r="G70" s="12">
        <v>9383</v>
      </c>
      <c r="H70" s="12">
        <f t="shared" si="2"/>
        <v>187660</v>
      </c>
      <c r="I70" s="11" t="s">
        <v>13</v>
      </c>
      <c r="J70" s="41" t="s">
        <v>239</v>
      </c>
      <c r="K70" s="27" t="s">
        <v>204</v>
      </c>
      <c r="L70" s="28" t="s">
        <v>240</v>
      </c>
      <c r="M70" s="84"/>
    </row>
    <row r="71" spans="1:13" s="3" customFormat="1" ht="33.75" customHeight="1" x14ac:dyDescent="0.25">
      <c r="A71" s="10">
        <v>46</v>
      </c>
      <c r="B71" s="12" t="s">
        <v>244</v>
      </c>
      <c r="C71" s="10" t="s">
        <v>51</v>
      </c>
      <c r="D71" s="12" t="s">
        <v>250</v>
      </c>
      <c r="E71" s="12">
        <v>150</v>
      </c>
      <c r="F71" s="10" t="s">
        <v>55</v>
      </c>
      <c r="G71" s="12">
        <v>4608</v>
      </c>
      <c r="H71" s="12">
        <f t="shared" si="2"/>
        <v>691200</v>
      </c>
      <c r="I71" s="11" t="s">
        <v>13</v>
      </c>
      <c r="J71" s="41" t="s">
        <v>239</v>
      </c>
      <c r="K71" s="27" t="s">
        <v>204</v>
      </c>
      <c r="L71" s="28" t="s">
        <v>1313</v>
      </c>
      <c r="M71" s="84"/>
    </row>
    <row r="72" spans="1:13" s="3" customFormat="1" ht="36" customHeight="1" x14ac:dyDescent="0.25">
      <c r="A72" s="10">
        <v>47</v>
      </c>
      <c r="B72" s="12" t="s">
        <v>245</v>
      </c>
      <c r="C72" s="10" t="s">
        <v>51</v>
      </c>
      <c r="D72" s="12" t="s">
        <v>251</v>
      </c>
      <c r="E72" s="12">
        <v>120</v>
      </c>
      <c r="F72" s="10" t="s">
        <v>55</v>
      </c>
      <c r="G72" s="12">
        <v>5134</v>
      </c>
      <c r="H72" s="12"/>
      <c r="I72" s="11" t="s">
        <v>13</v>
      </c>
      <c r="J72" s="41" t="s">
        <v>239</v>
      </c>
      <c r="K72" s="27" t="s">
        <v>204</v>
      </c>
      <c r="L72" s="28" t="s">
        <v>1314</v>
      </c>
      <c r="M72" s="84"/>
    </row>
    <row r="73" spans="1:13" s="3" customFormat="1" ht="33.75" customHeight="1" x14ac:dyDescent="0.25">
      <c r="A73" s="10">
        <v>48</v>
      </c>
      <c r="B73" s="12" t="s">
        <v>246</v>
      </c>
      <c r="C73" s="10" t="s">
        <v>51</v>
      </c>
      <c r="D73" s="12" t="s">
        <v>252</v>
      </c>
      <c r="E73" s="12">
        <v>24</v>
      </c>
      <c r="F73" s="10" t="s">
        <v>55</v>
      </c>
      <c r="G73" s="12">
        <v>3170</v>
      </c>
      <c r="H73" s="12"/>
      <c r="I73" s="11" t="s">
        <v>13</v>
      </c>
      <c r="J73" s="41" t="s">
        <v>239</v>
      </c>
      <c r="K73" s="27" t="s">
        <v>204</v>
      </c>
      <c r="L73" s="28" t="s">
        <v>1314</v>
      </c>
      <c r="M73" s="84"/>
    </row>
    <row r="74" spans="1:13" s="3" customFormat="1" ht="66.75" customHeight="1" x14ac:dyDescent="0.25">
      <c r="A74" s="10">
        <v>49</v>
      </c>
      <c r="B74" s="12" t="s">
        <v>1688</v>
      </c>
      <c r="C74" s="10" t="s">
        <v>51</v>
      </c>
      <c r="D74" s="12" t="s">
        <v>262</v>
      </c>
      <c r="E74" s="12">
        <v>4</v>
      </c>
      <c r="F74" s="10" t="s">
        <v>55</v>
      </c>
      <c r="G74" s="12">
        <v>69960</v>
      </c>
      <c r="H74" s="12"/>
      <c r="I74" s="11" t="s">
        <v>13</v>
      </c>
      <c r="J74" s="41" t="s">
        <v>110</v>
      </c>
      <c r="K74" s="27" t="s">
        <v>176</v>
      </c>
      <c r="L74" s="28" t="s">
        <v>2430</v>
      </c>
      <c r="M74" s="84"/>
    </row>
    <row r="75" spans="1:13" s="3" customFormat="1" ht="66.75" customHeight="1" x14ac:dyDescent="0.25">
      <c r="A75" s="10">
        <v>50</v>
      </c>
      <c r="B75" s="12" t="s">
        <v>1689</v>
      </c>
      <c r="C75" s="10" t="s">
        <v>51</v>
      </c>
      <c r="D75" s="12" t="s">
        <v>263</v>
      </c>
      <c r="E75" s="12">
        <v>4</v>
      </c>
      <c r="F75" s="10" t="s">
        <v>55</v>
      </c>
      <c r="G75" s="12">
        <v>24640</v>
      </c>
      <c r="H75" s="12"/>
      <c r="I75" s="11" t="s">
        <v>13</v>
      </c>
      <c r="J75" s="41" t="s">
        <v>110</v>
      </c>
      <c r="K75" s="27" t="s">
        <v>176</v>
      </c>
      <c r="L75" s="28" t="s">
        <v>2430</v>
      </c>
      <c r="M75" s="84"/>
    </row>
    <row r="76" spans="1:13" s="3" customFormat="1" ht="81" customHeight="1" x14ac:dyDescent="0.25">
      <c r="A76" s="10">
        <v>51</v>
      </c>
      <c r="B76" s="12" t="s">
        <v>1690</v>
      </c>
      <c r="C76" s="10" t="s">
        <v>51</v>
      </c>
      <c r="D76" s="12" t="s">
        <v>264</v>
      </c>
      <c r="E76" s="12">
        <v>4</v>
      </c>
      <c r="F76" s="10" t="s">
        <v>55</v>
      </c>
      <c r="G76" s="12">
        <v>42500</v>
      </c>
      <c r="H76" s="12">
        <f t="shared" si="2"/>
        <v>170000</v>
      </c>
      <c r="I76" s="11" t="s">
        <v>13</v>
      </c>
      <c r="J76" s="41" t="s">
        <v>110</v>
      </c>
      <c r="K76" s="27" t="s">
        <v>176</v>
      </c>
      <c r="L76" s="28" t="s">
        <v>1771</v>
      </c>
      <c r="M76" s="84"/>
    </row>
    <row r="77" spans="1:13" s="3" customFormat="1" ht="66.75" customHeight="1" x14ac:dyDescent="0.25">
      <c r="A77" s="10">
        <v>52</v>
      </c>
      <c r="B77" s="12" t="s">
        <v>1691</v>
      </c>
      <c r="C77" s="10" t="s">
        <v>51</v>
      </c>
      <c r="D77" s="12" t="s">
        <v>265</v>
      </c>
      <c r="E77" s="12">
        <v>4</v>
      </c>
      <c r="F77" s="10" t="s">
        <v>55</v>
      </c>
      <c r="G77" s="12">
        <v>38800</v>
      </c>
      <c r="H77" s="12"/>
      <c r="I77" s="11" t="s">
        <v>13</v>
      </c>
      <c r="J77" s="41" t="s">
        <v>110</v>
      </c>
      <c r="K77" s="27" t="s">
        <v>176</v>
      </c>
      <c r="L77" s="28" t="s">
        <v>2430</v>
      </c>
      <c r="M77" s="84"/>
    </row>
    <row r="78" spans="1:13" s="3" customFormat="1" ht="71.25" customHeight="1" x14ac:dyDescent="0.25">
      <c r="A78" s="10">
        <v>53</v>
      </c>
      <c r="B78" s="12" t="s">
        <v>1692</v>
      </c>
      <c r="C78" s="10" t="s">
        <v>51</v>
      </c>
      <c r="D78" s="12" t="s">
        <v>266</v>
      </c>
      <c r="E78" s="12">
        <v>4</v>
      </c>
      <c r="F78" s="10" t="s">
        <v>55</v>
      </c>
      <c r="G78" s="12">
        <v>44700</v>
      </c>
      <c r="H78" s="12"/>
      <c r="I78" s="11" t="s">
        <v>13</v>
      </c>
      <c r="J78" s="41" t="s">
        <v>110</v>
      </c>
      <c r="K78" s="27" t="s">
        <v>176</v>
      </c>
      <c r="L78" s="28" t="s">
        <v>2430</v>
      </c>
      <c r="M78" s="84"/>
    </row>
    <row r="79" spans="1:13" s="3" customFormat="1" ht="69.75" customHeight="1" x14ac:dyDescent="0.25">
      <c r="A79" s="10">
        <v>54</v>
      </c>
      <c r="B79" s="12" t="s">
        <v>1693</v>
      </c>
      <c r="C79" s="10" t="s">
        <v>51</v>
      </c>
      <c r="D79" s="12" t="s">
        <v>267</v>
      </c>
      <c r="E79" s="12">
        <v>8</v>
      </c>
      <c r="F79" s="10" t="s">
        <v>55</v>
      </c>
      <c r="G79" s="12">
        <v>19800</v>
      </c>
      <c r="H79" s="12">
        <f t="shared" si="2"/>
        <v>158400</v>
      </c>
      <c r="I79" s="11" t="s">
        <v>13</v>
      </c>
      <c r="J79" s="41" t="s">
        <v>110</v>
      </c>
      <c r="K79" s="27" t="s">
        <v>176</v>
      </c>
      <c r="L79" s="28" t="s">
        <v>1771</v>
      </c>
      <c r="M79" s="84"/>
    </row>
    <row r="80" spans="1:13" s="3" customFormat="1" ht="51" customHeight="1" x14ac:dyDescent="0.25">
      <c r="A80" s="10">
        <v>55</v>
      </c>
      <c r="B80" s="12" t="s">
        <v>1694</v>
      </c>
      <c r="C80" s="10" t="s">
        <v>51</v>
      </c>
      <c r="D80" s="12" t="s">
        <v>268</v>
      </c>
      <c r="E80" s="12">
        <v>12</v>
      </c>
      <c r="F80" s="10" t="s">
        <v>55</v>
      </c>
      <c r="G80" s="12">
        <v>61600</v>
      </c>
      <c r="H80" s="12">
        <f t="shared" si="2"/>
        <v>739200</v>
      </c>
      <c r="I80" s="11" t="s">
        <v>13</v>
      </c>
      <c r="J80" s="41" t="s">
        <v>110</v>
      </c>
      <c r="K80" s="27" t="s">
        <v>176</v>
      </c>
      <c r="L80" s="28" t="s">
        <v>1771</v>
      </c>
      <c r="M80" s="84"/>
    </row>
    <row r="81" spans="1:13" s="3" customFormat="1" ht="62.25" customHeight="1" x14ac:dyDescent="0.25">
      <c r="A81" s="10">
        <v>56</v>
      </c>
      <c r="B81" s="12" t="s">
        <v>1695</v>
      </c>
      <c r="C81" s="10" t="s">
        <v>51</v>
      </c>
      <c r="D81" s="12" t="s">
        <v>269</v>
      </c>
      <c r="E81" s="12">
        <v>4</v>
      </c>
      <c r="F81" s="10" t="s">
        <v>55</v>
      </c>
      <c r="G81" s="12">
        <v>24640</v>
      </c>
      <c r="H81" s="12"/>
      <c r="I81" s="11" t="s">
        <v>13</v>
      </c>
      <c r="J81" s="41" t="s">
        <v>110</v>
      </c>
      <c r="K81" s="27" t="s">
        <v>176</v>
      </c>
      <c r="L81" s="28" t="s">
        <v>2430</v>
      </c>
      <c r="M81" s="84"/>
    </row>
    <row r="82" spans="1:13" s="3" customFormat="1" ht="55.5" customHeight="1" x14ac:dyDescent="0.25">
      <c r="A82" s="10">
        <v>57</v>
      </c>
      <c r="B82" s="12" t="s">
        <v>1696</v>
      </c>
      <c r="C82" s="10" t="s">
        <v>51</v>
      </c>
      <c r="D82" s="12" t="s">
        <v>270</v>
      </c>
      <c r="E82" s="12">
        <v>4</v>
      </c>
      <c r="F82" s="10" t="s">
        <v>55</v>
      </c>
      <c r="G82" s="12">
        <v>158960</v>
      </c>
      <c r="H82" s="12">
        <f t="shared" si="2"/>
        <v>635840</v>
      </c>
      <c r="I82" s="11" t="s">
        <v>13</v>
      </c>
      <c r="J82" s="41" t="s">
        <v>110</v>
      </c>
      <c r="K82" s="27" t="s">
        <v>176</v>
      </c>
      <c r="L82" s="28" t="s">
        <v>1771</v>
      </c>
      <c r="M82" s="84"/>
    </row>
    <row r="83" spans="1:13" s="3" customFormat="1" ht="68.25" customHeight="1" x14ac:dyDescent="0.25">
      <c r="A83" s="10">
        <v>58</v>
      </c>
      <c r="B83" s="12" t="s">
        <v>256</v>
      </c>
      <c r="C83" s="10" t="s">
        <v>51</v>
      </c>
      <c r="D83" s="12" t="s">
        <v>271</v>
      </c>
      <c r="E83" s="12">
        <v>12</v>
      </c>
      <c r="F83" s="10" t="s">
        <v>55</v>
      </c>
      <c r="G83" s="12">
        <v>20000</v>
      </c>
      <c r="H83" s="12">
        <f t="shared" si="2"/>
        <v>240000</v>
      </c>
      <c r="I83" s="11" t="s">
        <v>13</v>
      </c>
      <c r="J83" s="41" t="s">
        <v>110</v>
      </c>
      <c r="K83" s="27" t="s">
        <v>176</v>
      </c>
      <c r="L83" s="28" t="s">
        <v>255</v>
      </c>
      <c r="M83" s="84"/>
    </row>
    <row r="84" spans="1:13" s="3" customFormat="1" ht="53.25" customHeight="1" x14ac:dyDescent="0.25">
      <c r="A84" s="10">
        <v>59</v>
      </c>
      <c r="B84" s="12" t="s">
        <v>257</v>
      </c>
      <c r="C84" s="10" t="s">
        <v>51</v>
      </c>
      <c r="D84" s="12" t="s">
        <v>272</v>
      </c>
      <c r="E84" s="12">
        <v>5</v>
      </c>
      <c r="F84" s="10" t="s">
        <v>55</v>
      </c>
      <c r="G84" s="12">
        <v>21000</v>
      </c>
      <c r="H84" s="12">
        <f t="shared" si="2"/>
        <v>105000</v>
      </c>
      <c r="I84" s="11" t="s">
        <v>13</v>
      </c>
      <c r="J84" s="41" t="s">
        <v>110</v>
      </c>
      <c r="K84" s="27" t="s">
        <v>176</v>
      </c>
      <c r="L84" s="28" t="s">
        <v>255</v>
      </c>
      <c r="M84" s="84"/>
    </row>
    <row r="85" spans="1:13" s="3" customFormat="1" ht="51" x14ac:dyDescent="0.25">
      <c r="A85" s="10">
        <v>60</v>
      </c>
      <c r="B85" s="12" t="s">
        <v>258</v>
      </c>
      <c r="C85" s="10" t="s">
        <v>51</v>
      </c>
      <c r="D85" s="12" t="s">
        <v>273</v>
      </c>
      <c r="E85" s="12">
        <v>2</v>
      </c>
      <c r="F85" s="10" t="s">
        <v>55</v>
      </c>
      <c r="G85" s="12">
        <v>22000</v>
      </c>
      <c r="H85" s="12"/>
      <c r="I85" s="11" t="s">
        <v>13</v>
      </c>
      <c r="J85" s="41" t="s">
        <v>110</v>
      </c>
      <c r="K85" s="27" t="s">
        <v>176</v>
      </c>
      <c r="L85" s="28" t="s">
        <v>2431</v>
      </c>
      <c r="M85" s="84"/>
    </row>
    <row r="86" spans="1:13" s="3" customFormat="1" ht="67.5" customHeight="1" x14ac:dyDescent="0.25">
      <c r="A86" s="10">
        <v>61</v>
      </c>
      <c r="B86" s="12" t="s">
        <v>259</v>
      </c>
      <c r="C86" s="10" t="s">
        <v>51</v>
      </c>
      <c r="D86" s="12" t="s">
        <v>274</v>
      </c>
      <c r="E86" s="12">
        <v>4</v>
      </c>
      <c r="F86" s="10" t="s">
        <v>55</v>
      </c>
      <c r="G86" s="12">
        <v>26000</v>
      </c>
      <c r="H86" s="12">
        <f t="shared" si="2"/>
        <v>104000</v>
      </c>
      <c r="I86" s="11" t="s">
        <v>13</v>
      </c>
      <c r="J86" s="41" t="s">
        <v>110</v>
      </c>
      <c r="K86" s="27" t="s">
        <v>176</v>
      </c>
      <c r="L86" s="28" t="s">
        <v>255</v>
      </c>
      <c r="M86" s="84"/>
    </row>
    <row r="87" spans="1:13" s="3" customFormat="1" ht="54.75" customHeight="1" x14ac:dyDescent="0.25">
      <c r="A87" s="10">
        <v>62</v>
      </c>
      <c r="B87" s="12" t="s">
        <v>260</v>
      </c>
      <c r="C87" s="10" t="s">
        <v>51</v>
      </c>
      <c r="D87" s="12" t="s">
        <v>275</v>
      </c>
      <c r="E87" s="12">
        <v>3</v>
      </c>
      <c r="F87" s="10" t="s">
        <v>55</v>
      </c>
      <c r="G87" s="12">
        <v>35000</v>
      </c>
      <c r="H87" s="12"/>
      <c r="I87" s="11" t="s">
        <v>13</v>
      </c>
      <c r="J87" s="41" t="s">
        <v>110</v>
      </c>
      <c r="K87" s="27" t="s">
        <v>176</v>
      </c>
      <c r="L87" s="28" t="s">
        <v>2431</v>
      </c>
      <c r="M87" s="84"/>
    </row>
    <row r="88" spans="1:13" s="3" customFormat="1" ht="51" customHeight="1" x14ac:dyDescent="0.25">
      <c r="A88" s="10">
        <v>63</v>
      </c>
      <c r="B88" s="12" t="s">
        <v>261</v>
      </c>
      <c r="C88" s="10" t="s">
        <v>51</v>
      </c>
      <c r="D88" s="12" t="s">
        <v>276</v>
      </c>
      <c r="E88" s="12">
        <v>4</v>
      </c>
      <c r="F88" s="10" t="s">
        <v>55</v>
      </c>
      <c r="G88" s="12">
        <v>40000</v>
      </c>
      <c r="H88" s="12"/>
      <c r="I88" s="11" t="s">
        <v>13</v>
      </c>
      <c r="J88" s="41" t="s">
        <v>110</v>
      </c>
      <c r="K88" s="27" t="s">
        <v>176</v>
      </c>
      <c r="L88" s="28" t="s">
        <v>2431</v>
      </c>
      <c r="M88" s="84"/>
    </row>
    <row r="89" spans="1:13" s="3" customFormat="1" ht="41.25" customHeight="1" x14ac:dyDescent="0.25">
      <c r="A89" s="10">
        <v>64</v>
      </c>
      <c r="B89" s="12" t="s">
        <v>299</v>
      </c>
      <c r="C89" s="10" t="s">
        <v>51</v>
      </c>
      <c r="D89" s="12" t="s">
        <v>302</v>
      </c>
      <c r="E89" s="12">
        <v>3</v>
      </c>
      <c r="F89" s="10" t="s">
        <v>55</v>
      </c>
      <c r="G89" s="12">
        <v>44089</v>
      </c>
      <c r="H89" s="12">
        <f t="shared" si="2"/>
        <v>132267</v>
      </c>
      <c r="I89" s="11" t="s">
        <v>13</v>
      </c>
      <c r="J89" s="41" t="s">
        <v>14</v>
      </c>
      <c r="K89" s="27" t="s">
        <v>176</v>
      </c>
      <c r="L89" s="28" t="s">
        <v>298</v>
      </c>
      <c r="M89" s="84"/>
    </row>
    <row r="90" spans="1:13" s="3" customFormat="1" ht="34.5" customHeight="1" x14ac:dyDescent="0.25">
      <c r="A90" s="10">
        <v>65</v>
      </c>
      <c r="B90" s="12" t="s">
        <v>300</v>
      </c>
      <c r="C90" s="10" t="s">
        <v>51</v>
      </c>
      <c r="D90" s="12" t="s">
        <v>303</v>
      </c>
      <c r="E90" s="12">
        <v>1</v>
      </c>
      <c r="F90" s="10" t="s">
        <v>55</v>
      </c>
      <c r="G90" s="12">
        <v>30357</v>
      </c>
      <c r="H90" s="12">
        <f t="shared" si="2"/>
        <v>30357</v>
      </c>
      <c r="I90" s="11" t="s">
        <v>13</v>
      </c>
      <c r="J90" s="41" t="s">
        <v>14</v>
      </c>
      <c r="K90" s="27" t="s">
        <v>176</v>
      </c>
      <c r="L90" s="28" t="s">
        <v>298</v>
      </c>
      <c r="M90" s="84"/>
    </row>
    <row r="91" spans="1:13" s="3" customFormat="1" ht="32.25" customHeight="1" x14ac:dyDescent="0.25">
      <c r="A91" s="10">
        <v>66</v>
      </c>
      <c r="B91" s="12" t="s">
        <v>301</v>
      </c>
      <c r="C91" s="10" t="s">
        <v>51</v>
      </c>
      <c r="D91" s="12" t="s">
        <v>304</v>
      </c>
      <c r="E91" s="12">
        <v>14</v>
      </c>
      <c r="F91" s="10" t="s">
        <v>55</v>
      </c>
      <c r="G91" s="12">
        <v>7036</v>
      </c>
      <c r="H91" s="12">
        <f t="shared" si="2"/>
        <v>98504</v>
      </c>
      <c r="I91" s="11" t="s">
        <v>13</v>
      </c>
      <c r="J91" s="41" t="s">
        <v>14</v>
      </c>
      <c r="K91" s="27" t="s">
        <v>176</v>
      </c>
      <c r="L91" s="28" t="s">
        <v>298</v>
      </c>
      <c r="M91" s="84"/>
    </row>
    <row r="92" spans="1:13" s="3" customFormat="1" ht="66.75" customHeight="1" x14ac:dyDescent="0.25">
      <c r="A92" s="10">
        <v>67</v>
      </c>
      <c r="B92" s="12" t="s">
        <v>326</v>
      </c>
      <c r="C92" s="10" t="s">
        <v>51</v>
      </c>
      <c r="D92" s="12" t="s">
        <v>327</v>
      </c>
      <c r="E92" s="12">
        <v>2</v>
      </c>
      <c r="F92" s="10" t="s">
        <v>55</v>
      </c>
      <c r="G92" s="12">
        <v>35500</v>
      </c>
      <c r="H92" s="12">
        <f t="shared" si="2"/>
        <v>71000</v>
      </c>
      <c r="I92" s="11" t="s">
        <v>13</v>
      </c>
      <c r="J92" s="41" t="s">
        <v>14</v>
      </c>
      <c r="K92" s="27" t="s">
        <v>176</v>
      </c>
      <c r="L92" s="28" t="s">
        <v>325</v>
      </c>
      <c r="M92" s="84"/>
    </row>
    <row r="93" spans="1:13" s="3" customFormat="1" ht="37.5" customHeight="1" x14ac:dyDescent="0.25">
      <c r="A93" s="10">
        <v>68</v>
      </c>
      <c r="B93" s="12" t="s">
        <v>330</v>
      </c>
      <c r="C93" s="10" t="s">
        <v>51</v>
      </c>
      <c r="D93" s="12" t="s">
        <v>331</v>
      </c>
      <c r="E93" s="12">
        <v>7</v>
      </c>
      <c r="F93" s="10" t="s">
        <v>55</v>
      </c>
      <c r="G93" s="12">
        <v>67321.429999999993</v>
      </c>
      <c r="H93" s="12">
        <f t="shared" si="2"/>
        <v>471250.00999999995</v>
      </c>
      <c r="I93" s="11" t="s">
        <v>13</v>
      </c>
      <c r="J93" s="41" t="s">
        <v>14</v>
      </c>
      <c r="K93" s="27" t="s">
        <v>176</v>
      </c>
      <c r="L93" s="28" t="s">
        <v>332</v>
      </c>
      <c r="M93" s="84"/>
    </row>
    <row r="94" spans="1:13" s="3" customFormat="1" ht="37.5" customHeight="1" x14ac:dyDescent="0.25">
      <c r="A94" s="10">
        <v>69</v>
      </c>
      <c r="B94" s="12" t="s">
        <v>343</v>
      </c>
      <c r="C94" s="12" t="s">
        <v>51</v>
      </c>
      <c r="D94" s="12" t="s">
        <v>344</v>
      </c>
      <c r="E94" s="12">
        <v>100</v>
      </c>
      <c r="F94" s="10" t="s">
        <v>55</v>
      </c>
      <c r="G94" s="12">
        <v>750</v>
      </c>
      <c r="H94" s="12">
        <f t="shared" si="2"/>
        <v>75000</v>
      </c>
      <c r="I94" s="11" t="s">
        <v>13</v>
      </c>
      <c r="J94" s="41" t="s">
        <v>14</v>
      </c>
      <c r="K94" s="27" t="s">
        <v>56</v>
      </c>
      <c r="L94" s="28" t="s">
        <v>341</v>
      </c>
      <c r="M94" s="84"/>
    </row>
    <row r="95" spans="1:13" s="3" customFormat="1" ht="73.5" customHeight="1" x14ac:dyDescent="0.25">
      <c r="A95" s="10">
        <v>70</v>
      </c>
      <c r="B95" s="12" t="s">
        <v>350</v>
      </c>
      <c r="C95" s="12" t="s">
        <v>51</v>
      </c>
      <c r="D95" s="12" t="s">
        <v>352</v>
      </c>
      <c r="E95" s="12">
        <v>2545</v>
      </c>
      <c r="F95" s="10" t="s">
        <v>55</v>
      </c>
      <c r="G95" s="12">
        <v>340</v>
      </c>
      <c r="H95" s="12">
        <f t="shared" si="2"/>
        <v>865300</v>
      </c>
      <c r="I95" s="11" t="s">
        <v>13</v>
      </c>
      <c r="J95" s="41" t="s">
        <v>14</v>
      </c>
      <c r="K95" s="27" t="s">
        <v>56</v>
      </c>
      <c r="L95" s="28" t="s">
        <v>349</v>
      </c>
      <c r="M95" s="84"/>
    </row>
    <row r="96" spans="1:13" s="3" customFormat="1" ht="94.5" customHeight="1" x14ac:dyDescent="0.25">
      <c r="A96" s="10">
        <v>71</v>
      </c>
      <c r="B96" s="12" t="s">
        <v>351</v>
      </c>
      <c r="C96" s="12" t="s">
        <v>51</v>
      </c>
      <c r="D96" s="12" t="s">
        <v>1206</v>
      </c>
      <c r="E96" s="12">
        <v>6570</v>
      </c>
      <c r="F96" s="10" t="s">
        <v>55</v>
      </c>
      <c r="G96" s="12">
        <v>140</v>
      </c>
      <c r="H96" s="12">
        <f t="shared" si="2"/>
        <v>919800</v>
      </c>
      <c r="I96" s="11" t="s">
        <v>13</v>
      </c>
      <c r="J96" s="41" t="s">
        <v>14</v>
      </c>
      <c r="K96" s="27" t="s">
        <v>56</v>
      </c>
      <c r="L96" s="28" t="s">
        <v>1207</v>
      </c>
      <c r="M96" s="84"/>
    </row>
    <row r="97" spans="1:13" s="3" customFormat="1" ht="43.5" customHeight="1" x14ac:dyDescent="0.25">
      <c r="A97" s="10">
        <v>72</v>
      </c>
      <c r="B97" s="12" t="s">
        <v>354</v>
      </c>
      <c r="C97" s="12" t="s">
        <v>51</v>
      </c>
      <c r="D97" s="12" t="s">
        <v>384</v>
      </c>
      <c r="E97" s="12">
        <v>200</v>
      </c>
      <c r="F97" s="10" t="s">
        <v>55</v>
      </c>
      <c r="G97" s="12">
        <v>2200</v>
      </c>
      <c r="H97" s="12">
        <f t="shared" si="2"/>
        <v>440000</v>
      </c>
      <c r="I97" s="11" t="s">
        <v>13</v>
      </c>
      <c r="J97" s="41" t="s">
        <v>14</v>
      </c>
      <c r="K97" s="27" t="s">
        <v>56</v>
      </c>
      <c r="L97" s="28" t="s">
        <v>353</v>
      </c>
      <c r="M97" s="84"/>
    </row>
    <row r="98" spans="1:13" s="3" customFormat="1" ht="30.75" customHeight="1" x14ac:dyDescent="0.25">
      <c r="A98" s="10">
        <v>73</v>
      </c>
      <c r="B98" s="12" t="s">
        <v>355</v>
      </c>
      <c r="C98" s="12" t="s">
        <v>51</v>
      </c>
      <c r="D98" s="12" t="s">
        <v>385</v>
      </c>
      <c r="E98" s="12">
        <v>30</v>
      </c>
      <c r="F98" s="10" t="s">
        <v>342</v>
      </c>
      <c r="G98" s="12">
        <v>523</v>
      </c>
      <c r="H98" s="12"/>
      <c r="I98" s="11" t="s">
        <v>13</v>
      </c>
      <c r="J98" s="41" t="s">
        <v>14</v>
      </c>
      <c r="K98" s="27" t="s">
        <v>56</v>
      </c>
      <c r="L98" s="28" t="s">
        <v>1687</v>
      </c>
      <c r="M98" s="84"/>
    </row>
    <row r="99" spans="1:13" s="3" customFormat="1" ht="34.5" customHeight="1" x14ac:dyDescent="0.25">
      <c r="A99" s="10">
        <v>74</v>
      </c>
      <c r="B99" s="12" t="s">
        <v>356</v>
      </c>
      <c r="C99" s="12" t="s">
        <v>51</v>
      </c>
      <c r="D99" s="12" t="s">
        <v>386</v>
      </c>
      <c r="E99" s="12">
        <v>5</v>
      </c>
      <c r="F99" s="10" t="s">
        <v>55</v>
      </c>
      <c r="G99" s="12">
        <v>14500</v>
      </c>
      <c r="H99" s="12">
        <f t="shared" si="2"/>
        <v>72500</v>
      </c>
      <c r="I99" s="11" t="s">
        <v>13</v>
      </c>
      <c r="J99" s="41" t="s">
        <v>14</v>
      </c>
      <c r="K99" s="27" t="s">
        <v>56</v>
      </c>
      <c r="L99" s="28" t="s">
        <v>353</v>
      </c>
      <c r="M99" s="84"/>
    </row>
    <row r="100" spans="1:13" s="3" customFormat="1" ht="38.25" customHeight="1" x14ac:dyDescent="0.25">
      <c r="A100" s="10">
        <v>75</v>
      </c>
      <c r="B100" s="12" t="s">
        <v>357</v>
      </c>
      <c r="C100" s="12" t="s">
        <v>51</v>
      </c>
      <c r="D100" s="12" t="s">
        <v>387</v>
      </c>
      <c r="E100" s="12">
        <v>50</v>
      </c>
      <c r="F100" s="10" t="s">
        <v>55</v>
      </c>
      <c r="G100" s="12">
        <v>430</v>
      </c>
      <c r="H100" s="12"/>
      <c r="I100" s="11" t="s">
        <v>13</v>
      </c>
      <c r="J100" s="41" t="s">
        <v>14</v>
      </c>
      <c r="K100" s="27" t="s">
        <v>56</v>
      </c>
      <c r="L100" s="28" t="s">
        <v>2025</v>
      </c>
      <c r="M100" s="84"/>
    </row>
    <row r="101" spans="1:13" s="3" customFormat="1" ht="33" customHeight="1" x14ac:dyDescent="0.25">
      <c r="A101" s="10">
        <v>76</v>
      </c>
      <c r="B101" s="12" t="s">
        <v>358</v>
      </c>
      <c r="C101" s="12" t="s">
        <v>51</v>
      </c>
      <c r="D101" s="12" t="s">
        <v>388</v>
      </c>
      <c r="E101" s="12">
        <v>10</v>
      </c>
      <c r="F101" s="10" t="s">
        <v>55</v>
      </c>
      <c r="G101" s="12">
        <v>560</v>
      </c>
      <c r="H101" s="12"/>
      <c r="I101" s="11" t="s">
        <v>13</v>
      </c>
      <c r="J101" s="41" t="s">
        <v>14</v>
      </c>
      <c r="K101" s="27" t="s">
        <v>56</v>
      </c>
      <c r="L101" s="28" t="s">
        <v>1687</v>
      </c>
      <c r="M101" s="84"/>
    </row>
    <row r="102" spans="1:13" s="3" customFormat="1" ht="36" customHeight="1" x14ac:dyDescent="0.25">
      <c r="A102" s="10">
        <v>77</v>
      </c>
      <c r="B102" s="12" t="s">
        <v>359</v>
      </c>
      <c r="C102" s="12" t="s">
        <v>51</v>
      </c>
      <c r="D102" s="12" t="s">
        <v>389</v>
      </c>
      <c r="E102" s="12">
        <v>16</v>
      </c>
      <c r="F102" s="10" t="s">
        <v>414</v>
      </c>
      <c r="G102" s="12">
        <v>220</v>
      </c>
      <c r="H102" s="12"/>
      <c r="I102" s="11" t="s">
        <v>13</v>
      </c>
      <c r="J102" s="41" t="s">
        <v>14</v>
      </c>
      <c r="K102" s="27" t="s">
        <v>56</v>
      </c>
      <c r="L102" s="28" t="s">
        <v>1687</v>
      </c>
      <c r="M102" s="84"/>
    </row>
    <row r="103" spans="1:13" s="3" customFormat="1" ht="36" customHeight="1" x14ac:dyDescent="0.25">
      <c r="A103" s="10">
        <v>78</v>
      </c>
      <c r="B103" s="12" t="s">
        <v>360</v>
      </c>
      <c r="C103" s="12" t="s">
        <v>51</v>
      </c>
      <c r="D103" s="12" t="s">
        <v>390</v>
      </c>
      <c r="E103" s="12">
        <v>2</v>
      </c>
      <c r="F103" s="10" t="s">
        <v>55</v>
      </c>
      <c r="G103" s="12">
        <v>8400</v>
      </c>
      <c r="H103" s="12"/>
      <c r="I103" s="11" t="s">
        <v>13</v>
      </c>
      <c r="J103" s="41" t="s">
        <v>14</v>
      </c>
      <c r="K103" s="27" t="s">
        <v>56</v>
      </c>
      <c r="L103" s="28" t="s">
        <v>1687</v>
      </c>
      <c r="M103" s="84"/>
    </row>
    <row r="104" spans="1:13" s="3" customFormat="1" ht="39" customHeight="1" x14ac:dyDescent="0.25">
      <c r="A104" s="10">
        <v>79</v>
      </c>
      <c r="B104" s="12" t="s">
        <v>361</v>
      </c>
      <c r="C104" s="12" t="s">
        <v>51</v>
      </c>
      <c r="D104" s="12" t="s">
        <v>391</v>
      </c>
      <c r="E104" s="12">
        <v>3</v>
      </c>
      <c r="F104" s="10" t="s">
        <v>55</v>
      </c>
      <c r="G104" s="12">
        <v>20649</v>
      </c>
      <c r="H104" s="12"/>
      <c r="I104" s="11" t="s">
        <v>13</v>
      </c>
      <c r="J104" s="41" t="s">
        <v>14</v>
      </c>
      <c r="K104" s="27" t="s">
        <v>56</v>
      </c>
      <c r="L104" s="28" t="s">
        <v>1687</v>
      </c>
      <c r="M104" s="84"/>
    </row>
    <row r="105" spans="1:13" s="3" customFormat="1" ht="29.25" customHeight="1" x14ac:dyDescent="0.25">
      <c r="A105" s="10">
        <v>80</v>
      </c>
      <c r="B105" s="12" t="s">
        <v>362</v>
      </c>
      <c r="C105" s="12" t="s">
        <v>51</v>
      </c>
      <c r="D105" s="12" t="s">
        <v>392</v>
      </c>
      <c r="E105" s="12">
        <v>4</v>
      </c>
      <c r="F105" s="10" t="s">
        <v>415</v>
      </c>
      <c r="G105" s="12">
        <v>435</v>
      </c>
      <c r="H105" s="12"/>
      <c r="I105" s="11" t="s">
        <v>13</v>
      </c>
      <c r="J105" s="41" t="s">
        <v>14</v>
      </c>
      <c r="K105" s="27" t="s">
        <v>56</v>
      </c>
      <c r="L105" s="28" t="s">
        <v>1687</v>
      </c>
      <c r="M105" s="84"/>
    </row>
    <row r="106" spans="1:13" s="3" customFormat="1" ht="32.25" customHeight="1" x14ac:dyDescent="0.25">
      <c r="A106" s="10">
        <v>81</v>
      </c>
      <c r="B106" s="12" t="s">
        <v>363</v>
      </c>
      <c r="C106" s="12" t="s">
        <v>51</v>
      </c>
      <c r="D106" s="12" t="s">
        <v>393</v>
      </c>
      <c r="E106" s="12">
        <v>5</v>
      </c>
      <c r="F106" s="10" t="s">
        <v>415</v>
      </c>
      <c r="G106" s="12">
        <v>422</v>
      </c>
      <c r="H106" s="12"/>
      <c r="I106" s="11" t="s">
        <v>13</v>
      </c>
      <c r="J106" s="41" t="s">
        <v>14</v>
      </c>
      <c r="K106" s="27" t="s">
        <v>56</v>
      </c>
      <c r="L106" s="28" t="s">
        <v>1687</v>
      </c>
      <c r="M106" s="84"/>
    </row>
    <row r="107" spans="1:13" s="3" customFormat="1" ht="53.25" customHeight="1" x14ac:dyDescent="0.25">
      <c r="A107" s="10">
        <v>82</v>
      </c>
      <c r="B107" s="12" t="s">
        <v>364</v>
      </c>
      <c r="C107" s="12" t="s">
        <v>51</v>
      </c>
      <c r="D107" s="12" t="s">
        <v>394</v>
      </c>
      <c r="E107" s="12">
        <v>2</v>
      </c>
      <c r="F107" s="10" t="s">
        <v>55</v>
      </c>
      <c r="G107" s="12">
        <v>19960</v>
      </c>
      <c r="H107" s="12"/>
      <c r="I107" s="11" t="s">
        <v>13</v>
      </c>
      <c r="J107" s="41" t="s">
        <v>14</v>
      </c>
      <c r="K107" s="27" t="s">
        <v>56</v>
      </c>
      <c r="L107" s="28" t="s">
        <v>1687</v>
      </c>
      <c r="M107" s="84"/>
    </row>
    <row r="108" spans="1:13" s="3" customFormat="1" ht="32.25" customHeight="1" x14ac:dyDescent="0.25">
      <c r="A108" s="10">
        <v>83</v>
      </c>
      <c r="B108" s="12" t="s">
        <v>365</v>
      </c>
      <c r="C108" s="12" t="s">
        <v>51</v>
      </c>
      <c r="D108" s="12" t="s">
        <v>395</v>
      </c>
      <c r="E108" s="12">
        <v>3</v>
      </c>
      <c r="F108" s="10" t="s">
        <v>55</v>
      </c>
      <c r="G108" s="12">
        <v>950</v>
      </c>
      <c r="H108" s="12"/>
      <c r="I108" s="11" t="s">
        <v>13</v>
      </c>
      <c r="J108" s="41" t="s">
        <v>14</v>
      </c>
      <c r="K108" s="27" t="s">
        <v>56</v>
      </c>
      <c r="L108" s="28" t="s">
        <v>1564</v>
      </c>
      <c r="M108" s="84"/>
    </row>
    <row r="109" spans="1:13" s="3" customFormat="1" ht="61.5" customHeight="1" x14ac:dyDescent="0.25">
      <c r="A109" s="10">
        <v>84</v>
      </c>
      <c r="B109" s="12" t="s">
        <v>366</v>
      </c>
      <c r="C109" s="12" t="s">
        <v>51</v>
      </c>
      <c r="D109" s="12" t="s">
        <v>396</v>
      </c>
      <c r="E109" s="12">
        <v>2</v>
      </c>
      <c r="F109" s="10" t="s">
        <v>416</v>
      </c>
      <c r="G109" s="12">
        <v>1445</v>
      </c>
      <c r="H109" s="12"/>
      <c r="I109" s="11" t="s">
        <v>13</v>
      </c>
      <c r="J109" s="41" t="s">
        <v>14</v>
      </c>
      <c r="K109" s="27" t="s">
        <v>56</v>
      </c>
      <c r="L109" s="28" t="s">
        <v>1687</v>
      </c>
      <c r="M109" s="84"/>
    </row>
    <row r="110" spans="1:13" s="3" customFormat="1" ht="29.25" customHeight="1" x14ac:dyDescent="0.25">
      <c r="A110" s="10">
        <v>85</v>
      </c>
      <c r="B110" s="12" t="s">
        <v>367</v>
      </c>
      <c r="C110" s="12" t="s">
        <v>51</v>
      </c>
      <c r="D110" s="12" t="s">
        <v>397</v>
      </c>
      <c r="E110" s="12">
        <v>100</v>
      </c>
      <c r="F110" s="10" t="s">
        <v>55</v>
      </c>
      <c r="G110" s="12">
        <v>150</v>
      </c>
      <c r="H110" s="12"/>
      <c r="I110" s="11" t="s">
        <v>13</v>
      </c>
      <c r="J110" s="41" t="s">
        <v>14</v>
      </c>
      <c r="K110" s="27" t="s">
        <v>56</v>
      </c>
      <c r="L110" s="28" t="s">
        <v>1687</v>
      </c>
      <c r="M110" s="84"/>
    </row>
    <row r="111" spans="1:13" s="3" customFormat="1" ht="41.25" customHeight="1" x14ac:dyDescent="0.25">
      <c r="A111" s="10">
        <v>86</v>
      </c>
      <c r="B111" s="12" t="s">
        <v>368</v>
      </c>
      <c r="C111" s="12" t="s">
        <v>51</v>
      </c>
      <c r="D111" s="12" t="s">
        <v>398</v>
      </c>
      <c r="E111" s="12">
        <v>2</v>
      </c>
      <c r="F111" s="10" t="s">
        <v>55</v>
      </c>
      <c r="G111" s="12">
        <v>29114</v>
      </c>
      <c r="H111" s="12"/>
      <c r="I111" s="11" t="s">
        <v>13</v>
      </c>
      <c r="J111" s="41" t="s">
        <v>14</v>
      </c>
      <c r="K111" s="27" t="s">
        <v>56</v>
      </c>
      <c r="L111" s="28" t="s">
        <v>1687</v>
      </c>
      <c r="M111" s="84"/>
    </row>
    <row r="112" spans="1:13" s="3" customFormat="1" ht="33" customHeight="1" x14ac:dyDescent="0.25">
      <c r="A112" s="10">
        <v>87</v>
      </c>
      <c r="B112" s="12" t="s">
        <v>369</v>
      </c>
      <c r="C112" s="12" t="s">
        <v>51</v>
      </c>
      <c r="D112" s="12" t="s">
        <v>399</v>
      </c>
      <c r="E112" s="12">
        <v>1</v>
      </c>
      <c r="F112" s="10" t="s">
        <v>55</v>
      </c>
      <c r="G112" s="12">
        <v>15000</v>
      </c>
      <c r="H112" s="12"/>
      <c r="I112" s="11" t="s">
        <v>13</v>
      </c>
      <c r="J112" s="41" t="s">
        <v>14</v>
      </c>
      <c r="K112" s="27" t="s">
        <v>56</v>
      </c>
      <c r="L112" s="28" t="s">
        <v>1687</v>
      </c>
      <c r="M112" s="84"/>
    </row>
    <row r="113" spans="1:13" s="3" customFormat="1" ht="33" customHeight="1" x14ac:dyDescent="0.25">
      <c r="A113" s="10">
        <v>88</v>
      </c>
      <c r="B113" s="12" t="s">
        <v>370</v>
      </c>
      <c r="C113" s="12" t="s">
        <v>51</v>
      </c>
      <c r="D113" s="12" t="s">
        <v>400</v>
      </c>
      <c r="E113" s="12">
        <v>9</v>
      </c>
      <c r="F113" s="10" t="s">
        <v>342</v>
      </c>
      <c r="G113" s="12">
        <v>10500</v>
      </c>
      <c r="H113" s="12"/>
      <c r="I113" s="11" t="s">
        <v>13</v>
      </c>
      <c r="J113" s="41" t="s">
        <v>14</v>
      </c>
      <c r="K113" s="27" t="s">
        <v>56</v>
      </c>
      <c r="L113" s="28" t="s">
        <v>1687</v>
      </c>
      <c r="M113" s="84"/>
    </row>
    <row r="114" spans="1:13" s="3" customFormat="1" ht="32.25" customHeight="1" x14ac:dyDescent="0.25">
      <c r="A114" s="10">
        <v>89</v>
      </c>
      <c r="B114" s="12" t="s">
        <v>371</v>
      </c>
      <c r="C114" s="12" t="s">
        <v>51</v>
      </c>
      <c r="D114" s="12" t="s">
        <v>401</v>
      </c>
      <c r="E114" s="12">
        <v>100</v>
      </c>
      <c r="F114" s="10" t="s">
        <v>342</v>
      </c>
      <c r="G114" s="12">
        <v>660</v>
      </c>
      <c r="H114" s="12"/>
      <c r="I114" s="11" t="s">
        <v>13</v>
      </c>
      <c r="J114" s="41" t="s">
        <v>14</v>
      </c>
      <c r="K114" s="27" t="s">
        <v>56</v>
      </c>
      <c r="L114" s="28" t="s">
        <v>1687</v>
      </c>
      <c r="M114" s="84"/>
    </row>
    <row r="115" spans="1:13" s="3" customFormat="1" ht="51.75" customHeight="1" x14ac:dyDescent="0.25">
      <c r="A115" s="10">
        <v>90</v>
      </c>
      <c r="B115" s="12" t="s">
        <v>372</v>
      </c>
      <c r="C115" s="12" t="s">
        <v>51</v>
      </c>
      <c r="D115" s="12" t="s">
        <v>402</v>
      </c>
      <c r="E115" s="12">
        <v>60</v>
      </c>
      <c r="F115" s="10" t="s">
        <v>415</v>
      </c>
      <c r="G115" s="12">
        <v>900</v>
      </c>
      <c r="H115" s="12"/>
      <c r="I115" s="11" t="s">
        <v>13</v>
      </c>
      <c r="J115" s="41" t="s">
        <v>14</v>
      </c>
      <c r="K115" s="27" t="s">
        <v>56</v>
      </c>
      <c r="L115" s="28" t="s">
        <v>1687</v>
      </c>
      <c r="M115" s="84"/>
    </row>
    <row r="116" spans="1:13" s="3" customFormat="1" ht="51.75" customHeight="1" x14ac:dyDescent="0.25">
      <c r="A116" s="10">
        <v>91</v>
      </c>
      <c r="B116" s="12" t="s">
        <v>373</v>
      </c>
      <c r="C116" s="12" t="s">
        <v>51</v>
      </c>
      <c r="D116" s="12" t="s">
        <v>403</v>
      </c>
      <c r="E116" s="12">
        <v>48</v>
      </c>
      <c r="F116" s="10" t="s">
        <v>415</v>
      </c>
      <c r="G116" s="12">
        <v>1025</v>
      </c>
      <c r="H116" s="12"/>
      <c r="I116" s="11" t="s">
        <v>13</v>
      </c>
      <c r="J116" s="41" t="s">
        <v>14</v>
      </c>
      <c r="K116" s="27" t="s">
        <v>56</v>
      </c>
      <c r="L116" s="28" t="s">
        <v>1687</v>
      </c>
      <c r="M116" s="84"/>
    </row>
    <row r="117" spans="1:13" s="3" customFormat="1" ht="36.75" customHeight="1" x14ac:dyDescent="0.25">
      <c r="A117" s="10">
        <v>92</v>
      </c>
      <c r="B117" s="12" t="s">
        <v>374</v>
      </c>
      <c r="C117" s="12" t="s">
        <v>51</v>
      </c>
      <c r="D117" s="12" t="s">
        <v>404</v>
      </c>
      <c r="E117" s="12">
        <v>12</v>
      </c>
      <c r="F117" s="10" t="s">
        <v>415</v>
      </c>
      <c r="G117" s="12">
        <v>965</v>
      </c>
      <c r="H117" s="12"/>
      <c r="I117" s="11" t="s">
        <v>13</v>
      </c>
      <c r="J117" s="41" t="s">
        <v>14</v>
      </c>
      <c r="K117" s="27" t="s">
        <v>56</v>
      </c>
      <c r="L117" s="28" t="s">
        <v>1687</v>
      </c>
      <c r="M117" s="84"/>
    </row>
    <row r="118" spans="1:13" s="3" customFormat="1" ht="46.5" customHeight="1" x14ac:dyDescent="0.25">
      <c r="A118" s="10">
        <v>93</v>
      </c>
      <c r="B118" s="12" t="s">
        <v>375</v>
      </c>
      <c r="C118" s="12" t="s">
        <v>51</v>
      </c>
      <c r="D118" s="12" t="s">
        <v>405</v>
      </c>
      <c r="E118" s="12">
        <v>50</v>
      </c>
      <c r="F118" s="10" t="s">
        <v>415</v>
      </c>
      <c r="G118" s="12">
        <v>410</v>
      </c>
      <c r="H118" s="12"/>
      <c r="I118" s="11" t="s">
        <v>13</v>
      </c>
      <c r="J118" s="41" t="s">
        <v>14</v>
      </c>
      <c r="K118" s="27" t="s">
        <v>56</v>
      </c>
      <c r="L118" s="28" t="s">
        <v>1564</v>
      </c>
      <c r="M118" s="84"/>
    </row>
    <row r="119" spans="1:13" s="3" customFormat="1" ht="36.75" customHeight="1" x14ac:dyDescent="0.25">
      <c r="A119" s="10">
        <v>94</v>
      </c>
      <c r="B119" s="12" t="s">
        <v>376</v>
      </c>
      <c r="C119" s="12" t="s">
        <v>51</v>
      </c>
      <c r="D119" s="12" t="s">
        <v>406</v>
      </c>
      <c r="E119" s="12">
        <v>50</v>
      </c>
      <c r="F119" s="10" t="s">
        <v>415</v>
      </c>
      <c r="G119" s="12">
        <v>1920</v>
      </c>
      <c r="H119" s="12"/>
      <c r="I119" s="11" t="s">
        <v>13</v>
      </c>
      <c r="J119" s="41" t="s">
        <v>14</v>
      </c>
      <c r="K119" s="27" t="s">
        <v>56</v>
      </c>
      <c r="L119" s="28" t="s">
        <v>1687</v>
      </c>
      <c r="M119" s="84"/>
    </row>
    <row r="120" spans="1:13" s="3" customFormat="1" ht="35.25" customHeight="1" x14ac:dyDescent="0.25">
      <c r="A120" s="10">
        <v>95</v>
      </c>
      <c r="B120" s="12" t="s">
        <v>377</v>
      </c>
      <c r="C120" s="12" t="s">
        <v>51</v>
      </c>
      <c r="D120" s="12" t="s">
        <v>407</v>
      </c>
      <c r="E120" s="12">
        <v>8</v>
      </c>
      <c r="F120" s="10" t="s">
        <v>55</v>
      </c>
      <c r="G120" s="12">
        <v>150</v>
      </c>
      <c r="H120" s="12"/>
      <c r="I120" s="11" t="s">
        <v>13</v>
      </c>
      <c r="J120" s="41" t="s">
        <v>14</v>
      </c>
      <c r="K120" s="27" t="s">
        <v>56</v>
      </c>
      <c r="L120" s="28" t="s">
        <v>1564</v>
      </c>
      <c r="M120" s="84"/>
    </row>
    <row r="121" spans="1:13" s="3" customFormat="1" ht="32.25" customHeight="1" x14ac:dyDescent="0.25">
      <c r="A121" s="10">
        <v>96</v>
      </c>
      <c r="B121" s="12" t="s">
        <v>378</v>
      </c>
      <c r="C121" s="12" t="s">
        <v>51</v>
      </c>
      <c r="D121" s="12" t="s">
        <v>408</v>
      </c>
      <c r="E121" s="12">
        <v>8</v>
      </c>
      <c r="F121" s="10" t="s">
        <v>55</v>
      </c>
      <c r="G121" s="12">
        <v>170</v>
      </c>
      <c r="H121" s="12"/>
      <c r="I121" s="11" t="s">
        <v>13</v>
      </c>
      <c r="J121" s="41" t="s">
        <v>14</v>
      </c>
      <c r="K121" s="27" t="s">
        <v>56</v>
      </c>
      <c r="L121" s="28" t="s">
        <v>1564</v>
      </c>
      <c r="M121" s="84"/>
    </row>
    <row r="122" spans="1:13" s="3" customFormat="1" ht="31.5" customHeight="1" x14ac:dyDescent="0.25">
      <c r="A122" s="10">
        <v>97</v>
      </c>
      <c r="B122" s="12" t="s">
        <v>379</v>
      </c>
      <c r="C122" s="12" t="s">
        <v>51</v>
      </c>
      <c r="D122" s="12" t="s">
        <v>409</v>
      </c>
      <c r="E122" s="12">
        <v>8</v>
      </c>
      <c r="F122" s="10" t="s">
        <v>55</v>
      </c>
      <c r="G122" s="12">
        <v>530</v>
      </c>
      <c r="H122" s="12"/>
      <c r="I122" s="11" t="s">
        <v>13</v>
      </c>
      <c r="J122" s="41" t="s">
        <v>14</v>
      </c>
      <c r="K122" s="27" t="s">
        <v>56</v>
      </c>
      <c r="L122" s="28" t="s">
        <v>1564</v>
      </c>
      <c r="M122" s="84"/>
    </row>
    <row r="123" spans="1:13" s="3" customFormat="1" ht="33.75" customHeight="1" x14ac:dyDescent="0.25">
      <c r="A123" s="10">
        <v>98</v>
      </c>
      <c r="B123" s="12" t="s">
        <v>380</v>
      </c>
      <c r="C123" s="12" t="s">
        <v>51</v>
      </c>
      <c r="D123" s="12" t="s">
        <v>410</v>
      </c>
      <c r="E123" s="12">
        <v>5</v>
      </c>
      <c r="F123" s="10" t="s">
        <v>55</v>
      </c>
      <c r="G123" s="12">
        <v>1160</v>
      </c>
      <c r="H123" s="12"/>
      <c r="I123" s="11" t="s">
        <v>13</v>
      </c>
      <c r="J123" s="41" t="s">
        <v>14</v>
      </c>
      <c r="K123" s="27" t="s">
        <v>56</v>
      </c>
      <c r="L123" s="28" t="s">
        <v>1564</v>
      </c>
      <c r="M123" s="84"/>
    </row>
    <row r="124" spans="1:13" s="3" customFormat="1" ht="33.75" customHeight="1" x14ac:dyDescent="0.25">
      <c r="A124" s="10">
        <v>99</v>
      </c>
      <c r="B124" s="12" t="s">
        <v>381</v>
      </c>
      <c r="C124" s="12" t="s">
        <v>51</v>
      </c>
      <c r="D124" s="12" t="s">
        <v>411</v>
      </c>
      <c r="E124" s="12">
        <v>8</v>
      </c>
      <c r="F124" s="10" t="s">
        <v>342</v>
      </c>
      <c r="G124" s="12">
        <v>140</v>
      </c>
      <c r="H124" s="12"/>
      <c r="I124" s="11" t="s">
        <v>13</v>
      </c>
      <c r="J124" s="41" t="s">
        <v>14</v>
      </c>
      <c r="K124" s="27" t="s">
        <v>56</v>
      </c>
      <c r="L124" s="28" t="s">
        <v>1687</v>
      </c>
      <c r="M124" s="84"/>
    </row>
    <row r="125" spans="1:13" s="3" customFormat="1" ht="33" customHeight="1" x14ac:dyDescent="0.25">
      <c r="A125" s="10">
        <v>100</v>
      </c>
      <c r="B125" s="12" t="s">
        <v>382</v>
      </c>
      <c r="C125" s="12" t="s">
        <v>51</v>
      </c>
      <c r="D125" s="12" t="s">
        <v>412</v>
      </c>
      <c r="E125" s="12">
        <v>20</v>
      </c>
      <c r="F125" s="10" t="s">
        <v>342</v>
      </c>
      <c r="G125" s="12">
        <v>210</v>
      </c>
      <c r="H125" s="12"/>
      <c r="I125" s="11" t="s">
        <v>13</v>
      </c>
      <c r="J125" s="41" t="s">
        <v>14</v>
      </c>
      <c r="K125" s="27" t="s">
        <v>56</v>
      </c>
      <c r="L125" s="28" t="s">
        <v>1687</v>
      </c>
      <c r="M125" s="84"/>
    </row>
    <row r="126" spans="1:13" s="3" customFormat="1" ht="48" customHeight="1" x14ac:dyDescent="0.25">
      <c r="A126" s="10">
        <v>101</v>
      </c>
      <c r="B126" s="12" t="s">
        <v>383</v>
      </c>
      <c r="C126" s="12" t="s">
        <v>51</v>
      </c>
      <c r="D126" s="12" t="s">
        <v>413</v>
      </c>
      <c r="E126" s="12">
        <v>21</v>
      </c>
      <c r="F126" s="10" t="s">
        <v>55</v>
      </c>
      <c r="G126" s="12">
        <v>3600</v>
      </c>
      <c r="H126" s="12">
        <f t="shared" si="2"/>
        <v>75600</v>
      </c>
      <c r="I126" s="11" t="s">
        <v>13</v>
      </c>
      <c r="J126" s="41" t="s">
        <v>14</v>
      </c>
      <c r="K126" s="27" t="s">
        <v>56</v>
      </c>
      <c r="L126" s="28" t="s">
        <v>353</v>
      </c>
      <c r="M126" s="84"/>
    </row>
    <row r="127" spans="1:13" s="3" customFormat="1" ht="40.5" customHeight="1" x14ac:dyDescent="0.25">
      <c r="A127" s="10">
        <v>102</v>
      </c>
      <c r="B127" s="12" t="s">
        <v>419</v>
      </c>
      <c r="C127" s="12" t="s">
        <v>51</v>
      </c>
      <c r="D127" s="12" t="s">
        <v>425</v>
      </c>
      <c r="E127" s="12">
        <v>1</v>
      </c>
      <c r="F127" s="10" t="s">
        <v>143</v>
      </c>
      <c r="G127" s="12">
        <v>26785.71</v>
      </c>
      <c r="H127" s="12">
        <f t="shared" si="2"/>
        <v>26785.71</v>
      </c>
      <c r="I127" s="11" t="s">
        <v>13</v>
      </c>
      <c r="J127" s="41" t="s">
        <v>423</v>
      </c>
      <c r="K127" s="27" t="s">
        <v>56</v>
      </c>
      <c r="L127" s="28" t="s">
        <v>424</v>
      </c>
      <c r="M127" s="84"/>
    </row>
    <row r="128" spans="1:13" s="3" customFormat="1" ht="38.25" customHeight="1" x14ac:dyDescent="0.25">
      <c r="A128" s="10">
        <v>103</v>
      </c>
      <c r="B128" s="12" t="s">
        <v>420</v>
      </c>
      <c r="C128" s="12" t="s">
        <v>51</v>
      </c>
      <c r="D128" s="12" t="s">
        <v>426</v>
      </c>
      <c r="E128" s="12">
        <v>8</v>
      </c>
      <c r="F128" s="10" t="s">
        <v>143</v>
      </c>
      <c r="G128" s="12">
        <v>22321.43</v>
      </c>
      <c r="H128" s="12">
        <f t="shared" si="2"/>
        <v>178571.44</v>
      </c>
      <c r="I128" s="11" t="s">
        <v>13</v>
      </c>
      <c r="J128" s="41" t="s">
        <v>423</v>
      </c>
      <c r="K128" s="27" t="s">
        <v>56</v>
      </c>
      <c r="L128" s="28" t="s">
        <v>2019</v>
      </c>
      <c r="M128" s="84"/>
    </row>
    <row r="129" spans="1:13" s="3" customFormat="1" ht="38.25" customHeight="1" x14ac:dyDescent="0.25">
      <c r="A129" s="10">
        <v>104</v>
      </c>
      <c r="B129" s="12" t="s">
        <v>421</v>
      </c>
      <c r="C129" s="12" t="s">
        <v>51</v>
      </c>
      <c r="D129" s="12" t="s">
        <v>427</v>
      </c>
      <c r="E129" s="12">
        <v>3</v>
      </c>
      <c r="F129" s="10" t="s">
        <v>143</v>
      </c>
      <c r="G129" s="12">
        <v>40178.57</v>
      </c>
      <c r="H129" s="12">
        <f t="shared" si="2"/>
        <v>120535.70999999999</v>
      </c>
      <c r="I129" s="11" t="s">
        <v>13</v>
      </c>
      <c r="J129" s="41" t="s">
        <v>423</v>
      </c>
      <c r="K129" s="27" t="s">
        <v>56</v>
      </c>
      <c r="L129" s="28" t="s">
        <v>424</v>
      </c>
      <c r="M129" s="84"/>
    </row>
    <row r="130" spans="1:13" s="3" customFormat="1" ht="39" customHeight="1" x14ac:dyDescent="0.25">
      <c r="A130" s="10">
        <v>105</v>
      </c>
      <c r="B130" s="12" t="s">
        <v>422</v>
      </c>
      <c r="C130" s="12" t="s">
        <v>51</v>
      </c>
      <c r="D130" s="12" t="s">
        <v>428</v>
      </c>
      <c r="E130" s="12">
        <v>1</v>
      </c>
      <c r="F130" s="10" t="s">
        <v>143</v>
      </c>
      <c r="G130" s="12">
        <v>22321.43</v>
      </c>
      <c r="H130" s="12">
        <f t="shared" si="2"/>
        <v>22321.43</v>
      </c>
      <c r="I130" s="11" t="s">
        <v>13</v>
      </c>
      <c r="J130" s="41" t="s">
        <v>423</v>
      </c>
      <c r="K130" s="27" t="s">
        <v>56</v>
      </c>
      <c r="L130" s="28" t="s">
        <v>2062</v>
      </c>
      <c r="M130" s="84"/>
    </row>
    <row r="131" spans="1:13" s="3" customFormat="1" ht="48" customHeight="1" x14ac:dyDescent="0.25">
      <c r="A131" s="10">
        <v>106</v>
      </c>
      <c r="B131" s="12" t="s">
        <v>431</v>
      </c>
      <c r="C131" s="12" t="s">
        <v>51</v>
      </c>
      <c r="D131" s="12" t="s">
        <v>434</v>
      </c>
      <c r="E131" s="12">
        <v>860</v>
      </c>
      <c r="F131" s="10" t="s">
        <v>55</v>
      </c>
      <c r="G131" s="12">
        <v>125</v>
      </c>
      <c r="H131" s="12">
        <f t="shared" si="2"/>
        <v>107500</v>
      </c>
      <c r="I131" s="11" t="s">
        <v>13</v>
      </c>
      <c r="J131" s="41" t="s">
        <v>14</v>
      </c>
      <c r="K131" s="27" t="s">
        <v>56</v>
      </c>
      <c r="L131" s="28" t="s">
        <v>439</v>
      </c>
      <c r="M131" s="84"/>
    </row>
    <row r="132" spans="1:13" s="3" customFormat="1" ht="40.5" customHeight="1" x14ac:dyDescent="0.25">
      <c r="A132" s="10">
        <v>107</v>
      </c>
      <c r="B132" s="12" t="s">
        <v>432</v>
      </c>
      <c r="C132" s="12" t="s">
        <v>51</v>
      </c>
      <c r="D132" s="12" t="s">
        <v>435</v>
      </c>
      <c r="E132" s="12">
        <v>200</v>
      </c>
      <c r="F132" s="10" t="s">
        <v>55</v>
      </c>
      <c r="G132" s="12">
        <v>750</v>
      </c>
      <c r="H132" s="12">
        <f t="shared" si="2"/>
        <v>150000</v>
      </c>
      <c r="I132" s="11" t="s">
        <v>13</v>
      </c>
      <c r="J132" s="41" t="s">
        <v>14</v>
      </c>
      <c r="K132" s="27" t="s">
        <v>56</v>
      </c>
      <c r="L132" s="28" t="s">
        <v>1685</v>
      </c>
      <c r="M132" s="84"/>
    </row>
    <row r="133" spans="1:13" s="3" customFormat="1" ht="46.5" customHeight="1" x14ac:dyDescent="0.25">
      <c r="A133" s="10">
        <v>108</v>
      </c>
      <c r="B133" s="12" t="s">
        <v>433</v>
      </c>
      <c r="C133" s="12" t="s">
        <v>51</v>
      </c>
      <c r="D133" s="12" t="s">
        <v>436</v>
      </c>
      <c r="E133" s="12">
        <v>7</v>
      </c>
      <c r="F133" s="10" t="s">
        <v>416</v>
      </c>
      <c r="G133" s="12">
        <v>1205</v>
      </c>
      <c r="H133" s="12"/>
      <c r="I133" s="11" t="s">
        <v>13</v>
      </c>
      <c r="J133" s="41" t="s">
        <v>14</v>
      </c>
      <c r="K133" s="27" t="s">
        <v>56</v>
      </c>
      <c r="L133" s="28" t="s">
        <v>1686</v>
      </c>
      <c r="M133" s="84"/>
    </row>
    <row r="134" spans="1:13" s="3" customFormat="1" ht="41.25" customHeight="1" x14ac:dyDescent="0.25">
      <c r="A134" s="10">
        <v>109</v>
      </c>
      <c r="B134" s="12" t="s">
        <v>437</v>
      </c>
      <c r="C134" s="12" t="s">
        <v>51</v>
      </c>
      <c r="D134" s="12" t="s">
        <v>438</v>
      </c>
      <c r="E134" s="12">
        <v>1</v>
      </c>
      <c r="F134" s="10" t="s">
        <v>416</v>
      </c>
      <c r="G134" s="12">
        <v>6450</v>
      </c>
      <c r="H134" s="12"/>
      <c r="I134" s="11" t="s">
        <v>13</v>
      </c>
      <c r="J134" s="41" t="s">
        <v>14</v>
      </c>
      <c r="K134" s="27" t="s">
        <v>56</v>
      </c>
      <c r="L134" s="28" t="s">
        <v>1686</v>
      </c>
      <c r="M134" s="84"/>
    </row>
    <row r="135" spans="1:13" s="3" customFormat="1" ht="45.75" customHeight="1" x14ac:dyDescent="0.25">
      <c r="A135" s="10">
        <v>110</v>
      </c>
      <c r="B135" s="12" t="s">
        <v>450</v>
      </c>
      <c r="C135" s="12" t="s">
        <v>51</v>
      </c>
      <c r="D135" s="12" t="s">
        <v>498</v>
      </c>
      <c r="E135" s="12">
        <v>205</v>
      </c>
      <c r="F135" s="10" t="s">
        <v>547</v>
      </c>
      <c r="G135" s="12">
        <v>669.64</v>
      </c>
      <c r="H135" s="12">
        <f t="shared" si="2"/>
        <v>137276.20000000001</v>
      </c>
      <c r="I135" s="11" t="s">
        <v>13</v>
      </c>
      <c r="J135" s="41" t="s">
        <v>423</v>
      </c>
      <c r="K135" s="27" t="s">
        <v>56</v>
      </c>
      <c r="L135" s="28" t="s">
        <v>2677</v>
      </c>
      <c r="M135" s="84"/>
    </row>
    <row r="136" spans="1:13" s="3" customFormat="1" ht="25.5" customHeight="1" x14ac:dyDescent="0.25">
      <c r="A136" s="10">
        <v>111</v>
      </c>
      <c r="B136" s="12" t="s">
        <v>451</v>
      </c>
      <c r="C136" s="12" t="s">
        <v>51</v>
      </c>
      <c r="D136" s="12" t="s">
        <v>499</v>
      </c>
      <c r="E136" s="12">
        <v>97</v>
      </c>
      <c r="F136" s="10" t="s">
        <v>548</v>
      </c>
      <c r="G136" s="12">
        <v>1428.57</v>
      </c>
      <c r="H136" s="12">
        <f t="shared" si="2"/>
        <v>138571.29</v>
      </c>
      <c r="I136" s="11" t="s">
        <v>13</v>
      </c>
      <c r="J136" s="41" t="s">
        <v>423</v>
      </c>
      <c r="K136" s="27" t="s">
        <v>56</v>
      </c>
      <c r="L136" s="28" t="s">
        <v>2677</v>
      </c>
      <c r="M136" s="84"/>
    </row>
    <row r="137" spans="1:13" s="3" customFormat="1" ht="30" customHeight="1" x14ac:dyDescent="0.25">
      <c r="A137" s="10">
        <v>112</v>
      </c>
      <c r="B137" s="12" t="s">
        <v>452</v>
      </c>
      <c r="C137" s="12" t="s">
        <v>51</v>
      </c>
      <c r="D137" s="12" t="s">
        <v>500</v>
      </c>
      <c r="E137" s="12">
        <v>127</v>
      </c>
      <c r="F137" s="10" t="s">
        <v>548</v>
      </c>
      <c r="G137" s="12">
        <v>1071.43</v>
      </c>
      <c r="H137" s="12">
        <f t="shared" si="2"/>
        <v>136071.61000000002</v>
      </c>
      <c r="I137" s="11" t="s">
        <v>13</v>
      </c>
      <c r="J137" s="41" t="s">
        <v>423</v>
      </c>
      <c r="K137" s="27" t="s">
        <v>56</v>
      </c>
      <c r="L137" s="28" t="s">
        <v>2677</v>
      </c>
      <c r="M137" s="84"/>
    </row>
    <row r="138" spans="1:13" s="3" customFormat="1" ht="45.75" customHeight="1" x14ac:dyDescent="0.25">
      <c r="A138" s="10">
        <v>113</v>
      </c>
      <c r="B138" s="12" t="s">
        <v>453</v>
      </c>
      <c r="C138" s="12" t="s">
        <v>51</v>
      </c>
      <c r="D138" s="12" t="s">
        <v>501</v>
      </c>
      <c r="E138" s="12">
        <v>82</v>
      </c>
      <c r="F138" s="10" t="s">
        <v>548</v>
      </c>
      <c r="G138" s="12">
        <v>1339.29</v>
      </c>
      <c r="H138" s="12">
        <f t="shared" si="2"/>
        <v>109821.78</v>
      </c>
      <c r="I138" s="11" t="s">
        <v>13</v>
      </c>
      <c r="J138" s="41" t="s">
        <v>423</v>
      </c>
      <c r="K138" s="27" t="s">
        <v>56</v>
      </c>
      <c r="L138" s="28" t="s">
        <v>2677</v>
      </c>
      <c r="M138" s="84"/>
    </row>
    <row r="139" spans="1:13" s="3" customFormat="1" ht="53.25" customHeight="1" x14ac:dyDescent="0.25">
      <c r="A139" s="10">
        <v>114</v>
      </c>
      <c r="B139" s="12" t="s">
        <v>454</v>
      </c>
      <c r="C139" s="12" t="s">
        <v>51</v>
      </c>
      <c r="D139" s="12" t="s">
        <v>502</v>
      </c>
      <c r="E139" s="12">
        <v>28</v>
      </c>
      <c r="F139" s="10" t="s">
        <v>549</v>
      </c>
      <c r="G139" s="12">
        <v>1607.14</v>
      </c>
      <c r="H139" s="12">
        <f t="shared" si="2"/>
        <v>44999.920000000006</v>
      </c>
      <c r="I139" s="11" t="s">
        <v>13</v>
      </c>
      <c r="J139" s="41" t="s">
        <v>423</v>
      </c>
      <c r="K139" s="27" t="s">
        <v>56</v>
      </c>
      <c r="L139" s="28" t="s">
        <v>449</v>
      </c>
      <c r="M139" s="84"/>
    </row>
    <row r="140" spans="1:13" s="3" customFormat="1" ht="49.5" customHeight="1" x14ac:dyDescent="0.25">
      <c r="A140" s="10">
        <v>115</v>
      </c>
      <c r="B140" s="12" t="s">
        <v>455</v>
      </c>
      <c r="C140" s="12" t="s">
        <v>51</v>
      </c>
      <c r="D140" s="12" t="s">
        <v>503</v>
      </c>
      <c r="E140" s="12">
        <v>23</v>
      </c>
      <c r="F140" s="10" t="s">
        <v>549</v>
      </c>
      <c r="G140" s="12">
        <v>1607.14</v>
      </c>
      <c r="H140" s="12">
        <f t="shared" si="2"/>
        <v>36964.22</v>
      </c>
      <c r="I140" s="11" t="s">
        <v>13</v>
      </c>
      <c r="J140" s="41" t="s">
        <v>423</v>
      </c>
      <c r="K140" s="27" t="s">
        <v>56</v>
      </c>
      <c r="L140" s="28" t="s">
        <v>449</v>
      </c>
      <c r="M140" s="84"/>
    </row>
    <row r="141" spans="1:13" s="3" customFormat="1" ht="36" customHeight="1" x14ac:dyDescent="0.25">
      <c r="A141" s="10">
        <v>116</v>
      </c>
      <c r="B141" s="12" t="s">
        <v>456</v>
      </c>
      <c r="C141" s="12" t="s">
        <v>51</v>
      </c>
      <c r="D141" s="12" t="s">
        <v>504</v>
      </c>
      <c r="E141" s="12">
        <v>39</v>
      </c>
      <c r="F141" s="10" t="s">
        <v>55</v>
      </c>
      <c r="G141" s="12">
        <v>1875</v>
      </c>
      <c r="H141" s="12">
        <f t="shared" si="2"/>
        <v>73125</v>
      </c>
      <c r="I141" s="11" t="s">
        <v>13</v>
      </c>
      <c r="J141" s="41" t="s">
        <v>423</v>
      </c>
      <c r="K141" s="27" t="s">
        <v>56</v>
      </c>
      <c r="L141" s="28" t="s">
        <v>2677</v>
      </c>
      <c r="M141" s="84"/>
    </row>
    <row r="142" spans="1:13" s="3" customFormat="1" ht="41.25" customHeight="1" x14ac:dyDescent="0.25">
      <c r="A142" s="10">
        <v>117</v>
      </c>
      <c r="B142" s="12" t="s">
        <v>457</v>
      </c>
      <c r="C142" s="12" t="s">
        <v>51</v>
      </c>
      <c r="D142" s="12" t="s">
        <v>505</v>
      </c>
      <c r="E142" s="12">
        <v>19</v>
      </c>
      <c r="F142" s="10" t="s">
        <v>55</v>
      </c>
      <c r="G142" s="12">
        <v>3571.43</v>
      </c>
      <c r="H142" s="12">
        <f t="shared" si="2"/>
        <v>67857.17</v>
      </c>
      <c r="I142" s="11" t="s">
        <v>13</v>
      </c>
      <c r="J142" s="41" t="s">
        <v>423</v>
      </c>
      <c r="K142" s="27" t="s">
        <v>56</v>
      </c>
      <c r="L142" s="28" t="s">
        <v>449</v>
      </c>
      <c r="M142" s="84"/>
    </row>
    <row r="143" spans="1:13" s="3" customFormat="1" ht="42" customHeight="1" x14ac:dyDescent="0.25">
      <c r="A143" s="10">
        <v>118</v>
      </c>
      <c r="B143" s="12" t="s">
        <v>458</v>
      </c>
      <c r="C143" s="12" t="s">
        <v>51</v>
      </c>
      <c r="D143" s="12" t="s">
        <v>506</v>
      </c>
      <c r="E143" s="12">
        <v>12</v>
      </c>
      <c r="F143" s="10" t="s">
        <v>55</v>
      </c>
      <c r="G143" s="12">
        <v>5803.57</v>
      </c>
      <c r="H143" s="12">
        <f t="shared" si="2"/>
        <v>69642.84</v>
      </c>
      <c r="I143" s="11" t="s">
        <v>13</v>
      </c>
      <c r="J143" s="41" t="s">
        <v>423</v>
      </c>
      <c r="K143" s="27" t="s">
        <v>56</v>
      </c>
      <c r="L143" s="28" t="s">
        <v>2677</v>
      </c>
      <c r="M143" s="84"/>
    </row>
    <row r="144" spans="1:13" s="3" customFormat="1" ht="28.5" customHeight="1" x14ac:dyDescent="0.25">
      <c r="A144" s="10">
        <v>119</v>
      </c>
      <c r="B144" s="12" t="s">
        <v>459</v>
      </c>
      <c r="C144" s="12" t="s">
        <v>51</v>
      </c>
      <c r="D144" s="12" t="s">
        <v>507</v>
      </c>
      <c r="E144" s="12">
        <v>50</v>
      </c>
      <c r="F144" s="10" t="s">
        <v>55</v>
      </c>
      <c r="G144" s="12">
        <v>267.86</v>
      </c>
      <c r="H144" s="12">
        <f t="shared" si="2"/>
        <v>13393</v>
      </c>
      <c r="I144" s="11" t="s">
        <v>13</v>
      </c>
      <c r="J144" s="41" t="s">
        <v>423</v>
      </c>
      <c r="K144" s="27" t="s">
        <v>56</v>
      </c>
      <c r="L144" s="28" t="s">
        <v>449</v>
      </c>
      <c r="M144" s="84"/>
    </row>
    <row r="145" spans="1:13" s="3" customFormat="1" ht="31.5" customHeight="1" x14ac:dyDescent="0.25">
      <c r="A145" s="10">
        <v>120</v>
      </c>
      <c r="B145" s="12" t="s">
        <v>460</v>
      </c>
      <c r="C145" s="12" t="s">
        <v>51</v>
      </c>
      <c r="D145" s="12" t="s">
        <v>508</v>
      </c>
      <c r="E145" s="12">
        <v>55</v>
      </c>
      <c r="F145" s="10" t="s">
        <v>55</v>
      </c>
      <c r="G145" s="12">
        <v>312.5</v>
      </c>
      <c r="H145" s="12">
        <f t="shared" si="2"/>
        <v>17187.5</v>
      </c>
      <c r="I145" s="11" t="s">
        <v>13</v>
      </c>
      <c r="J145" s="41" t="s">
        <v>423</v>
      </c>
      <c r="K145" s="27" t="s">
        <v>56</v>
      </c>
      <c r="L145" s="28" t="s">
        <v>2677</v>
      </c>
      <c r="M145" s="84"/>
    </row>
    <row r="146" spans="1:13" s="3" customFormat="1" ht="26.25" customHeight="1" x14ac:dyDescent="0.25">
      <c r="A146" s="10">
        <v>121</v>
      </c>
      <c r="B146" s="12" t="s">
        <v>461</v>
      </c>
      <c r="C146" s="12" t="s">
        <v>51</v>
      </c>
      <c r="D146" s="12" t="s">
        <v>509</v>
      </c>
      <c r="E146" s="12">
        <v>51</v>
      </c>
      <c r="F146" s="10" t="s">
        <v>55</v>
      </c>
      <c r="G146" s="12">
        <v>625</v>
      </c>
      <c r="H146" s="12">
        <f t="shared" si="2"/>
        <v>31875</v>
      </c>
      <c r="I146" s="11" t="s">
        <v>13</v>
      </c>
      <c r="J146" s="41" t="s">
        <v>423</v>
      </c>
      <c r="K146" s="27" t="s">
        <v>56</v>
      </c>
      <c r="L146" s="28" t="s">
        <v>2677</v>
      </c>
      <c r="M146" s="84"/>
    </row>
    <row r="147" spans="1:13" s="3" customFormat="1" ht="30" customHeight="1" x14ac:dyDescent="0.25">
      <c r="A147" s="10">
        <v>122</v>
      </c>
      <c r="B147" s="12" t="s">
        <v>462</v>
      </c>
      <c r="C147" s="12" t="s">
        <v>51</v>
      </c>
      <c r="D147" s="12" t="s">
        <v>510</v>
      </c>
      <c r="E147" s="12">
        <v>66</v>
      </c>
      <c r="F147" s="10" t="s">
        <v>55</v>
      </c>
      <c r="G147" s="12">
        <v>1964.29</v>
      </c>
      <c r="H147" s="12">
        <f t="shared" si="2"/>
        <v>129643.14</v>
      </c>
      <c r="I147" s="11" t="s">
        <v>13</v>
      </c>
      <c r="J147" s="41" t="s">
        <v>423</v>
      </c>
      <c r="K147" s="27" t="s">
        <v>56</v>
      </c>
      <c r="L147" s="28" t="s">
        <v>2677</v>
      </c>
      <c r="M147" s="84"/>
    </row>
    <row r="148" spans="1:13" s="3" customFormat="1" ht="78" customHeight="1" x14ac:dyDescent="0.25">
      <c r="A148" s="10">
        <v>123</v>
      </c>
      <c r="B148" s="12" t="s">
        <v>463</v>
      </c>
      <c r="C148" s="12" t="s">
        <v>51</v>
      </c>
      <c r="D148" s="12" t="s">
        <v>511</v>
      </c>
      <c r="E148" s="12">
        <v>17</v>
      </c>
      <c r="F148" s="10" t="s">
        <v>551</v>
      </c>
      <c r="G148" s="12">
        <v>4910.71</v>
      </c>
      <c r="H148" s="12">
        <f t="shared" si="2"/>
        <v>83482.070000000007</v>
      </c>
      <c r="I148" s="11" t="s">
        <v>13</v>
      </c>
      <c r="J148" s="41" t="s">
        <v>423</v>
      </c>
      <c r="K148" s="27" t="s">
        <v>56</v>
      </c>
      <c r="L148" s="28" t="s">
        <v>449</v>
      </c>
      <c r="M148" s="84"/>
    </row>
    <row r="149" spans="1:13" s="3" customFormat="1" ht="68.25" customHeight="1" x14ac:dyDescent="0.25">
      <c r="A149" s="10">
        <v>124</v>
      </c>
      <c r="B149" s="12" t="s">
        <v>464</v>
      </c>
      <c r="C149" s="12" t="s">
        <v>51</v>
      </c>
      <c r="D149" s="12" t="s">
        <v>512</v>
      </c>
      <c r="E149" s="12">
        <v>46</v>
      </c>
      <c r="F149" s="10" t="s">
        <v>55</v>
      </c>
      <c r="G149" s="12">
        <v>312.5</v>
      </c>
      <c r="H149" s="12">
        <f t="shared" si="2"/>
        <v>14375</v>
      </c>
      <c r="I149" s="11" t="s">
        <v>13</v>
      </c>
      <c r="J149" s="41" t="s">
        <v>423</v>
      </c>
      <c r="K149" s="27" t="s">
        <v>56</v>
      </c>
      <c r="L149" s="28" t="s">
        <v>2677</v>
      </c>
      <c r="M149" s="84"/>
    </row>
    <row r="150" spans="1:13" s="3" customFormat="1" ht="33.75" customHeight="1" x14ac:dyDescent="0.25">
      <c r="A150" s="10">
        <v>125</v>
      </c>
      <c r="B150" s="12" t="s">
        <v>465</v>
      </c>
      <c r="C150" s="12" t="s">
        <v>51</v>
      </c>
      <c r="D150" s="12" t="s">
        <v>513</v>
      </c>
      <c r="E150" s="12">
        <v>80</v>
      </c>
      <c r="F150" s="10" t="s">
        <v>550</v>
      </c>
      <c r="G150" s="12">
        <v>1428.57</v>
      </c>
      <c r="H150" s="12">
        <f t="shared" si="2"/>
        <v>114285.59999999999</v>
      </c>
      <c r="I150" s="11" t="s">
        <v>13</v>
      </c>
      <c r="J150" s="41" t="s">
        <v>423</v>
      </c>
      <c r="K150" s="27" t="s">
        <v>56</v>
      </c>
      <c r="L150" s="28" t="s">
        <v>2677</v>
      </c>
      <c r="M150" s="84"/>
    </row>
    <row r="151" spans="1:13" s="3" customFormat="1" ht="34.5" customHeight="1" x14ac:dyDescent="0.25">
      <c r="A151" s="10">
        <v>126</v>
      </c>
      <c r="B151" s="12" t="s">
        <v>466</v>
      </c>
      <c r="C151" s="12" t="s">
        <v>51</v>
      </c>
      <c r="D151" s="12" t="s">
        <v>514</v>
      </c>
      <c r="E151" s="12">
        <v>100</v>
      </c>
      <c r="F151" s="10" t="s">
        <v>550</v>
      </c>
      <c r="G151" s="12">
        <v>1875</v>
      </c>
      <c r="H151" s="12">
        <f t="shared" si="2"/>
        <v>187500</v>
      </c>
      <c r="I151" s="11" t="s">
        <v>13</v>
      </c>
      <c r="J151" s="41" t="s">
        <v>423</v>
      </c>
      <c r="K151" s="27" t="s">
        <v>56</v>
      </c>
      <c r="L151" s="28" t="s">
        <v>449</v>
      </c>
      <c r="M151" s="84"/>
    </row>
    <row r="152" spans="1:13" s="3" customFormat="1" ht="30" customHeight="1" x14ac:dyDescent="0.25">
      <c r="A152" s="10">
        <v>127</v>
      </c>
      <c r="B152" s="12" t="s">
        <v>467</v>
      </c>
      <c r="C152" s="12" t="s">
        <v>51</v>
      </c>
      <c r="D152" s="12" t="s">
        <v>515</v>
      </c>
      <c r="E152" s="12">
        <v>135</v>
      </c>
      <c r="F152" s="10" t="s">
        <v>55</v>
      </c>
      <c r="G152" s="12">
        <v>357.14</v>
      </c>
      <c r="H152" s="12">
        <f t="shared" si="2"/>
        <v>48213.9</v>
      </c>
      <c r="I152" s="11" t="s">
        <v>13</v>
      </c>
      <c r="J152" s="41" t="s">
        <v>423</v>
      </c>
      <c r="K152" s="27" t="s">
        <v>56</v>
      </c>
      <c r="L152" s="28" t="s">
        <v>2677</v>
      </c>
      <c r="M152" s="84"/>
    </row>
    <row r="153" spans="1:13" s="3" customFormat="1" ht="35.25" customHeight="1" x14ac:dyDescent="0.25">
      <c r="A153" s="10">
        <v>128</v>
      </c>
      <c r="B153" s="12" t="s">
        <v>468</v>
      </c>
      <c r="C153" s="12" t="s">
        <v>51</v>
      </c>
      <c r="D153" s="12" t="s">
        <v>516</v>
      </c>
      <c r="E153" s="12">
        <v>205</v>
      </c>
      <c r="F153" s="10" t="s">
        <v>55</v>
      </c>
      <c r="G153" s="12">
        <v>410.71</v>
      </c>
      <c r="H153" s="12">
        <f t="shared" si="2"/>
        <v>84195.55</v>
      </c>
      <c r="I153" s="11" t="s">
        <v>13</v>
      </c>
      <c r="J153" s="41" t="s">
        <v>423</v>
      </c>
      <c r="K153" s="27" t="s">
        <v>56</v>
      </c>
      <c r="L153" s="28" t="s">
        <v>2677</v>
      </c>
      <c r="M153" s="84"/>
    </row>
    <row r="154" spans="1:13" s="3" customFormat="1" ht="33.75" customHeight="1" x14ac:dyDescent="0.25">
      <c r="A154" s="10">
        <v>129</v>
      </c>
      <c r="B154" s="12" t="s">
        <v>469</v>
      </c>
      <c r="C154" s="12" t="s">
        <v>51</v>
      </c>
      <c r="D154" s="12" t="s">
        <v>517</v>
      </c>
      <c r="E154" s="12">
        <v>37</v>
      </c>
      <c r="F154" s="10" t="s">
        <v>55</v>
      </c>
      <c r="G154" s="12">
        <v>312.5</v>
      </c>
      <c r="H154" s="12">
        <f t="shared" si="2"/>
        <v>11562.5</v>
      </c>
      <c r="I154" s="11" t="s">
        <v>13</v>
      </c>
      <c r="J154" s="41" t="s">
        <v>423</v>
      </c>
      <c r="K154" s="27" t="s">
        <v>56</v>
      </c>
      <c r="L154" s="28" t="s">
        <v>2677</v>
      </c>
      <c r="M154" s="84"/>
    </row>
    <row r="155" spans="1:13" s="3" customFormat="1" ht="33.75" customHeight="1" x14ac:dyDescent="0.25">
      <c r="A155" s="10">
        <v>130</v>
      </c>
      <c r="B155" s="12" t="s">
        <v>470</v>
      </c>
      <c r="C155" s="12" t="s">
        <v>51</v>
      </c>
      <c r="D155" s="12" t="s">
        <v>518</v>
      </c>
      <c r="E155" s="12">
        <v>32</v>
      </c>
      <c r="F155" s="10" t="s">
        <v>55</v>
      </c>
      <c r="G155" s="12">
        <v>625</v>
      </c>
      <c r="H155" s="12">
        <f t="shared" si="2"/>
        <v>20000</v>
      </c>
      <c r="I155" s="11" t="s">
        <v>13</v>
      </c>
      <c r="J155" s="41" t="s">
        <v>423</v>
      </c>
      <c r="K155" s="27" t="s">
        <v>56</v>
      </c>
      <c r="L155" s="28" t="s">
        <v>449</v>
      </c>
      <c r="M155" s="84"/>
    </row>
    <row r="156" spans="1:13" s="3" customFormat="1" ht="35.25" customHeight="1" x14ac:dyDescent="0.25">
      <c r="A156" s="10">
        <v>131</v>
      </c>
      <c r="B156" s="12" t="s">
        <v>471</v>
      </c>
      <c r="C156" s="12" t="s">
        <v>51</v>
      </c>
      <c r="D156" s="12" t="s">
        <v>519</v>
      </c>
      <c r="E156" s="12">
        <v>31</v>
      </c>
      <c r="F156" s="10" t="s">
        <v>55</v>
      </c>
      <c r="G156" s="12">
        <v>892.86</v>
      </c>
      <c r="H156" s="12"/>
      <c r="I156" s="11" t="s">
        <v>13</v>
      </c>
      <c r="J156" s="41" t="s">
        <v>423</v>
      </c>
      <c r="K156" s="27" t="s">
        <v>56</v>
      </c>
      <c r="L156" s="28" t="s">
        <v>2059</v>
      </c>
      <c r="M156" s="84"/>
    </row>
    <row r="157" spans="1:13" s="3" customFormat="1" ht="32.25" customHeight="1" x14ac:dyDescent="0.25">
      <c r="A157" s="10">
        <v>132</v>
      </c>
      <c r="B157" s="12" t="s">
        <v>472</v>
      </c>
      <c r="C157" s="12" t="s">
        <v>51</v>
      </c>
      <c r="D157" s="12" t="s">
        <v>520</v>
      </c>
      <c r="E157" s="12">
        <v>8</v>
      </c>
      <c r="F157" s="10" t="s">
        <v>55</v>
      </c>
      <c r="G157" s="12">
        <v>1250</v>
      </c>
      <c r="H157" s="12">
        <f t="shared" si="2"/>
        <v>10000</v>
      </c>
      <c r="I157" s="11" t="s">
        <v>13</v>
      </c>
      <c r="J157" s="41" t="s">
        <v>423</v>
      </c>
      <c r="K157" s="27" t="s">
        <v>56</v>
      </c>
      <c r="L157" s="28" t="s">
        <v>449</v>
      </c>
      <c r="M157" s="84"/>
    </row>
    <row r="158" spans="1:13" s="3" customFormat="1" ht="24" customHeight="1" x14ac:dyDescent="0.25">
      <c r="A158" s="10">
        <v>133</v>
      </c>
      <c r="B158" s="12" t="s">
        <v>473</v>
      </c>
      <c r="C158" s="12" t="s">
        <v>51</v>
      </c>
      <c r="D158" s="12" t="s">
        <v>521</v>
      </c>
      <c r="E158" s="12">
        <v>6</v>
      </c>
      <c r="F158" s="10" t="s">
        <v>55</v>
      </c>
      <c r="G158" s="12">
        <v>1071.43</v>
      </c>
      <c r="H158" s="12">
        <f t="shared" si="2"/>
        <v>6428.58</v>
      </c>
      <c r="I158" s="11" t="s">
        <v>13</v>
      </c>
      <c r="J158" s="41" t="s">
        <v>423</v>
      </c>
      <c r="K158" s="27" t="s">
        <v>56</v>
      </c>
      <c r="L158" s="28" t="s">
        <v>449</v>
      </c>
      <c r="M158" s="84"/>
    </row>
    <row r="159" spans="1:13" s="3" customFormat="1" ht="31.5" customHeight="1" x14ac:dyDescent="0.25">
      <c r="A159" s="10">
        <v>134</v>
      </c>
      <c r="B159" s="12" t="s">
        <v>474</v>
      </c>
      <c r="C159" s="12" t="s">
        <v>51</v>
      </c>
      <c r="D159" s="12" t="s">
        <v>522</v>
      </c>
      <c r="E159" s="12">
        <v>7</v>
      </c>
      <c r="F159" s="10" t="s">
        <v>55</v>
      </c>
      <c r="G159" s="12">
        <v>491.07</v>
      </c>
      <c r="H159" s="12">
        <f t="shared" si="2"/>
        <v>3437.49</v>
      </c>
      <c r="I159" s="11" t="s">
        <v>13</v>
      </c>
      <c r="J159" s="41" t="s">
        <v>423</v>
      </c>
      <c r="K159" s="27" t="s">
        <v>56</v>
      </c>
      <c r="L159" s="28" t="s">
        <v>449</v>
      </c>
      <c r="M159" s="84"/>
    </row>
    <row r="160" spans="1:13" s="3" customFormat="1" ht="31.5" customHeight="1" x14ac:dyDescent="0.25">
      <c r="A160" s="10">
        <v>135</v>
      </c>
      <c r="B160" s="12" t="s">
        <v>475</v>
      </c>
      <c r="C160" s="12" t="s">
        <v>51</v>
      </c>
      <c r="D160" s="12" t="s">
        <v>523</v>
      </c>
      <c r="E160" s="12">
        <v>65</v>
      </c>
      <c r="F160" s="10" t="s">
        <v>55</v>
      </c>
      <c r="G160" s="12">
        <v>370.54</v>
      </c>
      <c r="H160" s="12">
        <f t="shared" si="2"/>
        <v>24085.100000000002</v>
      </c>
      <c r="I160" s="11" t="s">
        <v>13</v>
      </c>
      <c r="J160" s="41" t="s">
        <v>423</v>
      </c>
      <c r="K160" s="27" t="s">
        <v>56</v>
      </c>
      <c r="L160" s="28" t="s">
        <v>2677</v>
      </c>
      <c r="M160" s="84"/>
    </row>
    <row r="161" spans="1:13" s="3" customFormat="1" ht="27" customHeight="1" x14ac:dyDescent="0.25">
      <c r="A161" s="10">
        <v>136</v>
      </c>
      <c r="B161" s="12" t="s">
        <v>476</v>
      </c>
      <c r="C161" s="12" t="s">
        <v>51</v>
      </c>
      <c r="D161" s="12" t="s">
        <v>524</v>
      </c>
      <c r="E161" s="12">
        <v>32</v>
      </c>
      <c r="F161" s="10" t="s">
        <v>55</v>
      </c>
      <c r="G161" s="12">
        <v>312.5</v>
      </c>
      <c r="H161" s="12">
        <f t="shared" si="2"/>
        <v>10000</v>
      </c>
      <c r="I161" s="11" t="s">
        <v>13</v>
      </c>
      <c r="J161" s="41" t="s">
        <v>423</v>
      </c>
      <c r="K161" s="27" t="s">
        <v>56</v>
      </c>
      <c r="L161" s="28" t="s">
        <v>2677</v>
      </c>
      <c r="M161" s="84"/>
    </row>
    <row r="162" spans="1:13" s="3" customFormat="1" ht="30.75" customHeight="1" x14ac:dyDescent="0.25">
      <c r="A162" s="10">
        <v>137</v>
      </c>
      <c r="B162" s="12" t="s">
        <v>477</v>
      </c>
      <c r="C162" s="12" t="s">
        <v>51</v>
      </c>
      <c r="D162" s="12" t="s">
        <v>525</v>
      </c>
      <c r="E162" s="12">
        <v>20</v>
      </c>
      <c r="F162" s="10" t="s">
        <v>55</v>
      </c>
      <c r="G162" s="12">
        <v>500</v>
      </c>
      <c r="H162" s="12">
        <f t="shared" si="2"/>
        <v>10000</v>
      </c>
      <c r="I162" s="11" t="s">
        <v>13</v>
      </c>
      <c r="J162" s="41" t="s">
        <v>423</v>
      </c>
      <c r="K162" s="27" t="s">
        <v>56</v>
      </c>
      <c r="L162" s="28" t="s">
        <v>449</v>
      </c>
      <c r="M162" s="84"/>
    </row>
    <row r="163" spans="1:13" s="3" customFormat="1" ht="35.25" customHeight="1" x14ac:dyDescent="0.25">
      <c r="A163" s="10">
        <v>138</v>
      </c>
      <c r="B163" s="12" t="s">
        <v>478</v>
      </c>
      <c r="C163" s="12" t="s">
        <v>51</v>
      </c>
      <c r="D163" s="12" t="s">
        <v>526</v>
      </c>
      <c r="E163" s="12">
        <v>130</v>
      </c>
      <c r="F163" s="10" t="s">
        <v>1334</v>
      </c>
      <c r="G163" s="12">
        <v>580.36</v>
      </c>
      <c r="H163" s="12">
        <f t="shared" si="2"/>
        <v>75446.8</v>
      </c>
      <c r="I163" s="11" t="s">
        <v>13</v>
      </c>
      <c r="J163" s="41" t="s">
        <v>423</v>
      </c>
      <c r="K163" s="27" t="s">
        <v>56</v>
      </c>
      <c r="L163" s="28" t="s">
        <v>2676</v>
      </c>
      <c r="M163" s="84"/>
    </row>
    <row r="164" spans="1:13" s="3" customFormat="1" ht="39.75" customHeight="1" x14ac:dyDescent="0.25">
      <c r="A164" s="10">
        <v>139</v>
      </c>
      <c r="B164" s="12" t="s">
        <v>479</v>
      </c>
      <c r="C164" s="12" t="s">
        <v>51</v>
      </c>
      <c r="D164" s="12" t="s">
        <v>527</v>
      </c>
      <c r="E164" s="12">
        <v>55</v>
      </c>
      <c r="F164" s="10" t="s">
        <v>1334</v>
      </c>
      <c r="G164" s="12">
        <v>580.36</v>
      </c>
      <c r="H164" s="12">
        <f t="shared" si="2"/>
        <v>31919.8</v>
      </c>
      <c r="I164" s="11" t="s">
        <v>13</v>
      </c>
      <c r="J164" s="41" t="s">
        <v>423</v>
      </c>
      <c r="K164" s="27" t="s">
        <v>56</v>
      </c>
      <c r="L164" s="28" t="s">
        <v>449</v>
      </c>
      <c r="M164" s="84"/>
    </row>
    <row r="165" spans="1:13" s="3" customFormat="1" ht="43.5" customHeight="1" x14ac:dyDescent="0.25">
      <c r="A165" s="10">
        <v>140</v>
      </c>
      <c r="B165" s="12" t="s">
        <v>480</v>
      </c>
      <c r="C165" s="12" t="s">
        <v>51</v>
      </c>
      <c r="D165" s="12" t="s">
        <v>528</v>
      </c>
      <c r="E165" s="12">
        <v>154</v>
      </c>
      <c r="F165" s="10" t="s">
        <v>55</v>
      </c>
      <c r="G165" s="12">
        <v>1160.71</v>
      </c>
      <c r="H165" s="12">
        <f t="shared" si="2"/>
        <v>178749.34</v>
      </c>
      <c r="I165" s="11" t="s">
        <v>13</v>
      </c>
      <c r="J165" s="41" t="s">
        <v>423</v>
      </c>
      <c r="K165" s="27" t="s">
        <v>56</v>
      </c>
      <c r="L165" s="28" t="s">
        <v>449</v>
      </c>
      <c r="M165" s="84"/>
    </row>
    <row r="166" spans="1:13" s="3" customFormat="1" ht="34.5" customHeight="1" x14ac:dyDescent="0.25">
      <c r="A166" s="10">
        <v>141</v>
      </c>
      <c r="B166" s="12" t="s">
        <v>481</v>
      </c>
      <c r="C166" s="12" t="s">
        <v>51</v>
      </c>
      <c r="D166" s="12" t="s">
        <v>529</v>
      </c>
      <c r="E166" s="12">
        <v>24</v>
      </c>
      <c r="F166" s="10" t="s">
        <v>944</v>
      </c>
      <c r="G166" s="12">
        <v>1339.29</v>
      </c>
      <c r="H166" s="12">
        <f t="shared" si="2"/>
        <v>32142.959999999999</v>
      </c>
      <c r="I166" s="11" t="s">
        <v>13</v>
      </c>
      <c r="J166" s="41" t="s">
        <v>423</v>
      </c>
      <c r="K166" s="27" t="s">
        <v>56</v>
      </c>
      <c r="L166" s="28" t="s">
        <v>449</v>
      </c>
      <c r="M166" s="84"/>
    </row>
    <row r="167" spans="1:13" s="3" customFormat="1" ht="30.75" customHeight="1" x14ac:dyDescent="0.25">
      <c r="A167" s="10">
        <v>142</v>
      </c>
      <c r="B167" s="12" t="s">
        <v>482</v>
      </c>
      <c r="C167" s="12" t="s">
        <v>51</v>
      </c>
      <c r="D167" s="12" t="s">
        <v>530</v>
      </c>
      <c r="E167" s="12">
        <v>2000</v>
      </c>
      <c r="F167" s="10" t="s">
        <v>55</v>
      </c>
      <c r="G167" s="12">
        <v>4.46</v>
      </c>
      <c r="H167" s="12">
        <f t="shared" si="2"/>
        <v>8920</v>
      </c>
      <c r="I167" s="11" t="s">
        <v>13</v>
      </c>
      <c r="J167" s="41" t="s">
        <v>423</v>
      </c>
      <c r="K167" s="27" t="s">
        <v>56</v>
      </c>
      <c r="L167" s="28" t="s">
        <v>449</v>
      </c>
      <c r="M167" s="84"/>
    </row>
    <row r="168" spans="1:13" s="3" customFormat="1" ht="37.5" customHeight="1" x14ac:dyDescent="0.25">
      <c r="A168" s="10">
        <v>143</v>
      </c>
      <c r="B168" s="12" t="s">
        <v>483</v>
      </c>
      <c r="C168" s="12" t="s">
        <v>51</v>
      </c>
      <c r="D168" s="12" t="s">
        <v>531</v>
      </c>
      <c r="E168" s="12">
        <v>6000</v>
      </c>
      <c r="F168" s="10" t="s">
        <v>55</v>
      </c>
      <c r="G168" s="12">
        <v>1.78</v>
      </c>
      <c r="H168" s="12">
        <f t="shared" si="2"/>
        <v>10680</v>
      </c>
      <c r="I168" s="11" t="s">
        <v>13</v>
      </c>
      <c r="J168" s="41" t="s">
        <v>423</v>
      </c>
      <c r="K168" s="27" t="s">
        <v>56</v>
      </c>
      <c r="L168" s="28" t="s">
        <v>449</v>
      </c>
      <c r="M168" s="84"/>
    </row>
    <row r="169" spans="1:13" s="3" customFormat="1" ht="54" customHeight="1" x14ac:dyDescent="0.25">
      <c r="A169" s="10">
        <v>144</v>
      </c>
      <c r="B169" s="12" t="s">
        <v>484</v>
      </c>
      <c r="C169" s="12" t="s">
        <v>51</v>
      </c>
      <c r="D169" s="12" t="s">
        <v>532</v>
      </c>
      <c r="E169" s="12">
        <v>48</v>
      </c>
      <c r="F169" s="10" t="s">
        <v>548</v>
      </c>
      <c r="G169" s="12">
        <v>1339.29</v>
      </c>
      <c r="H169" s="12">
        <f t="shared" si="2"/>
        <v>64285.919999999998</v>
      </c>
      <c r="I169" s="11" t="s">
        <v>13</v>
      </c>
      <c r="J169" s="41" t="s">
        <v>423</v>
      </c>
      <c r="K169" s="27" t="s">
        <v>56</v>
      </c>
      <c r="L169" s="28" t="s">
        <v>2677</v>
      </c>
      <c r="M169" s="84"/>
    </row>
    <row r="170" spans="1:13" s="3" customFormat="1" ht="45" customHeight="1" x14ac:dyDescent="0.25">
      <c r="A170" s="10">
        <v>145</v>
      </c>
      <c r="B170" s="12" t="s">
        <v>485</v>
      </c>
      <c r="C170" s="12" t="s">
        <v>51</v>
      </c>
      <c r="D170" s="12" t="s">
        <v>533</v>
      </c>
      <c r="E170" s="12">
        <v>32</v>
      </c>
      <c r="F170" s="10" t="s">
        <v>551</v>
      </c>
      <c r="G170" s="12">
        <v>7142.86</v>
      </c>
      <c r="H170" s="12">
        <f t="shared" si="2"/>
        <v>228571.51999999999</v>
      </c>
      <c r="I170" s="11" t="s">
        <v>13</v>
      </c>
      <c r="J170" s="41" t="s">
        <v>423</v>
      </c>
      <c r="K170" s="27" t="s">
        <v>56</v>
      </c>
      <c r="L170" s="28" t="s">
        <v>2677</v>
      </c>
      <c r="M170" s="84"/>
    </row>
    <row r="171" spans="1:13" s="3" customFormat="1" ht="38.25" customHeight="1" x14ac:dyDescent="0.25">
      <c r="A171" s="10">
        <v>146</v>
      </c>
      <c r="B171" s="12" t="s">
        <v>486</v>
      </c>
      <c r="C171" s="12" t="s">
        <v>51</v>
      </c>
      <c r="D171" s="12" t="s">
        <v>534</v>
      </c>
      <c r="E171" s="12">
        <v>3</v>
      </c>
      <c r="F171" s="10" t="s">
        <v>55</v>
      </c>
      <c r="G171" s="12">
        <v>7589.29</v>
      </c>
      <c r="H171" s="12">
        <f t="shared" si="2"/>
        <v>22767.87</v>
      </c>
      <c r="I171" s="11" t="s">
        <v>13</v>
      </c>
      <c r="J171" s="41" t="s">
        <v>423</v>
      </c>
      <c r="K171" s="27" t="s">
        <v>56</v>
      </c>
      <c r="L171" s="28" t="s">
        <v>449</v>
      </c>
      <c r="M171" s="84"/>
    </row>
    <row r="172" spans="1:13" s="3" customFormat="1" ht="39" customHeight="1" x14ac:dyDescent="0.25">
      <c r="A172" s="10">
        <v>147</v>
      </c>
      <c r="B172" s="12" t="s">
        <v>487</v>
      </c>
      <c r="C172" s="12" t="s">
        <v>51</v>
      </c>
      <c r="D172" s="12" t="s">
        <v>535</v>
      </c>
      <c r="E172" s="12">
        <v>13</v>
      </c>
      <c r="F172" s="10" t="s">
        <v>55</v>
      </c>
      <c r="G172" s="12">
        <v>1785.71</v>
      </c>
      <c r="H172" s="12">
        <f t="shared" si="2"/>
        <v>23214.23</v>
      </c>
      <c r="I172" s="11" t="s">
        <v>13</v>
      </c>
      <c r="J172" s="41" t="s">
        <v>423</v>
      </c>
      <c r="K172" s="27" t="s">
        <v>56</v>
      </c>
      <c r="L172" s="28" t="s">
        <v>2677</v>
      </c>
      <c r="M172" s="84"/>
    </row>
    <row r="173" spans="1:13" s="3" customFormat="1" ht="37.5" customHeight="1" x14ac:dyDescent="0.25">
      <c r="A173" s="10">
        <v>148</v>
      </c>
      <c r="B173" s="12" t="s">
        <v>488</v>
      </c>
      <c r="C173" s="12" t="s">
        <v>51</v>
      </c>
      <c r="D173" s="12" t="s">
        <v>536</v>
      </c>
      <c r="E173" s="12">
        <v>6</v>
      </c>
      <c r="F173" s="10" t="s">
        <v>55</v>
      </c>
      <c r="G173" s="12">
        <v>1517.86</v>
      </c>
      <c r="H173" s="12">
        <f t="shared" si="2"/>
        <v>9107.16</v>
      </c>
      <c r="I173" s="11" t="s">
        <v>13</v>
      </c>
      <c r="J173" s="41" t="s">
        <v>423</v>
      </c>
      <c r="K173" s="27" t="s">
        <v>56</v>
      </c>
      <c r="L173" s="28" t="s">
        <v>449</v>
      </c>
      <c r="M173" s="84"/>
    </row>
    <row r="174" spans="1:13" s="3" customFormat="1" ht="30.75" customHeight="1" x14ac:dyDescent="0.25">
      <c r="A174" s="10">
        <v>149</v>
      </c>
      <c r="B174" s="12" t="s">
        <v>489</v>
      </c>
      <c r="C174" s="12" t="s">
        <v>51</v>
      </c>
      <c r="D174" s="12" t="s">
        <v>537</v>
      </c>
      <c r="E174" s="12">
        <v>8</v>
      </c>
      <c r="F174" s="10" t="s">
        <v>55</v>
      </c>
      <c r="G174" s="12">
        <v>758.93</v>
      </c>
      <c r="H174" s="12">
        <f t="shared" si="2"/>
        <v>6071.44</v>
      </c>
      <c r="I174" s="11" t="s">
        <v>13</v>
      </c>
      <c r="J174" s="41" t="s">
        <v>423</v>
      </c>
      <c r="K174" s="27" t="s">
        <v>56</v>
      </c>
      <c r="L174" s="28" t="s">
        <v>2018</v>
      </c>
      <c r="M174" s="84"/>
    </row>
    <row r="175" spans="1:13" s="3" customFormat="1" ht="35.25" customHeight="1" x14ac:dyDescent="0.25">
      <c r="A175" s="10">
        <v>150</v>
      </c>
      <c r="B175" s="12" t="s">
        <v>365</v>
      </c>
      <c r="C175" s="12" t="s">
        <v>51</v>
      </c>
      <c r="D175" s="12" t="s">
        <v>538</v>
      </c>
      <c r="E175" s="12">
        <v>7</v>
      </c>
      <c r="F175" s="10" t="s">
        <v>55</v>
      </c>
      <c r="G175" s="12">
        <v>1339.29</v>
      </c>
      <c r="H175" s="12">
        <f t="shared" si="2"/>
        <v>9375.0299999999988</v>
      </c>
      <c r="I175" s="11" t="s">
        <v>13</v>
      </c>
      <c r="J175" s="41" t="s">
        <v>423</v>
      </c>
      <c r="K175" s="27" t="s">
        <v>56</v>
      </c>
      <c r="L175" s="28" t="s">
        <v>449</v>
      </c>
      <c r="M175" s="84"/>
    </row>
    <row r="176" spans="1:13" s="3" customFormat="1" ht="49.5" customHeight="1" x14ac:dyDescent="0.25">
      <c r="A176" s="10">
        <v>151</v>
      </c>
      <c r="B176" s="12" t="s">
        <v>490</v>
      </c>
      <c r="C176" s="12" t="s">
        <v>51</v>
      </c>
      <c r="D176" s="12" t="s">
        <v>539</v>
      </c>
      <c r="E176" s="12">
        <v>24</v>
      </c>
      <c r="F176" s="10" t="s">
        <v>55</v>
      </c>
      <c r="G176" s="12">
        <v>1339.29</v>
      </c>
      <c r="H176" s="12">
        <f t="shared" si="2"/>
        <v>32142.959999999999</v>
      </c>
      <c r="I176" s="11" t="s">
        <v>13</v>
      </c>
      <c r="J176" s="41" t="s">
        <v>423</v>
      </c>
      <c r="K176" s="27" t="s">
        <v>56</v>
      </c>
      <c r="L176" s="28" t="s">
        <v>2677</v>
      </c>
      <c r="M176" s="84"/>
    </row>
    <row r="177" spans="1:13" s="3" customFormat="1" ht="31.5" customHeight="1" x14ac:dyDescent="0.25">
      <c r="A177" s="10">
        <v>152</v>
      </c>
      <c r="B177" s="12" t="s">
        <v>491</v>
      </c>
      <c r="C177" s="12" t="s">
        <v>51</v>
      </c>
      <c r="D177" s="12" t="s">
        <v>540</v>
      </c>
      <c r="E177" s="12">
        <v>23</v>
      </c>
      <c r="F177" s="10" t="s">
        <v>552</v>
      </c>
      <c r="G177" s="12">
        <v>1785.71</v>
      </c>
      <c r="H177" s="12">
        <f t="shared" si="2"/>
        <v>41071.33</v>
      </c>
      <c r="I177" s="11" t="s">
        <v>13</v>
      </c>
      <c r="J177" s="41" t="s">
        <v>423</v>
      </c>
      <c r="K177" s="27" t="s">
        <v>56</v>
      </c>
      <c r="L177" s="28" t="s">
        <v>449</v>
      </c>
      <c r="M177" s="84"/>
    </row>
    <row r="178" spans="1:13" s="3" customFormat="1" ht="31.5" customHeight="1" x14ac:dyDescent="0.25">
      <c r="A178" s="10">
        <v>153</v>
      </c>
      <c r="B178" s="12" t="s">
        <v>492</v>
      </c>
      <c r="C178" s="12" t="s">
        <v>51</v>
      </c>
      <c r="D178" s="12" t="s">
        <v>541</v>
      </c>
      <c r="E178" s="12">
        <v>4</v>
      </c>
      <c r="F178" s="10" t="s">
        <v>55</v>
      </c>
      <c r="G178" s="12">
        <v>13392.86</v>
      </c>
      <c r="H178" s="12">
        <f t="shared" si="2"/>
        <v>53571.44</v>
      </c>
      <c r="I178" s="11" t="s">
        <v>13</v>
      </c>
      <c r="J178" s="41" t="s">
        <v>423</v>
      </c>
      <c r="K178" s="27" t="s">
        <v>56</v>
      </c>
      <c r="L178" s="28" t="s">
        <v>449</v>
      </c>
      <c r="M178" s="84"/>
    </row>
    <row r="179" spans="1:13" s="3" customFormat="1" ht="26.25" customHeight="1" x14ac:dyDescent="0.25">
      <c r="A179" s="10">
        <v>154</v>
      </c>
      <c r="B179" s="12" t="s">
        <v>493</v>
      </c>
      <c r="C179" s="12" t="s">
        <v>51</v>
      </c>
      <c r="D179" s="12" t="s">
        <v>542</v>
      </c>
      <c r="E179" s="12">
        <v>7</v>
      </c>
      <c r="F179" s="10" t="s">
        <v>55</v>
      </c>
      <c r="G179" s="12">
        <v>625</v>
      </c>
      <c r="H179" s="12">
        <f t="shared" si="2"/>
        <v>4375</v>
      </c>
      <c r="I179" s="11" t="s">
        <v>13</v>
      </c>
      <c r="J179" s="41" t="s">
        <v>423</v>
      </c>
      <c r="K179" s="27" t="s">
        <v>56</v>
      </c>
      <c r="L179" s="28" t="s">
        <v>449</v>
      </c>
      <c r="M179" s="84"/>
    </row>
    <row r="180" spans="1:13" s="3" customFormat="1" ht="30.75" customHeight="1" x14ac:dyDescent="0.25">
      <c r="A180" s="10">
        <v>155</v>
      </c>
      <c r="B180" s="12" t="s">
        <v>494</v>
      </c>
      <c r="C180" s="12" t="s">
        <v>51</v>
      </c>
      <c r="D180" s="12" t="s">
        <v>543</v>
      </c>
      <c r="E180" s="12">
        <v>145</v>
      </c>
      <c r="F180" s="10" t="s">
        <v>55</v>
      </c>
      <c r="G180" s="12">
        <v>160.71</v>
      </c>
      <c r="H180" s="12">
        <f t="shared" si="2"/>
        <v>23302.95</v>
      </c>
      <c r="I180" s="11" t="s">
        <v>13</v>
      </c>
      <c r="J180" s="41" t="s">
        <v>423</v>
      </c>
      <c r="K180" s="27" t="s">
        <v>56</v>
      </c>
      <c r="L180" s="28" t="s">
        <v>449</v>
      </c>
      <c r="M180" s="84"/>
    </row>
    <row r="181" spans="1:13" s="3" customFormat="1" ht="31.5" customHeight="1" x14ac:dyDescent="0.25">
      <c r="A181" s="10">
        <v>156</v>
      </c>
      <c r="B181" s="12" t="s">
        <v>495</v>
      </c>
      <c r="C181" s="12" t="s">
        <v>51</v>
      </c>
      <c r="D181" s="12" t="s">
        <v>544</v>
      </c>
      <c r="E181" s="12">
        <v>13</v>
      </c>
      <c r="F181" s="10" t="s">
        <v>55</v>
      </c>
      <c r="G181" s="12">
        <v>892.86</v>
      </c>
      <c r="H181" s="12">
        <f t="shared" si="2"/>
        <v>11607.18</v>
      </c>
      <c r="I181" s="11" t="s">
        <v>13</v>
      </c>
      <c r="J181" s="41" t="s">
        <v>423</v>
      </c>
      <c r="K181" s="27" t="s">
        <v>56</v>
      </c>
      <c r="L181" s="28" t="s">
        <v>449</v>
      </c>
      <c r="M181" s="84"/>
    </row>
    <row r="182" spans="1:13" s="3" customFormat="1" ht="42.75" customHeight="1" x14ac:dyDescent="0.25">
      <c r="A182" s="10">
        <v>157</v>
      </c>
      <c r="B182" s="12" t="s">
        <v>496</v>
      </c>
      <c r="C182" s="12" t="s">
        <v>51</v>
      </c>
      <c r="D182" s="12" t="s">
        <v>545</v>
      </c>
      <c r="E182" s="12">
        <v>5</v>
      </c>
      <c r="F182" s="10" t="s">
        <v>553</v>
      </c>
      <c r="G182" s="12">
        <v>1026.79</v>
      </c>
      <c r="H182" s="12">
        <f t="shared" si="2"/>
        <v>5133.95</v>
      </c>
      <c r="I182" s="11" t="s">
        <v>13</v>
      </c>
      <c r="J182" s="41" t="s">
        <v>423</v>
      </c>
      <c r="K182" s="27" t="s">
        <v>56</v>
      </c>
      <c r="L182" s="28" t="s">
        <v>449</v>
      </c>
      <c r="M182" s="84"/>
    </row>
    <row r="183" spans="1:13" s="3" customFormat="1" ht="39" customHeight="1" x14ac:dyDescent="0.25">
      <c r="A183" s="64">
        <v>158</v>
      </c>
      <c r="B183" s="9" t="s">
        <v>497</v>
      </c>
      <c r="C183" s="9" t="s">
        <v>51</v>
      </c>
      <c r="D183" s="9" t="s">
        <v>546</v>
      </c>
      <c r="E183" s="9">
        <v>800</v>
      </c>
      <c r="F183" s="64" t="s">
        <v>55</v>
      </c>
      <c r="G183" s="9">
        <v>35.71</v>
      </c>
      <c r="H183" s="9">
        <f t="shared" si="2"/>
        <v>28568</v>
      </c>
      <c r="I183" s="65" t="s">
        <v>13</v>
      </c>
      <c r="J183" s="41" t="s">
        <v>423</v>
      </c>
      <c r="K183" s="66" t="s">
        <v>56</v>
      </c>
      <c r="L183" s="79" t="s">
        <v>449</v>
      </c>
      <c r="M183" s="84"/>
    </row>
    <row r="184" spans="1:13" s="3" customFormat="1" ht="33" customHeight="1" x14ac:dyDescent="0.25">
      <c r="A184" s="10">
        <v>159</v>
      </c>
      <c r="B184" s="12" t="s">
        <v>556</v>
      </c>
      <c r="C184" s="12" t="s">
        <v>51</v>
      </c>
      <c r="D184" s="12" t="s">
        <v>748</v>
      </c>
      <c r="E184" s="12">
        <v>1</v>
      </c>
      <c r="F184" s="10" t="s">
        <v>940</v>
      </c>
      <c r="G184" s="12">
        <v>1260</v>
      </c>
      <c r="H184" s="12">
        <f t="shared" si="2"/>
        <v>1260</v>
      </c>
      <c r="I184" s="11" t="s">
        <v>13</v>
      </c>
      <c r="J184" s="41" t="s">
        <v>24</v>
      </c>
      <c r="K184" s="27" t="s">
        <v>56</v>
      </c>
      <c r="L184" s="28" t="s">
        <v>555</v>
      </c>
      <c r="M184" s="84"/>
    </row>
    <row r="185" spans="1:13" s="3" customFormat="1" ht="33" customHeight="1" x14ac:dyDescent="0.25">
      <c r="A185" s="10">
        <v>160</v>
      </c>
      <c r="B185" s="12" t="s">
        <v>557</v>
      </c>
      <c r="C185" s="12" t="s">
        <v>51</v>
      </c>
      <c r="D185" s="12" t="s">
        <v>749</v>
      </c>
      <c r="E185" s="12">
        <v>1</v>
      </c>
      <c r="F185" s="10" t="s">
        <v>940</v>
      </c>
      <c r="G185" s="12">
        <v>1260</v>
      </c>
      <c r="H185" s="12">
        <f t="shared" si="2"/>
        <v>1260</v>
      </c>
      <c r="I185" s="11" t="s">
        <v>13</v>
      </c>
      <c r="J185" s="41" t="s">
        <v>24</v>
      </c>
      <c r="K185" s="27" t="s">
        <v>56</v>
      </c>
      <c r="L185" s="28" t="s">
        <v>555</v>
      </c>
      <c r="M185" s="84"/>
    </row>
    <row r="186" spans="1:13" s="3" customFormat="1" ht="32.25" customHeight="1" x14ac:dyDescent="0.25">
      <c r="A186" s="10">
        <v>161</v>
      </c>
      <c r="B186" s="12" t="s">
        <v>558</v>
      </c>
      <c r="C186" s="12" t="s">
        <v>51</v>
      </c>
      <c r="D186" s="12" t="s">
        <v>750</v>
      </c>
      <c r="E186" s="12">
        <v>1</v>
      </c>
      <c r="F186" s="10" t="s">
        <v>940</v>
      </c>
      <c r="G186" s="12">
        <v>1260</v>
      </c>
      <c r="H186" s="12">
        <f t="shared" si="2"/>
        <v>1260</v>
      </c>
      <c r="I186" s="11" t="s">
        <v>13</v>
      </c>
      <c r="J186" s="41" t="s">
        <v>24</v>
      </c>
      <c r="K186" s="27" t="s">
        <v>56</v>
      </c>
      <c r="L186" s="28" t="s">
        <v>555</v>
      </c>
      <c r="M186" s="84"/>
    </row>
    <row r="187" spans="1:13" s="3" customFormat="1" ht="30.75" customHeight="1" x14ac:dyDescent="0.25">
      <c r="A187" s="10">
        <v>162</v>
      </c>
      <c r="B187" s="12" t="s">
        <v>559</v>
      </c>
      <c r="C187" s="12" t="s">
        <v>51</v>
      </c>
      <c r="D187" s="12" t="s">
        <v>751</v>
      </c>
      <c r="E187" s="12">
        <v>50</v>
      </c>
      <c r="F187" s="10" t="s">
        <v>55</v>
      </c>
      <c r="G187" s="12">
        <v>2840</v>
      </c>
      <c r="H187" s="12">
        <f t="shared" si="2"/>
        <v>142000</v>
      </c>
      <c r="I187" s="11" t="s">
        <v>13</v>
      </c>
      <c r="J187" s="41" t="s">
        <v>24</v>
      </c>
      <c r="K187" s="27" t="s">
        <v>56</v>
      </c>
      <c r="L187" s="28" t="s">
        <v>555</v>
      </c>
      <c r="M187" s="84"/>
    </row>
    <row r="188" spans="1:13" s="3" customFormat="1" ht="30.75" customHeight="1" x14ac:dyDescent="0.25">
      <c r="A188" s="10">
        <v>163</v>
      </c>
      <c r="B188" s="12" t="s">
        <v>560</v>
      </c>
      <c r="C188" s="12" t="s">
        <v>51</v>
      </c>
      <c r="D188" s="12" t="s">
        <v>752</v>
      </c>
      <c r="E188" s="12">
        <v>50</v>
      </c>
      <c r="F188" s="10" t="s">
        <v>55</v>
      </c>
      <c r="G188" s="12">
        <v>3010</v>
      </c>
      <c r="H188" s="12">
        <f t="shared" si="2"/>
        <v>150500</v>
      </c>
      <c r="I188" s="11" t="s">
        <v>13</v>
      </c>
      <c r="J188" s="41" t="s">
        <v>24</v>
      </c>
      <c r="K188" s="27" t="s">
        <v>56</v>
      </c>
      <c r="L188" s="28" t="s">
        <v>555</v>
      </c>
      <c r="M188" s="84"/>
    </row>
    <row r="189" spans="1:13" s="3" customFormat="1" ht="39" customHeight="1" x14ac:dyDescent="0.25">
      <c r="A189" s="10">
        <v>164</v>
      </c>
      <c r="B189" s="12" t="s">
        <v>561</v>
      </c>
      <c r="C189" s="12" t="s">
        <v>51</v>
      </c>
      <c r="D189" s="12" t="s">
        <v>753</v>
      </c>
      <c r="E189" s="12">
        <v>1</v>
      </c>
      <c r="F189" s="10" t="s">
        <v>940</v>
      </c>
      <c r="G189" s="12">
        <v>1190</v>
      </c>
      <c r="H189" s="12">
        <f t="shared" si="2"/>
        <v>1190</v>
      </c>
      <c r="I189" s="11" t="s">
        <v>13</v>
      </c>
      <c r="J189" s="41" t="s">
        <v>24</v>
      </c>
      <c r="K189" s="27" t="s">
        <v>56</v>
      </c>
      <c r="L189" s="28" t="s">
        <v>555</v>
      </c>
      <c r="M189" s="84"/>
    </row>
    <row r="190" spans="1:13" s="3" customFormat="1" ht="39" customHeight="1" x14ac:dyDescent="0.25">
      <c r="A190" s="10">
        <v>165</v>
      </c>
      <c r="B190" s="12" t="s">
        <v>562</v>
      </c>
      <c r="C190" s="12" t="s">
        <v>51</v>
      </c>
      <c r="D190" s="12" t="s">
        <v>754</v>
      </c>
      <c r="E190" s="12">
        <v>1</v>
      </c>
      <c r="F190" s="10" t="s">
        <v>940</v>
      </c>
      <c r="G190" s="12">
        <v>1190</v>
      </c>
      <c r="H190" s="12">
        <f t="shared" si="2"/>
        <v>1190</v>
      </c>
      <c r="I190" s="11" t="s">
        <v>13</v>
      </c>
      <c r="J190" s="41" t="s">
        <v>24</v>
      </c>
      <c r="K190" s="27" t="s">
        <v>56</v>
      </c>
      <c r="L190" s="28" t="s">
        <v>555</v>
      </c>
      <c r="M190" s="84"/>
    </row>
    <row r="191" spans="1:13" s="3" customFormat="1" ht="39" customHeight="1" x14ac:dyDescent="0.25">
      <c r="A191" s="10">
        <v>166</v>
      </c>
      <c r="B191" s="12" t="s">
        <v>563</v>
      </c>
      <c r="C191" s="12" t="s">
        <v>51</v>
      </c>
      <c r="D191" s="12" t="s">
        <v>755</v>
      </c>
      <c r="E191" s="12">
        <v>1</v>
      </c>
      <c r="F191" s="10" t="s">
        <v>940</v>
      </c>
      <c r="G191" s="12">
        <v>1190</v>
      </c>
      <c r="H191" s="12">
        <f t="shared" si="2"/>
        <v>1190</v>
      </c>
      <c r="I191" s="11" t="s">
        <v>13</v>
      </c>
      <c r="J191" s="41" t="s">
        <v>24</v>
      </c>
      <c r="K191" s="27" t="s">
        <v>56</v>
      </c>
      <c r="L191" s="28" t="s">
        <v>555</v>
      </c>
      <c r="M191" s="84"/>
    </row>
    <row r="192" spans="1:13" s="3" customFormat="1" ht="39" customHeight="1" x14ac:dyDescent="0.25">
      <c r="A192" s="10">
        <v>167</v>
      </c>
      <c r="B192" s="12" t="s">
        <v>564</v>
      </c>
      <c r="C192" s="12" t="s">
        <v>51</v>
      </c>
      <c r="D192" s="12" t="s">
        <v>756</v>
      </c>
      <c r="E192" s="12">
        <v>100</v>
      </c>
      <c r="F192" s="10" t="s">
        <v>55</v>
      </c>
      <c r="G192" s="12">
        <v>100</v>
      </c>
      <c r="H192" s="12">
        <f t="shared" si="2"/>
        <v>10000</v>
      </c>
      <c r="I192" s="11" t="s">
        <v>13</v>
      </c>
      <c r="J192" s="41" t="s">
        <v>24</v>
      </c>
      <c r="K192" s="27" t="s">
        <v>56</v>
      </c>
      <c r="L192" s="28" t="s">
        <v>555</v>
      </c>
      <c r="M192" s="84"/>
    </row>
    <row r="193" spans="1:13" s="3" customFormat="1" ht="39" customHeight="1" x14ac:dyDescent="0.25">
      <c r="A193" s="10">
        <v>168</v>
      </c>
      <c r="B193" s="12" t="s">
        <v>565</v>
      </c>
      <c r="C193" s="12" t="s">
        <v>51</v>
      </c>
      <c r="D193" s="12" t="s">
        <v>757</v>
      </c>
      <c r="E193" s="12">
        <v>100</v>
      </c>
      <c r="F193" s="10" t="s">
        <v>55</v>
      </c>
      <c r="G193" s="12">
        <v>120</v>
      </c>
      <c r="H193" s="12">
        <f t="shared" si="2"/>
        <v>12000</v>
      </c>
      <c r="I193" s="11" t="s">
        <v>13</v>
      </c>
      <c r="J193" s="41" t="s">
        <v>24</v>
      </c>
      <c r="K193" s="27" t="s">
        <v>56</v>
      </c>
      <c r="L193" s="28" t="s">
        <v>555</v>
      </c>
      <c r="M193" s="84"/>
    </row>
    <row r="194" spans="1:13" s="3" customFormat="1" ht="39" customHeight="1" x14ac:dyDescent="0.25">
      <c r="A194" s="10">
        <v>169</v>
      </c>
      <c r="B194" s="12" t="s">
        <v>566</v>
      </c>
      <c r="C194" s="12" t="s">
        <v>51</v>
      </c>
      <c r="D194" s="12" t="s">
        <v>758</v>
      </c>
      <c r="E194" s="12">
        <v>50</v>
      </c>
      <c r="F194" s="10" t="s">
        <v>55</v>
      </c>
      <c r="G194" s="12">
        <v>260</v>
      </c>
      <c r="H194" s="12">
        <f t="shared" si="2"/>
        <v>13000</v>
      </c>
      <c r="I194" s="11" t="s">
        <v>13</v>
      </c>
      <c r="J194" s="41" t="s">
        <v>24</v>
      </c>
      <c r="K194" s="27" t="s">
        <v>56</v>
      </c>
      <c r="L194" s="28" t="s">
        <v>555</v>
      </c>
      <c r="M194" s="84"/>
    </row>
    <row r="195" spans="1:13" s="3" customFormat="1" ht="39" customHeight="1" x14ac:dyDescent="0.25">
      <c r="A195" s="10">
        <v>170</v>
      </c>
      <c r="B195" s="12" t="s">
        <v>567</v>
      </c>
      <c r="C195" s="12" t="s">
        <v>51</v>
      </c>
      <c r="D195" s="12" t="s">
        <v>759</v>
      </c>
      <c r="E195" s="12">
        <v>25</v>
      </c>
      <c r="F195" s="10" t="s">
        <v>55</v>
      </c>
      <c r="G195" s="12">
        <v>330</v>
      </c>
      <c r="H195" s="12">
        <f t="shared" si="2"/>
        <v>8250</v>
      </c>
      <c r="I195" s="11" t="s">
        <v>13</v>
      </c>
      <c r="J195" s="41" t="s">
        <v>24</v>
      </c>
      <c r="K195" s="27" t="s">
        <v>56</v>
      </c>
      <c r="L195" s="28" t="s">
        <v>555</v>
      </c>
      <c r="M195" s="84"/>
    </row>
    <row r="196" spans="1:13" s="3" customFormat="1" ht="39" customHeight="1" x14ac:dyDescent="0.25">
      <c r="A196" s="10">
        <v>171</v>
      </c>
      <c r="B196" s="12" t="s">
        <v>568</v>
      </c>
      <c r="C196" s="12" t="s">
        <v>51</v>
      </c>
      <c r="D196" s="12" t="s">
        <v>760</v>
      </c>
      <c r="E196" s="12">
        <v>25</v>
      </c>
      <c r="F196" s="10" t="s">
        <v>55</v>
      </c>
      <c r="G196" s="12">
        <v>410</v>
      </c>
      <c r="H196" s="12">
        <f t="shared" si="2"/>
        <v>10250</v>
      </c>
      <c r="I196" s="11" t="s">
        <v>13</v>
      </c>
      <c r="J196" s="41" t="s">
        <v>24</v>
      </c>
      <c r="K196" s="27" t="s">
        <v>56</v>
      </c>
      <c r="L196" s="28" t="s">
        <v>555</v>
      </c>
      <c r="M196" s="84"/>
    </row>
    <row r="197" spans="1:13" s="3" customFormat="1" ht="39" customHeight="1" x14ac:dyDescent="0.25">
      <c r="A197" s="10">
        <v>172</v>
      </c>
      <c r="B197" s="12" t="s">
        <v>569</v>
      </c>
      <c r="C197" s="12" t="s">
        <v>51</v>
      </c>
      <c r="D197" s="12" t="s">
        <v>761</v>
      </c>
      <c r="E197" s="12">
        <v>500</v>
      </c>
      <c r="F197" s="10" t="s">
        <v>55</v>
      </c>
      <c r="G197" s="12">
        <v>50</v>
      </c>
      <c r="H197" s="12">
        <f t="shared" si="2"/>
        <v>25000</v>
      </c>
      <c r="I197" s="11" t="s">
        <v>13</v>
      </c>
      <c r="J197" s="41" t="s">
        <v>24</v>
      </c>
      <c r="K197" s="27" t="s">
        <v>56</v>
      </c>
      <c r="L197" s="28" t="s">
        <v>555</v>
      </c>
      <c r="M197" s="84"/>
    </row>
    <row r="198" spans="1:13" s="3" customFormat="1" ht="39" customHeight="1" x14ac:dyDescent="0.25">
      <c r="A198" s="10">
        <v>173</v>
      </c>
      <c r="B198" s="12" t="s">
        <v>570</v>
      </c>
      <c r="C198" s="12" t="s">
        <v>51</v>
      </c>
      <c r="D198" s="12" t="s">
        <v>762</v>
      </c>
      <c r="E198" s="12">
        <v>500</v>
      </c>
      <c r="F198" s="10" t="s">
        <v>55</v>
      </c>
      <c r="G198" s="12">
        <v>90</v>
      </c>
      <c r="H198" s="12">
        <f t="shared" si="2"/>
        <v>45000</v>
      </c>
      <c r="I198" s="11" t="s">
        <v>13</v>
      </c>
      <c r="J198" s="41" t="s">
        <v>24</v>
      </c>
      <c r="K198" s="27" t="s">
        <v>56</v>
      </c>
      <c r="L198" s="28" t="s">
        <v>555</v>
      </c>
      <c r="M198" s="84"/>
    </row>
    <row r="199" spans="1:13" s="3" customFormat="1" ht="39" customHeight="1" x14ac:dyDescent="0.25">
      <c r="A199" s="10">
        <v>174</v>
      </c>
      <c r="B199" s="12" t="s">
        <v>571</v>
      </c>
      <c r="C199" s="12" t="s">
        <v>51</v>
      </c>
      <c r="D199" s="12" t="s">
        <v>763</v>
      </c>
      <c r="E199" s="12">
        <v>500</v>
      </c>
      <c r="F199" s="10" t="s">
        <v>55</v>
      </c>
      <c r="G199" s="12">
        <v>160</v>
      </c>
      <c r="H199" s="12">
        <f t="shared" si="2"/>
        <v>80000</v>
      </c>
      <c r="I199" s="11" t="s">
        <v>13</v>
      </c>
      <c r="J199" s="41" t="s">
        <v>24</v>
      </c>
      <c r="K199" s="27" t="s">
        <v>56</v>
      </c>
      <c r="L199" s="28" t="s">
        <v>555</v>
      </c>
      <c r="M199" s="84"/>
    </row>
    <row r="200" spans="1:13" s="3" customFormat="1" ht="39" customHeight="1" x14ac:dyDescent="0.25">
      <c r="A200" s="10">
        <v>175</v>
      </c>
      <c r="B200" s="12" t="s">
        <v>572</v>
      </c>
      <c r="C200" s="12" t="s">
        <v>51</v>
      </c>
      <c r="D200" s="12" t="s">
        <v>764</v>
      </c>
      <c r="E200" s="12">
        <v>5</v>
      </c>
      <c r="F200" s="10" t="s">
        <v>55</v>
      </c>
      <c r="G200" s="12">
        <v>1360</v>
      </c>
      <c r="H200" s="12">
        <f t="shared" si="2"/>
        <v>6800</v>
      </c>
      <c r="I200" s="11" t="s">
        <v>13</v>
      </c>
      <c r="J200" s="41" t="s">
        <v>24</v>
      </c>
      <c r="K200" s="27" t="s">
        <v>56</v>
      </c>
      <c r="L200" s="28" t="s">
        <v>555</v>
      </c>
      <c r="M200" s="84"/>
    </row>
    <row r="201" spans="1:13" s="3" customFormat="1" ht="39" customHeight="1" x14ac:dyDescent="0.25">
      <c r="A201" s="10">
        <v>176</v>
      </c>
      <c r="B201" s="12" t="s">
        <v>573</v>
      </c>
      <c r="C201" s="12" t="s">
        <v>51</v>
      </c>
      <c r="D201" s="12" t="s">
        <v>765</v>
      </c>
      <c r="E201" s="12">
        <v>11</v>
      </c>
      <c r="F201" s="10" t="s">
        <v>55</v>
      </c>
      <c r="G201" s="12">
        <v>2600</v>
      </c>
      <c r="H201" s="12">
        <f t="shared" si="2"/>
        <v>28600</v>
      </c>
      <c r="I201" s="11" t="s">
        <v>13</v>
      </c>
      <c r="J201" s="41" t="s">
        <v>24</v>
      </c>
      <c r="K201" s="27" t="s">
        <v>56</v>
      </c>
      <c r="L201" s="28" t="s">
        <v>555</v>
      </c>
      <c r="M201" s="84"/>
    </row>
    <row r="202" spans="1:13" s="3" customFormat="1" ht="39" customHeight="1" x14ac:dyDescent="0.25">
      <c r="A202" s="10">
        <v>177</v>
      </c>
      <c r="B202" s="12" t="s">
        <v>574</v>
      </c>
      <c r="C202" s="12" t="s">
        <v>51</v>
      </c>
      <c r="D202" s="12" t="s">
        <v>766</v>
      </c>
      <c r="E202" s="12">
        <v>6</v>
      </c>
      <c r="F202" s="10" t="s">
        <v>55</v>
      </c>
      <c r="G202" s="12">
        <v>3400</v>
      </c>
      <c r="H202" s="12">
        <f t="shared" si="2"/>
        <v>20400</v>
      </c>
      <c r="I202" s="11" t="s">
        <v>13</v>
      </c>
      <c r="J202" s="41" t="s">
        <v>24</v>
      </c>
      <c r="K202" s="27" t="s">
        <v>56</v>
      </c>
      <c r="L202" s="28" t="s">
        <v>555</v>
      </c>
      <c r="M202" s="84"/>
    </row>
    <row r="203" spans="1:13" s="3" customFormat="1" ht="39" customHeight="1" x14ac:dyDescent="0.25">
      <c r="A203" s="10">
        <v>178</v>
      </c>
      <c r="B203" s="12" t="s">
        <v>575</v>
      </c>
      <c r="C203" s="12" t="s">
        <v>51</v>
      </c>
      <c r="D203" s="12" t="s">
        <v>767</v>
      </c>
      <c r="E203" s="12">
        <v>5</v>
      </c>
      <c r="F203" s="10" t="s">
        <v>55</v>
      </c>
      <c r="G203" s="12">
        <v>4400</v>
      </c>
      <c r="H203" s="12">
        <f t="shared" si="2"/>
        <v>22000</v>
      </c>
      <c r="I203" s="11" t="s">
        <v>13</v>
      </c>
      <c r="J203" s="41" t="s">
        <v>24</v>
      </c>
      <c r="K203" s="27" t="s">
        <v>56</v>
      </c>
      <c r="L203" s="28" t="s">
        <v>555</v>
      </c>
      <c r="M203" s="84"/>
    </row>
    <row r="204" spans="1:13" s="3" customFormat="1" ht="39" customHeight="1" x14ac:dyDescent="0.25">
      <c r="A204" s="10">
        <v>179</v>
      </c>
      <c r="B204" s="12" t="s">
        <v>576</v>
      </c>
      <c r="C204" s="12" t="s">
        <v>51</v>
      </c>
      <c r="D204" s="12" t="s">
        <v>768</v>
      </c>
      <c r="E204" s="12">
        <v>5</v>
      </c>
      <c r="F204" s="10" t="s">
        <v>55</v>
      </c>
      <c r="G204" s="12">
        <v>4600</v>
      </c>
      <c r="H204" s="12">
        <f t="shared" si="2"/>
        <v>23000</v>
      </c>
      <c r="I204" s="11" t="s">
        <v>13</v>
      </c>
      <c r="J204" s="41" t="s">
        <v>24</v>
      </c>
      <c r="K204" s="27" t="s">
        <v>56</v>
      </c>
      <c r="L204" s="28" t="s">
        <v>555</v>
      </c>
      <c r="M204" s="84"/>
    </row>
    <row r="205" spans="1:13" s="3" customFormat="1" ht="39" customHeight="1" x14ac:dyDescent="0.25">
      <c r="A205" s="10">
        <v>180</v>
      </c>
      <c r="B205" s="12" t="s">
        <v>577</v>
      </c>
      <c r="C205" s="12" t="s">
        <v>51</v>
      </c>
      <c r="D205" s="12" t="s">
        <v>769</v>
      </c>
      <c r="E205" s="12">
        <v>4</v>
      </c>
      <c r="F205" s="10" t="s">
        <v>941</v>
      </c>
      <c r="G205" s="12">
        <v>12600</v>
      </c>
      <c r="H205" s="12">
        <f t="shared" si="2"/>
        <v>50400</v>
      </c>
      <c r="I205" s="11" t="s">
        <v>13</v>
      </c>
      <c r="J205" s="41" t="s">
        <v>24</v>
      </c>
      <c r="K205" s="27" t="s">
        <v>56</v>
      </c>
      <c r="L205" s="28" t="s">
        <v>1623</v>
      </c>
      <c r="M205" s="84"/>
    </row>
    <row r="206" spans="1:13" s="3" customFormat="1" ht="39" customHeight="1" x14ac:dyDescent="0.25">
      <c r="A206" s="10">
        <v>181</v>
      </c>
      <c r="B206" s="12" t="s">
        <v>578</v>
      </c>
      <c r="C206" s="12" t="s">
        <v>51</v>
      </c>
      <c r="D206" s="12" t="s">
        <v>770</v>
      </c>
      <c r="E206" s="12">
        <v>15</v>
      </c>
      <c r="F206" s="10" t="s">
        <v>55</v>
      </c>
      <c r="G206" s="12">
        <v>4000</v>
      </c>
      <c r="H206" s="12">
        <f t="shared" si="2"/>
        <v>60000</v>
      </c>
      <c r="I206" s="11" t="s">
        <v>13</v>
      </c>
      <c r="J206" s="41" t="s">
        <v>24</v>
      </c>
      <c r="K206" s="27" t="s">
        <v>56</v>
      </c>
      <c r="L206" s="28" t="s">
        <v>555</v>
      </c>
      <c r="M206" s="84"/>
    </row>
    <row r="207" spans="1:13" s="3" customFormat="1" ht="39" customHeight="1" x14ac:dyDescent="0.25">
      <c r="A207" s="10">
        <v>182</v>
      </c>
      <c r="B207" s="12" t="s">
        <v>579</v>
      </c>
      <c r="C207" s="12" t="s">
        <v>51</v>
      </c>
      <c r="D207" s="12" t="s">
        <v>771</v>
      </c>
      <c r="E207" s="12">
        <v>20</v>
      </c>
      <c r="F207" s="10" t="s">
        <v>55</v>
      </c>
      <c r="G207" s="12">
        <v>11160</v>
      </c>
      <c r="H207" s="12">
        <f t="shared" si="2"/>
        <v>223200</v>
      </c>
      <c r="I207" s="11" t="s">
        <v>13</v>
      </c>
      <c r="J207" s="41" t="s">
        <v>24</v>
      </c>
      <c r="K207" s="27" t="s">
        <v>56</v>
      </c>
      <c r="L207" s="28" t="s">
        <v>555</v>
      </c>
      <c r="M207" s="84"/>
    </row>
    <row r="208" spans="1:13" s="3" customFormat="1" ht="39" customHeight="1" x14ac:dyDescent="0.25">
      <c r="A208" s="10">
        <v>183</v>
      </c>
      <c r="B208" s="12" t="s">
        <v>580</v>
      </c>
      <c r="C208" s="12" t="s">
        <v>51</v>
      </c>
      <c r="D208" s="12" t="s">
        <v>772</v>
      </c>
      <c r="E208" s="12">
        <v>30</v>
      </c>
      <c r="F208" s="10" t="s">
        <v>55</v>
      </c>
      <c r="G208" s="12">
        <v>12540</v>
      </c>
      <c r="H208" s="12">
        <f t="shared" si="2"/>
        <v>376200</v>
      </c>
      <c r="I208" s="11" t="s">
        <v>13</v>
      </c>
      <c r="J208" s="41" t="s">
        <v>24</v>
      </c>
      <c r="K208" s="27" t="s">
        <v>56</v>
      </c>
      <c r="L208" s="28" t="s">
        <v>555</v>
      </c>
      <c r="M208" s="84"/>
    </row>
    <row r="209" spans="1:13" s="3" customFormat="1" ht="39" customHeight="1" x14ac:dyDescent="0.25">
      <c r="A209" s="10">
        <v>184</v>
      </c>
      <c r="B209" s="12" t="s">
        <v>581</v>
      </c>
      <c r="C209" s="12" t="s">
        <v>51</v>
      </c>
      <c r="D209" s="12" t="s">
        <v>773</v>
      </c>
      <c r="E209" s="12">
        <v>25</v>
      </c>
      <c r="F209" s="10" t="s">
        <v>55</v>
      </c>
      <c r="G209" s="12">
        <v>14520</v>
      </c>
      <c r="H209" s="12"/>
      <c r="I209" s="11" t="s">
        <v>13</v>
      </c>
      <c r="J209" s="41" t="s">
        <v>24</v>
      </c>
      <c r="K209" s="27" t="s">
        <v>56</v>
      </c>
      <c r="L209" s="28" t="s">
        <v>1622</v>
      </c>
      <c r="M209" s="84"/>
    </row>
    <row r="210" spans="1:13" s="3" customFormat="1" ht="39" customHeight="1" x14ac:dyDescent="0.25">
      <c r="A210" s="10">
        <v>185</v>
      </c>
      <c r="B210" s="12" t="s">
        <v>582</v>
      </c>
      <c r="C210" s="12" t="s">
        <v>51</v>
      </c>
      <c r="D210" s="12" t="s">
        <v>774</v>
      </c>
      <c r="E210" s="12">
        <v>17</v>
      </c>
      <c r="F210" s="10" t="s">
        <v>55</v>
      </c>
      <c r="G210" s="12">
        <v>19860</v>
      </c>
      <c r="H210" s="12"/>
      <c r="I210" s="11" t="s">
        <v>13</v>
      </c>
      <c r="J210" s="41" t="s">
        <v>24</v>
      </c>
      <c r="K210" s="27" t="s">
        <v>56</v>
      </c>
      <c r="L210" s="28" t="s">
        <v>1622</v>
      </c>
      <c r="M210" s="84"/>
    </row>
    <row r="211" spans="1:13" s="3" customFormat="1" ht="39" customHeight="1" x14ac:dyDescent="0.25">
      <c r="A211" s="10">
        <v>186</v>
      </c>
      <c r="B211" s="12" t="s">
        <v>583</v>
      </c>
      <c r="C211" s="12" t="s">
        <v>51</v>
      </c>
      <c r="D211" s="12" t="s">
        <v>775</v>
      </c>
      <c r="E211" s="12">
        <v>15</v>
      </c>
      <c r="F211" s="10" t="s">
        <v>55</v>
      </c>
      <c r="G211" s="12">
        <v>25260</v>
      </c>
      <c r="H211" s="12"/>
      <c r="I211" s="11" t="s">
        <v>13</v>
      </c>
      <c r="J211" s="41" t="s">
        <v>24</v>
      </c>
      <c r="K211" s="27" t="s">
        <v>56</v>
      </c>
      <c r="L211" s="28" t="s">
        <v>1622</v>
      </c>
      <c r="M211" s="84"/>
    </row>
    <row r="212" spans="1:13" s="3" customFormat="1" ht="39" customHeight="1" x14ac:dyDescent="0.25">
      <c r="A212" s="10">
        <v>187</v>
      </c>
      <c r="B212" s="12" t="s">
        <v>584</v>
      </c>
      <c r="C212" s="12" t="s">
        <v>51</v>
      </c>
      <c r="D212" s="12" t="s">
        <v>776</v>
      </c>
      <c r="E212" s="12">
        <v>5</v>
      </c>
      <c r="F212" s="10" t="s">
        <v>55</v>
      </c>
      <c r="G212" s="12">
        <v>29020</v>
      </c>
      <c r="H212" s="12">
        <f t="shared" si="2"/>
        <v>145100</v>
      </c>
      <c r="I212" s="11" t="s">
        <v>13</v>
      </c>
      <c r="J212" s="41" t="s">
        <v>24</v>
      </c>
      <c r="K212" s="27" t="s">
        <v>56</v>
      </c>
      <c r="L212" s="28" t="s">
        <v>555</v>
      </c>
      <c r="M212" s="84"/>
    </row>
    <row r="213" spans="1:13" s="3" customFormat="1" ht="39" customHeight="1" x14ac:dyDescent="0.25">
      <c r="A213" s="10">
        <v>188</v>
      </c>
      <c r="B213" s="12" t="s">
        <v>585</v>
      </c>
      <c r="C213" s="12" t="s">
        <v>51</v>
      </c>
      <c r="D213" s="12" t="s">
        <v>777</v>
      </c>
      <c r="E213" s="12">
        <v>10</v>
      </c>
      <c r="F213" s="10" t="s">
        <v>55</v>
      </c>
      <c r="G213" s="12">
        <v>43600</v>
      </c>
      <c r="H213" s="12">
        <f t="shared" si="2"/>
        <v>436000</v>
      </c>
      <c r="I213" s="11" t="s">
        <v>13</v>
      </c>
      <c r="J213" s="41" t="s">
        <v>24</v>
      </c>
      <c r="K213" s="27" t="s">
        <v>56</v>
      </c>
      <c r="L213" s="28" t="s">
        <v>555</v>
      </c>
      <c r="M213" s="84"/>
    </row>
    <row r="214" spans="1:13" s="3" customFormat="1" ht="39" customHeight="1" x14ac:dyDescent="0.25">
      <c r="A214" s="10">
        <v>189</v>
      </c>
      <c r="B214" s="12" t="s">
        <v>586</v>
      </c>
      <c r="C214" s="12" t="s">
        <v>51</v>
      </c>
      <c r="D214" s="12" t="s">
        <v>778</v>
      </c>
      <c r="E214" s="12">
        <v>2</v>
      </c>
      <c r="F214" s="10" t="s">
        <v>55</v>
      </c>
      <c r="G214" s="12">
        <v>39980</v>
      </c>
      <c r="H214" s="12">
        <f t="shared" si="2"/>
        <v>79960</v>
      </c>
      <c r="I214" s="11" t="s">
        <v>13</v>
      </c>
      <c r="J214" s="41" t="s">
        <v>24</v>
      </c>
      <c r="K214" s="27" t="s">
        <v>56</v>
      </c>
      <c r="L214" s="28" t="s">
        <v>555</v>
      </c>
      <c r="M214" s="84"/>
    </row>
    <row r="215" spans="1:13" s="3" customFormat="1" ht="39" customHeight="1" x14ac:dyDescent="0.25">
      <c r="A215" s="10">
        <v>190</v>
      </c>
      <c r="B215" s="12" t="s">
        <v>587</v>
      </c>
      <c r="C215" s="12" t="s">
        <v>51</v>
      </c>
      <c r="D215" s="12" t="s">
        <v>779</v>
      </c>
      <c r="E215" s="12">
        <v>20</v>
      </c>
      <c r="F215" s="10" t="s">
        <v>55</v>
      </c>
      <c r="G215" s="12">
        <v>1670</v>
      </c>
      <c r="H215" s="12"/>
      <c r="I215" s="11" t="s">
        <v>13</v>
      </c>
      <c r="J215" s="41" t="s">
        <v>24</v>
      </c>
      <c r="K215" s="27" t="s">
        <v>56</v>
      </c>
      <c r="L215" s="28" t="s">
        <v>1622</v>
      </c>
      <c r="M215" s="84"/>
    </row>
    <row r="216" spans="1:13" s="3" customFormat="1" ht="39" customHeight="1" x14ac:dyDescent="0.25">
      <c r="A216" s="10">
        <v>191</v>
      </c>
      <c r="B216" s="12" t="s">
        <v>588</v>
      </c>
      <c r="C216" s="12" t="s">
        <v>51</v>
      </c>
      <c r="D216" s="12" t="s">
        <v>780</v>
      </c>
      <c r="E216" s="12">
        <v>20</v>
      </c>
      <c r="F216" s="10" t="s">
        <v>55</v>
      </c>
      <c r="G216" s="12">
        <v>1670</v>
      </c>
      <c r="H216" s="12">
        <f t="shared" si="2"/>
        <v>33400</v>
      </c>
      <c r="I216" s="11" t="s">
        <v>13</v>
      </c>
      <c r="J216" s="41" t="s">
        <v>24</v>
      </c>
      <c r="K216" s="27" t="s">
        <v>56</v>
      </c>
      <c r="L216" s="28" t="s">
        <v>555</v>
      </c>
      <c r="M216" s="84"/>
    </row>
    <row r="217" spans="1:13" s="3" customFormat="1" ht="39" customHeight="1" x14ac:dyDescent="0.25">
      <c r="A217" s="10">
        <v>192</v>
      </c>
      <c r="B217" s="12" t="s">
        <v>589</v>
      </c>
      <c r="C217" s="12" t="s">
        <v>51</v>
      </c>
      <c r="D217" s="12" t="s">
        <v>781</v>
      </c>
      <c r="E217" s="12">
        <v>3</v>
      </c>
      <c r="F217" s="10" t="s">
        <v>940</v>
      </c>
      <c r="G217" s="12">
        <v>1400</v>
      </c>
      <c r="H217" s="12">
        <f t="shared" si="2"/>
        <v>4200</v>
      </c>
      <c r="I217" s="11" t="s">
        <v>13</v>
      </c>
      <c r="J217" s="41" t="s">
        <v>24</v>
      </c>
      <c r="K217" s="27" t="s">
        <v>56</v>
      </c>
      <c r="L217" s="28" t="s">
        <v>555</v>
      </c>
      <c r="M217" s="84"/>
    </row>
    <row r="218" spans="1:13" s="3" customFormat="1" ht="39" customHeight="1" x14ac:dyDescent="0.25">
      <c r="A218" s="10">
        <v>193</v>
      </c>
      <c r="B218" s="12" t="s">
        <v>590</v>
      </c>
      <c r="C218" s="12" t="s">
        <v>51</v>
      </c>
      <c r="D218" s="12" t="s">
        <v>782</v>
      </c>
      <c r="E218" s="12">
        <v>40</v>
      </c>
      <c r="F218" s="10" t="s">
        <v>55</v>
      </c>
      <c r="G218" s="12">
        <v>1860</v>
      </c>
      <c r="H218" s="12">
        <f t="shared" si="2"/>
        <v>74400</v>
      </c>
      <c r="I218" s="11" t="s">
        <v>13</v>
      </c>
      <c r="J218" s="41" t="s">
        <v>24</v>
      </c>
      <c r="K218" s="27" t="s">
        <v>56</v>
      </c>
      <c r="L218" s="28" t="s">
        <v>555</v>
      </c>
      <c r="M218" s="84"/>
    </row>
    <row r="219" spans="1:13" s="3" customFormat="1" ht="39" customHeight="1" x14ac:dyDescent="0.25">
      <c r="A219" s="10">
        <v>194</v>
      </c>
      <c r="B219" s="12" t="s">
        <v>591</v>
      </c>
      <c r="C219" s="12" t="s">
        <v>51</v>
      </c>
      <c r="D219" s="12" t="s">
        <v>783</v>
      </c>
      <c r="E219" s="12">
        <v>100</v>
      </c>
      <c r="F219" s="10" t="s">
        <v>55</v>
      </c>
      <c r="G219" s="12">
        <v>1560</v>
      </c>
      <c r="H219" s="12">
        <f t="shared" si="2"/>
        <v>156000</v>
      </c>
      <c r="I219" s="11" t="s">
        <v>13</v>
      </c>
      <c r="J219" s="41" t="s">
        <v>24</v>
      </c>
      <c r="K219" s="27" t="s">
        <v>56</v>
      </c>
      <c r="L219" s="28" t="s">
        <v>555</v>
      </c>
      <c r="M219" s="84"/>
    </row>
    <row r="220" spans="1:13" s="3" customFormat="1" ht="39" customHeight="1" x14ac:dyDescent="0.25">
      <c r="A220" s="10">
        <v>195</v>
      </c>
      <c r="B220" s="12" t="s">
        <v>592</v>
      </c>
      <c r="C220" s="12" t="s">
        <v>51</v>
      </c>
      <c r="D220" s="12" t="s">
        <v>784</v>
      </c>
      <c r="E220" s="12">
        <v>100</v>
      </c>
      <c r="F220" s="10" t="s">
        <v>342</v>
      </c>
      <c r="G220" s="12">
        <v>70</v>
      </c>
      <c r="H220" s="12">
        <f t="shared" si="2"/>
        <v>7000</v>
      </c>
      <c r="I220" s="11" t="s">
        <v>13</v>
      </c>
      <c r="J220" s="41" t="s">
        <v>24</v>
      </c>
      <c r="K220" s="27" t="s">
        <v>56</v>
      </c>
      <c r="L220" s="28" t="s">
        <v>555</v>
      </c>
      <c r="M220" s="84"/>
    </row>
    <row r="221" spans="1:13" s="3" customFormat="1" ht="39" customHeight="1" x14ac:dyDescent="0.25">
      <c r="A221" s="10">
        <v>196</v>
      </c>
      <c r="B221" s="12" t="s">
        <v>593</v>
      </c>
      <c r="C221" s="12" t="s">
        <v>51</v>
      </c>
      <c r="D221" s="12" t="s">
        <v>785</v>
      </c>
      <c r="E221" s="12">
        <v>10</v>
      </c>
      <c r="F221" s="10" t="s">
        <v>55</v>
      </c>
      <c r="G221" s="12">
        <v>2784</v>
      </c>
      <c r="H221" s="12">
        <f t="shared" si="2"/>
        <v>27840</v>
      </c>
      <c r="I221" s="11" t="s">
        <v>13</v>
      </c>
      <c r="J221" s="41" t="s">
        <v>24</v>
      </c>
      <c r="K221" s="27" t="s">
        <v>56</v>
      </c>
      <c r="L221" s="28" t="s">
        <v>555</v>
      </c>
      <c r="M221" s="84"/>
    </row>
    <row r="222" spans="1:13" s="3" customFormat="1" ht="39" customHeight="1" x14ac:dyDescent="0.25">
      <c r="A222" s="10">
        <v>197</v>
      </c>
      <c r="B222" s="12" t="s">
        <v>594</v>
      </c>
      <c r="C222" s="12" t="s">
        <v>51</v>
      </c>
      <c r="D222" s="12" t="s">
        <v>786</v>
      </c>
      <c r="E222" s="12">
        <v>30</v>
      </c>
      <c r="F222" s="10" t="s">
        <v>342</v>
      </c>
      <c r="G222" s="12">
        <v>21640</v>
      </c>
      <c r="H222" s="12">
        <f t="shared" si="2"/>
        <v>649200</v>
      </c>
      <c r="I222" s="11" t="s">
        <v>13</v>
      </c>
      <c r="J222" s="41" t="s">
        <v>24</v>
      </c>
      <c r="K222" s="27" t="s">
        <v>56</v>
      </c>
      <c r="L222" s="28" t="s">
        <v>555</v>
      </c>
      <c r="M222" s="84"/>
    </row>
    <row r="223" spans="1:13" s="3" customFormat="1" ht="39" customHeight="1" x14ac:dyDescent="0.25">
      <c r="A223" s="10">
        <v>198</v>
      </c>
      <c r="B223" s="12" t="s">
        <v>595</v>
      </c>
      <c r="C223" s="12" t="s">
        <v>51</v>
      </c>
      <c r="D223" s="12" t="s">
        <v>787</v>
      </c>
      <c r="E223" s="12">
        <v>15</v>
      </c>
      <c r="F223" s="10" t="s">
        <v>342</v>
      </c>
      <c r="G223" s="12">
        <v>13200</v>
      </c>
      <c r="H223" s="12">
        <f t="shared" si="2"/>
        <v>198000</v>
      </c>
      <c r="I223" s="11" t="s">
        <v>13</v>
      </c>
      <c r="J223" s="41" t="s">
        <v>24</v>
      </c>
      <c r="K223" s="27" t="s">
        <v>56</v>
      </c>
      <c r="L223" s="28" t="s">
        <v>555</v>
      </c>
      <c r="M223" s="84"/>
    </row>
    <row r="224" spans="1:13" s="3" customFormat="1" ht="39" customHeight="1" x14ac:dyDescent="0.25">
      <c r="A224" s="10">
        <v>199</v>
      </c>
      <c r="B224" s="12" t="s">
        <v>596</v>
      </c>
      <c r="C224" s="12" t="s">
        <v>51</v>
      </c>
      <c r="D224" s="12" t="s">
        <v>788</v>
      </c>
      <c r="E224" s="12">
        <v>10</v>
      </c>
      <c r="F224" s="10" t="s">
        <v>342</v>
      </c>
      <c r="G224" s="12">
        <v>2600</v>
      </c>
      <c r="H224" s="12">
        <f t="shared" si="2"/>
        <v>26000</v>
      </c>
      <c r="I224" s="11" t="s">
        <v>13</v>
      </c>
      <c r="J224" s="41" t="s">
        <v>24</v>
      </c>
      <c r="K224" s="27" t="s">
        <v>56</v>
      </c>
      <c r="L224" s="28" t="s">
        <v>555</v>
      </c>
      <c r="M224" s="84"/>
    </row>
    <row r="225" spans="1:13" s="3" customFormat="1" ht="39" customHeight="1" x14ac:dyDescent="0.25">
      <c r="A225" s="10">
        <v>200</v>
      </c>
      <c r="B225" s="12" t="s">
        <v>597</v>
      </c>
      <c r="C225" s="12" t="s">
        <v>51</v>
      </c>
      <c r="D225" s="12" t="s">
        <v>789</v>
      </c>
      <c r="E225" s="12">
        <v>7</v>
      </c>
      <c r="F225" s="10" t="s">
        <v>55</v>
      </c>
      <c r="G225" s="12">
        <v>12000</v>
      </c>
      <c r="H225" s="12">
        <f t="shared" si="2"/>
        <v>84000</v>
      </c>
      <c r="I225" s="11" t="s">
        <v>13</v>
      </c>
      <c r="J225" s="41" t="s">
        <v>24</v>
      </c>
      <c r="K225" s="27" t="s">
        <v>56</v>
      </c>
      <c r="L225" s="28" t="s">
        <v>555</v>
      </c>
      <c r="M225" s="84"/>
    </row>
    <row r="226" spans="1:13" s="3" customFormat="1" ht="39" customHeight="1" x14ac:dyDescent="0.25">
      <c r="A226" s="10">
        <v>201</v>
      </c>
      <c r="B226" s="12" t="s">
        <v>598</v>
      </c>
      <c r="C226" s="12" t="s">
        <v>51</v>
      </c>
      <c r="D226" s="12" t="s">
        <v>790</v>
      </c>
      <c r="E226" s="12">
        <v>20</v>
      </c>
      <c r="F226" s="10" t="s">
        <v>55</v>
      </c>
      <c r="G226" s="12">
        <v>18000</v>
      </c>
      <c r="H226" s="12">
        <f t="shared" si="2"/>
        <v>360000</v>
      </c>
      <c r="I226" s="11" t="s">
        <v>13</v>
      </c>
      <c r="J226" s="41" t="s">
        <v>24</v>
      </c>
      <c r="K226" s="27" t="s">
        <v>56</v>
      </c>
      <c r="L226" s="28" t="s">
        <v>555</v>
      </c>
      <c r="M226" s="84"/>
    </row>
    <row r="227" spans="1:13" s="3" customFormat="1" ht="39" customHeight="1" x14ac:dyDescent="0.25">
      <c r="A227" s="10">
        <v>202</v>
      </c>
      <c r="B227" s="12" t="s">
        <v>599</v>
      </c>
      <c r="C227" s="12" t="s">
        <v>51</v>
      </c>
      <c r="D227" s="12" t="s">
        <v>791</v>
      </c>
      <c r="E227" s="12">
        <v>40</v>
      </c>
      <c r="F227" s="10" t="s">
        <v>55</v>
      </c>
      <c r="G227" s="12">
        <v>2000</v>
      </c>
      <c r="H227" s="12">
        <f t="shared" si="2"/>
        <v>80000</v>
      </c>
      <c r="I227" s="11" t="s">
        <v>13</v>
      </c>
      <c r="J227" s="41" t="s">
        <v>24</v>
      </c>
      <c r="K227" s="27" t="s">
        <v>56</v>
      </c>
      <c r="L227" s="28" t="s">
        <v>555</v>
      </c>
      <c r="M227" s="84"/>
    </row>
    <row r="228" spans="1:13" s="3" customFormat="1" ht="39" customHeight="1" x14ac:dyDescent="0.25">
      <c r="A228" s="10">
        <v>203</v>
      </c>
      <c r="B228" s="12" t="s">
        <v>600</v>
      </c>
      <c r="C228" s="12" t="s">
        <v>51</v>
      </c>
      <c r="D228" s="12" t="s">
        <v>792</v>
      </c>
      <c r="E228" s="12">
        <v>80</v>
      </c>
      <c r="F228" s="10" t="s">
        <v>55</v>
      </c>
      <c r="G228" s="12">
        <v>3500</v>
      </c>
      <c r="H228" s="12">
        <f t="shared" si="2"/>
        <v>280000</v>
      </c>
      <c r="I228" s="11" t="s">
        <v>13</v>
      </c>
      <c r="J228" s="41" t="s">
        <v>24</v>
      </c>
      <c r="K228" s="27" t="s">
        <v>56</v>
      </c>
      <c r="L228" s="28" t="s">
        <v>555</v>
      </c>
      <c r="M228" s="84"/>
    </row>
    <row r="229" spans="1:13" s="3" customFormat="1" ht="39" customHeight="1" x14ac:dyDescent="0.25">
      <c r="A229" s="10">
        <v>204</v>
      </c>
      <c r="B229" s="12" t="s">
        <v>601</v>
      </c>
      <c r="C229" s="12" t="s">
        <v>51</v>
      </c>
      <c r="D229" s="12" t="s">
        <v>793</v>
      </c>
      <c r="E229" s="12">
        <v>20</v>
      </c>
      <c r="F229" s="10" t="s">
        <v>1585</v>
      </c>
      <c r="G229" s="12">
        <v>400</v>
      </c>
      <c r="H229" s="12">
        <f t="shared" si="2"/>
        <v>8000</v>
      </c>
      <c r="I229" s="11" t="s">
        <v>13</v>
      </c>
      <c r="J229" s="41" t="s">
        <v>24</v>
      </c>
      <c r="K229" s="27" t="s">
        <v>56</v>
      </c>
      <c r="L229" s="28" t="s">
        <v>1600</v>
      </c>
      <c r="M229" s="84"/>
    </row>
    <row r="230" spans="1:13" s="3" customFormat="1" ht="39" customHeight="1" x14ac:dyDescent="0.25">
      <c r="A230" s="10">
        <v>205</v>
      </c>
      <c r="B230" s="12" t="s">
        <v>602</v>
      </c>
      <c r="C230" s="12" t="s">
        <v>51</v>
      </c>
      <c r="D230" s="12" t="s">
        <v>794</v>
      </c>
      <c r="E230" s="12">
        <v>50</v>
      </c>
      <c r="F230" s="10" t="s">
        <v>55</v>
      </c>
      <c r="G230" s="12">
        <v>420</v>
      </c>
      <c r="H230" s="12">
        <f t="shared" si="2"/>
        <v>21000</v>
      </c>
      <c r="I230" s="11" t="s">
        <v>13</v>
      </c>
      <c r="J230" s="41" t="s">
        <v>24</v>
      </c>
      <c r="K230" s="27" t="s">
        <v>56</v>
      </c>
      <c r="L230" s="28" t="s">
        <v>555</v>
      </c>
      <c r="M230" s="84"/>
    </row>
    <row r="231" spans="1:13" s="3" customFormat="1" ht="39" customHeight="1" x14ac:dyDescent="0.25">
      <c r="A231" s="10">
        <v>206</v>
      </c>
      <c r="B231" s="12" t="s">
        <v>603</v>
      </c>
      <c r="C231" s="12" t="s">
        <v>51</v>
      </c>
      <c r="D231" s="12" t="s">
        <v>795</v>
      </c>
      <c r="E231" s="12">
        <v>35</v>
      </c>
      <c r="F231" s="10" t="s">
        <v>342</v>
      </c>
      <c r="G231" s="12">
        <v>200</v>
      </c>
      <c r="H231" s="12">
        <f t="shared" si="2"/>
        <v>7000</v>
      </c>
      <c r="I231" s="11" t="s">
        <v>13</v>
      </c>
      <c r="J231" s="41" t="s">
        <v>24</v>
      </c>
      <c r="K231" s="27" t="s">
        <v>56</v>
      </c>
      <c r="L231" s="28" t="s">
        <v>555</v>
      </c>
      <c r="M231" s="84"/>
    </row>
    <row r="232" spans="1:13" s="3" customFormat="1" ht="39" customHeight="1" x14ac:dyDescent="0.25">
      <c r="A232" s="10">
        <v>207</v>
      </c>
      <c r="B232" s="12" t="s">
        <v>604</v>
      </c>
      <c r="C232" s="12" t="s">
        <v>51</v>
      </c>
      <c r="D232" s="12" t="s">
        <v>796</v>
      </c>
      <c r="E232" s="12">
        <v>100</v>
      </c>
      <c r="F232" s="10" t="s">
        <v>342</v>
      </c>
      <c r="G232" s="12">
        <v>700</v>
      </c>
      <c r="H232" s="12">
        <f t="shared" si="2"/>
        <v>70000</v>
      </c>
      <c r="I232" s="11" t="s">
        <v>13</v>
      </c>
      <c r="J232" s="41" t="s">
        <v>24</v>
      </c>
      <c r="K232" s="27" t="s">
        <v>56</v>
      </c>
      <c r="L232" s="28" t="s">
        <v>555</v>
      </c>
      <c r="M232" s="84"/>
    </row>
    <row r="233" spans="1:13" s="3" customFormat="1" ht="39" customHeight="1" x14ac:dyDescent="0.25">
      <c r="A233" s="10">
        <v>208</v>
      </c>
      <c r="B233" s="12" t="s">
        <v>605</v>
      </c>
      <c r="C233" s="12" t="s">
        <v>51</v>
      </c>
      <c r="D233" s="12" t="s">
        <v>797</v>
      </c>
      <c r="E233" s="12">
        <v>40</v>
      </c>
      <c r="F233" s="10" t="s">
        <v>55</v>
      </c>
      <c r="G233" s="12">
        <v>2320</v>
      </c>
      <c r="H233" s="12"/>
      <c r="I233" s="11" t="s">
        <v>13</v>
      </c>
      <c r="J233" s="41" t="s">
        <v>24</v>
      </c>
      <c r="K233" s="27" t="s">
        <v>56</v>
      </c>
      <c r="L233" s="28" t="s">
        <v>1622</v>
      </c>
      <c r="M233" s="84"/>
    </row>
    <row r="234" spans="1:13" s="3" customFormat="1" ht="39" customHeight="1" x14ac:dyDescent="0.25">
      <c r="A234" s="10">
        <v>209</v>
      </c>
      <c r="B234" s="12" t="s">
        <v>606</v>
      </c>
      <c r="C234" s="12" t="s">
        <v>51</v>
      </c>
      <c r="D234" s="12" t="s">
        <v>798</v>
      </c>
      <c r="E234" s="12">
        <v>1150</v>
      </c>
      <c r="F234" s="10" t="s">
        <v>22</v>
      </c>
      <c r="G234" s="12">
        <v>260</v>
      </c>
      <c r="H234" s="12">
        <f t="shared" si="2"/>
        <v>299000</v>
      </c>
      <c r="I234" s="11" t="s">
        <v>13</v>
      </c>
      <c r="J234" s="41" t="s">
        <v>24</v>
      </c>
      <c r="K234" s="27" t="s">
        <v>56</v>
      </c>
      <c r="L234" s="28" t="s">
        <v>555</v>
      </c>
      <c r="M234" s="84"/>
    </row>
    <row r="235" spans="1:13" s="3" customFormat="1" ht="39" customHeight="1" x14ac:dyDescent="0.25">
      <c r="A235" s="10">
        <v>210</v>
      </c>
      <c r="B235" s="12" t="s">
        <v>607</v>
      </c>
      <c r="C235" s="12" t="s">
        <v>51</v>
      </c>
      <c r="D235" s="12" t="s">
        <v>799</v>
      </c>
      <c r="E235" s="12">
        <v>10</v>
      </c>
      <c r="F235" s="10" t="s">
        <v>942</v>
      </c>
      <c r="G235" s="12">
        <v>2500</v>
      </c>
      <c r="H235" s="12">
        <f t="shared" si="2"/>
        <v>25000</v>
      </c>
      <c r="I235" s="11" t="s">
        <v>13</v>
      </c>
      <c r="J235" s="41" t="s">
        <v>24</v>
      </c>
      <c r="K235" s="27" t="s">
        <v>56</v>
      </c>
      <c r="L235" s="28" t="s">
        <v>555</v>
      </c>
      <c r="M235" s="84"/>
    </row>
    <row r="236" spans="1:13" s="3" customFormat="1" ht="39" customHeight="1" x14ac:dyDescent="0.25">
      <c r="A236" s="10">
        <v>211</v>
      </c>
      <c r="B236" s="12" t="s">
        <v>608</v>
      </c>
      <c r="C236" s="12" t="s">
        <v>51</v>
      </c>
      <c r="D236" s="12" t="s">
        <v>800</v>
      </c>
      <c r="E236" s="12">
        <v>15</v>
      </c>
      <c r="F236" s="10" t="s">
        <v>942</v>
      </c>
      <c r="G236" s="12">
        <v>4200</v>
      </c>
      <c r="H236" s="12">
        <f t="shared" si="2"/>
        <v>63000</v>
      </c>
      <c r="I236" s="11" t="s">
        <v>13</v>
      </c>
      <c r="J236" s="41" t="s">
        <v>24</v>
      </c>
      <c r="K236" s="27" t="s">
        <v>56</v>
      </c>
      <c r="L236" s="28" t="s">
        <v>555</v>
      </c>
      <c r="M236" s="84"/>
    </row>
    <row r="237" spans="1:13" s="3" customFormat="1" ht="39" customHeight="1" x14ac:dyDescent="0.25">
      <c r="A237" s="10">
        <v>212</v>
      </c>
      <c r="B237" s="12" t="s">
        <v>609</v>
      </c>
      <c r="C237" s="12" t="s">
        <v>51</v>
      </c>
      <c r="D237" s="12" t="s">
        <v>801</v>
      </c>
      <c r="E237" s="12">
        <v>1</v>
      </c>
      <c r="F237" s="10" t="s">
        <v>416</v>
      </c>
      <c r="G237" s="12">
        <v>35760</v>
      </c>
      <c r="H237" s="12">
        <f t="shared" si="2"/>
        <v>35760</v>
      </c>
      <c r="I237" s="11" t="s">
        <v>13</v>
      </c>
      <c r="J237" s="41" t="s">
        <v>24</v>
      </c>
      <c r="K237" s="27" t="s">
        <v>56</v>
      </c>
      <c r="L237" s="28" t="s">
        <v>555</v>
      </c>
      <c r="M237" s="84"/>
    </row>
    <row r="238" spans="1:13" s="3" customFormat="1" ht="39" customHeight="1" x14ac:dyDescent="0.25">
      <c r="A238" s="10">
        <v>213</v>
      </c>
      <c r="B238" s="12" t="s">
        <v>610</v>
      </c>
      <c r="C238" s="12" t="s">
        <v>51</v>
      </c>
      <c r="D238" s="12" t="s">
        <v>802</v>
      </c>
      <c r="E238" s="12">
        <v>5</v>
      </c>
      <c r="F238" s="10" t="s">
        <v>55</v>
      </c>
      <c r="G238" s="12">
        <v>33000</v>
      </c>
      <c r="H238" s="12">
        <f t="shared" si="2"/>
        <v>165000</v>
      </c>
      <c r="I238" s="11" t="s">
        <v>13</v>
      </c>
      <c r="J238" s="41" t="s">
        <v>24</v>
      </c>
      <c r="K238" s="27" t="s">
        <v>56</v>
      </c>
      <c r="L238" s="28" t="s">
        <v>555</v>
      </c>
      <c r="M238" s="84"/>
    </row>
    <row r="239" spans="1:13" s="3" customFormat="1" ht="39" customHeight="1" x14ac:dyDescent="0.25">
      <c r="A239" s="10">
        <v>214</v>
      </c>
      <c r="B239" s="12" t="s">
        <v>611</v>
      </c>
      <c r="C239" s="12" t="s">
        <v>51</v>
      </c>
      <c r="D239" s="12" t="s">
        <v>803</v>
      </c>
      <c r="E239" s="12">
        <v>10</v>
      </c>
      <c r="F239" s="10" t="s">
        <v>55</v>
      </c>
      <c r="G239" s="12">
        <v>33000</v>
      </c>
      <c r="H239" s="12">
        <f t="shared" si="2"/>
        <v>330000</v>
      </c>
      <c r="I239" s="11" t="s">
        <v>13</v>
      </c>
      <c r="J239" s="41" t="s">
        <v>24</v>
      </c>
      <c r="K239" s="27" t="s">
        <v>56</v>
      </c>
      <c r="L239" s="28" t="s">
        <v>555</v>
      </c>
      <c r="M239" s="84"/>
    </row>
    <row r="240" spans="1:13" s="3" customFormat="1" ht="39" customHeight="1" x14ac:dyDescent="0.25">
      <c r="A240" s="10">
        <v>215</v>
      </c>
      <c r="B240" s="12" t="s">
        <v>612</v>
      </c>
      <c r="C240" s="12" t="s">
        <v>51</v>
      </c>
      <c r="D240" s="12" t="s">
        <v>804</v>
      </c>
      <c r="E240" s="12">
        <v>12</v>
      </c>
      <c r="F240" s="10" t="s">
        <v>55</v>
      </c>
      <c r="G240" s="12">
        <v>33000</v>
      </c>
      <c r="H240" s="12">
        <f t="shared" si="2"/>
        <v>396000</v>
      </c>
      <c r="I240" s="11" t="s">
        <v>13</v>
      </c>
      <c r="J240" s="41" t="s">
        <v>24</v>
      </c>
      <c r="K240" s="27" t="s">
        <v>56</v>
      </c>
      <c r="L240" s="28" t="s">
        <v>555</v>
      </c>
      <c r="M240" s="84"/>
    </row>
    <row r="241" spans="1:13" s="3" customFormat="1" ht="39" customHeight="1" x14ac:dyDescent="0.25">
      <c r="A241" s="10">
        <v>216</v>
      </c>
      <c r="B241" s="12" t="s">
        <v>613</v>
      </c>
      <c r="C241" s="12" t="s">
        <v>51</v>
      </c>
      <c r="D241" s="12" t="s">
        <v>805</v>
      </c>
      <c r="E241" s="12">
        <v>17</v>
      </c>
      <c r="F241" s="10" t="s">
        <v>55</v>
      </c>
      <c r="G241" s="12">
        <v>33000</v>
      </c>
      <c r="H241" s="12">
        <f t="shared" si="2"/>
        <v>561000</v>
      </c>
      <c r="I241" s="11" t="s">
        <v>13</v>
      </c>
      <c r="J241" s="41" t="s">
        <v>24</v>
      </c>
      <c r="K241" s="27" t="s">
        <v>56</v>
      </c>
      <c r="L241" s="28" t="s">
        <v>555</v>
      </c>
      <c r="M241" s="84"/>
    </row>
    <row r="242" spans="1:13" s="3" customFormat="1" ht="39" customHeight="1" x14ac:dyDescent="0.25">
      <c r="A242" s="10">
        <v>217</v>
      </c>
      <c r="B242" s="12" t="s">
        <v>614</v>
      </c>
      <c r="C242" s="12" t="s">
        <v>51</v>
      </c>
      <c r="D242" s="12" t="s">
        <v>806</v>
      </c>
      <c r="E242" s="12">
        <v>30</v>
      </c>
      <c r="F242" s="10" t="s">
        <v>55</v>
      </c>
      <c r="G242" s="12">
        <v>205</v>
      </c>
      <c r="H242" s="12">
        <f t="shared" si="2"/>
        <v>6150</v>
      </c>
      <c r="I242" s="11" t="s">
        <v>13</v>
      </c>
      <c r="J242" s="41" t="s">
        <v>24</v>
      </c>
      <c r="K242" s="27" t="s">
        <v>56</v>
      </c>
      <c r="L242" s="28" t="s">
        <v>555</v>
      </c>
      <c r="M242" s="84"/>
    </row>
    <row r="243" spans="1:13" s="3" customFormat="1" ht="39" customHeight="1" x14ac:dyDescent="0.25">
      <c r="A243" s="10">
        <v>218</v>
      </c>
      <c r="B243" s="12" t="s">
        <v>615</v>
      </c>
      <c r="C243" s="12" t="s">
        <v>51</v>
      </c>
      <c r="D243" s="12" t="s">
        <v>807</v>
      </c>
      <c r="E243" s="12">
        <v>30</v>
      </c>
      <c r="F243" s="10" t="s">
        <v>55</v>
      </c>
      <c r="G243" s="12">
        <v>245</v>
      </c>
      <c r="H243" s="12">
        <f t="shared" si="2"/>
        <v>7350</v>
      </c>
      <c r="I243" s="11" t="s">
        <v>13</v>
      </c>
      <c r="J243" s="41" t="s">
        <v>24</v>
      </c>
      <c r="K243" s="27" t="s">
        <v>56</v>
      </c>
      <c r="L243" s="28" t="s">
        <v>555</v>
      </c>
      <c r="M243" s="84"/>
    </row>
    <row r="244" spans="1:13" s="3" customFormat="1" ht="39" customHeight="1" x14ac:dyDescent="0.25">
      <c r="A244" s="10">
        <v>219</v>
      </c>
      <c r="B244" s="12" t="s">
        <v>616</v>
      </c>
      <c r="C244" s="12" t="s">
        <v>51</v>
      </c>
      <c r="D244" s="12" t="s">
        <v>808</v>
      </c>
      <c r="E244" s="12">
        <v>30</v>
      </c>
      <c r="F244" s="10" t="s">
        <v>55</v>
      </c>
      <c r="G244" s="12">
        <v>255</v>
      </c>
      <c r="H244" s="12">
        <f t="shared" si="2"/>
        <v>7650</v>
      </c>
      <c r="I244" s="11" t="s">
        <v>13</v>
      </c>
      <c r="J244" s="41" t="s">
        <v>24</v>
      </c>
      <c r="K244" s="27" t="s">
        <v>56</v>
      </c>
      <c r="L244" s="28" t="s">
        <v>555</v>
      </c>
      <c r="M244" s="84"/>
    </row>
    <row r="245" spans="1:13" s="3" customFormat="1" ht="39" customHeight="1" x14ac:dyDescent="0.25">
      <c r="A245" s="10">
        <v>220</v>
      </c>
      <c r="B245" s="12" t="s">
        <v>617</v>
      </c>
      <c r="C245" s="12" t="s">
        <v>51</v>
      </c>
      <c r="D245" s="12" t="s">
        <v>809</v>
      </c>
      <c r="E245" s="12">
        <v>30</v>
      </c>
      <c r="F245" s="10" t="s">
        <v>55</v>
      </c>
      <c r="G245" s="12">
        <v>290</v>
      </c>
      <c r="H245" s="12">
        <f t="shared" si="2"/>
        <v>8700</v>
      </c>
      <c r="I245" s="11" t="s">
        <v>13</v>
      </c>
      <c r="J245" s="41" t="s">
        <v>24</v>
      </c>
      <c r="K245" s="27" t="s">
        <v>56</v>
      </c>
      <c r="L245" s="28" t="s">
        <v>555</v>
      </c>
      <c r="M245" s="84"/>
    </row>
    <row r="246" spans="1:13" s="3" customFormat="1" ht="39" customHeight="1" x14ac:dyDescent="0.25">
      <c r="A246" s="10">
        <v>221</v>
      </c>
      <c r="B246" s="12" t="s">
        <v>618</v>
      </c>
      <c r="C246" s="12" t="s">
        <v>51</v>
      </c>
      <c r="D246" s="12" t="s">
        <v>810</v>
      </c>
      <c r="E246" s="12">
        <v>30</v>
      </c>
      <c r="F246" s="10" t="s">
        <v>55</v>
      </c>
      <c r="G246" s="12">
        <v>355</v>
      </c>
      <c r="H246" s="12">
        <f t="shared" si="2"/>
        <v>10650</v>
      </c>
      <c r="I246" s="11" t="s">
        <v>13</v>
      </c>
      <c r="J246" s="41" t="s">
        <v>24</v>
      </c>
      <c r="K246" s="27" t="s">
        <v>56</v>
      </c>
      <c r="L246" s="28" t="s">
        <v>555</v>
      </c>
      <c r="M246" s="84"/>
    </row>
    <row r="247" spans="1:13" s="3" customFormat="1" ht="39" customHeight="1" x14ac:dyDescent="0.25">
      <c r="A247" s="10">
        <v>222</v>
      </c>
      <c r="B247" s="12" t="s">
        <v>619</v>
      </c>
      <c r="C247" s="12" t="s">
        <v>51</v>
      </c>
      <c r="D247" s="12" t="s">
        <v>811</v>
      </c>
      <c r="E247" s="12">
        <v>30</v>
      </c>
      <c r="F247" s="10" t="s">
        <v>55</v>
      </c>
      <c r="G247" s="12">
        <v>360</v>
      </c>
      <c r="H247" s="12">
        <f t="shared" si="2"/>
        <v>10800</v>
      </c>
      <c r="I247" s="11" t="s">
        <v>13</v>
      </c>
      <c r="J247" s="41" t="s">
        <v>24</v>
      </c>
      <c r="K247" s="27" t="s">
        <v>56</v>
      </c>
      <c r="L247" s="28" t="s">
        <v>555</v>
      </c>
      <c r="M247" s="84"/>
    </row>
    <row r="248" spans="1:13" s="3" customFormat="1" ht="39" customHeight="1" x14ac:dyDescent="0.25">
      <c r="A248" s="10">
        <v>223</v>
      </c>
      <c r="B248" s="12" t="s">
        <v>620</v>
      </c>
      <c r="C248" s="12" t="s">
        <v>51</v>
      </c>
      <c r="D248" s="12" t="s">
        <v>812</v>
      </c>
      <c r="E248" s="12">
        <v>30</v>
      </c>
      <c r="F248" s="10" t="s">
        <v>55</v>
      </c>
      <c r="G248" s="12">
        <v>490</v>
      </c>
      <c r="H248" s="12">
        <f t="shared" si="2"/>
        <v>14700</v>
      </c>
      <c r="I248" s="11" t="s">
        <v>13</v>
      </c>
      <c r="J248" s="41" t="s">
        <v>24</v>
      </c>
      <c r="K248" s="27" t="s">
        <v>56</v>
      </c>
      <c r="L248" s="28" t="s">
        <v>555</v>
      </c>
      <c r="M248" s="84"/>
    </row>
    <row r="249" spans="1:13" s="3" customFormat="1" ht="39" customHeight="1" x14ac:dyDescent="0.25">
      <c r="A249" s="10">
        <v>224</v>
      </c>
      <c r="B249" s="12" t="s">
        <v>621</v>
      </c>
      <c r="C249" s="12" t="s">
        <v>51</v>
      </c>
      <c r="D249" s="12" t="s">
        <v>813</v>
      </c>
      <c r="E249" s="12">
        <v>45</v>
      </c>
      <c r="F249" s="10" t="s">
        <v>55</v>
      </c>
      <c r="G249" s="12">
        <v>490</v>
      </c>
      <c r="H249" s="12">
        <f t="shared" si="2"/>
        <v>22050</v>
      </c>
      <c r="I249" s="11" t="s">
        <v>13</v>
      </c>
      <c r="J249" s="41" t="s">
        <v>24</v>
      </c>
      <c r="K249" s="27" t="s">
        <v>56</v>
      </c>
      <c r="L249" s="28" t="s">
        <v>555</v>
      </c>
      <c r="M249" s="84"/>
    </row>
    <row r="250" spans="1:13" s="3" customFormat="1" ht="39" customHeight="1" x14ac:dyDescent="0.25">
      <c r="A250" s="10">
        <v>225</v>
      </c>
      <c r="B250" s="12" t="s">
        <v>622</v>
      </c>
      <c r="C250" s="12" t="s">
        <v>51</v>
      </c>
      <c r="D250" s="12" t="s">
        <v>814</v>
      </c>
      <c r="E250" s="12">
        <v>30</v>
      </c>
      <c r="F250" s="10" t="s">
        <v>55</v>
      </c>
      <c r="G250" s="12">
        <v>660</v>
      </c>
      <c r="H250" s="12">
        <f t="shared" si="2"/>
        <v>19800</v>
      </c>
      <c r="I250" s="11" t="s">
        <v>13</v>
      </c>
      <c r="J250" s="41" t="s">
        <v>24</v>
      </c>
      <c r="K250" s="27" t="s">
        <v>56</v>
      </c>
      <c r="L250" s="28" t="s">
        <v>555</v>
      </c>
      <c r="M250" s="84"/>
    </row>
    <row r="251" spans="1:13" s="3" customFormat="1" ht="39" customHeight="1" x14ac:dyDescent="0.25">
      <c r="A251" s="10">
        <v>226</v>
      </c>
      <c r="B251" s="12" t="s">
        <v>623</v>
      </c>
      <c r="C251" s="12" t="s">
        <v>51</v>
      </c>
      <c r="D251" s="12" t="s">
        <v>815</v>
      </c>
      <c r="E251" s="12">
        <v>15</v>
      </c>
      <c r="F251" s="10" t="s">
        <v>55</v>
      </c>
      <c r="G251" s="12">
        <v>1630</v>
      </c>
      <c r="H251" s="12">
        <f t="shared" si="2"/>
        <v>24450</v>
      </c>
      <c r="I251" s="11" t="s">
        <v>13</v>
      </c>
      <c r="J251" s="41" t="s">
        <v>24</v>
      </c>
      <c r="K251" s="27" t="s">
        <v>56</v>
      </c>
      <c r="L251" s="28" t="s">
        <v>555</v>
      </c>
      <c r="M251" s="84"/>
    </row>
    <row r="252" spans="1:13" s="3" customFormat="1" ht="39" customHeight="1" x14ac:dyDescent="0.25">
      <c r="A252" s="10">
        <v>227</v>
      </c>
      <c r="B252" s="12" t="s">
        <v>624</v>
      </c>
      <c r="C252" s="12" t="s">
        <v>51</v>
      </c>
      <c r="D252" s="12" t="s">
        <v>816</v>
      </c>
      <c r="E252" s="12">
        <v>140</v>
      </c>
      <c r="F252" s="10" t="s">
        <v>942</v>
      </c>
      <c r="G252" s="12">
        <v>500</v>
      </c>
      <c r="H252" s="12">
        <f t="shared" si="2"/>
        <v>70000</v>
      </c>
      <c r="I252" s="11" t="s">
        <v>13</v>
      </c>
      <c r="J252" s="41" t="s">
        <v>24</v>
      </c>
      <c r="K252" s="27" t="s">
        <v>56</v>
      </c>
      <c r="L252" s="28" t="s">
        <v>555</v>
      </c>
      <c r="M252" s="84"/>
    </row>
    <row r="253" spans="1:13" s="3" customFormat="1" ht="39" customHeight="1" x14ac:dyDescent="0.25">
      <c r="A253" s="10">
        <v>228</v>
      </c>
      <c r="B253" s="12" t="s">
        <v>625</v>
      </c>
      <c r="C253" s="12" t="s">
        <v>51</v>
      </c>
      <c r="D253" s="12" t="s">
        <v>817</v>
      </c>
      <c r="E253" s="12">
        <v>1</v>
      </c>
      <c r="F253" s="10" t="s">
        <v>940</v>
      </c>
      <c r="G253" s="12">
        <v>1260</v>
      </c>
      <c r="H253" s="12">
        <f t="shared" si="2"/>
        <v>1260</v>
      </c>
      <c r="I253" s="11" t="s">
        <v>13</v>
      </c>
      <c r="J253" s="41" t="s">
        <v>24</v>
      </c>
      <c r="K253" s="27" t="s">
        <v>56</v>
      </c>
      <c r="L253" s="28" t="s">
        <v>555</v>
      </c>
      <c r="M253" s="84"/>
    </row>
    <row r="254" spans="1:13" s="3" customFormat="1" ht="39" customHeight="1" x14ac:dyDescent="0.25">
      <c r="A254" s="10">
        <v>229</v>
      </c>
      <c r="B254" s="12" t="s">
        <v>626</v>
      </c>
      <c r="C254" s="12" t="s">
        <v>51</v>
      </c>
      <c r="D254" s="12" t="s">
        <v>818</v>
      </c>
      <c r="E254" s="12">
        <v>1</v>
      </c>
      <c r="F254" s="10" t="s">
        <v>940</v>
      </c>
      <c r="G254" s="12">
        <v>1260</v>
      </c>
      <c r="H254" s="12">
        <f t="shared" si="2"/>
        <v>1260</v>
      </c>
      <c r="I254" s="11" t="s">
        <v>13</v>
      </c>
      <c r="J254" s="41" t="s">
        <v>24</v>
      </c>
      <c r="K254" s="27" t="s">
        <v>56</v>
      </c>
      <c r="L254" s="28" t="s">
        <v>555</v>
      </c>
      <c r="M254" s="84"/>
    </row>
    <row r="255" spans="1:13" s="3" customFormat="1" ht="39" customHeight="1" x14ac:dyDescent="0.25">
      <c r="A255" s="10">
        <v>230</v>
      </c>
      <c r="B255" s="12" t="s">
        <v>627</v>
      </c>
      <c r="C255" s="12" t="s">
        <v>51</v>
      </c>
      <c r="D255" s="12" t="s">
        <v>819</v>
      </c>
      <c r="E255" s="12">
        <v>1</v>
      </c>
      <c r="F255" s="10" t="s">
        <v>940</v>
      </c>
      <c r="G255" s="12">
        <v>1260</v>
      </c>
      <c r="H255" s="12">
        <f t="shared" si="2"/>
        <v>1260</v>
      </c>
      <c r="I255" s="11" t="s">
        <v>13</v>
      </c>
      <c r="J255" s="41" t="s">
        <v>24</v>
      </c>
      <c r="K255" s="27" t="s">
        <v>56</v>
      </c>
      <c r="L255" s="28" t="s">
        <v>555</v>
      </c>
      <c r="M255" s="84"/>
    </row>
    <row r="256" spans="1:13" s="3" customFormat="1" ht="39" customHeight="1" x14ac:dyDescent="0.25">
      <c r="A256" s="10">
        <v>231</v>
      </c>
      <c r="B256" s="12" t="s">
        <v>628</v>
      </c>
      <c r="C256" s="12" t="s">
        <v>51</v>
      </c>
      <c r="D256" s="12" t="s">
        <v>820</v>
      </c>
      <c r="E256" s="12">
        <v>30</v>
      </c>
      <c r="F256" s="10" t="s">
        <v>55</v>
      </c>
      <c r="G256" s="12">
        <v>490</v>
      </c>
      <c r="H256" s="12">
        <f t="shared" si="2"/>
        <v>14700</v>
      </c>
      <c r="I256" s="11" t="s">
        <v>13</v>
      </c>
      <c r="J256" s="41" t="s">
        <v>24</v>
      </c>
      <c r="K256" s="27" t="s">
        <v>56</v>
      </c>
      <c r="L256" s="28" t="s">
        <v>555</v>
      </c>
      <c r="M256" s="84"/>
    </row>
    <row r="257" spans="1:13" s="3" customFormat="1" ht="39" customHeight="1" x14ac:dyDescent="0.25">
      <c r="A257" s="10">
        <v>232</v>
      </c>
      <c r="B257" s="12" t="s">
        <v>629</v>
      </c>
      <c r="C257" s="12" t="s">
        <v>51</v>
      </c>
      <c r="D257" s="12" t="s">
        <v>821</v>
      </c>
      <c r="E257" s="12">
        <v>500</v>
      </c>
      <c r="F257" s="10" t="s">
        <v>55</v>
      </c>
      <c r="G257" s="12">
        <v>2</v>
      </c>
      <c r="H257" s="12">
        <f t="shared" si="2"/>
        <v>1000</v>
      </c>
      <c r="I257" s="11" t="s">
        <v>13</v>
      </c>
      <c r="J257" s="41" t="s">
        <v>24</v>
      </c>
      <c r="K257" s="27" t="s">
        <v>56</v>
      </c>
      <c r="L257" s="28" t="s">
        <v>555</v>
      </c>
      <c r="M257" s="84"/>
    </row>
    <row r="258" spans="1:13" s="3" customFormat="1" ht="39" customHeight="1" x14ac:dyDescent="0.25">
      <c r="A258" s="10">
        <v>233</v>
      </c>
      <c r="B258" s="12" t="s">
        <v>630</v>
      </c>
      <c r="C258" s="12" t="s">
        <v>51</v>
      </c>
      <c r="D258" s="12" t="s">
        <v>822</v>
      </c>
      <c r="E258" s="12">
        <v>500</v>
      </c>
      <c r="F258" s="10" t="s">
        <v>55</v>
      </c>
      <c r="G258" s="12">
        <v>5</v>
      </c>
      <c r="H258" s="12">
        <f t="shared" si="2"/>
        <v>2500</v>
      </c>
      <c r="I258" s="11" t="s">
        <v>13</v>
      </c>
      <c r="J258" s="41" t="s">
        <v>24</v>
      </c>
      <c r="K258" s="27" t="s">
        <v>56</v>
      </c>
      <c r="L258" s="28" t="s">
        <v>555</v>
      </c>
      <c r="M258" s="84"/>
    </row>
    <row r="259" spans="1:13" s="3" customFormat="1" ht="39" customHeight="1" x14ac:dyDescent="0.25">
      <c r="A259" s="10">
        <v>234</v>
      </c>
      <c r="B259" s="12" t="s">
        <v>631</v>
      </c>
      <c r="C259" s="12" t="s">
        <v>51</v>
      </c>
      <c r="D259" s="12" t="s">
        <v>823</v>
      </c>
      <c r="E259" s="12">
        <v>500</v>
      </c>
      <c r="F259" s="10" t="s">
        <v>55</v>
      </c>
      <c r="G259" s="12">
        <v>9.5</v>
      </c>
      <c r="H259" s="12">
        <f t="shared" si="2"/>
        <v>4750</v>
      </c>
      <c r="I259" s="11" t="s">
        <v>13</v>
      </c>
      <c r="J259" s="41" t="s">
        <v>24</v>
      </c>
      <c r="K259" s="27" t="s">
        <v>56</v>
      </c>
      <c r="L259" s="28" t="s">
        <v>555</v>
      </c>
      <c r="M259" s="84"/>
    </row>
    <row r="260" spans="1:13" s="3" customFormat="1" ht="39" customHeight="1" x14ac:dyDescent="0.25">
      <c r="A260" s="10">
        <v>235</v>
      </c>
      <c r="B260" s="12" t="s">
        <v>632</v>
      </c>
      <c r="C260" s="12" t="s">
        <v>51</v>
      </c>
      <c r="D260" s="12" t="s">
        <v>824</v>
      </c>
      <c r="E260" s="12">
        <v>300</v>
      </c>
      <c r="F260" s="10" t="s">
        <v>55</v>
      </c>
      <c r="G260" s="12">
        <v>15</v>
      </c>
      <c r="H260" s="12">
        <f t="shared" si="2"/>
        <v>4500</v>
      </c>
      <c r="I260" s="11" t="s">
        <v>13</v>
      </c>
      <c r="J260" s="41" t="s">
        <v>24</v>
      </c>
      <c r="K260" s="27" t="s">
        <v>56</v>
      </c>
      <c r="L260" s="28" t="s">
        <v>555</v>
      </c>
      <c r="M260" s="84"/>
    </row>
    <row r="261" spans="1:13" s="3" customFormat="1" ht="39" customHeight="1" x14ac:dyDescent="0.25">
      <c r="A261" s="10">
        <v>236</v>
      </c>
      <c r="B261" s="12" t="s">
        <v>633</v>
      </c>
      <c r="C261" s="12" t="s">
        <v>51</v>
      </c>
      <c r="D261" s="12" t="s">
        <v>825</v>
      </c>
      <c r="E261" s="12">
        <v>300</v>
      </c>
      <c r="F261" s="10" t="s">
        <v>55</v>
      </c>
      <c r="G261" s="12">
        <v>28</v>
      </c>
      <c r="H261" s="12">
        <f t="shared" si="2"/>
        <v>8400</v>
      </c>
      <c r="I261" s="11" t="s">
        <v>13</v>
      </c>
      <c r="J261" s="41" t="s">
        <v>24</v>
      </c>
      <c r="K261" s="27" t="s">
        <v>56</v>
      </c>
      <c r="L261" s="28" t="s">
        <v>555</v>
      </c>
      <c r="M261" s="84"/>
    </row>
    <row r="262" spans="1:13" s="3" customFormat="1" ht="39" customHeight="1" x14ac:dyDescent="0.25">
      <c r="A262" s="10">
        <v>237</v>
      </c>
      <c r="B262" s="12" t="s">
        <v>634</v>
      </c>
      <c r="C262" s="12" t="s">
        <v>51</v>
      </c>
      <c r="D262" s="12" t="s">
        <v>826</v>
      </c>
      <c r="E262" s="12">
        <v>200</v>
      </c>
      <c r="F262" s="10" t="s">
        <v>55</v>
      </c>
      <c r="G262" s="12">
        <v>48</v>
      </c>
      <c r="H262" s="12">
        <f t="shared" si="2"/>
        <v>9600</v>
      </c>
      <c r="I262" s="11" t="s">
        <v>13</v>
      </c>
      <c r="J262" s="41" t="s">
        <v>24</v>
      </c>
      <c r="K262" s="27" t="s">
        <v>56</v>
      </c>
      <c r="L262" s="28" t="s">
        <v>555</v>
      </c>
      <c r="M262" s="84"/>
    </row>
    <row r="263" spans="1:13" s="3" customFormat="1" ht="39" customHeight="1" x14ac:dyDescent="0.25">
      <c r="A263" s="10">
        <v>238</v>
      </c>
      <c r="B263" s="12" t="s">
        <v>635</v>
      </c>
      <c r="C263" s="12" t="s">
        <v>51</v>
      </c>
      <c r="D263" s="12" t="s">
        <v>827</v>
      </c>
      <c r="E263" s="12">
        <v>20</v>
      </c>
      <c r="F263" s="10" t="s">
        <v>55</v>
      </c>
      <c r="G263" s="12">
        <v>175</v>
      </c>
      <c r="H263" s="12"/>
      <c r="I263" s="11" t="s">
        <v>13</v>
      </c>
      <c r="J263" s="41" t="s">
        <v>24</v>
      </c>
      <c r="K263" s="27" t="s">
        <v>56</v>
      </c>
      <c r="L263" s="28" t="s">
        <v>1622</v>
      </c>
      <c r="M263" s="84"/>
    </row>
    <row r="264" spans="1:13" s="3" customFormat="1" ht="39" customHeight="1" x14ac:dyDescent="0.25">
      <c r="A264" s="10">
        <v>239</v>
      </c>
      <c r="B264" s="12" t="s">
        <v>636</v>
      </c>
      <c r="C264" s="12" t="s">
        <v>51</v>
      </c>
      <c r="D264" s="12" t="s">
        <v>828</v>
      </c>
      <c r="E264" s="12">
        <v>6</v>
      </c>
      <c r="F264" s="10" t="s">
        <v>55</v>
      </c>
      <c r="G264" s="12">
        <v>285</v>
      </c>
      <c r="H264" s="12"/>
      <c r="I264" s="11" t="s">
        <v>13</v>
      </c>
      <c r="J264" s="41" t="s">
        <v>24</v>
      </c>
      <c r="K264" s="27" t="s">
        <v>56</v>
      </c>
      <c r="L264" s="28" t="s">
        <v>1622</v>
      </c>
      <c r="M264" s="84"/>
    </row>
    <row r="265" spans="1:13" s="3" customFormat="1" ht="39" customHeight="1" x14ac:dyDescent="0.25">
      <c r="A265" s="10">
        <v>240</v>
      </c>
      <c r="B265" s="12" t="s">
        <v>637</v>
      </c>
      <c r="C265" s="12" t="s">
        <v>51</v>
      </c>
      <c r="D265" s="12" t="s">
        <v>829</v>
      </c>
      <c r="E265" s="12">
        <v>105</v>
      </c>
      <c r="F265" s="10" t="s">
        <v>55</v>
      </c>
      <c r="G265" s="12">
        <v>2380</v>
      </c>
      <c r="H265" s="12">
        <f t="shared" si="2"/>
        <v>249900</v>
      </c>
      <c r="I265" s="11" t="s">
        <v>13</v>
      </c>
      <c r="J265" s="41" t="s">
        <v>24</v>
      </c>
      <c r="K265" s="27" t="s">
        <v>56</v>
      </c>
      <c r="L265" s="28" t="s">
        <v>555</v>
      </c>
      <c r="M265" s="84"/>
    </row>
    <row r="266" spans="1:13" s="3" customFormat="1" ht="39" customHeight="1" x14ac:dyDescent="0.25">
      <c r="A266" s="10">
        <v>241</v>
      </c>
      <c r="B266" s="12" t="s">
        <v>638</v>
      </c>
      <c r="C266" s="12" t="s">
        <v>51</v>
      </c>
      <c r="D266" s="12" t="s">
        <v>830</v>
      </c>
      <c r="E266" s="12">
        <v>28</v>
      </c>
      <c r="F266" s="10" t="s">
        <v>55</v>
      </c>
      <c r="G266" s="12">
        <v>1100</v>
      </c>
      <c r="H266" s="12">
        <f t="shared" si="2"/>
        <v>30800</v>
      </c>
      <c r="I266" s="11" t="s">
        <v>13</v>
      </c>
      <c r="J266" s="41" t="s">
        <v>24</v>
      </c>
      <c r="K266" s="27" t="s">
        <v>56</v>
      </c>
      <c r="L266" s="28" t="s">
        <v>555</v>
      </c>
      <c r="M266" s="84"/>
    </row>
    <row r="267" spans="1:13" s="3" customFormat="1" ht="39" customHeight="1" x14ac:dyDescent="0.25">
      <c r="A267" s="10">
        <v>242</v>
      </c>
      <c r="B267" s="12" t="s">
        <v>639</v>
      </c>
      <c r="C267" s="12" t="s">
        <v>51</v>
      </c>
      <c r="D267" s="12" t="s">
        <v>831</v>
      </c>
      <c r="E267" s="12">
        <v>60</v>
      </c>
      <c r="F267" s="10" t="s">
        <v>55</v>
      </c>
      <c r="G267" s="12">
        <v>680</v>
      </c>
      <c r="H267" s="12">
        <f t="shared" si="2"/>
        <v>40800</v>
      </c>
      <c r="I267" s="11" t="s">
        <v>13</v>
      </c>
      <c r="J267" s="41" t="s">
        <v>24</v>
      </c>
      <c r="K267" s="27" t="s">
        <v>56</v>
      </c>
      <c r="L267" s="28" t="s">
        <v>1624</v>
      </c>
      <c r="M267" s="84"/>
    </row>
    <row r="268" spans="1:13" s="3" customFormat="1" ht="39" customHeight="1" x14ac:dyDescent="0.25">
      <c r="A268" s="10">
        <v>243</v>
      </c>
      <c r="B268" s="12" t="s">
        <v>640</v>
      </c>
      <c r="C268" s="12" t="s">
        <v>51</v>
      </c>
      <c r="D268" s="12" t="s">
        <v>832</v>
      </c>
      <c r="E268" s="12">
        <v>40</v>
      </c>
      <c r="F268" s="10" t="s">
        <v>55</v>
      </c>
      <c r="G268" s="12">
        <v>680</v>
      </c>
      <c r="H268" s="12">
        <f t="shared" si="2"/>
        <v>27200</v>
      </c>
      <c r="I268" s="11" t="s">
        <v>13</v>
      </c>
      <c r="J268" s="41" t="s">
        <v>24</v>
      </c>
      <c r="K268" s="27" t="s">
        <v>56</v>
      </c>
      <c r="L268" s="28" t="s">
        <v>555</v>
      </c>
      <c r="M268" s="84"/>
    </row>
    <row r="269" spans="1:13" s="3" customFormat="1" ht="39" customHeight="1" x14ac:dyDescent="0.25">
      <c r="A269" s="10">
        <v>244</v>
      </c>
      <c r="B269" s="12" t="s">
        <v>641</v>
      </c>
      <c r="C269" s="12" t="s">
        <v>51</v>
      </c>
      <c r="D269" s="12" t="s">
        <v>833</v>
      </c>
      <c r="E269" s="12">
        <v>60</v>
      </c>
      <c r="F269" s="10" t="s">
        <v>55</v>
      </c>
      <c r="G269" s="12">
        <v>730</v>
      </c>
      <c r="H269" s="12">
        <f t="shared" si="2"/>
        <v>43800</v>
      </c>
      <c r="I269" s="11" t="s">
        <v>13</v>
      </c>
      <c r="J269" s="41" t="s">
        <v>24</v>
      </c>
      <c r="K269" s="27" t="s">
        <v>56</v>
      </c>
      <c r="L269" s="28" t="s">
        <v>2290</v>
      </c>
      <c r="M269" s="84"/>
    </row>
    <row r="270" spans="1:13" s="3" customFormat="1" ht="39" customHeight="1" x14ac:dyDescent="0.25">
      <c r="A270" s="10">
        <v>245</v>
      </c>
      <c r="B270" s="12" t="s">
        <v>642</v>
      </c>
      <c r="C270" s="12" t="s">
        <v>51</v>
      </c>
      <c r="D270" s="12" t="s">
        <v>834</v>
      </c>
      <c r="E270" s="12">
        <v>100</v>
      </c>
      <c r="F270" s="10" t="s">
        <v>55</v>
      </c>
      <c r="G270" s="12">
        <v>2600</v>
      </c>
      <c r="H270" s="12">
        <f t="shared" si="2"/>
        <v>260000</v>
      </c>
      <c r="I270" s="11" t="s">
        <v>13</v>
      </c>
      <c r="J270" s="41" t="s">
        <v>24</v>
      </c>
      <c r="K270" s="27" t="s">
        <v>56</v>
      </c>
      <c r="L270" s="28" t="s">
        <v>555</v>
      </c>
      <c r="M270" s="84"/>
    </row>
    <row r="271" spans="1:13" s="3" customFormat="1" ht="39" customHeight="1" x14ac:dyDescent="0.25">
      <c r="A271" s="10">
        <v>246</v>
      </c>
      <c r="B271" s="12" t="s">
        <v>643</v>
      </c>
      <c r="C271" s="12" t="s">
        <v>51</v>
      </c>
      <c r="D271" s="12" t="s">
        <v>835</v>
      </c>
      <c r="E271" s="12">
        <v>16</v>
      </c>
      <c r="F271" s="10" t="s">
        <v>55</v>
      </c>
      <c r="G271" s="12">
        <v>190</v>
      </c>
      <c r="H271" s="12">
        <f t="shared" si="2"/>
        <v>3040</v>
      </c>
      <c r="I271" s="11" t="s">
        <v>13</v>
      </c>
      <c r="J271" s="41" t="s">
        <v>24</v>
      </c>
      <c r="K271" s="27" t="s">
        <v>56</v>
      </c>
      <c r="L271" s="28" t="s">
        <v>555</v>
      </c>
      <c r="M271" s="84"/>
    </row>
    <row r="272" spans="1:13" s="3" customFormat="1" ht="39" customHeight="1" x14ac:dyDescent="0.25">
      <c r="A272" s="10">
        <v>247</v>
      </c>
      <c r="B272" s="12" t="s">
        <v>644</v>
      </c>
      <c r="C272" s="12" t="s">
        <v>51</v>
      </c>
      <c r="D272" s="12" t="s">
        <v>836</v>
      </c>
      <c r="E272" s="12">
        <v>16</v>
      </c>
      <c r="F272" s="10" t="s">
        <v>55</v>
      </c>
      <c r="G272" s="12">
        <v>280</v>
      </c>
      <c r="H272" s="12">
        <f t="shared" si="2"/>
        <v>4480</v>
      </c>
      <c r="I272" s="11" t="s">
        <v>13</v>
      </c>
      <c r="J272" s="41" t="s">
        <v>24</v>
      </c>
      <c r="K272" s="27" t="s">
        <v>56</v>
      </c>
      <c r="L272" s="28" t="s">
        <v>555</v>
      </c>
      <c r="M272" s="84"/>
    </row>
    <row r="273" spans="1:13" s="3" customFormat="1" ht="39" customHeight="1" x14ac:dyDescent="0.25">
      <c r="A273" s="10">
        <v>248</v>
      </c>
      <c r="B273" s="12" t="s">
        <v>645</v>
      </c>
      <c r="C273" s="12" t="s">
        <v>51</v>
      </c>
      <c r="D273" s="12" t="s">
        <v>837</v>
      </c>
      <c r="E273" s="12">
        <v>25</v>
      </c>
      <c r="F273" s="10" t="s">
        <v>55</v>
      </c>
      <c r="G273" s="12">
        <v>230</v>
      </c>
      <c r="H273" s="12">
        <f t="shared" si="2"/>
        <v>5750</v>
      </c>
      <c r="I273" s="11" t="s">
        <v>13</v>
      </c>
      <c r="J273" s="41" t="s">
        <v>24</v>
      </c>
      <c r="K273" s="27" t="s">
        <v>56</v>
      </c>
      <c r="L273" s="28" t="s">
        <v>555</v>
      </c>
      <c r="M273" s="84"/>
    </row>
    <row r="274" spans="1:13" s="3" customFormat="1" ht="39" customHeight="1" x14ac:dyDescent="0.25">
      <c r="A274" s="10">
        <v>249</v>
      </c>
      <c r="B274" s="12" t="s">
        <v>646</v>
      </c>
      <c r="C274" s="12" t="s">
        <v>51</v>
      </c>
      <c r="D274" s="12" t="s">
        <v>838</v>
      </c>
      <c r="E274" s="12">
        <v>15</v>
      </c>
      <c r="F274" s="10" t="s">
        <v>55</v>
      </c>
      <c r="G274" s="12">
        <v>310</v>
      </c>
      <c r="H274" s="12">
        <f t="shared" si="2"/>
        <v>4650</v>
      </c>
      <c r="I274" s="11" t="s">
        <v>13</v>
      </c>
      <c r="J274" s="41" t="s">
        <v>24</v>
      </c>
      <c r="K274" s="27" t="s">
        <v>56</v>
      </c>
      <c r="L274" s="28" t="s">
        <v>555</v>
      </c>
      <c r="M274" s="84"/>
    </row>
    <row r="275" spans="1:13" s="3" customFormat="1" ht="39" customHeight="1" x14ac:dyDescent="0.25">
      <c r="A275" s="10">
        <v>250</v>
      </c>
      <c r="B275" s="12" t="s">
        <v>647</v>
      </c>
      <c r="C275" s="12" t="s">
        <v>51</v>
      </c>
      <c r="D275" s="12" t="s">
        <v>839</v>
      </c>
      <c r="E275" s="12">
        <v>20</v>
      </c>
      <c r="F275" s="10" t="s">
        <v>55</v>
      </c>
      <c r="G275" s="12">
        <v>200</v>
      </c>
      <c r="H275" s="12">
        <f t="shared" si="2"/>
        <v>4000</v>
      </c>
      <c r="I275" s="11" t="s">
        <v>13</v>
      </c>
      <c r="J275" s="41" t="s">
        <v>24</v>
      </c>
      <c r="K275" s="27" t="s">
        <v>56</v>
      </c>
      <c r="L275" s="28" t="s">
        <v>555</v>
      </c>
      <c r="M275" s="84"/>
    </row>
    <row r="276" spans="1:13" s="3" customFormat="1" ht="39" customHeight="1" x14ac:dyDescent="0.25">
      <c r="A276" s="10">
        <v>251</v>
      </c>
      <c r="B276" s="12" t="s">
        <v>648</v>
      </c>
      <c r="C276" s="12" t="s">
        <v>51</v>
      </c>
      <c r="D276" s="12" t="s">
        <v>840</v>
      </c>
      <c r="E276" s="12">
        <v>30</v>
      </c>
      <c r="F276" s="10" t="s">
        <v>55</v>
      </c>
      <c r="G276" s="12">
        <v>135</v>
      </c>
      <c r="H276" s="12">
        <f t="shared" si="2"/>
        <v>4050</v>
      </c>
      <c r="I276" s="11" t="s">
        <v>13</v>
      </c>
      <c r="J276" s="41" t="s">
        <v>24</v>
      </c>
      <c r="K276" s="27" t="s">
        <v>56</v>
      </c>
      <c r="L276" s="28" t="s">
        <v>555</v>
      </c>
      <c r="M276" s="84"/>
    </row>
    <row r="277" spans="1:13" s="3" customFormat="1" ht="39" customHeight="1" x14ac:dyDescent="0.25">
      <c r="A277" s="10">
        <v>252</v>
      </c>
      <c r="B277" s="12" t="s">
        <v>649</v>
      </c>
      <c r="C277" s="12" t="s">
        <v>51</v>
      </c>
      <c r="D277" s="12" t="s">
        <v>841</v>
      </c>
      <c r="E277" s="12">
        <v>65</v>
      </c>
      <c r="F277" s="10" t="s">
        <v>55</v>
      </c>
      <c r="G277" s="12">
        <v>1250</v>
      </c>
      <c r="H277" s="12">
        <f t="shared" si="2"/>
        <v>81250</v>
      </c>
      <c r="I277" s="11" t="s">
        <v>13</v>
      </c>
      <c r="J277" s="41" t="s">
        <v>24</v>
      </c>
      <c r="K277" s="27" t="s">
        <v>56</v>
      </c>
      <c r="L277" s="28" t="s">
        <v>555</v>
      </c>
      <c r="M277" s="84"/>
    </row>
    <row r="278" spans="1:13" s="3" customFormat="1" ht="39" customHeight="1" x14ac:dyDescent="0.25">
      <c r="A278" s="10">
        <v>253</v>
      </c>
      <c r="B278" s="12" t="s">
        <v>650</v>
      </c>
      <c r="C278" s="12" t="s">
        <v>51</v>
      </c>
      <c r="D278" s="12" t="s">
        <v>842</v>
      </c>
      <c r="E278" s="12">
        <v>11</v>
      </c>
      <c r="F278" s="10" t="s">
        <v>55</v>
      </c>
      <c r="G278" s="12">
        <v>1830</v>
      </c>
      <c r="H278" s="12">
        <f t="shared" si="2"/>
        <v>20130</v>
      </c>
      <c r="I278" s="11" t="s">
        <v>13</v>
      </c>
      <c r="J278" s="41" t="s">
        <v>24</v>
      </c>
      <c r="K278" s="27" t="s">
        <v>56</v>
      </c>
      <c r="L278" s="28" t="s">
        <v>555</v>
      </c>
      <c r="M278" s="84"/>
    </row>
    <row r="279" spans="1:13" s="3" customFormat="1" ht="39" customHeight="1" x14ac:dyDescent="0.25">
      <c r="A279" s="10">
        <v>254</v>
      </c>
      <c r="B279" s="12" t="s">
        <v>651</v>
      </c>
      <c r="C279" s="12" t="s">
        <v>51</v>
      </c>
      <c r="D279" s="12" t="s">
        <v>843</v>
      </c>
      <c r="E279" s="12">
        <v>40</v>
      </c>
      <c r="F279" s="10" t="s">
        <v>55</v>
      </c>
      <c r="G279" s="12">
        <v>2710</v>
      </c>
      <c r="H279" s="12">
        <f t="shared" si="2"/>
        <v>108400</v>
      </c>
      <c r="I279" s="11" t="s">
        <v>13</v>
      </c>
      <c r="J279" s="41" t="s">
        <v>24</v>
      </c>
      <c r="K279" s="27" t="s">
        <v>56</v>
      </c>
      <c r="L279" s="28" t="s">
        <v>555</v>
      </c>
      <c r="M279" s="84"/>
    </row>
    <row r="280" spans="1:13" s="3" customFormat="1" ht="39" customHeight="1" x14ac:dyDescent="0.25">
      <c r="A280" s="10">
        <v>255</v>
      </c>
      <c r="B280" s="12" t="s">
        <v>652</v>
      </c>
      <c r="C280" s="12" t="s">
        <v>51</v>
      </c>
      <c r="D280" s="12" t="s">
        <v>844</v>
      </c>
      <c r="E280" s="12">
        <v>120</v>
      </c>
      <c r="F280" s="10" t="s">
        <v>55</v>
      </c>
      <c r="G280" s="12">
        <v>790</v>
      </c>
      <c r="H280" s="12">
        <f t="shared" si="2"/>
        <v>94800</v>
      </c>
      <c r="I280" s="11" t="s">
        <v>13</v>
      </c>
      <c r="J280" s="41" t="s">
        <v>24</v>
      </c>
      <c r="K280" s="27" t="s">
        <v>56</v>
      </c>
      <c r="L280" s="28" t="s">
        <v>2315</v>
      </c>
      <c r="M280" s="84"/>
    </row>
    <row r="281" spans="1:13" s="3" customFormat="1" ht="39" customHeight="1" x14ac:dyDescent="0.25">
      <c r="A281" s="10">
        <v>256</v>
      </c>
      <c r="B281" s="12" t="s">
        <v>653</v>
      </c>
      <c r="C281" s="12" t="s">
        <v>51</v>
      </c>
      <c r="D281" s="12" t="s">
        <v>845</v>
      </c>
      <c r="E281" s="12">
        <v>20</v>
      </c>
      <c r="F281" s="10" t="s">
        <v>55</v>
      </c>
      <c r="G281" s="12">
        <v>1470</v>
      </c>
      <c r="H281" s="12">
        <f t="shared" si="2"/>
        <v>29400</v>
      </c>
      <c r="I281" s="11" t="s">
        <v>13</v>
      </c>
      <c r="J281" s="41" t="s">
        <v>24</v>
      </c>
      <c r="K281" s="27" t="s">
        <v>56</v>
      </c>
      <c r="L281" s="28" t="s">
        <v>555</v>
      </c>
      <c r="M281" s="84"/>
    </row>
    <row r="282" spans="1:13" s="3" customFormat="1" ht="39" customHeight="1" x14ac:dyDescent="0.25">
      <c r="A282" s="10">
        <v>257</v>
      </c>
      <c r="B282" s="12" t="s">
        <v>654</v>
      </c>
      <c r="C282" s="12" t="s">
        <v>51</v>
      </c>
      <c r="D282" s="12" t="s">
        <v>846</v>
      </c>
      <c r="E282" s="12">
        <v>33</v>
      </c>
      <c r="F282" s="10" t="s">
        <v>55</v>
      </c>
      <c r="G282" s="12">
        <v>2180</v>
      </c>
      <c r="H282" s="12">
        <f t="shared" si="2"/>
        <v>71940</v>
      </c>
      <c r="I282" s="11" t="s">
        <v>13</v>
      </c>
      <c r="J282" s="41" t="s">
        <v>24</v>
      </c>
      <c r="K282" s="27" t="s">
        <v>56</v>
      </c>
      <c r="L282" s="28" t="s">
        <v>555</v>
      </c>
      <c r="M282" s="84"/>
    </row>
    <row r="283" spans="1:13" s="3" customFormat="1" ht="39" customHeight="1" x14ac:dyDescent="0.25">
      <c r="A283" s="10">
        <v>258</v>
      </c>
      <c r="B283" s="12" t="s">
        <v>655</v>
      </c>
      <c r="C283" s="12" t="s">
        <v>51</v>
      </c>
      <c r="D283" s="12" t="s">
        <v>847</v>
      </c>
      <c r="E283" s="12">
        <v>30</v>
      </c>
      <c r="F283" s="10" t="s">
        <v>55</v>
      </c>
      <c r="G283" s="12">
        <v>3500</v>
      </c>
      <c r="H283" s="12"/>
      <c r="I283" s="11" t="s">
        <v>13</v>
      </c>
      <c r="J283" s="41" t="s">
        <v>24</v>
      </c>
      <c r="K283" s="27" t="s">
        <v>56</v>
      </c>
      <c r="L283" s="28" t="s">
        <v>1622</v>
      </c>
      <c r="M283" s="84"/>
    </row>
    <row r="284" spans="1:13" s="3" customFormat="1" ht="39" customHeight="1" x14ac:dyDescent="0.25">
      <c r="A284" s="10">
        <v>259</v>
      </c>
      <c r="B284" s="12" t="s">
        <v>656</v>
      </c>
      <c r="C284" s="12" t="s">
        <v>51</v>
      </c>
      <c r="D284" s="12" t="s">
        <v>848</v>
      </c>
      <c r="E284" s="12">
        <v>15</v>
      </c>
      <c r="F284" s="10" t="s">
        <v>55</v>
      </c>
      <c r="G284" s="12">
        <v>1305</v>
      </c>
      <c r="H284" s="12">
        <f t="shared" ref="H284:H417" si="3">E284*G284</f>
        <v>19575</v>
      </c>
      <c r="I284" s="11" t="s">
        <v>13</v>
      </c>
      <c r="J284" s="41" t="s">
        <v>24</v>
      </c>
      <c r="K284" s="27" t="s">
        <v>56</v>
      </c>
      <c r="L284" s="28" t="s">
        <v>555</v>
      </c>
      <c r="M284" s="84"/>
    </row>
    <row r="285" spans="1:13" s="3" customFormat="1" ht="39" customHeight="1" x14ac:dyDescent="0.25">
      <c r="A285" s="10">
        <v>260</v>
      </c>
      <c r="B285" s="12" t="s">
        <v>657</v>
      </c>
      <c r="C285" s="12" t="s">
        <v>51</v>
      </c>
      <c r="D285" s="12" t="s">
        <v>849</v>
      </c>
      <c r="E285" s="12">
        <v>120</v>
      </c>
      <c r="F285" s="10" t="s">
        <v>55</v>
      </c>
      <c r="G285" s="12">
        <v>2433</v>
      </c>
      <c r="H285" s="12">
        <f t="shared" si="3"/>
        <v>291960</v>
      </c>
      <c r="I285" s="11" t="s">
        <v>13</v>
      </c>
      <c r="J285" s="41" t="s">
        <v>24</v>
      </c>
      <c r="K285" s="27" t="s">
        <v>56</v>
      </c>
      <c r="L285" s="28" t="s">
        <v>2315</v>
      </c>
      <c r="M285" s="84"/>
    </row>
    <row r="286" spans="1:13" s="3" customFormat="1" ht="39" customHeight="1" x14ac:dyDescent="0.25">
      <c r="A286" s="10">
        <v>261</v>
      </c>
      <c r="B286" s="12" t="s">
        <v>658</v>
      </c>
      <c r="C286" s="12" t="s">
        <v>51</v>
      </c>
      <c r="D286" s="12" t="s">
        <v>850</v>
      </c>
      <c r="E286" s="12">
        <v>20</v>
      </c>
      <c r="F286" s="10" t="s">
        <v>55</v>
      </c>
      <c r="G286" s="12">
        <v>3120</v>
      </c>
      <c r="H286" s="12">
        <f t="shared" si="3"/>
        <v>62400</v>
      </c>
      <c r="I286" s="11" t="s">
        <v>13</v>
      </c>
      <c r="J286" s="41" t="s">
        <v>24</v>
      </c>
      <c r="K286" s="27" t="s">
        <v>56</v>
      </c>
      <c r="L286" s="28" t="s">
        <v>555</v>
      </c>
      <c r="M286" s="84"/>
    </row>
    <row r="287" spans="1:13" s="3" customFormat="1" ht="39" customHeight="1" x14ac:dyDescent="0.25">
      <c r="A287" s="10">
        <v>262</v>
      </c>
      <c r="B287" s="12" t="s">
        <v>659</v>
      </c>
      <c r="C287" s="12" t="s">
        <v>51</v>
      </c>
      <c r="D287" s="12" t="s">
        <v>851</v>
      </c>
      <c r="E287" s="12">
        <v>25</v>
      </c>
      <c r="F287" s="10" t="s">
        <v>55</v>
      </c>
      <c r="G287" s="12">
        <v>290</v>
      </c>
      <c r="H287" s="12">
        <f t="shared" si="3"/>
        <v>7250</v>
      </c>
      <c r="I287" s="11" t="s">
        <v>13</v>
      </c>
      <c r="J287" s="41" t="s">
        <v>24</v>
      </c>
      <c r="K287" s="27" t="s">
        <v>56</v>
      </c>
      <c r="L287" s="28" t="s">
        <v>555</v>
      </c>
      <c r="M287" s="84"/>
    </row>
    <row r="288" spans="1:13" s="3" customFormat="1" ht="39" customHeight="1" x14ac:dyDescent="0.25">
      <c r="A288" s="10">
        <v>263</v>
      </c>
      <c r="B288" s="12" t="s">
        <v>660</v>
      </c>
      <c r="C288" s="12" t="s">
        <v>51</v>
      </c>
      <c r="D288" s="12" t="s">
        <v>852</v>
      </c>
      <c r="E288" s="12">
        <v>5</v>
      </c>
      <c r="F288" s="10" t="s">
        <v>55</v>
      </c>
      <c r="G288" s="12">
        <v>380</v>
      </c>
      <c r="H288" s="12">
        <f t="shared" si="3"/>
        <v>1900</v>
      </c>
      <c r="I288" s="11" t="s">
        <v>13</v>
      </c>
      <c r="J288" s="41" t="s">
        <v>24</v>
      </c>
      <c r="K288" s="27" t="s">
        <v>56</v>
      </c>
      <c r="L288" s="28" t="s">
        <v>555</v>
      </c>
      <c r="M288" s="84"/>
    </row>
    <row r="289" spans="1:13" s="3" customFormat="1" ht="39" customHeight="1" x14ac:dyDescent="0.25">
      <c r="A289" s="10">
        <v>264</v>
      </c>
      <c r="B289" s="12" t="s">
        <v>661</v>
      </c>
      <c r="C289" s="12" t="s">
        <v>51</v>
      </c>
      <c r="D289" s="12" t="s">
        <v>853</v>
      </c>
      <c r="E289" s="12">
        <v>30</v>
      </c>
      <c r="F289" s="10" t="s">
        <v>55</v>
      </c>
      <c r="G289" s="12">
        <v>380</v>
      </c>
      <c r="H289" s="12">
        <f t="shared" si="3"/>
        <v>11400</v>
      </c>
      <c r="I289" s="11" t="s">
        <v>13</v>
      </c>
      <c r="J289" s="41" t="s">
        <v>24</v>
      </c>
      <c r="K289" s="27" t="s">
        <v>56</v>
      </c>
      <c r="L289" s="28" t="s">
        <v>555</v>
      </c>
      <c r="M289" s="84"/>
    </row>
    <row r="290" spans="1:13" s="3" customFormat="1" ht="39" customHeight="1" x14ac:dyDescent="0.25">
      <c r="A290" s="10">
        <v>265</v>
      </c>
      <c r="B290" s="12" t="s">
        <v>662</v>
      </c>
      <c r="C290" s="12" t="s">
        <v>51</v>
      </c>
      <c r="D290" s="12" t="s">
        <v>854</v>
      </c>
      <c r="E290" s="12">
        <v>30</v>
      </c>
      <c r="F290" s="10" t="s">
        <v>55</v>
      </c>
      <c r="G290" s="12">
        <v>540</v>
      </c>
      <c r="H290" s="12"/>
      <c r="I290" s="11" t="s">
        <v>13</v>
      </c>
      <c r="J290" s="41" t="s">
        <v>24</v>
      </c>
      <c r="K290" s="27" t="s">
        <v>56</v>
      </c>
      <c r="L290" s="28" t="s">
        <v>1622</v>
      </c>
      <c r="M290" s="84"/>
    </row>
    <row r="291" spans="1:13" s="3" customFormat="1" ht="39" customHeight="1" x14ac:dyDescent="0.25">
      <c r="A291" s="10">
        <v>266</v>
      </c>
      <c r="B291" s="12" t="s">
        <v>663</v>
      </c>
      <c r="C291" s="12" t="s">
        <v>51</v>
      </c>
      <c r="D291" s="12" t="s">
        <v>855</v>
      </c>
      <c r="E291" s="12">
        <v>30</v>
      </c>
      <c r="F291" s="10" t="s">
        <v>55</v>
      </c>
      <c r="G291" s="12">
        <v>680</v>
      </c>
      <c r="H291" s="12"/>
      <c r="I291" s="11" t="s">
        <v>13</v>
      </c>
      <c r="J291" s="41" t="s">
        <v>24</v>
      </c>
      <c r="K291" s="27" t="s">
        <v>56</v>
      </c>
      <c r="L291" s="28" t="s">
        <v>1622</v>
      </c>
      <c r="M291" s="84"/>
    </row>
    <row r="292" spans="1:13" s="3" customFormat="1" ht="39" customHeight="1" x14ac:dyDescent="0.25">
      <c r="A292" s="10">
        <v>267</v>
      </c>
      <c r="B292" s="12" t="s">
        <v>664</v>
      </c>
      <c r="C292" s="12" t="s">
        <v>51</v>
      </c>
      <c r="D292" s="12" t="s">
        <v>856</v>
      </c>
      <c r="E292" s="12">
        <v>45</v>
      </c>
      <c r="F292" s="10" t="s">
        <v>55</v>
      </c>
      <c r="G292" s="12">
        <v>460</v>
      </c>
      <c r="H292" s="12">
        <f t="shared" si="3"/>
        <v>20700</v>
      </c>
      <c r="I292" s="11" t="s">
        <v>13</v>
      </c>
      <c r="J292" s="41" t="s">
        <v>24</v>
      </c>
      <c r="K292" s="27" t="s">
        <v>56</v>
      </c>
      <c r="L292" s="28" t="s">
        <v>2315</v>
      </c>
      <c r="M292" s="84"/>
    </row>
    <row r="293" spans="1:13" s="3" customFormat="1" ht="39" customHeight="1" x14ac:dyDescent="0.25">
      <c r="A293" s="10">
        <v>268</v>
      </c>
      <c r="B293" s="12" t="s">
        <v>665</v>
      </c>
      <c r="C293" s="12" t="s">
        <v>51</v>
      </c>
      <c r="D293" s="12" t="s">
        <v>857</v>
      </c>
      <c r="E293" s="12">
        <v>25</v>
      </c>
      <c r="F293" s="10" t="s">
        <v>55</v>
      </c>
      <c r="G293" s="12">
        <v>660</v>
      </c>
      <c r="H293" s="12">
        <f t="shared" si="3"/>
        <v>16500</v>
      </c>
      <c r="I293" s="11" t="s">
        <v>13</v>
      </c>
      <c r="J293" s="41" t="s">
        <v>24</v>
      </c>
      <c r="K293" s="27" t="s">
        <v>56</v>
      </c>
      <c r="L293" s="28" t="s">
        <v>555</v>
      </c>
      <c r="M293" s="84"/>
    </row>
    <row r="294" spans="1:13" s="3" customFormat="1" ht="39" customHeight="1" x14ac:dyDescent="0.25">
      <c r="A294" s="10">
        <v>269</v>
      </c>
      <c r="B294" s="12" t="s">
        <v>666</v>
      </c>
      <c r="C294" s="12" t="s">
        <v>51</v>
      </c>
      <c r="D294" s="12" t="s">
        <v>858</v>
      </c>
      <c r="E294" s="12">
        <v>25</v>
      </c>
      <c r="F294" s="10" t="s">
        <v>55</v>
      </c>
      <c r="G294" s="12">
        <v>220</v>
      </c>
      <c r="H294" s="12">
        <f t="shared" si="3"/>
        <v>5500</v>
      </c>
      <c r="I294" s="11" t="s">
        <v>13</v>
      </c>
      <c r="J294" s="41" t="s">
        <v>24</v>
      </c>
      <c r="K294" s="27" t="s">
        <v>56</v>
      </c>
      <c r="L294" s="28" t="s">
        <v>555</v>
      </c>
      <c r="M294" s="84"/>
    </row>
    <row r="295" spans="1:13" s="3" customFormat="1" ht="39" customHeight="1" x14ac:dyDescent="0.25">
      <c r="A295" s="10">
        <v>270</v>
      </c>
      <c r="B295" s="12" t="s">
        <v>667</v>
      </c>
      <c r="C295" s="12" t="s">
        <v>51</v>
      </c>
      <c r="D295" s="12" t="s">
        <v>859</v>
      </c>
      <c r="E295" s="12">
        <v>60</v>
      </c>
      <c r="F295" s="10" t="s">
        <v>55</v>
      </c>
      <c r="G295" s="12">
        <v>70</v>
      </c>
      <c r="H295" s="12">
        <f t="shared" si="3"/>
        <v>4200</v>
      </c>
      <c r="I295" s="11" t="s">
        <v>13</v>
      </c>
      <c r="J295" s="41" t="s">
        <v>24</v>
      </c>
      <c r="K295" s="27" t="s">
        <v>56</v>
      </c>
      <c r="L295" s="28" t="s">
        <v>555</v>
      </c>
      <c r="M295" s="84"/>
    </row>
    <row r="296" spans="1:13" s="3" customFormat="1" ht="39" customHeight="1" x14ac:dyDescent="0.25">
      <c r="A296" s="10">
        <v>271</v>
      </c>
      <c r="B296" s="12" t="s">
        <v>668</v>
      </c>
      <c r="C296" s="12" t="s">
        <v>51</v>
      </c>
      <c r="D296" s="12" t="s">
        <v>860</v>
      </c>
      <c r="E296" s="12">
        <v>30</v>
      </c>
      <c r="F296" s="10" t="s">
        <v>55</v>
      </c>
      <c r="G296" s="12">
        <v>50</v>
      </c>
      <c r="H296" s="12">
        <f t="shared" si="3"/>
        <v>1500</v>
      </c>
      <c r="I296" s="11" t="s">
        <v>13</v>
      </c>
      <c r="J296" s="41" t="s">
        <v>24</v>
      </c>
      <c r="K296" s="27" t="s">
        <v>56</v>
      </c>
      <c r="L296" s="28" t="s">
        <v>555</v>
      </c>
      <c r="M296" s="84"/>
    </row>
    <row r="297" spans="1:13" s="3" customFormat="1" ht="39" customHeight="1" x14ac:dyDescent="0.25">
      <c r="A297" s="10">
        <v>272</v>
      </c>
      <c r="B297" s="12" t="s">
        <v>669</v>
      </c>
      <c r="C297" s="12" t="s">
        <v>51</v>
      </c>
      <c r="D297" s="12" t="s">
        <v>861</v>
      </c>
      <c r="E297" s="12">
        <v>20</v>
      </c>
      <c r="F297" s="10" t="s">
        <v>55</v>
      </c>
      <c r="G297" s="12">
        <v>105</v>
      </c>
      <c r="H297" s="12">
        <f t="shared" si="3"/>
        <v>2100</v>
      </c>
      <c r="I297" s="11" t="s">
        <v>13</v>
      </c>
      <c r="J297" s="41" t="s">
        <v>24</v>
      </c>
      <c r="K297" s="27" t="s">
        <v>56</v>
      </c>
      <c r="L297" s="28" t="s">
        <v>555</v>
      </c>
      <c r="M297" s="84"/>
    </row>
    <row r="298" spans="1:13" s="3" customFormat="1" ht="39" customHeight="1" x14ac:dyDescent="0.25">
      <c r="A298" s="10">
        <v>273</v>
      </c>
      <c r="B298" s="12" t="s">
        <v>670</v>
      </c>
      <c r="C298" s="12" t="s">
        <v>51</v>
      </c>
      <c r="D298" s="12" t="s">
        <v>862</v>
      </c>
      <c r="E298" s="12">
        <v>10</v>
      </c>
      <c r="F298" s="10" t="s">
        <v>55</v>
      </c>
      <c r="G298" s="12">
        <v>120</v>
      </c>
      <c r="H298" s="12">
        <f t="shared" si="3"/>
        <v>1200</v>
      </c>
      <c r="I298" s="11" t="s">
        <v>13</v>
      </c>
      <c r="J298" s="41" t="s">
        <v>24</v>
      </c>
      <c r="K298" s="27" t="s">
        <v>56</v>
      </c>
      <c r="L298" s="28" t="s">
        <v>555</v>
      </c>
      <c r="M298" s="84"/>
    </row>
    <row r="299" spans="1:13" s="3" customFormat="1" ht="39" customHeight="1" x14ac:dyDescent="0.25">
      <c r="A299" s="10">
        <v>274</v>
      </c>
      <c r="B299" s="12" t="s">
        <v>671</v>
      </c>
      <c r="C299" s="12" t="s">
        <v>51</v>
      </c>
      <c r="D299" s="12" t="s">
        <v>863</v>
      </c>
      <c r="E299" s="12">
        <v>160</v>
      </c>
      <c r="F299" s="10" t="s">
        <v>55</v>
      </c>
      <c r="G299" s="12">
        <v>230</v>
      </c>
      <c r="H299" s="12">
        <f t="shared" si="3"/>
        <v>36800</v>
      </c>
      <c r="I299" s="11" t="s">
        <v>13</v>
      </c>
      <c r="J299" s="41" t="s">
        <v>24</v>
      </c>
      <c r="K299" s="27" t="s">
        <v>56</v>
      </c>
      <c r="L299" s="28" t="s">
        <v>2315</v>
      </c>
      <c r="M299" s="84"/>
    </row>
    <row r="300" spans="1:13" s="3" customFormat="1" ht="39" customHeight="1" x14ac:dyDescent="0.25">
      <c r="A300" s="10">
        <v>275</v>
      </c>
      <c r="B300" s="12" t="s">
        <v>672</v>
      </c>
      <c r="C300" s="12" t="s">
        <v>51</v>
      </c>
      <c r="D300" s="12" t="s">
        <v>864</v>
      </c>
      <c r="E300" s="12">
        <v>30</v>
      </c>
      <c r="F300" s="10" t="s">
        <v>55</v>
      </c>
      <c r="G300" s="12">
        <v>340</v>
      </c>
      <c r="H300" s="12">
        <f t="shared" si="3"/>
        <v>10200</v>
      </c>
      <c r="I300" s="11" t="s">
        <v>13</v>
      </c>
      <c r="J300" s="41" t="s">
        <v>24</v>
      </c>
      <c r="K300" s="27" t="s">
        <v>56</v>
      </c>
      <c r="L300" s="28" t="s">
        <v>555</v>
      </c>
      <c r="M300" s="84"/>
    </row>
    <row r="301" spans="1:13" s="3" customFormat="1" ht="39" customHeight="1" x14ac:dyDescent="0.25">
      <c r="A301" s="10">
        <v>276</v>
      </c>
      <c r="B301" s="12" t="s">
        <v>673</v>
      </c>
      <c r="C301" s="12" t="s">
        <v>51</v>
      </c>
      <c r="D301" s="12" t="s">
        <v>865</v>
      </c>
      <c r="E301" s="12">
        <v>20</v>
      </c>
      <c r="F301" s="10" t="s">
        <v>55</v>
      </c>
      <c r="G301" s="12">
        <v>550</v>
      </c>
      <c r="H301" s="12">
        <f t="shared" si="3"/>
        <v>11000</v>
      </c>
      <c r="I301" s="11" t="s">
        <v>13</v>
      </c>
      <c r="J301" s="41" t="s">
        <v>24</v>
      </c>
      <c r="K301" s="27" t="s">
        <v>56</v>
      </c>
      <c r="L301" s="28" t="s">
        <v>555</v>
      </c>
      <c r="M301" s="84"/>
    </row>
    <row r="302" spans="1:13" s="3" customFormat="1" ht="39" customHeight="1" x14ac:dyDescent="0.25">
      <c r="A302" s="10">
        <v>277</v>
      </c>
      <c r="B302" s="12" t="s">
        <v>674</v>
      </c>
      <c r="C302" s="12" t="s">
        <v>51</v>
      </c>
      <c r="D302" s="12" t="s">
        <v>866</v>
      </c>
      <c r="E302" s="12">
        <v>95</v>
      </c>
      <c r="F302" s="10" t="s">
        <v>55</v>
      </c>
      <c r="G302" s="12">
        <v>210</v>
      </c>
      <c r="H302" s="12">
        <f t="shared" si="3"/>
        <v>19950</v>
      </c>
      <c r="I302" s="11" t="s">
        <v>13</v>
      </c>
      <c r="J302" s="41" t="s">
        <v>24</v>
      </c>
      <c r="K302" s="27" t="s">
        <v>56</v>
      </c>
      <c r="L302" s="28" t="s">
        <v>555</v>
      </c>
      <c r="M302" s="84"/>
    </row>
    <row r="303" spans="1:13" s="3" customFormat="1" ht="39" customHeight="1" x14ac:dyDescent="0.25">
      <c r="A303" s="10">
        <v>278</v>
      </c>
      <c r="B303" s="12" t="s">
        <v>675</v>
      </c>
      <c r="C303" s="12" t="s">
        <v>51</v>
      </c>
      <c r="D303" s="12" t="s">
        <v>867</v>
      </c>
      <c r="E303" s="12">
        <v>50</v>
      </c>
      <c r="F303" s="10" t="s">
        <v>55</v>
      </c>
      <c r="G303" s="12">
        <v>300</v>
      </c>
      <c r="H303" s="12">
        <f t="shared" si="3"/>
        <v>15000</v>
      </c>
      <c r="I303" s="11" t="s">
        <v>13</v>
      </c>
      <c r="J303" s="41" t="s">
        <v>24</v>
      </c>
      <c r="K303" s="27" t="s">
        <v>56</v>
      </c>
      <c r="L303" s="28" t="s">
        <v>555</v>
      </c>
      <c r="M303" s="84"/>
    </row>
    <row r="304" spans="1:13" s="3" customFormat="1" ht="39" customHeight="1" x14ac:dyDescent="0.25">
      <c r="A304" s="10">
        <v>279</v>
      </c>
      <c r="B304" s="12" t="s">
        <v>676</v>
      </c>
      <c r="C304" s="12" t="s">
        <v>51</v>
      </c>
      <c r="D304" s="12" t="s">
        <v>868</v>
      </c>
      <c r="E304" s="12">
        <v>50</v>
      </c>
      <c r="F304" s="10" t="s">
        <v>55</v>
      </c>
      <c r="G304" s="12">
        <v>370</v>
      </c>
      <c r="H304" s="12">
        <f t="shared" si="3"/>
        <v>18500</v>
      </c>
      <c r="I304" s="11" t="s">
        <v>13</v>
      </c>
      <c r="J304" s="41" t="s">
        <v>24</v>
      </c>
      <c r="K304" s="27" t="s">
        <v>56</v>
      </c>
      <c r="L304" s="28" t="s">
        <v>555</v>
      </c>
      <c r="M304" s="84"/>
    </row>
    <row r="305" spans="1:13" s="3" customFormat="1" ht="39" customHeight="1" x14ac:dyDescent="0.25">
      <c r="A305" s="10">
        <v>280</v>
      </c>
      <c r="B305" s="12" t="s">
        <v>677</v>
      </c>
      <c r="C305" s="12" t="s">
        <v>51</v>
      </c>
      <c r="D305" s="12" t="s">
        <v>869</v>
      </c>
      <c r="E305" s="12">
        <v>10</v>
      </c>
      <c r="F305" s="10" t="s">
        <v>55</v>
      </c>
      <c r="G305" s="12">
        <v>1160</v>
      </c>
      <c r="H305" s="12">
        <f t="shared" si="3"/>
        <v>11600</v>
      </c>
      <c r="I305" s="11" t="s">
        <v>13</v>
      </c>
      <c r="J305" s="41" t="s">
        <v>24</v>
      </c>
      <c r="K305" s="27" t="s">
        <v>56</v>
      </c>
      <c r="L305" s="28" t="s">
        <v>555</v>
      </c>
      <c r="M305" s="84"/>
    </row>
    <row r="306" spans="1:13" s="3" customFormat="1" ht="39" customHeight="1" x14ac:dyDescent="0.25">
      <c r="A306" s="10">
        <v>281</v>
      </c>
      <c r="B306" s="12" t="s">
        <v>678</v>
      </c>
      <c r="C306" s="12" t="s">
        <v>51</v>
      </c>
      <c r="D306" s="12" t="s">
        <v>870</v>
      </c>
      <c r="E306" s="12">
        <v>10</v>
      </c>
      <c r="F306" s="10" t="s">
        <v>55</v>
      </c>
      <c r="G306" s="12">
        <v>1900</v>
      </c>
      <c r="H306" s="12">
        <f t="shared" si="3"/>
        <v>19000</v>
      </c>
      <c r="I306" s="11" t="s">
        <v>13</v>
      </c>
      <c r="J306" s="41" t="s">
        <v>24</v>
      </c>
      <c r="K306" s="27" t="s">
        <v>56</v>
      </c>
      <c r="L306" s="28" t="s">
        <v>555</v>
      </c>
      <c r="M306" s="84"/>
    </row>
    <row r="307" spans="1:13" s="3" customFormat="1" ht="39" customHeight="1" x14ac:dyDescent="0.25">
      <c r="A307" s="10">
        <v>282</v>
      </c>
      <c r="B307" s="12" t="s">
        <v>679</v>
      </c>
      <c r="C307" s="12" t="s">
        <v>51</v>
      </c>
      <c r="D307" s="12" t="s">
        <v>871</v>
      </c>
      <c r="E307" s="12">
        <v>10</v>
      </c>
      <c r="F307" s="10" t="s">
        <v>55</v>
      </c>
      <c r="G307" s="12">
        <v>2145</v>
      </c>
      <c r="H307" s="12">
        <f t="shared" si="3"/>
        <v>21450</v>
      </c>
      <c r="I307" s="11" t="s">
        <v>13</v>
      </c>
      <c r="J307" s="41" t="s">
        <v>24</v>
      </c>
      <c r="K307" s="27" t="s">
        <v>56</v>
      </c>
      <c r="L307" s="28" t="s">
        <v>555</v>
      </c>
      <c r="M307" s="84"/>
    </row>
    <row r="308" spans="1:13" s="3" customFormat="1" ht="39" customHeight="1" x14ac:dyDescent="0.25">
      <c r="A308" s="10">
        <v>283</v>
      </c>
      <c r="B308" s="12" t="s">
        <v>680</v>
      </c>
      <c r="C308" s="12" t="s">
        <v>51</v>
      </c>
      <c r="D308" s="12" t="s">
        <v>872</v>
      </c>
      <c r="E308" s="12">
        <v>10</v>
      </c>
      <c r="F308" s="10" t="s">
        <v>55</v>
      </c>
      <c r="G308" s="12">
        <v>3670</v>
      </c>
      <c r="H308" s="12">
        <f t="shared" si="3"/>
        <v>36700</v>
      </c>
      <c r="I308" s="11" t="s">
        <v>13</v>
      </c>
      <c r="J308" s="41" t="s">
        <v>24</v>
      </c>
      <c r="K308" s="27" t="s">
        <v>56</v>
      </c>
      <c r="L308" s="28" t="s">
        <v>555</v>
      </c>
      <c r="M308" s="84"/>
    </row>
    <row r="309" spans="1:13" s="3" customFormat="1" ht="39" customHeight="1" x14ac:dyDescent="0.25">
      <c r="A309" s="10">
        <v>284</v>
      </c>
      <c r="B309" s="12" t="s">
        <v>681</v>
      </c>
      <c r="C309" s="12" t="s">
        <v>51</v>
      </c>
      <c r="D309" s="12" t="s">
        <v>873</v>
      </c>
      <c r="E309" s="12">
        <v>10</v>
      </c>
      <c r="F309" s="10" t="s">
        <v>55</v>
      </c>
      <c r="G309" s="12">
        <v>5355</v>
      </c>
      <c r="H309" s="12">
        <f t="shared" si="3"/>
        <v>53550</v>
      </c>
      <c r="I309" s="11" t="s">
        <v>13</v>
      </c>
      <c r="J309" s="41" t="s">
        <v>24</v>
      </c>
      <c r="K309" s="27" t="s">
        <v>56</v>
      </c>
      <c r="L309" s="28" t="s">
        <v>555</v>
      </c>
      <c r="M309" s="84"/>
    </row>
    <row r="310" spans="1:13" s="3" customFormat="1" ht="39" customHeight="1" x14ac:dyDescent="0.25">
      <c r="A310" s="10">
        <v>285</v>
      </c>
      <c r="B310" s="12" t="s">
        <v>682</v>
      </c>
      <c r="C310" s="12" t="s">
        <v>51</v>
      </c>
      <c r="D310" s="12" t="s">
        <v>874</v>
      </c>
      <c r="E310" s="12">
        <v>10</v>
      </c>
      <c r="F310" s="10" t="s">
        <v>55</v>
      </c>
      <c r="G310" s="12">
        <v>7225</v>
      </c>
      <c r="H310" s="12">
        <f t="shared" si="3"/>
        <v>72250</v>
      </c>
      <c r="I310" s="11" t="s">
        <v>13</v>
      </c>
      <c r="J310" s="41" t="s">
        <v>24</v>
      </c>
      <c r="K310" s="27" t="s">
        <v>56</v>
      </c>
      <c r="L310" s="28" t="s">
        <v>555</v>
      </c>
      <c r="M310" s="84"/>
    </row>
    <row r="311" spans="1:13" s="3" customFormat="1" ht="39" customHeight="1" x14ac:dyDescent="0.25">
      <c r="A311" s="10">
        <v>286</v>
      </c>
      <c r="B311" s="12" t="s">
        <v>683</v>
      </c>
      <c r="C311" s="12" t="s">
        <v>51</v>
      </c>
      <c r="D311" s="12" t="s">
        <v>875</v>
      </c>
      <c r="E311" s="12">
        <v>15</v>
      </c>
      <c r="F311" s="10" t="s">
        <v>55</v>
      </c>
      <c r="G311" s="12">
        <v>625</v>
      </c>
      <c r="H311" s="12">
        <f t="shared" si="3"/>
        <v>9375</v>
      </c>
      <c r="I311" s="11" t="s">
        <v>13</v>
      </c>
      <c r="J311" s="41" t="s">
        <v>24</v>
      </c>
      <c r="K311" s="27" t="s">
        <v>56</v>
      </c>
      <c r="L311" s="28" t="s">
        <v>1624</v>
      </c>
      <c r="M311" s="84"/>
    </row>
    <row r="312" spans="1:13" s="3" customFormat="1" ht="39" customHeight="1" x14ac:dyDescent="0.25">
      <c r="A312" s="10">
        <v>287</v>
      </c>
      <c r="B312" s="12" t="s">
        <v>684</v>
      </c>
      <c r="C312" s="12" t="s">
        <v>51</v>
      </c>
      <c r="D312" s="12" t="s">
        <v>876</v>
      </c>
      <c r="E312" s="12">
        <v>20</v>
      </c>
      <c r="F312" s="10" t="s">
        <v>55</v>
      </c>
      <c r="G312" s="12">
        <v>1240</v>
      </c>
      <c r="H312" s="12">
        <f t="shared" si="3"/>
        <v>24800</v>
      </c>
      <c r="I312" s="11" t="s">
        <v>13</v>
      </c>
      <c r="J312" s="41" t="s">
        <v>24</v>
      </c>
      <c r="K312" s="27" t="s">
        <v>56</v>
      </c>
      <c r="L312" s="28" t="s">
        <v>555</v>
      </c>
      <c r="M312" s="84"/>
    </row>
    <row r="313" spans="1:13" s="3" customFormat="1" ht="39" customHeight="1" x14ac:dyDescent="0.25">
      <c r="A313" s="10">
        <v>288</v>
      </c>
      <c r="B313" s="12" t="s">
        <v>685</v>
      </c>
      <c r="C313" s="12" t="s">
        <v>51</v>
      </c>
      <c r="D313" s="12" t="s">
        <v>877</v>
      </c>
      <c r="E313" s="12">
        <v>5</v>
      </c>
      <c r="F313" s="10" t="s">
        <v>55</v>
      </c>
      <c r="G313" s="12">
        <v>4760</v>
      </c>
      <c r="H313" s="12">
        <f t="shared" si="3"/>
        <v>23800</v>
      </c>
      <c r="I313" s="11" t="s">
        <v>13</v>
      </c>
      <c r="J313" s="41" t="s">
        <v>24</v>
      </c>
      <c r="K313" s="27" t="s">
        <v>56</v>
      </c>
      <c r="L313" s="28" t="s">
        <v>555</v>
      </c>
      <c r="M313" s="84"/>
    </row>
    <row r="314" spans="1:13" s="3" customFormat="1" ht="39" customHeight="1" x14ac:dyDescent="0.25">
      <c r="A314" s="10">
        <v>289</v>
      </c>
      <c r="B314" s="12" t="s">
        <v>686</v>
      </c>
      <c r="C314" s="12" t="s">
        <v>51</v>
      </c>
      <c r="D314" s="12" t="s">
        <v>878</v>
      </c>
      <c r="E314" s="12">
        <v>25</v>
      </c>
      <c r="F314" s="10" t="s">
        <v>55</v>
      </c>
      <c r="G314" s="12">
        <v>235</v>
      </c>
      <c r="H314" s="12">
        <f t="shared" si="3"/>
        <v>5875</v>
      </c>
      <c r="I314" s="11" t="s">
        <v>13</v>
      </c>
      <c r="J314" s="41" t="s">
        <v>24</v>
      </c>
      <c r="K314" s="27" t="s">
        <v>56</v>
      </c>
      <c r="L314" s="28" t="s">
        <v>555</v>
      </c>
      <c r="M314" s="84"/>
    </row>
    <row r="315" spans="1:13" s="3" customFormat="1" ht="39" customHeight="1" x14ac:dyDescent="0.25">
      <c r="A315" s="10">
        <v>290</v>
      </c>
      <c r="B315" s="12" t="s">
        <v>687</v>
      </c>
      <c r="C315" s="12" t="s">
        <v>51</v>
      </c>
      <c r="D315" s="12" t="s">
        <v>879</v>
      </c>
      <c r="E315" s="12">
        <v>85</v>
      </c>
      <c r="F315" s="10" t="s">
        <v>55</v>
      </c>
      <c r="G315" s="12">
        <v>230</v>
      </c>
      <c r="H315" s="12">
        <f t="shared" si="3"/>
        <v>19550</v>
      </c>
      <c r="I315" s="11" t="s">
        <v>13</v>
      </c>
      <c r="J315" s="41" t="s">
        <v>24</v>
      </c>
      <c r="K315" s="27" t="s">
        <v>56</v>
      </c>
      <c r="L315" s="28" t="s">
        <v>2315</v>
      </c>
      <c r="M315" s="84"/>
    </row>
    <row r="316" spans="1:13" s="3" customFormat="1" ht="39" customHeight="1" x14ac:dyDescent="0.25">
      <c r="A316" s="10">
        <v>291</v>
      </c>
      <c r="B316" s="12" t="s">
        <v>688</v>
      </c>
      <c r="C316" s="12" t="s">
        <v>51</v>
      </c>
      <c r="D316" s="12" t="s">
        <v>880</v>
      </c>
      <c r="E316" s="12">
        <v>130</v>
      </c>
      <c r="F316" s="10" t="s">
        <v>55</v>
      </c>
      <c r="G316" s="12">
        <v>33</v>
      </c>
      <c r="H316" s="12">
        <f t="shared" si="3"/>
        <v>4290</v>
      </c>
      <c r="I316" s="11" t="s">
        <v>13</v>
      </c>
      <c r="J316" s="41" t="s">
        <v>24</v>
      </c>
      <c r="K316" s="27" t="s">
        <v>56</v>
      </c>
      <c r="L316" s="28" t="s">
        <v>2315</v>
      </c>
      <c r="M316" s="84"/>
    </row>
    <row r="317" spans="1:13" s="3" customFormat="1" ht="39" customHeight="1" x14ac:dyDescent="0.25">
      <c r="A317" s="10">
        <v>292</v>
      </c>
      <c r="B317" s="12" t="s">
        <v>689</v>
      </c>
      <c r="C317" s="12" t="s">
        <v>51</v>
      </c>
      <c r="D317" s="12" t="s">
        <v>881</v>
      </c>
      <c r="E317" s="12">
        <v>96</v>
      </c>
      <c r="F317" s="10" t="s">
        <v>55</v>
      </c>
      <c r="G317" s="12">
        <v>45</v>
      </c>
      <c r="H317" s="12"/>
      <c r="I317" s="11" t="s">
        <v>13</v>
      </c>
      <c r="J317" s="41" t="s">
        <v>24</v>
      </c>
      <c r="K317" s="27" t="s">
        <v>56</v>
      </c>
      <c r="L317" s="28" t="s">
        <v>1622</v>
      </c>
      <c r="M317" s="84"/>
    </row>
    <row r="318" spans="1:13" s="3" customFormat="1" ht="39" customHeight="1" x14ac:dyDescent="0.25">
      <c r="A318" s="10">
        <v>293</v>
      </c>
      <c r="B318" s="12" t="s">
        <v>690</v>
      </c>
      <c r="C318" s="12" t="s">
        <v>51</v>
      </c>
      <c r="D318" s="12" t="s">
        <v>882</v>
      </c>
      <c r="E318" s="12">
        <v>40</v>
      </c>
      <c r="F318" s="10" t="s">
        <v>55</v>
      </c>
      <c r="G318" s="12">
        <v>55</v>
      </c>
      <c r="H318" s="12">
        <f t="shared" si="3"/>
        <v>2200</v>
      </c>
      <c r="I318" s="11" t="s">
        <v>13</v>
      </c>
      <c r="J318" s="41" t="s">
        <v>24</v>
      </c>
      <c r="K318" s="27" t="s">
        <v>56</v>
      </c>
      <c r="L318" s="28" t="s">
        <v>555</v>
      </c>
      <c r="M318" s="84"/>
    </row>
    <row r="319" spans="1:13" s="3" customFormat="1" ht="39" customHeight="1" x14ac:dyDescent="0.25">
      <c r="A319" s="10">
        <v>294</v>
      </c>
      <c r="B319" s="12" t="s">
        <v>691</v>
      </c>
      <c r="C319" s="12" t="s">
        <v>51</v>
      </c>
      <c r="D319" s="12" t="s">
        <v>883</v>
      </c>
      <c r="E319" s="12">
        <v>4</v>
      </c>
      <c r="F319" s="10" t="s">
        <v>55</v>
      </c>
      <c r="G319" s="12">
        <v>805</v>
      </c>
      <c r="H319" s="12">
        <f t="shared" si="3"/>
        <v>3220</v>
      </c>
      <c r="I319" s="11" t="s">
        <v>13</v>
      </c>
      <c r="J319" s="41" t="s">
        <v>24</v>
      </c>
      <c r="K319" s="27" t="s">
        <v>56</v>
      </c>
      <c r="L319" s="28" t="s">
        <v>555</v>
      </c>
      <c r="M319" s="84"/>
    </row>
    <row r="320" spans="1:13" s="3" customFormat="1" ht="39" customHeight="1" x14ac:dyDescent="0.25">
      <c r="A320" s="10">
        <v>295</v>
      </c>
      <c r="B320" s="12" t="s">
        <v>692</v>
      </c>
      <c r="C320" s="12" t="s">
        <v>51</v>
      </c>
      <c r="D320" s="12" t="s">
        <v>884</v>
      </c>
      <c r="E320" s="12">
        <v>50</v>
      </c>
      <c r="F320" s="10" t="s">
        <v>55</v>
      </c>
      <c r="G320" s="12">
        <v>8140</v>
      </c>
      <c r="H320" s="12">
        <f t="shared" si="3"/>
        <v>407000</v>
      </c>
      <c r="I320" s="11" t="s">
        <v>13</v>
      </c>
      <c r="J320" s="41" t="s">
        <v>24</v>
      </c>
      <c r="K320" s="27" t="s">
        <v>56</v>
      </c>
      <c r="L320" s="28" t="s">
        <v>2289</v>
      </c>
      <c r="M320" s="84"/>
    </row>
    <row r="321" spans="1:13" s="3" customFormat="1" ht="39" customHeight="1" x14ac:dyDescent="0.25">
      <c r="A321" s="10">
        <v>296</v>
      </c>
      <c r="B321" s="12" t="s">
        <v>693</v>
      </c>
      <c r="C321" s="12" t="s">
        <v>51</v>
      </c>
      <c r="D321" s="12" t="s">
        <v>885</v>
      </c>
      <c r="E321" s="12">
        <v>20</v>
      </c>
      <c r="F321" s="10" t="s">
        <v>55</v>
      </c>
      <c r="G321" s="12">
        <v>70</v>
      </c>
      <c r="H321" s="12">
        <f t="shared" si="3"/>
        <v>1400</v>
      </c>
      <c r="I321" s="11" t="s">
        <v>13</v>
      </c>
      <c r="J321" s="41" t="s">
        <v>24</v>
      </c>
      <c r="K321" s="27" t="s">
        <v>56</v>
      </c>
      <c r="L321" s="28" t="s">
        <v>555</v>
      </c>
      <c r="M321" s="84"/>
    </row>
    <row r="322" spans="1:13" s="3" customFormat="1" ht="39" customHeight="1" x14ac:dyDescent="0.25">
      <c r="A322" s="10">
        <v>297</v>
      </c>
      <c r="B322" s="12" t="s">
        <v>694</v>
      </c>
      <c r="C322" s="12" t="s">
        <v>51</v>
      </c>
      <c r="D322" s="12" t="s">
        <v>886</v>
      </c>
      <c r="E322" s="12">
        <v>30</v>
      </c>
      <c r="F322" s="10" t="s">
        <v>55</v>
      </c>
      <c r="G322" s="12">
        <v>570</v>
      </c>
      <c r="H322" s="12">
        <f t="shared" si="3"/>
        <v>17100</v>
      </c>
      <c r="I322" s="11" t="s">
        <v>13</v>
      </c>
      <c r="J322" s="41" t="s">
        <v>24</v>
      </c>
      <c r="K322" s="27" t="s">
        <v>56</v>
      </c>
      <c r="L322" s="28" t="s">
        <v>555</v>
      </c>
      <c r="M322" s="84"/>
    </row>
    <row r="323" spans="1:13" s="3" customFormat="1" ht="39" customHeight="1" x14ac:dyDescent="0.25">
      <c r="A323" s="10">
        <v>298</v>
      </c>
      <c r="B323" s="12" t="s">
        <v>695</v>
      </c>
      <c r="C323" s="12" t="s">
        <v>51</v>
      </c>
      <c r="D323" s="12" t="s">
        <v>887</v>
      </c>
      <c r="E323" s="12">
        <v>30</v>
      </c>
      <c r="F323" s="10" t="s">
        <v>55</v>
      </c>
      <c r="G323" s="12">
        <v>830</v>
      </c>
      <c r="H323" s="12">
        <f t="shared" si="3"/>
        <v>24900</v>
      </c>
      <c r="I323" s="11" t="s">
        <v>13</v>
      </c>
      <c r="J323" s="41" t="s">
        <v>24</v>
      </c>
      <c r="K323" s="27" t="s">
        <v>56</v>
      </c>
      <c r="L323" s="28" t="s">
        <v>555</v>
      </c>
      <c r="M323" s="84"/>
    </row>
    <row r="324" spans="1:13" s="3" customFormat="1" ht="39" customHeight="1" x14ac:dyDescent="0.25">
      <c r="A324" s="10">
        <v>299</v>
      </c>
      <c r="B324" s="12" t="s">
        <v>696</v>
      </c>
      <c r="C324" s="12" t="s">
        <v>51</v>
      </c>
      <c r="D324" s="12" t="s">
        <v>888</v>
      </c>
      <c r="E324" s="12">
        <v>30</v>
      </c>
      <c r="F324" s="10" t="s">
        <v>55</v>
      </c>
      <c r="G324" s="12">
        <v>1090</v>
      </c>
      <c r="H324" s="12">
        <f t="shared" si="3"/>
        <v>32700</v>
      </c>
      <c r="I324" s="11" t="s">
        <v>13</v>
      </c>
      <c r="J324" s="41" t="s">
        <v>24</v>
      </c>
      <c r="K324" s="27" t="s">
        <v>56</v>
      </c>
      <c r="L324" s="28" t="s">
        <v>555</v>
      </c>
      <c r="M324" s="84"/>
    </row>
    <row r="325" spans="1:13" s="3" customFormat="1" ht="39" customHeight="1" x14ac:dyDescent="0.25">
      <c r="A325" s="10">
        <v>300</v>
      </c>
      <c r="B325" s="12" t="s">
        <v>697</v>
      </c>
      <c r="C325" s="12" t="s">
        <v>51</v>
      </c>
      <c r="D325" s="12" t="s">
        <v>889</v>
      </c>
      <c r="E325" s="12">
        <v>30</v>
      </c>
      <c r="F325" s="10" t="s">
        <v>55</v>
      </c>
      <c r="G325" s="12">
        <v>585</v>
      </c>
      <c r="H325" s="12">
        <f t="shared" si="3"/>
        <v>17550</v>
      </c>
      <c r="I325" s="11" t="s">
        <v>13</v>
      </c>
      <c r="J325" s="41" t="s">
        <v>24</v>
      </c>
      <c r="K325" s="27" t="s">
        <v>56</v>
      </c>
      <c r="L325" s="28" t="s">
        <v>555</v>
      </c>
      <c r="M325" s="84"/>
    </row>
    <row r="326" spans="1:13" s="3" customFormat="1" ht="39" customHeight="1" x14ac:dyDescent="0.25">
      <c r="A326" s="10">
        <v>301</v>
      </c>
      <c r="B326" s="12" t="s">
        <v>698</v>
      </c>
      <c r="C326" s="12" t="s">
        <v>51</v>
      </c>
      <c r="D326" s="12" t="s">
        <v>890</v>
      </c>
      <c r="E326" s="12">
        <v>30</v>
      </c>
      <c r="F326" s="10" t="s">
        <v>55</v>
      </c>
      <c r="G326" s="12">
        <v>905</v>
      </c>
      <c r="H326" s="12">
        <f t="shared" si="3"/>
        <v>27150</v>
      </c>
      <c r="I326" s="11" t="s">
        <v>13</v>
      </c>
      <c r="J326" s="41" t="s">
        <v>24</v>
      </c>
      <c r="K326" s="27" t="s">
        <v>56</v>
      </c>
      <c r="L326" s="28" t="s">
        <v>555</v>
      </c>
      <c r="M326" s="84"/>
    </row>
    <row r="327" spans="1:13" s="3" customFormat="1" ht="39" customHeight="1" x14ac:dyDescent="0.25">
      <c r="A327" s="10">
        <v>302</v>
      </c>
      <c r="B327" s="12" t="s">
        <v>699</v>
      </c>
      <c r="C327" s="12" t="s">
        <v>51</v>
      </c>
      <c r="D327" s="12" t="s">
        <v>891</v>
      </c>
      <c r="E327" s="12">
        <v>30</v>
      </c>
      <c r="F327" s="10" t="s">
        <v>55</v>
      </c>
      <c r="G327" s="12">
        <v>1125</v>
      </c>
      <c r="H327" s="12">
        <f t="shared" si="3"/>
        <v>33750</v>
      </c>
      <c r="I327" s="11" t="s">
        <v>13</v>
      </c>
      <c r="J327" s="41" t="s">
        <v>24</v>
      </c>
      <c r="K327" s="27" t="s">
        <v>56</v>
      </c>
      <c r="L327" s="28" t="s">
        <v>555</v>
      </c>
      <c r="M327" s="84"/>
    </row>
    <row r="328" spans="1:13" s="3" customFormat="1" ht="39" customHeight="1" x14ac:dyDescent="0.25">
      <c r="A328" s="10">
        <v>303</v>
      </c>
      <c r="B328" s="12" t="s">
        <v>700</v>
      </c>
      <c r="C328" s="12" t="s">
        <v>51</v>
      </c>
      <c r="D328" s="12" t="s">
        <v>892</v>
      </c>
      <c r="E328" s="12">
        <v>25</v>
      </c>
      <c r="F328" s="10" t="s">
        <v>55</v>
      </c>
      <c r="G328" s="12">
        <v>1070</v>
      </c>
      <c r="H328" s="12"/>
      <c r="I328" s="11" t="s">
        <v>13</v>
      </c>
      <c r="J328" s="41" t="s">
        <v>24</v>
      </c>
      <c r="K328" s="27" t="s">
        <v>56</v>
      </c>
      <c r="L328" s="28" t="s">
        <v>1622</v>
      </c>
      <c r="M328" s="84"/>
    </row>
    <row r="329" spans="1:13" s="3" customFormat="1" ht="39" customHeight="1" x14ac:dyDescent="0.25">
      <c r="A329" s="10">
        <v>304</v>
      </c>
      <c r="B329" s="12" t="s">
        <v>701</v>
      </c>
      <c r="C329" s="12" t="s">
        <v>51</v>
      </c>
      <c r="D329" s="12" t="s">
        <v>893</v>
      </c>
      <c r="E329" s="12">
        <v>25</v>
      </c>
      <c r="F329" s="10" t="s">
        <v>55</v>
      </c>
      <c r="G329" s="12">
        <v>1275</v>
      </c>
      <c r="H329" s="12"/>
      <c r="I329" s="11" t="s">
        <v>13</v>
      </c>
      <c r="J329" s="41" t="s">
        <v>24</v>
      </c>
      <c r="K329" s="27" t="s">
        <v>56</v>
      </c>
      <c r="L329" s="28" t="s">
        <v>1622</v>
      </c>
      <c r="M329" s="84"/>
    </row>
    <row r="330" spans="1:13" s="3" customFormat="1" ht="39" customHeight="1" x14ac:dyDescent="0.25">
      <c r="A330" s="10">
        <v>305</v>
      </c>
      <c r="B330" s="12" t="s">
        <v>702</v>
      </c>
      <c r="C330" s="12" t="s">
        <v>51</v>
      </c>
      <c r="D330" s="12" t="s">
        <v>894</v>
      </c>
      <c r="E330" s="12">
        <v>25</v>
      </c>
      <c r="F330" s="10" t="s">
        <v>55</v>
      </c>
      <c r="G330" s="12">
        <v>2055</v>
      </c>
      <c r="H330" s="12"/>
      <c r="I330" s="11" t="s">
        <v>13</v>
      </c>
      <c r="J330" s="41" t="s">
        <v>24</v>
      </c>
      <c r="K330" s="27" t="s">
        <v>56</v>
      </c>
      <c r="L330" s="28" t="s">
        <v>1622</v>
      </c>
      <c r="M330" s="84"/>
    </row>
    <row r="331" spans="1:13" s="3" customFormat="1" ht="39" customHeight="1" x14ac:dyDescent="0.25">
      <c r="A331" s="10">
        <v>306</v>
      </c>
      <c r="B331" s="12" t="s">
        <v>703</v>
      </c>
      <c r="C331" s="12" t="s">
        <v>51</v>
      </c>
      <c r="D331" s="12" t="s">
        <v>895</v>
      </c>
      <c r="E331" s="12">
        <v>21</v>
      </c>
      <c r="F331" s="10" t="s">
        <v>55</v>
      </c>
      <c r="G331" s="12">
        <v>17780</v>
      </c>
      <c r="H331" s="12">
        <f t="shared" si="3"/>
        <v>373380</v>
      </c>
      <c r="I331" s="11" t="s">
        <v>13</v>
      </c>
      <c r="J331" s="41" t="s">
        <v>24</v>
      </c>
      <c r="K331" s="27" t="s">
        <v>56</v>
      </c>
      <c r="L331" s="28" t="s">
        <v>2315</v>
      </c>
      <c r="M331" s="84"/>
    </row>
    <row r="332" spans="1:13" s="3" customFormat="1" ht="39" customHeight="1" x14ac:dyDescent="0.25">
      <c r="A332" s="10">
        <v>307</v>
      </c>
      <c r="B332" s="12" t="s">
        <v>704</v>
      </c>
      <c r="C332" s="12" t="s">
        <v>51</v>
      </c>
      <c r="D332" s="12" t="s">
        <v>896</v>
      </c>
      <c r="E332" s="12">
        <v>40</v>
      </c>
      <c r="F332" s="10" t="s">
        <v>55</v>
      </c>
      <c r="G332" s="12">
        <v>70</v>
      </c>
      <c r="H332" s="12">
        <f t="shared" si="3"/>
        <v>2800</v>
      </c>
      <c r="I332" s="11" t="s">
        <v>13</v>
      </c>
      <c r="J332" s="41" t="s">
        <v>24</v>
      </c>
      <c r="K332" s="27" t="s">
        <v>56</v>
      </c>
      <c r="L332" s="28" t="s">
        <v>555</v>
      </c>
      <c r="M332" s="84"/>
    </row>
    <row r="333" spans="1:13" s="3" customFormat="1" ht="39" customHeight="1" x14ac:dyDescent="0.25">
      <c r="A333" s="10">
        <v>308</v>
      </c>
      <c r="B333" s="12" t="s">
        <v>705</v>
      </c>
      <c r="C333" s="12" t="s">
        <v>51</v>
      </c>
      <c r="D333" s="12" t="s">
        <v>897</v>
      </c>
      <c r="E333" s="12">
        <v>4</v>
      </c>
      <c r="F333" s="10" t="s">
        <v>55</v>
      </c>
      <c r="G333" s="12">
        <v>2540</v>
      </c>
      <c r="H333" s="12">
        <f t="shared" si="3"/>
        <v>10160</v>
      </c>
      <c r="I333" s="11" t="s">
        <v>13</v>
      </c>
      <c r="J333" s="41" t="s">
        <v>24</v>
      </c>
      <c r="K333" s="27" t="s">
        <v>56</v>
      </c>
      <c r="L333" s="28" t="s">
        <v>555</v>
      </c>
      <c r="M333" s="84"/>
    </row>
    <row r="334" spans="1:13" s="3" customFormat="1" ht="39" customHeight="1" x14ac:dyDescent="0.25">
      <c r="A334" s="10">
        <v>309</v>
      </c>
      <c r="B334" s="12" t="s">
        <v>706</v>
      </c>
      <c r="C334" s="12" t="s">
        <v>51</v>
      </c>
      <c r="D334" s="12" t="s">
        <v>898</v>
      </c>
      <c r="E334" s="12">
        <v>4</v>
      </c>
      <c r="F334" s="10" t="s">
        <v>55</v>
      </c>
      <c r="G334" s="12">
        <v>990</v>
      </c>
      <c r="H334" s="12">
        <f t="shared" si="3"/>
        <v>3960</v>
      </c>
      <c r="I334" s="11" t="s">
        <v>13</v>
      </c>
      <c r="J334" s="41" t="s">
        <v>24</v>
      </c>
      <c r="K334" s="27" t="s">
        <v>56</v>
      </c>
      <c r="L334" s="28" t="s">
        <v>555</v>
      </c>
      <c r="M334" s="84"/>
    </row>
    <row r="335" spans="1:13" s="3" customFormat="1" ht="39" customHeight="1" x14ac:dyDescent="0.25">
      <c r="A335" s="10">
        <v>310</v>
      </c>
      <c r="B335" s="12" t="s">
        <v>707</v>
      </c>
      <c r="C335" s="12" t="s">
        <v>51</v>
      </c>
      <c r="D335" s="12" t="s">
        <v>899</v>
      </c>
      <c r="E335" s="12">
        <v>20</v>
      </c>
      <c r="F335" s="10" t="s">
        <v>55</v>
      </c>
      <c r="G335" s="12">
        <v>990</v>
      </c>
      <c r="H335" s="12">
        <f t="shared" si="3"/>
        <v>19800</v>
      </c>
      <c r="I335" s="11" t="s">
        <v>13</v>
      </c>
      <c r="J335" s="41" t="s">
        <v>24</v>
      </c>
      <c r="K335" s="27" t="s">
        <v>56</v>
      </c>
      <c r="L335" s="28" t="s">
        <v>555</v>
      </c>
      <c r="M335" s="84"/>
    </row>
    <row r="336" spans="1:13" s="3" customFormat="1" ht="39" customHeight="1" x14ac:dyDescent="0.25">
      <c r="A336" s="10">
        <v>311</v>
      </c>
      <c r="B336" s="12" t="s">
        <v>708</v>
      </c>
      <c r="C336" s="12" t="s">
        <v>51</v>
      </c>
      <c r="D336" s="12" t="s">
        <v>900</v>
      </c>
      <c r="E336" s="12">
        <v>20</v>
      </c>
      <c r="F336" s="10" t="s">
        <v>55</v>
      </c>
      <c r="G336" s="12">
        <v>1395</v>
      </c>
      <c r="H336" s="12">
        <f t="shared" si="3"/>
        <v>27900</v>
      </c>
      <c r="I336" s="11" t="s">
        <v>13</v>
      </c>
      <c r="J336" s="41" t="s">
        <v>24</v>
      </c>
      <c r="K336" s="27" t="s">
        <v>56</v>
      </c>
      <c r="L336" s="28" t="s">
        <v>555</v>
      </c>
      <c r="M336" s="84"/>
    </row>
    <row r="337" spans="1:13" s="3" customFormat="1" ht="39" customHeight="1" x14ac:dyDescent="0.25">
      <c r="A337" s="10">
        <v>312</v>
      </c>
      <c r="B337" s="12" t="s">
        <v>709</v>
      </c>
      <c r="C337" s="12" t="s">
        <v>51</v>
      </c>
      <c r="D337" s="12" t="s">
        <v>901</v>
      </c>
      <c r="E337" s="12">
        <v>4</v>
      </c>
      <c r="F337" s="10" t="s">
        <v>55</v>
      </c>
      <c r="G337" s="12">
        <v>67275</v>
      </c>
      <c r="H337" s="12">
        <f t="shared" si="3"/>
        <v>269100</v>
      </c>
      <c r="I337" s="11" t="s">
        <v>13</v>
      </c>
      <c r="J337" s="41" t="s">
        <v>24</v>
      </c>
      <c r="K337" s="27" t="s">
        <v>56</v>
      </c>
      <c r="L337" s="28" t="s">
        <v>2165</v>
      </c>
      <c r="M337" s="84"/>
    </row>
    <row r="338" spans="1:13" s="3" customFormat="1" ht="39" customHeight="1" x14ac:dyDescent="0.25">
      <c r="A338" s="10">
        <v>313</v>
      </c>
      <c r="B338" s="12" t="s">
        <v>710</v>
      </c>
      <c r="C338" s="12" t="s">
        <v>51</v>
      </c>
      <c r="D338" s="12" t="s">
        <v>902</v>
      </c>
      <c r="E338" s="12">
        <v>170</v>
      </c>
      <c r="F338" s="10" t="s">
        <v>55</v>
      </c>
      <c r="G338" s="12">
        <v>580</v>
      </c>
      <c r="H338" s="12">
        <f t="shared" si="3"/>
        <v>98600</v>
      </c>
      <c r="I338" s="11" t="s">
        <v>13</v>
      </c>
      <c r="J338" s="41" t="s">
        <v>24</v>
      </c>
      <c r="K338" s="27" t="s">
        <v>56</v>
      </c>
      <c r="L338" s="28" t="s">
        <v>555</v>
      </c>
      <c r="M338" s="84"/>
    </row>
    <row r="339" spans="1:13" s="3" customFormat="1" ht="39" customHeight="1" x14ac:dyDescent="0.25">
      <c r="A339" s="10">
        <v>314</v>
      </c>
      <c r="B339" s="12" t="s">
        <v>711</v>
      </c>
      <c r="C339" s="12" t="s">
        <v>51</v>
      </c>
      <c r="D339" s="12" t="s">
        <v>903</v>
      </c>
      <c r="E339" s="12">
        <v>30</v>
      </c>
      <c r="F339" s="10" t="s">
        <v>55</v>
      </c>
      <c r="G339" s="12">
        <v>1290</v>
      </c>
      <c r="H339" s="12">
        <f t="shared" si="3"/>
        <v>38700</v>
      </c>
      <c r="I339" s="11" t="s">
        <v>13</v>
      </c>
      <c r="J339" s="41" t="s">
        <v>24</v>
      </c>
      <c r="K339" s="27" t="s">
        <v>56</v>
      </c>
      <c r="L339" s="28" t="s">
        <v>555</v>
      </c>
      <c r="M339" s="84"/>
    </row>
    <row r="340" spans="1:13" s="3" customFormat="1" ht="39" customHeight="1" x14ac:dyDescent="0.25">
      <c r="A340" s="10">
        <v>315</v>
      </c>
      <c r="B340" s="12" t="s">
        <v>712</v>
      </c>
      <c r="C340" s="12" t="s">
        <v>51</v>
      </c>
      <c r="D340" s="12" t="s">
        <v>904</v>
      </c>
      <c r="E340" s="12">
        <v>70</v>
      </c>
      <c r="F340" s="10" t="s">
        <v>55</v>
      </c>
      <c r="G340" s="12">
        <v>4890</v>
      </c>
      <c r="H340" s="12">
        <f t="shared" si="3"/>
        <v>342300</v>
      </c>
      <c r="I340" s="11" t="s">
        <v>13</v>
      </c>
      <c r="J340" s="41" t="s">
        <v>24</v>
      </c>
      <c r="K340" s="27" t="s">
        <v>56</v>
      </c>
      <c r="L340" s="28" t="s">
        <v>2288</v>
      </c>
      <c r="M340" s="84"/>
    </row>
    <row r="341" spans="1:13" s="3" customFormat="1" ht="39" customHeight="1" x14ac:dyDescent="0.25">
      <c r="A341" s="10">
        <v>316</v>
      </c>
      <c r="B341" s="12" t="s">
        <v>713</v>
      </c>
      <c r="C341" s="12" t="s">
        <v>51</v>
      </c>
      <c r="D341" s="12" t="s">
        <v>905</v>
      </c>
      <c r="E341" s="12">
        <v>45</v>
      </c>
      <c r="F341" s="10" t="s">
        <v>55</v>
      </c>
      <c r="G341" s="12">
        <v>7999</v>
      </c>
      <c r="H341" s="12">
        <f t="shared" si="3"/>
        <v>359955</v>
      </c>
      <c r="I341" s="11" t="s">
        <v>13</v>
      </c>
      <c r="J341" s="41" t="s">
        <v>24</v>
      </c>
      <c r="K341" s="27" t="s">
        <v>56</v>
      </c>
      <c r="L341" s="28" t="s">
        <v>2288</v>
      </c>
      <c r="M341" s="84"/>
    </row>
    <row r="342" spans="1:13" s="3" customFormat="1" ht="39" customHeight="1" x14ac:dyDescent="0.25">
      <c r="A342" s="10">
        <v>317</v>
      </c>
      <c r="B342" s="12" t="s">
        <v>714</v>
      </c>
      <c r="C342" s="12" t="s">
        <v>51</v>
      </c>
      <c r="D342" s="12" t="s">
        <v>906</v>
      </c>
      <c r="E342" s="12">
        <v>20</v>
      </c>
      <c r="F342" s="10" t="s">
        <v>55</v>
      </c>
      <c r="G342" s="12">
        <v>630</v>
      </c>
      <c r="H342" s="12">
        <f t="shared" si="3"/>
        <v>12600</v>
      </c>
      <c r="I342" s="11" t="s">
        <v>13</v>
      </c>
      <c r="J342" s="41" t="s">
        <v>24</v>
      </c>
      <c r="K342" s="27" t="s">
        <v>56</v>
      </c>
      <c r="L342" s="28" t="s">
        <v>555</v>
      </c>
      <c r="M342" s="84"/>
    </row>
    <row r="343" spans="1:13" s="3" customFormat="1" ht="39" customHeight="1" x14ac:dyDescent="0.25">
      <c r="A343" s="10">
        <v>318</v>
      </c>
      <c r="B343" s="12" t="s">
        <v>715</v>
      </c>
      <c r="C343" s="12" t="s">
        <v>51</v>
      </c>
      <c r="D343" s="12" t="s">
        <v>907</v>
      </c>
      <c r="E343" s="12">
        <v>20</v>
      </c>
      <c r="F343" s="10" t="s">
        <v>55</v>
      </c>
      <c r="G343" s="12">
        <v>930</v>
      </c>
      <c r="H343" s="12">
        <f t="shared" si="3"/>
        <v>18600</v>
      </c>
      <c r="I343" s="11" t="s">
        <v>13</v>
      </c>
      <c r="J343" s="41" t="s">
        <v>24</v>
      </c>
      <c r="K343" s="27" t="s">
        <v>56</v>
      </c>
      <c r="L343" s="28" t="s">
        <v>555</v>
      </c>
      <c r="M343" s="84"/>
    </row>
    <row r="344" spans="1:13" s="3" customFormat="1" ht="39" customHeight="1" x14ac:dyDescent="0.25">
      <c r="A344" s="10">
        <v>319</v>
      </c>
      <c r="B344" s="12" t="s">
        <v>716</v>
      </c>
      <c r="C344" s="12" t="s">
        <v>51</v>
      </c>
      <c r="D344" s="12" t="s">
        <v>908</v>
      </c>
      <c r="E344" s="12">
        <v>20</v>
      </c>
      <c r="F344" s="10" t="s">
        <v>55</v>
      </c>
      <c r="G344" s="12">
        <v>1380</v>
      </c>
      <c r="H344" s="12">
        <f t="shared" si="3"/>
        <v>27600</v>
      </c>
      <c r="I344" s="11" t="s">
        <v>13</v>
      </c>
      <c r="J344" s="41" t="s">
        <v>24</v>
      </c>
      <c r="K344" s="27" t="s">
        <v>56</v>
      </c>
      <c r="L344" s="28" t="s">
        <v>555</v>
      </c>
      <c r="M344" s="84"/>
    </row>
    <row r="345" spans="1:13" s="3" customFormat="1" ht="39" customHeight="1" x14ac:dyDescent="0.25">
      <c r="A345" s="10">
        <v>320</v>
      </c>
      <c r="B345" s="12" t="s">
        <v>717</v>
      </c>
      <c r="C345" s="12" t="s">
        <v>51</v>
      </c>
      <c r="D345" s="12" t="s">
        <v>909</v>
      </c>
      <c r="E345" s="12">
        <v>20</v>
      </c>
      <c r="F345" s="10" t="s">
        <v>55</v>
      </c>
      <c r="G345" s="12">
        <v>3120</v>
      </c>
      <c r="H345" s="12">
        <f t="shared" si="3"/>
        <v>62400</v>
      </c>
      <c r="I345" s="11" t="s">
        <v>13</v>
      </c>
      <c r="J345" s="41" t="s">
        <v>24</v>
      </c>
      <c r="K345" s="27" t="s">
        <v>56</v>
      </c>
      <c r="L345" s="28" t="s">
        <v>555</v>
      </c>
      <c r="M345" s="84"/>
    </row>
    <row r="346" spans="1:13" s="3" customFormat="1" ht="39" customHeight="1" x14ac:dyDescent="0.25">
      <c r="A346" s="10">
        <v>321</v>
      </c>
      <c r="B346" s="12" t="s">
        <v>718</v>
      </c>
      <c r="C346" s="12" t="s">
        <v>51</v>
      </c>
      <c r="D346" s="12" t="s">
        <v>910</v>
      </c>
      <c r="E346" s="12">
        <v>18700</v>
      </c>
      <c r="F346" s="10" t="s">
        <v>415</v>
      </c>
      <c r="G346" s="12">
        <v>150</v>
      </c>
      <c r="H346" s="12">
        <f t="shared" si="3"/>
        <v>2805000</v>
      </c>
      <c r="I346" s="11" t="s">
        <v>13</v>
      </c>
      <c r="J346" s="41" t="s">
        <v>24</v>
      </c>
      <c r="K346" s="27" t="s">
        <v>56</v>
      </c>
      <c r="L346" s="28" t="s">
        <v>555</v>
      </c>
      <c r="M346" s="84"/>
    </row>
    <row r="347" spans="1:13" s="3" customFormat="1" ht="39" customHeight="1" x14ac:dyDescent="0.25">
      <c r="A347" s="10">
        <v>322</v>
      </c>
      <c r="B347" s="12" t="s">
        <v>719</v>
      </c>
      <c r="C347" s="12" t="s">
        <v>51</v>
      </c>
      <c r="D347" s="12" t="s">
        <v>911</v>
      </c>
      <c r="E347" s="12">
        <v>50</v>
      </c>
      <c r="F347" s="10" t="s">
        <v>55</v>
      </c>
      <c r="G347" s="12">
        <v>920</v>
      </c>
      <c r="H347" s="12">
        <f t="shared" si="3"/>
        <v>46000</v>
      </c>
      <c r="I347" s="11" t="s">
        <v>13</v>
      </c>
      <c r="J347" s="41" t="s">
        <v>24</v>
      </c>
      <c r="K347" s="27" t="s">
        <v>56</v>
      </c>
      <c r="L347" s="28" t="s">
        <v>555</v>
      </c>
      <c r="M347" s="84"/>
    </row>
    <row r="348" spans="1:13" s="3" customFormat="1" ht="39" customHeight="1" x14ac:dyDescent="0.25">
      <c r="A348" s="10">
        <v>323</v>
      </c>
      <c r="B348" s="12" t="s">
        <v>720</v>
      </c>
      <c r="C348" s="12" t="s">
        <v>51</v>
      </c>
      <c r="D348" s="12" t="s">
        <v>912</v>
      </c>
      <c r="E348" s="12">
        <v>20</v>
      </c>
      <c r="F348" s="10" t="s">
        <v>55</v>
      </c>
      <c r="G348" s="12">
        <v>1320</v>
      </c>
      <c r="H348" s="12">
        <f t="shared" si="3"/>
        <v>26400</v>
      </c>
      <c r="I348" s="11" t="s">
        <v>13</v>
      </c>
      <c r="J348" s="41" t="s">
        <v>24</v>
      </c>
      <c r="K348" s="27" t="s">
        <v>56</v>
      </c>
      <c r="L348" s="28" t="s">
        <v>555</v>
      </c>
      <c r="M348" s="84"/>
    </row>
    <row r="349" spans="1:13" s="3" customFormat="1" ht="39" customHeight="1" x14ac:dyDescent="0.25">
      <c r="A349" s="10">
        <v>324</v>
      </c>
      <c r="B349" s="12" t="s">
        <v>721</v>
      </c>
      <c r="C349" s="12" t="s">
        <v>51</v>
      </c>
      <c r="D349" s="12" t="s">
        <v>913</v>
      </c>
      <c r="E349" s="12">
        <v>4</v>
      </c>
      <c r="F349" s="10" t="s">
        <v>55</v>
      </c>
      <c r="G349" s="12">
        <v>1140</v>
      </c>
      <c r="H349" s="12"/>
      <c r="I349" s="11" t="s">
        <v>13</v>
      </c>
      <c r="J349" s="41" t="s">
        <v>24</v>
      </c>
      <c r="K349" s="27" t="s">
        <v>56</v>
      </c>
      <c r="L349" s="28" t="s">
        <v>1622</v>
      </c>
      <c r="M349" s="84"/>
    </row>
    <row r="350" spans="1:13" s="3" customFormat="1" ht="39" customHeight="1" x14ac:dyDescent="0.25">
      <c r="A350" s="10">
        <v>325</v>
      </c>
      <c r="B350" s="12" t="s">
        <v>722</v>
      </c>
      <c r="C350" s="12" t="s">
        <v>51</v>
      </c>
      <c r="D350" s="12" t="s">
        <v>914</v>
      </c>
      <c r="E350" s="12">
        <v>20</v>
      </c>
      <c r="F350" s="10" t="s">
        <v>55</v>
      </c>
      <c r="G350" s="12">
        <v>730</v>
      </c>
      <c r="H350" s="12">
        <f t="shared" si="3"/>
        <v>14600</v>
      </c>
      <c r="I350" s="11" t="s">
        <v>13</v>
      </c>
      <c r="J350" s="41" t="s">
        <v>24</v>
      </c>
      <c r="K350" s="27" t="s">
        <v>56</v>
      </c>
      <c r="L350" s="28" t="s">
        <v>555</v>
      </c>
      <c r="M350" s="84"/>
    </row>
    <row r="351" spans="1:13" s="3" customFormat="1" ht="39" customHeight="1" x14ac:dyDescent="0.25">
      <c r="A351" s="10">
        <v>326</v>
      </c>
      <c r="B351" s="12" t="s">
        <v>723</v>
      </c>
      <c r="C351" s="12" t="s">
        <v>51</v>
      </c>
      <c r="D351" s="12" t="s">
        <v>915</v>
      </c>
      <c r="E351" s="12">
        <v>20</v>
      </c>
      <c r="F351" s="10" t="s">
        <v>55</v>
      </c>
      <c r="G351" s="12">
        <v>1690</v>
      </c>
      <c r="H351" s="12">
        <f t="shared" si="3"/>
        <v>33800</v>
      </c>
      <c r="I351" s="11" t="s">
        <v>13</v>
      </c>
      <c r="J351" s="41" t="s">
        <v>24</v>
      </c>
      <c r="K351" s="27" t="s">
        <v>56</v>
      </c>
      <c r="L351" s="28" t="s">
        <v>555</v>
      </c>
      <c r="M351" s="84"/>
    </row>
    <row r="352" spans="1:13" s="3" customFormat="1" ht="39" customHeight="1" x14ac:dyDescent="0.25">
      <c r="A352" s="10">
        <v>327</v>
      </c>
      <c r="B352" s="12" t="s">
        <v>724</v>
      </c>
      <c r="C352" s="12" t="s">
        <v>51</v>
      </c>
      <c r="D352" s="12" t="s">
        <v>916</v>
      </c>
      <c r="E352" s="12">
        <v>40</v>
      </c>
      <c r="F352" s="10" t="s">
        <v>55</v>
      </c>
      <c r="G352" s="12">
        <v>100</v>
      </c>
      <c r="H352" s="12">
        <f t="shared" si="3"/>
        <v>4000</v>
      </c>
      <c r="I352" s="11" t="s">
        <v>13</v>
      </c>
      <c r="J352" s="41" t="s">
        <v>24</v>
      </c>
      <c r="K352" s="27" t="s">
        <v>56</v>
      </c>
      <c r="L352" s="28" t="s">
        <v>555</v>
      </c>
      <c r="M352" s="84"/>
    </row>
    <row r="353" spans="1:13" s="3" customFormat="1" ht="39" customHeight="1" x14ac:dyDescent="0.25">
      <c r="A353" s="10">
        <v>328</v>
      </c>
      <c r="B353" s="12" t="s">
        <v>725</v>
      </c>
      <c r="C353" s="12" t="s">
        <v>51</v>
      </c>
      <c r="D353" s="12" t="s">
        <v>917</v>
      </c>
      <c r="E353" s="12">
        <v>20</v>
      </c>
      <c r="F353" s="10" t="s">
        <v>55</v>
      </c>
      <c r="G353" s="12">
        <v>115</v>
      </c>
      <c r="H353" s="12">
        <f t="shared" si="3"/>
        <v>2300</v>
      </c>
      <c r="I353" s="11" t="s">
        <v>13</v>
      </c>
      <c r="J353" s="41" t="s">
        <v>24</v>
      </c>
      <c r="K353" s="27" t="s">
        <v>56</v>
      </c>
      <c r="L353" s="28" t="s">
        <v>555</v>
      </c>
      <c r="M353" s="84"/>
    </row>
    <row r="354" spans="1:13" s="3" customFormat="1" ht="39" customHeight="1" x14ac:dyDescent="0.25">
      <c r="A354" s="10">
        <v>329</v>
      </c>
      <c r="B354" s="12" t="s">
        <v>726</v>
      </c>
      <c r="C354" s="12" t="s">
        <v>51</v>
      </c>
      <c r="D354" s="12" t="s">
        <v>918</v>
      </c>
      <c r="E354" s="12">
        <v>19</v>
      </c>
      <c r="F354" s="10" t="s">
        <v>55</v>
      </c>
      <c r="G354" s="12">
        <v>595</v>
      </c>
      <c r="H354" s="12">
        <f t="shared" si="3"/>
        <v>11305</v>
      </c>
      <c r="I354" s="11" t="s">
        <v>13</v>
      </c>
      <c r="J354" s="41" t="s">
        <v>24</v>
      </c>
      <c r="K354" s="27" t="s">
        <v>56</v>
      </c>
      <c r="L354" s="28" t="s">
        <v>555</v>
      </c>
      <c r="M354" s="84"/>
    </row>
    <row r="355" spans="1:13" s="3" customFormat="1" ht="39" customHeight="1" x14ac:dyDescent="0.25">
      <c r="A355" s="10">
        <v>330</v>
      </c>
      <c r="B355" s="12" t="s">
        <v>727</v>
      </c>
      <c r="C355" s="12" t="s">
        <v>51</v>
      </c>
      <c r="D355" s="12" t="s">
        <v>919</v>
      </c>
      <c r="E355" s="12">
        <v>8</v>
      </c>
      <c r="F355" s="10" t="s">
        <v>55</v>
      </c>
      <c r="G355" s="12">
        <v>765</v>
      </c>
      <c r="H355" s="12">
        <f t="shared" si="3"/>
        <v>6120</v>
      </c>
      <c r="I355" s="11" t="s">
        <v>13</v>
      </c>
      <c r="J355" s="41" t="s">
        <v>24</v>
      </c>
      <c r="K355" s="27" t="s">
        <v>56</v>
      </c>
      <c r="L355" s="28" t="s">
        <v>555</v>
      </c>
      <c r="M355" s="84"/>
    </row>
    <row r="356" spans="1:13" s="3" customFormat="1" ht="39" customHeight="1" x14ac:dyDescent="0.25">
      <c r="A356" s="10">
        <v>331</v>
      </c>
      <c r="B356" s="12" t="s">
        <v>728</v>
      </c>
      <c r="C356" s="12" t="s">
        <v>51</v>
      </c>
      <c r="D356" s="12" t="s">
        <v>920</v>
      </c>
      <c r="E356" s="12">
        <v>40</v>
      </c>
      <c r="F356" s="10" t="s">
        <v>942</v>
      </c>
      <c r="G356" s="12">
        <v>2205</v>
      </c>
      <c r="H356" s="12">
        <f t="shared" si="3"/>
        <v>88200</v>
      </c>
      <c r="I356" s="11" t="s">
        <v>13</v>
      </c>
      <c r="J356" s="41" t="s">
        <v>24</v>
      </c>
      <c r="K356" s="27" t="s">
        <v>56</v>
      </c>
      <c r="L356" s="28" t="s">
        <v>555</v>
      </c>
      <c r="M356" s="84"/>
    </row>
    <row r="357" spans="1:13" s="3" customFormat="1" ht="39" customHeight="1" x14ac:dyDescent="0.25">
      <c r="A357" s="10">
        <v>332</v>
      </c>
      <c r="B357" s="12" t="s">
        <v>729</v>
      </c>
      <c r="C357" s="12" t="s">
        <v>51</v>
      </c>
      <c r="D357" s="12" t="s">
        <v>921</v>
      </c>
      <c r="E357" s="12">
        <v>80</v>
      </c>
      <c r="F357" s="10" t="s">
        <v>942</v>
      </c>
      <c r="G357" s="12">
        <v>510</v>
      </c>
      <c r="H357" s="12">
        <f t="shared" si="3"/>
        <v>40800</v>
      </c>
      <c r="I357" s="11" t="s">
        <v>13</v>
      </c>
      <c r="J357" s="41" t="s">
        <v>24</v>
      </c>
      <c r="K357" s="27" t="s">
        <v>56</v>
      </c>
      <c r="L357" s="28" t="s">
        <v>555</v>
      </c>
      <c r="M357" s="84"/>
    </row>
    <row r="358" spans="1:13" s="3" customFormat="1" ht="39" customHeight="1" x14ac:dyDescent="0.25">
      <c r="A358" s="10">
        <v>333</v>
      </c>
      <c r="B358" s="12" t="s">
        <v>730</v>
      </c>
      <c r="C358" s="12" t="s">
        <v>51</v>
      </c>
      <c r="D358" s="12" t="s">
        <v>922</v>
      </c>
      <c r="E358" s="12">
        <v>20</v>
      </c>
      <c r="F358" s="10" t="s">
        <v>942</v>
      </c>
      <c r="G358" s="12">
        <v>510</v>
      </c>
      <c r="H358" s="12">
        <f t="shared" si="3"/>
        <v>10200</v>
      </c>
      <c r="I358" s="11" t="s">
        <v>13</v>
      </c>
      <c r="J358" s="41" t="s">
        <v>24</v>
      </c>
      <c r="K358" s="27" t="s">
        <v>56</v>
      </c>
      <c r="L358" s="28" t="s">
        <v>555</v>
      </c>
      <c r="M358" s="84"/>
    </row>
    <row r="359" spans="1:13" s="3" customFormat="1" ht="39" customHeight="1" x14ac:dyDescent="0.25">
      <c r="A359" s="10">
        <v>334</v>
      </c>
      <c r="B359" s="12" t="s">
        <v>731</v>
      </c>
      <c r="C359" s="12" t="s">
        <v>51</v>
      </c>
      <c r="D359" s="12" t="s">
        <v>923</v>
      </c>
      <c r="E359" s="12">
        <v>52</v>
      </c>
      <c r="F359" s="10" t="s">
        <v>942</v>
      </c>
      <c r="G359" s="12">
        <v>375</v>
      </c>
      <c r="H359" s="12">
        <f t="shared" si="3"/>
        <v>19500</v>
      </c>
      <c r="I359" s="11" t="s">
        <v>13</v>
      </c>
      <c r="J359" s="41" t="s">
        <v>24</v>
      </c>
      <c r="K359" s="27" t="s">
        <v>56</v>
      </c>
      <c r="L359" s="28" t="s">
        <v>555</v>
      </c>
      <c r="M359" s="84"/>
    </row>
    <row r="360" spans="1:13" s="3" customFormat="1" ht="39" customHeight="1" x14ac:dyDescent="0.25">
      <c r="A360" s="10">
        <v>335</v>
      </c>
      <c r="B360" s="12" t="s">
        <v>732</v>
      </c>
      <c r="C360" s="12" t="s">
        <v>51</v>
      </c>
      <c r="D360" s="12" t="s">
        <v>924</v>
      </c>
      <c r="E360" s="12">
        <v>50</v>
      </c>
      <c r="F360" s="10" t="s">
        <v>942</v>
      </c>
      <c r="G360" s="12">
        <v>365</v>
      </c>
      <c r="H360" s="12">
        <f t="shared" si="3"/>
        <v>18250</v>
      </c>
      <c r="I360" s="11" t="s">
        <v>13</v>
      </c>
      <c r="J360" s="41" t="s">
        <v>24</v>
      </c>
      <c r="K360" s="27" t="s">
        <v>56</v>
      </c>
      <c r="L360" s="28" t="s">
        <v>2315</v>
      </c>
      <c r="M360" s="84"/>
    </row>
    <row r="361" spans="1:13" s="3" customFormat="1" ht="39" customHeight="1" x14ac:dyDescent="0.25">
      <c r="A361" s="10">
        <v>336</v>
      </c>
      <c r="B361" s="12" t="s">
        <v>733</v>
      </c>
      <c r="C361" s="12" t="s">
        <v>51</v>
      </c>
      <c r="D361" s="12" t="s">
        <v>925</v>
      </c>
      <c r="E361" s="12">
        <v>30</v>
      </c>
      <c r="F361" s="10" t="s">
        <v>942</v>
      </c>
      <c r="G361" s="12">
        <v>3060</v>
      </c>
      <c r="H361" s="12"/>
      <c r="I361" s="11" t="s">
        <v>13</v>
      </c>
      <c r="J361" s="41" t="s">
        <v>24</v>
      </c>
      <c r="K361" s="27" t="s">
        <v>56</v>
      </c>
      <c r="L361" s="28" t="s">
        <v>1622</v>
      </c>
      <c r="M361" s="84"/>
    </row>
    <row r="362" spans="1:13" s="3" customFormat="1" ht="39" customHeight="1" x14ac:dyDescent="0.25">
      <c r="A362" s="10">
        <v>337</v>
      </c>
      <c r="B362" s="12" t="s">
        <v>734</v>
      </c>
      <c r="C362" s="12" t="s">
        <v>51</v>
      </c>
      <c r="D362" s="12" t="s">
        <v>926</v>
      </c>
      <c r="E362" s="12">
        <v>44</v>
      </c>
      <c r="F362" s="10" t="s">
        <v>942</v>
      </c>
      <c r="G362" s="12">
        <v>6320</v>
      </c>
      <c r="H362" s="12">
        <f t="shared" si="3"/>
        <v>278080</v>
      </c>
      <c r="I362" s="11" t="s">
        <v>13</v>
      </c>
      <c r="J362" s="41" t="s">
        <v>24</v>
      </c>
      <c r="K362" s="27" t="s">
        <v>56</v>
      </c>
      <c r="L362" s="28" t="s">
        <v>555</v>
      </c>
      <c r="M362" s="84"/>
    </row>
    <row r="363" spans="1:13" s="3" customFormat="1" ht="39" customHeight="1" x14ac:dyDescent="0.25">
      <c r="A363" s="10">
        <v>338</v>
      </c>
      <c r="B363" s="12" t="s">
        <v>735</v>
      </c>
      <c r="C363" s="12" t="s">
        <v>51</v>
      </c>
      <c r="D363" s="12" t="s">
        <v>927</v>
      </c>
      <c r="E363" s="12">
        <v>10</v>
      </c>
      <c r="F363" s="10" t="s">
        <v>942</v>
      </c>
      <c r="G363" s="12">
        <v>6670</v>
      </c>
      <c r="H363" s="12">
        <f t="shared" si="3"/>
        <v>66700</v>
      </c>
      <c r="I363" s="11" t="s">
        <v>13</v>
      </c>
      <c r="J363" s="41" t="s">
        <v>24</v>
      </c>
      <c r="K363" s="27" t="s">
        <v>56</v>
      </c>
      <c r="L363" s="28" t="s">
        <v>555</v>
      </c>
      <c r="M363" s="84"/>
    </row>
    <row r="364" spans="1:13" s="3" customFormat="1" ht="39" customHeight="1" x14ac:dyDescent="0.25">
      <c r="A364" s="10">
        <v>339</v>
      </c>
      <c r="B364" s="12" t="s">
        <v>736</v>
      </c>
      <c r="C364" s="12" t="s">
        <v>51</v>
      </c>
      <c r="D364" s="12" t="s">
        <v>928</v>
      </c>
      <c r="E364" s="12">
        <v>20</v>
      </c>
      <c r="F364" s="10" t="s">
        <v>942</v>
      </c>
      <c r="G364" s="12">
        <v>7820</v>
      </c>
      <c r="H364" s="12">
        <f t="shared" si="3"/>
        <v>156400</v>
      </c>
      <c r="I364" s="11" t="s">
        <v>13</v>
      </c>
      <c r="J364" s="41" t="s">
        <v>24</v>
      </c>
      <c r="K364" s="27" t="s">
        <v>56</v>
      </c>
      <c r="L364" s="28" t="s">
        <v>555</v>
      </c>
      <c r="M364" s="84"/>
    </row>
    <row r="365" spans="1:13" s="3" customFormat="1" ht="39" customHeight="1" x14ac:dyDescent="0.25">
      <c r="A365" s="10">
        <v>340</v>
      </c>
      <c r="B365" s="12" t="s">
        <v>737</v>
      </c>
      <c r="C365" s="12" t="s">
        <v>51</v>
      </c>
      <c r="D365" s="12" t="s">
        <v>929</v>
      </c>
      <c r="E365" s="12">
        <v>10</v>
      </c>
      <c r="F365" s="10" t="s">
        <v>942</v>
      </c>
      <c r="G365" s="12">
        <v>8330</v>
      </c>
      <c r="H365" s="12">
        <f t="shared" si="3"/>
        <v>83300</v>
      </c>
      <c r="I365" s="11" t="s">
        <v>13</v>
      </c>
      <c r="J365" s="41" t="s">
        <v>24</v>
      </c>
      <c r="K365" s="27" t="s">
        <v>56</v>
      </c>
      <c r="L365" s="28" t="s">
        <v>555</v>
      </c>
      <c r="M365" s="84"/>
    </row>
    <row r="366" spans="1:13" s="3" customFormat="1" ht="39" customHeight="1" x14ac:dyDescent="0.25">
      <c r="A366" s="10">
        <v>341</v>
      </c>
      <c r="B366" s="12" t="s">
        <v>738</v>
      </c>
      <c r="C366" s="12" t="s">
        <v>51</v>
      </c>
      <c r="D366" s="12" t="s">
        <v>930</v>
      </c>
      <c r="E366" s="12">
        <v>110</v>
      </c>
      <c r="F366" s="10" t="s">
        <v>942</v>
      </c>
      <c r="G366" s="12">
        <v>160</v>
      </c>
      <c r="H366" s="12">
        <f t="shared" si="3"/>
        <v>17600</v>
      </c>
      <c r="I366" s="11" t="s">
        <v>13</v>
      </c>
      <c r="J366" s="41" t="s">
        <v>24</v>
      </c>
      <c r="K366" s="27" t="s">
        <v>56</v>
      </c>
      <c r="L366" s="28" t="s">
        <v>2314</v>
      </c>
      <c r="M366" s="84"/>
    </row>
    <row r="367" spans="1:13" s="3" customFormat="1" ht="39" customHeight="1" x14ac:dyDescent="0.25">
      <c r="A367" s="10">
        <v>342</v>
      </c>
      <c r="B367" s="12" t="s">
        <v>739</v>
      </c>
      <c r="C367" s="12" t="s">
        <v>51</v>
      </c>
      <c r="D367" s="12" t="s">
        <v>931</v>
      </c>
      <c r="E367" s="12">
        <v>20</v>
      </c>
      <c r="F367" s="10" t="s">
        <v>55</v>
      </c>
      <c r="G367" s="12">
        <v>1320</v>
      </c>
      <c r="H367" s="12">
        <f t="shared" si="3"/>
        <v>26400</v>
      </c>
      <c r="I367" s="11" t="s">
        <v>13</v>
      </c>
      <c r="J367" s="41" t="s">
        <v>24</v>
      </c>
      <c r="K367" s="27" t="s">
        <v>56</v>
      </c>
      <c r="L367" s="28" t="s">
        <v>555</v>
      </c>
      <c r="M367" s="84"/>
    </row>
    <row r="368" spans="1:13" s="3" customFormat="1" ht="39" customHeight="1" x14ac:dyDescent="0.25">
      <c r="A368" s="10">
        <v>343</v>
      </c>
      <c r="B368" s="12" t="s">
        <v>740</v>
      </c>
      <c r="C368" s="12" t="s">
        <v>51</v>
      </c>
      <c r="D368" s="12" t="s">
        <v>932</v>
      </c>
      <c r="E368" s="12">
        <v>4</v>
      </c>
      <c r="F368" s="10" t="s">
        <v>55</v>
      </c>
      <c r="G368" s="12">
        <v>250</v>
      </c>
      <c r="H368" s="12">
        <f t="shared" si="3"/>
        <v>1000</v>
      </c>
      <c r="I368" s="11" t="s">
        <v>13</v>
      </c>
      <c r="J368" s="41" t="s">
        <v>24</v>
      </c>
      <c r="K368" s="27" t="s">
        <v>56</v>
      </c>
      <c r="L368" s="28" t="s">
        <v>555</v>
      </c>
      <c r="M368" s="84"/>
    </row>
    <row r="369" spans="1:13" s="3" customFormat="1" ht="39" customHeight="1" x14ac:dyDescent="0.25">
      <c r="A369" s="10">
        <v>344</v>
      </c>
      <c r="B369" s="12" t="s">
        <v>741</v>
      </c>
      <c r="C369" s="12" t="s">
        <v>51</v>
      </c>
      <c r="D369" s="12" t="s">
        <v>933</v>
      </c>
      <c r="E369" s="12">
        <v>20</v>
      </c>
      <c r="F369" s="10" t="s">
        <v>55</v>
      </c>
      <c r="G369" s="12">
        <v>1120</v>
      </c>
      <c r="H369" s="12">
        <f t="shared" si="3"/>
        <v>22400</v>
      </c>
      <c r="I369" s="11" t="s">
        <v>13</v>
      </c>
      <c r="J369" s="41" t="s">
        <v>24</v>
      </c>
      <c r="K369" s="27" t="s">
        <v>56</v>
      </c>
      <c r="L369" s="28" t="s">
        <v>555</v>
      </c>
      <c r="M369" s="84"/>
    </row>
    <row r="370" spans="1:13" s="3" customFormat="1" ht="39" customHeight="1" x14ac:dyDescent="0.25">
      <c r="A370" s="10">
        <v>345</v>
      </c>
      <c r="B370" s="12" t="s">
        <v>742</v>
      </c>
      <c r="C370" s="12" t="s">
        <v>51</v>
      </c>
      <c r="D370" s="12" t="s">
        <v>934</v>
      </c>
      <c r="E370" s="12">
        <v>10</v>
      </c>
      <c r="F370" s="10" t="s">
        <v>55</v>
      </c>
      <c r="G370" s="12">
        <v>1890</v>
      </c>
      <c r="H370" s="12">
        <f t="shared" si="3"/>
        <v>18900</v>
      </c>
      <c r="I370" s="11" t="s">
        <v>13</v>
      </c>
      <c r="J370" s="41" t="s">
        <v>24</v>
      </c>
      <c r="K370" s="27" t="s">
        <v>56</v>
      </c>
      <c r="L370" s="28" t="s">
        <v>555</v>
      </c>
      <c r="M370" s="84"/>
    </row>
    <row r="371" spans="1:13" s="3" customFormat="1" ht="39" customHeight="1" x14ac:dyDescent="0.25">
      <c r="A371" s="10">
        <v>346</v>
      </c>
      <c r="B371" s="12" t="s">
        <v>743</v>
      </c>
      <c r="C371" s="12" t="s">
        <v>51</v>
      </c>
      <c r="D371" s="12" t="s">
        <v>935</v>
      </c>
      <c r="E371" s="12">
        <v>10</v>
      </c>
      <c r="F371" s="10" t="s">
        <v>55</v>
      </c>
      <c r="G371" s="12">
        <v>2450</v>
      </c>
      <c r="H371" s="12">
        <f t="shared" si="3"/>
        <v>24500</v>
      </c>
      <c r="I371" s="11" t="s">
        <v>13</v>
      </c>
      <c r="J371" s="41" t="s">
        <v>24</v>
      </c>
      <c r="K371" s="27" t="s">
        <v>56</v>
      </c>
      <c r="L371" s="28" t="s">
        <v>555</v>
      </c>
      <c r="M371" s="84"/>
    </row>
    <row r="372" spans="1:13" s="3" customFormat="1" ht="39" customHeight="1" x14ac:dyDescent="0.25">
      <c r="A372" s="10">
        <v>347</v>
      </c>
      <c r="B372" s="12" t="s">
        <v>744</v>
      </c>
      <c r="C372" s="12" t="s">
        <v>51</v>
      </c>
      <c r="D372" s="12" t="s">
        <v>936</v>
      </c>
      <c r="E372" s="12">
        <v>10</v>
      </c>
      <c r="F372" s="10" t="s">
        <v>55</v>
      </c>
      <c r="G372" s="12">
        <v>5270</v>
      </c>
      <c r="H372" s="12">
        <f t="shared" si="3"/>
        <v>52700</v>
      </c>
      <c r="I372" s="11" t="s">
        <v>13</v>
      </c>
      <c r="J372" s="41" t="s">
        <v>24</v>
      </c>
      <c r="K372" s="27" t="s">
        <v>56</v>
      </c>
      <c r="L372" s="28" t="s">
        <v>555</v>
      </c>
      <c r="M372" s="84"/>
    </row>
    <row r="373" spans="1:13" s="3" customFormat="1" ht="39" customHeight="1" x14ac:dyDescent="0.25">
      <c r="A373" s="10">
        <v>348</v>
      </c>
      <c r="B373" s="12" t="s">
        <v>745</v>
      </c>
      <c r="C373" s="12" t="s">
        <v>51</v>
      </c>
      <c r="D373" s="12" t="s">
        <v>937</v>
      </c>
      <c r="E373" s="12">
        <v>10</v>
      </c>
      <c r="F373" s="10" t="s">
        <v>55</v>
      </c>
      <c r="G373" s="12">
        <v>8180</v>
      </c>
      <c r="H373" s="12">
        <f t="shared" si="3"/>
        <v>81800</v>
      </c>
      <c r="I373" s="11" t="s">
        <v>13</v>
      </c>
      <c r="J373" s="41" t="s">
        <v>24</v>
      </c>
      <c r="K373" s="27" t="s">
        <v>56</v>
      </c>
      <c r="L373" s="28" t="s">
        <v>555</v>
      </c>
      <c r="M373" s="84"/>
    </row>
    <row r="374" spans="1:13" s="3" customFormat="1" ht="39" customHeight="1" x14ac:dyDescent="0.25">
      <c r="A374" s="10">
        <v>349</v>
      </c>
      <c r="B374" s="12" t="s">
        <v>746</v>
      </c>
      <c r="C374" s="12" t="s">
        <v>51</v>
      </c>
      <c r="D374" s="12" t="s">
        <v>938</v>
      </c>
      <c r="E374" s="12">
        <v>33</v>
      </c>
      <c r="F374" s="10" t="s">
        <v>55</v>
      </c>
      <c r="G374" s="12">
        <v>410</v>
      </c>
      <c r="H374" s="12">
        <f t="shared" si="3"/>
        <v>13530</v>
      </c>
      <c r="I374" s="11" t="s">
        <v>13</v>
      </c>
      <c r="J374" s="41" t="s">
        <v>24</v>
      </c>
      <c r="K374" s="27" t="s">
        <v>56</v>
      </c>
      <c r="L374" s="28" t="s">
        <v>555</v>
      </c>
      <c r="M374" s="84"/>
    </row>
    <row r="375" spans="1:13" s="3" customFormat="1" ht="39" customHeight="1" x14ac:dyDescent="0.25">
      <c r="A375" s="10">
        <v>350</v>
      </c>
      <c r="B375" s="12" t="s">
        <v>747</v>
      </c>
      <c r="C375" s="12" t="s">
        <v>51</v>
      </c>
      <c r="D375" s="12" t="s">
        <v>939</v>
      </c>
      <c r="E375" s="12">
        <v>325</v>
      </c>
      <c r="F375" s="10" t="s">
        <v>415</v>
      </c>
      <c r="G375" s="12">
        <v>580</v>
      </c>
      <c r="H375" s="12">
        <f t="shared" si="3"/>
        <v>188500</v>
      </c>
      <c r="I375" s="11" t="s">
        <v>13</v>
      </c>
      <c r="J375" s="41" t="s">
        <v>24</v>
      </c>
      <c r="K375" s="27" t="s">
        <v>56</v>
      </c>
      <c r="L375" s="28" t="s">
        <v>555</v>
      </c>
      <c r="M375" s="84"/>
    </row>
    <row r="376" spans="1:13" s="3" customFormat="1" ht="39" customHeight="1" x14ac:dyDescent="0.25">
      <c r="A376" s="10">
        <v>351</v>
      </c>
      <c r="B376" s="12" t="s">
        <v>946</v>
      </c>
      <c r="C376" s="12" t="s">
        <v>51</v>
      </c>
      <c r="D376" s="12" t="s">
        <v>985</v>
      </c>
      <c r="E376" s="12">
        <v>400</v>
      </c>
      <c r="F376" s="10" t="s">
        <v>55</v>
      </c>
      <c r="G376" s="12">
        <v>114</v>
      </c>
      <c r="H376" s="12">
        <f t="shared" si="3"/>
        <v>45600</v>
      </c>
      <c r="I376" s="11" t="s">
        <v>13</v>
      </c>
      <c r="J376" s="41" t="s">
        <v>14</v>
      </c>
      <c r="K376" s="27" t="s">
        <v>56</v>
      </c>
      <c r="L376" s="28" t="s">
        <v>2194</v>
      </c>
      <c r="M376" s="84"/>
    </row>
    <row r="377" spans="1:13" s="3" customFormat="1" ht="39" customHeight="1" x14ac:dyDescent="0.25">
      <c r="A377" s="10">
        <v>352</v>
      </c>
      <c r="B377" s="12" t="s">
        <v>947</v>
      </c>
      <c r="C377" s="12" t="s">
        <v>51</v>
      </c>
      <c r="D377" s="12" t="s">
        <v>986</v>
      </c>
      <c r="E377" s="12">
        <v>1100</v>
      </c>
      <c r="F377" s="10" t="s">
        <v>55</v>
      </c>
      <c r="G377" s="12">
        <v>318</v>
      </c>
      <c r="H377" s="12">
        <f t="shared" si="3"/>
        <v>349800</v>
      </c>
      <c r="I377" s="11" t="s">
        <v>13</v>
      </c>
      <c r="J377" s="41" t="s">
        <v>14</v>
      </c>
      <c r="K377" s="27" t="s">
        <v>56</v>
      </c>
      <c r="L377" s="28" t="s">
        <v>2195</v>
      </c>
      <c r="M377" s="84"/>
    </row>
    <row r="378" spans="1:13" s="3" customFormat="1" ht="39" customHeight="1" x14ac:dyDescent="0.25">
      <c r="A378" s="10">
        <v>353</v>
      </c>
      <c r="B378" s="12" t="s">
        <v>948</v>
      </c>
      <c r="C378" s="12" t="s">
        <v>51</v>
      </c>
      <c r="D378" s="12" t="s">
        <v>987</v>
      </c>
      <c r="E378" s="12">
        <v>100</v>
      </c>
      <c r="F378" s="10" t="s">
        <v>944</v>
      </c>
      <c r="G378" s="12">
        <v>1696.43</v>
      </c>
      <c r="H378" s="12"/>
      <c r="I378" s="11" t="s">
        <v>13</v>
      </c>
      <c r="J378" s="41" t="s">
        <v>14</v>
      </c>
      <c r="K378" s="27" t="s">
        <v>1819</v>
      </c>
      <c r="L378" s="28" t="s">
        <v>2608</v>
      </c>
      <c r="M378" s="84"/>
    </row>
    <row r="379" spans="1:13" s="3" customFormat="1" ht="39" customHeight="1" x14ac:dyDescent="0.25">
      <c r="A379" s="10">
        <v>354</v>
      </c>
      <c r="B379" s="12" t="s">
        <v>949</v>
      </c>
      <c r="C379" s="12" t="s">
        <v>51</v>
      </c>
      <c r="D379" s="12" t="s">
        <v>988</v>
      </c>
      <c r="E379" s="12">
        <v>250</v>
      </c>
      <c r="F379" s="10" t="s">
        <v>944</v>
      </c>
      <c r="G379" s="12">
        <v>1071.43</v>
      </c>
      <c r="H379" s="12"/>
      <c r="I379" s="11" t="s">
        <v>13</v>
      </c>
      <c r="J379" s="41" t="s">
        <v>14</v>
      </c>
      <c r="K379" s="27" t="s">
        <v>1819</v>
      </c>
      <c r="L379" s="28" t="s">
        <v>2608</v>
      </c>
      <c r="M379" s="84"/>
    </row>
    <row r="380" spans="1:13" s="3" customFormat="1" ht="39" customHeight="1" x14ac:dyDescent="0.25">
      <c r="A380" s="10">
        <v>355</v>
      </c>
      <c r="B380" s="12" t="s">
        <v>950</v>
      </c>
      <c r="C380" s="12" t="s">
        <v>51</v>
      </c>
      <c r="D380" s="12" t="s">
        <v>989</v>
      </c>
      <c r="E380" s="12">
        <v>50</v>
      </c>
      <c r="F380" s="10" t="s">
        <v>944</v>
      </c>
      <c r="G380" s="12">
        <v>537</v>
      </c>
      <c r="H380" s="12">
        <f t="shared" si="3"/>
        <v>26850</v>
      </c>
      <c r="I380" s="11" t="s">
        <v>13</v>
      </c>
      <c r="J380" s="41" t="s">
        <v>14</v>
      </c>
      <c r="K380" s="27" t="s">
        <v>56</v>
      </c>
      <c r="L380" s="28" t="s">
        <v>943</v>
      </c>
      <c r="M380" s="84"/>
    </row>
    <row r="381" spans="1:13" s="3" customFormat="1" ht="39" customHeight="1" x14ac:dyDescent="0.25">
      <c r="A381" s="10">
        <v>356</v>
      </c>
      <c r="B381" s="12" t="s">
        <v>951</v>
      </c>
      <c r="C381" s="12" t="s">
        <v>51</v>
      </c>
      <c r="D381" s="12" t="s">
        <v>990</v>
      </c>
      <c r="E381" s="12">
        <v>500</v>
      </c>
      <c r="F381" s="10" t="s">
        <v>55</v>
      </c>
      <c r="G381" s="12">
        <v>44</v>
      </c>
      <c r="H381" s="12">
        <f t="shared" si="3"/>
        <v>22000</v>
      </c>
      <c r="I381" s="11" t="s">
        <v>13</v>
      </c>
      <c r="J381" s="41" t="s">
        <v>14</v>
      </c>
      <c r="K381" s="27" t="s">
        <v>56</v>
      </c>
      <c r="L381" s="28" t="s">
        <v>2194</v>
      </c>
      <c r="M381" s="84"/>
    </row>
    <row r="382" spans="1:13" s="3" customFormat="1" ht="39" customHeight="1" x14ac:dyDescent="0.25">
      <c r="A382" s="10">
        <v>357</v>
      </c>
      <c r="B382" s="12" t="s">
        <v>952</v>
      </c>
      <c r="C382" s="12" t="s">
        <v>51</v>
      </c>
      <c r="D382" s="12" t="s">
        <v>991</v>
      </c>
      <c r="E382" s="12">
        <v>1000</v>
      </c>
      <c r="F382" s="10" t="s">
        <v>55</v>
      </c>
      <c r="G382" s="12">
        <v>199</v>
      </c>
      <c r="H382" s="12">
        <f t="shared" si="3"/>
        <v>199000</v>
      </c>
      <c r="I382" s="11" t="s">
        <v>13</v>
      </c>
      <c r="J382" s="41" t="s">
        <v>14</v>
      </c>
      <c r="K382" s="27" t="s">
        <v>56</v>
      </c>
      <c r="L382" s="28" t="s">
        <v>2196</v>
      </c>
      <c r="M382" s="84"/>
    </row>
    <row r="383" spans="1:13" s="3" customFormat="1" ht="39" customHeight="1" x14ac:dyDescent="0.25">
      <c r="A383" s="10">
        <v>358</v>
      </c>
      <c r="B383" s="12" t="s">
        <v>953</v>
      </c>
      <c r="C383" s="12" t="s">
        <v>51</v>
      </c>
      <c r="D383" s="12" t="s">
        <v>992</v>
      </c>
      <c r="E383" s="12">
        <v>1000</v>
      </c>
      <c r="F383" s="10" t="s">
        <v>55</v>
      </c>
      <c r="G383" s="12">
        <v>750</v>
      </c>
      <c r="H383" s="12">
        <f t="shared" si="3"/>
        <v>750000</v>
      </c>
      <c r="I383" s="11" t="s">
        <v>13</v>
      </c>
      <c r="J383" s="41" t="s">
        <v>14</v>
      </c>
      <c r="K383" s="27" t="s">
        <v>56</v>
      </c>
      <c r="L383" s="28" t="s">
        <v>2194</v>
      </c>
      <c r="M383" s="84"/>
    </row>
    <row r="384" spans="1:13" s="3" customFormat="1" ht="39" customHeight="1" x14ac:dyDescent="0.25">
      <c r="A384" s="10">
        <v>359</v>
      </c>
      <c r="B384" s="12" t="s">
        <v>954</v>
      </c>
      <c r="C384" s="12" t="s">
        <v>51</v>
      </c>
      <c r="D384" s="12" t="s">
        <v>993</v>
      </c>
      <c r="E384" s="12">
        <v>245</v>
      </c>
      <c r="F384" s="10" t="s">
        <v>55</v>
      </c>
      <c r="G384" s="12">
        <v>800</v>
      </c>
      <c r="H384" s="12">
        <f t="shared" si="3"/>
        <v>196000</v>
      </c>
      <c r="I384" s="11" t="s">
        <v>13</v>
      </c>
      <c r="J384" s="41" t="s">
        <v>14</v>
      </c>
      <c r="K384" s="27" t="s">
        <v>56</v>
      </c>
      <c r="L384" s="28" t="s">
        <v>2194</v>
      </c>
      <c r="M384" s="84"/>
    </row>
    <row r="385" spans="1:14" s="3" customFormat="1" ht="39" customHeight="1" x14ac:dyDescent="0.25">
      <c r="A385" s="10">
        <v>360</v>
      </c>
      <c r="B385" s="12" t="s">
        <v>955</v>
      </c>
      <c r="C385" s="12" t="s">
        <v>51</v>
      </c>
      <c r="D385" s="12" t="s">
        <v>994</v>
      </c>
      <c r="E385" s="12">
        <v>5130</v>
      </c>
      <c r="F385" s="10" t="s">
        <v>55</v>
      </c>
      <c r="G385" s="12">
        <v>6.9</v>
      </c>
      <c r="H385" s="12">
        <f t="shared" si="3"/>
        <v>35397</v>
      </c>
      <c r="I385" s="11" t="s">
        <v>13</v>
      </c>
      <c r="J385" s="41" t="s">
        <v>14</v>
      </c>
      <c r="K385" s="27" t="s">
        <v>56</v>
      </c>
      <c r="L385" s="28" t="s">
        <v>2195</v>
      </c>
      <c r="M385" s="84"/>
    </row>
    <row r="386" spans="1:14" s="3" customFormat="1" ht="39" customHeight="1" x14ac:dyDescent="0.25">
      <c r="A386" s="10">
        <v>361</v>
      </c>
      <c r="B386" s="12" t="s">
        <v>956</v>
      </c>
      <c r="C386" s="12" t="s">
        <v>51</v>
      </c>
      <c r="D386" s="12" t="s">
        <v>995</v>
      </c>
      <c r="E386" s="12">
        <v>35</v>
      </c>
      <c r="F386" s="10" t="s">
        <v>55</v>
      </c>
      <c r="G386" s="12">
        <v>115</v>
      </c>
      <c r="H386" s="12">
        <f t="shared" si="3"/>
        <v>4025</v>
      </c>
      <c r="I386" s="11" t="s">
        <v>13</v>
      </c>
      <c r="J386" s="41" t="s">
        <v>14</v>
      </c>
      <c r="K386" s="27" t="s">
        <v>1819</v>
      </c>
      <c r="L386" s="28" t="s">
        <v>1588</v>
      </c>
      <c r="M386" s="84"/>
    </row>
    <row r="387" spans="1:14" s="3" customFormat="1" ht="39" customHeight="1" x14ac:dyDescent="0.25">
      <c r="A387" s="10">
        <v>362</v>
      </c>
      <c r="B387" s="12" t="s">
        <v>957</v>
      </c>
      <c r="C387" s="12" t="s">
        <v>51</v>
      </c>
      <c r="D387" s="12" t="s">
        <v>996</v>
      </c>
      <c r="E387" s="12">
        <v>250</v>
      </c>
      <c r="F387" s="10" t="s">
        <v>55</v>
      </c>
      <c r="G387" s="12">
        <v>1900</v>
      </c>
      <c r="H387" s="12">
        <f t="shared" si="3"/>
        <v>475000</v>
      </c>
      <c r="I387" s="11" t="s">
        <v>13</v>
      </c>
      <c r="J387" s="41" t="s">
        <v>14</v>
      </c>
      <c r="K387" s="27" t="s">
        <v>56</v>
      </c>
      <c r="L387" s="28" t="s">
        <v>2197</v>
      </c>
      <c r="M387" s="84"/>
    </row>
    <row r="388" spans="1:14" s="3" customFormat="1" ht="39" customHeight="1" x14ac:dyDescent="0.25">
      <c r="A388" s="10">
        <v>363</v>
      </c>
      <c r="B388" s="12" t="s">
        <v>958</v>
      </c>
      <c r="C388" s="12" t="s">
        <v>51</v>
      </c>
      <c r="D388" s="12" t="s">
        <v>997</v>
      </c>
      <c r="E388" s="12">
        <v>330</v>
      </c>
      <c r="F388" s="10" t="s">
        <v>55</v>
      </c>
      <c r="G388" s="12">
        <v>95</v>
      </c>
      <c r="H388" s="12">
        <f t="shared" si="3"/>
        <v>31350</v>
      </c>
      <c r="I388" s="11" t="s">
        <v>13</v>
      </c>
      <c r="J388" s="41" t="s">
        <v>14</v>
      </c>
      <c r="K388" s="27" t="s">
        <v>56</v>
      </c>
      <c r="L388" s="28" t="s">
        <v>2194</v>
      </c>
      <c r="M388" s="84"/>
    </row>
    <row r="389" spans="1:14" s="3" customFormat="1" ht="39" customHeight="1" x14ac:dyDescent="0.25">
      <c r="A389" s="10">
        <v>364</v>
      </c>
      <c r="B389" s="12" t="s">
        <v>959</v>
      </c>
      <c r="C389" s="12" t="s">
        <v>51</v>
      </c>
      <c r="D389" s="12" t="s">
        <v>998</v>
      </c>
      <c r="E389" s="12">
        <v>300</v>
      </c>
      <c r="F389" s="10" t="s">
        <v>55</v>
      </c>
      <c r="G389" s="12">
        <v>56.5</v>
      </c>
      <c r="H389" s="12">
        <f t="shared" si="3"/>
        <v>16950</v>
      </c>
      <c r="I389" s="11" t="s">
        <v>13</v>
      </c>
      <c r="J389" s="41" t="s">
        <v>14</v>
      </c>
      <c r="K389" s="27" t="s">
        <v>56</v>
      </c>
      <c r="L389" s="28" t="s">
        <v>2194</v>
      </c>
      <c r="M389" s="84"/>
    </row>
    <row r="390" spans="1:14" s="3" customFormat="1" ht="39" customHeight="1" x14ac:dyDescent="0.25">
      <c r="A390" s="10">
        <v>365</v>
      </c>
      <c r="B390" s="12" t="s">
        <v>960</v>
      </c>
      <c r="C390" s="12" t="s">
        <v>51</v>
      </c>
      <c r="D390" s="12" t="s">
        <v>999</v>
      </c>
      <c r="E390" s="12">
        <v>600</v>
      </c>
      <c r="F390" s="10" t="s">
        <v>55</v>
      </c>
      <c r="G390" s="12">
        <v>390</v>
      </c>
      <c r="H390" s="12">
        <f t="shared" si="3"/>
        <v>234000</v>
      </c>
      <c r="I390" s="11" t="s">
        <v>13</v>
      </c>
      <c r="J390" s="41" t="s">
        <v>14</v>
      </c>
      <c r="K390" s="27" t="s">
        <v>56</v>
      </c>
      <c r="L390" s="28" t="s">
        <v>2194</v>
      </c>
      <c r="M390" s="84"/>
    </row>
    <row r="391" spans="1:14" s="3" customFormat="1" ht="39" customHeight="1" x14ac:dyDescent="0.25">
      <c r="A391" s="10">
        <v>366</v>
      </c>
      <c r="B391" s="12" t="s">
        <v>961</v>
      </c>
      <c r="C391" s="12" t="s">
        <v>51</v>
      </c>
      <c r="D391" s="12" t="s">
        <v>1000</v>
      </c>
      <c r="E391" s="12">
        <v>620</v>
      </c>
      <c r="F391" s="10" t="s">
        <v>55</v>
      </c>
      <c r="G391" s="12">
        <v>39</v>
      </c>
      <c r="H391" s="12">
        <f t="shared" si="3"/>
        <v>24180</v>
      </c>
      <c r="I391" s="11" t="s">
        <v>13</v>
      </c>
      <c r="J391" s="41" t="s">
        <v>14</v>
      </c>
      <c r="K391" s="27" t="s">
        <v>56</v>
      </c>
      <c r="L391" s="28" t="s">
        <v>2194</v>
      </c>
      <c r="M391" s="84"/>
    </row>
    <row r="392" spans="1:14" s="3" customFormat="1" ht="39" customHeight="1" x14ac:dyDescent="0.25">
      <c r="A392" s="10">
        <v>367</v>
      </c>
      <c r="B392" s="12" t="s">
        <v>962</v>
      </c>
      <c r="C392" s="12" t="s">
        <v>51</v>
      </c>
      <c r="D392" s="12" t="s">
        <v>1001</v>
      </c>
      <c r="E392" s="12">
        <v>6000</v>
      </c>
      <c r="F392" s="10" t="s">
        <v>55</v>
      </c>
      <c r="G392" s="12">
        <v>97</v>
      </c>
      <c r="H392" s="12">
        <f t="shared" si="3"/>
        <v>582000</v>
      </c>
      <c r="I392" s="11" t="s">
        <v>13</v>
      </c>
      <c r="J392" s="41" t="s">
        <v>14</v>
      </c>
      <c r="K392" s="27" t="s">
        <v>56</v>
      </c>
      <c r="L392" s="28" t="s">
        <v>2707</v>
      </c>
      <c r="M392" s="84"/>
    </row>
    <row r="393" spans="1:14" s="3" customFormat="1" ht="39" customHeight="1" x14ac:dyDescent="0.25">
      <c r="A393" s="10">
        <v>368</v>
      </c>
      <c r="B393" s="12" t="s">
        <v>963</v>
      </c>
      <c r="C393" s="12" t="s">
        <v>51</v>
      </c>
      <c r="D393" s="12" t="s">
        <v>1002</v>
      </c>
      <c r="E393" s="12">
        <v>180</v>
      </c>
      <c r="F393" s="10" t="s">
        <v>55</v>
      </c>
      <c r="G393" s="12">
        <v>1100</v>
      </c>
      <c r="H393" s="12">
        <f t="shared" si="3"/>
        <v>198000</v>
      </c>
      <c r="I393" s="11" t="s">
        <v>13</v>
      </c>
      <c r="J393" s="41" t="s">
        <v>14</v>
      </c>
      <c r="K393" s="27" t="s">
        <v>56</v>
      </c>
      <c r="L393" s="28" t="s">
        <v>2196</v>
      </c>
      <c r="M393" s="84"/>
    </row>
    <row r="394" spans="1:14" s="3" customFormat="1" ht="39" customHeight="1" x14ac:dyDescent="0.25">
      <c r="A394" s="10">
        <v>369</v>
      </c>
      <c r="B394" s="12" t="s">
        <v>964</v>
      </c>
      <c r="C394" s="12" t="s">
        <v>51</v>
      </c>
      <c r="D394" s="12" t="s">
        <v>1003</v>
      </c>
      <c r="E394" s="12">
        <v>270</v>
      </c>
      <c r="F394" s="10" t="s">
        <v>55</v>
      </c>
      <c r="G394" s="12">
        <v>55</v>
      </c>
      <c r="H394" s="12">
        <f t="shared" si="3"/>
        <v>14850</v>
      </c>
      <c r="I394" s="11" t="s">
        <v>13</v>
      </c>
      <c r="J394" s="41" t="s">
        <v>14</v>
      </c>
      <c r="K394" s="27" t="s">
        <v>56</v>
      </c>
      <c r="L394" s="28" t="s">
        <v>2195</v>
      </c>
      <c r="M394" s="84"/>
    </row>
    <row r="395" spans="1:14" s="3" customFormat="1" ht="39" customHeight="1" x14ac:dyDescent="0.25">
      <c r="A395" s="10">
        <v>370</v>
      </c>
      <c r="B395" s="12" t="s">
        <v>965</v>
      </c>
      <c r="C395" s="12" t="s">
        <v>51</v>
      </c>
      <c r="D395" s="12" t="s">
        <v>1004</v>
      </c>
      <c r="E395" s="12">
        <v>200</v>
      </c>
      <c r="F395" s="10" t="s">
        <v>55</v>
      </c>
      <c r="G395" s="12">
        <v>286</v>
      </c>
      <c r="H395" s="12">
        <f t="shared" si="3"/>
        <v>57200</v>
      </c>
      <c r="I395" s="11" t="s">
        <v>13</v>
      </c>
      <c r="J395" s="41" t="s">
        <v>14</v>
      </c>
      <c r="K395" s="27" t="s">
        <v>56</v>
      </c>
      <c r="L395" s="28" t="s">
        <v>2195</v>
      </c>
      <c r="M395" s="84"/>
    </row>
    <row r="396" spans="1:14" s="3" customFormat="1" ht="39" customHeight="1" x14ac:dyDescent="0.25">
      <c r="A396" s="10">
        <v>371</v>
      </c>
      <c r="B396" s="12" t="s">
        <v>966</v>
      </c>
      <c r="C396" s="12" t="s">
        <v>51</v>
      </c>
      <c r="D396" s="12" t="s">
        <v>1005</v>
      </c>
      <c r="E396" s="12">
        <v>100</v>
      </c>
      <c r="F396" s="10" t="s">
        <v>945</v>
      </c>
      <c r="G396" s="12">
        <v>2813</v>
      </c>
      <c r="H396" s="12">
        <f t="shared" si="3"/>
        <v>281300</v>
      </c>
      <c r="I396" s="11" t="s">
        <v>13</v>
      </c>
      <c r="J396" s="41" t="s">
        <v>14</v>
      </c>
      <c r="K396" s="27" t="s">
        <v>56</v>
      </c>
      <c r="L396" s="28" t="s">
        <v>943</v>
      </c>
      <c r="M396" s="84"/>
    </row>
    <row r="397" spans="1:14" s="3" customFormat="1" ht="39" customHeight="1" x14ac:dyDescent="0.25">
      <c r="A397" s="10">
        <v>372</v>
      </c>
      <c r="B397" s="12" t="s">
        <v>967</v>
      </c>
      <c r="C397" s="12" t="s">
        <v>51</v>
      </c>
      <c r="D397" s="12" t="s">
        <v>1006</v>
      </c>
      <c r="E397" s="12">
        <v>1200</v>
      </c>
      <c r="F397" s="10" t="s">
        <v>55</v>
      </c>
      <c r="G397" s="12">
        <v>172</v>
      </c>
      <c r="H397" s="12">
        <f t="shared" si="3"/>
        <v>206400</v>
      </c>
      <c r="I397" s="11" t="s">
        <v>13</v>
      </c>
      <c r="J397" s="41" t="s">
        <v>14</v>
      </c>
      <c r="K397" s="27" t="s">
        <v>1569</v>
      </c>
      <c r="L397" s="28" t="s">
        <v>2330</v>
      </c>
      <c r="M397" s="84"/>
    </row>
    <row r="398" spans="1:14" s="3" customFormat="1" ht="39" customHeight="1" x14ac:dyDescent="0.25">
      <c r="A398" s="10">
        <v>373</v>
      </c>
      <c r="B398" s="12" t="s">
        <v>968</v>
      </c>
      <c r="C398" s="12" t="s">
        <v>51</v>
      </c>
      <c r="D398" s="12" t="s">
        <v>1007</v>
      </c>
      <c r="E398" s="12">
        <v>1400</v>
      </c>
      <c r="F398" s="10" t="s">
        <v>55</v>
      </c>
      <c r="G398" s="12">
        <v>189</v>
      </c>
      <c r="H398" s="12">
        <f t="shared" si="3"/>
        <v>264600</v>
      </c>
      <c r="I398" s="11" t="s">
        <v>13</v>
      </c>
      <c r="J398" s="41" t="s">
        <v>14</v>
      </c>
      <c r="K398" s="27" t="s">
        <v>1569</v>
      </c>
      <c r="L398" s="28" t="s">
        <v>1588</v>
      </c>
      <c r="M398" s="84"/>
      <c r="N398" s="78"/>
    </row>
    <row r="399" spans="1:14" s="3" customFormat="1" ht="39" customHeight="1" x14ac:dyDescent="0.25">
      <c r="A399" s="10">
        <v>374</v>
      </c>
      <c r="B399" s="12" t="s">
        <v>969</v>
      </c>
      <c r="C399" s="12" t="s">
        <v>51</v>
      </c>
      <c r="D399" s="12" t="s">
        <v>1008</v>
      </c>
      <c r="E399" s="12">
        <v>575</v>
      </c>
      <c r="F399" s="10" t="s">
        <v>55</v>
      </c>
      <c r="G399" s="12">
        <v>154</v>
      </c>
      <c r="H399" s="12">
        <f t="shared" si="3"/>
        <v>88550</v>
      </c>
      <c r="I399" s="11" t="s">
        <v>13</v>
      </c>
      <c r="J399" s="41" t="s">
        <v>14</v>
      </c>
      <c r="K399" s="27" t="s">
        <v>56</v>
      </c>
      <c r="L399" s="28" t="s">
        <v>2488</v>
      </c>
      <c r="M399" s="84"/>
    </row>
    <row r="400" spans="1:14" s="3" customFormat="1" ht="39" customHeight="1" x14ac:dyDescent="0.25">
      <c r="A400" s="10">
        <v>375</v>
      </c>
      <c r="B400" s="12" t="s">
        <v>970</v>
      </c>
      <c r="C400" s="12" t="s">
        <v>51</v>
      </c>
      <c r="D400" s="12" t="s">
        <v>1009</v>
      </c>
      <c r="E400" s="12">
        <v>40</v>
      </c>
      <c r="F400" s="10" t="s">
        <v>55</v>
      </c>
      <c r="G400" s="12">
        <v>1200</v>
      </c>
      <c r="H400" s="12">
        <f t="shared" si="3"/>
        <v>48000</v>
      </c>
      <c r="I400" s="11" t="s">
        <v>13</v>
      </c>
      <c r="J400" s="41" t="s">
        <v>14</v>
      </c>
      <c r="K400" s="27" t="s">
        <v>56</v>
      </c>
      <c r="L400" s="28" t="s">
        <v>2194</v>
      </c>
      <c r="M400" s="84"/>
    </row>
    <row r="401" spans="1:13" s="3" customFormat="1" ht="39" customHeight="1" x14ac:dyDescent="0.25">
      <c r="A401" s="10">
        <v>376</v>
      </c>
      <c r="B401" s="12" t="s">
        <v>971</v>
      </c>
      <c r="C401" s="12" t="s">
        <v>51</v>
      </c>
      <c r="D401" s="12" t="s">
        <v>1010</v>
      </c>
      <c r="E401" s="12">
        <v>170</v>
      </c>
      <c r="F401" s="10" t="s">
        <v>55</v>
      </c>
      <c r="G401" s="12">
        <v>938</v>
      </c>
      <c r="H401" s="12">
        <f t="shared" si="3"/>
        <v>159460</v>
      </c>
      <c r="I401" s="11" t="s">
        <v>13</v>
      </c>
      <c r="J401" s="41" t="s">
        <v>14</v>
      </c>
      <c r="K401" s="27" t="s">
        <v>56</v>
      </c>
      <c r="L401" s="28" t="s">
        <v>943</v>
      </c>
      <c r="M401" s="84"/>
    </row>
    <row r="402" spans="1:13" s="3" customFormat="1" ht="39" customHeight="1" x14ac:dyDescent="0.25">
      <c r="A402" s="10">
        <v>377</v>
      </c>
      <c r="B402" s="12" t="s">
        <v>972</v>
      </c>
      <c r="C402" s="12" t="s">
        <v>51</v>
      </c>
      <c r="D402" s="12" t="s">
        <v>1011</v>
      </c>
      <c r="E402" s="12">
        <v>300</v>
      </c>
      <c r="F402" s="10" t="s">
        <v>55</v>
      </c>
      <c r="G402" s="12">
        <v>48</v>
      </c>
      <c r="H402" s="12">
        <f t="shared" si="3"/>
        <v>14400</v>
      </c>
      <c r="I402" s="11" t="s">
        <v>13</v>
      </c>
      <c r="J402" s="41" t="s">
        <v>14</v>
      </c>
      <c r="K402" s="27" t="s">
        <v>56</v>
      </c>
      <c r="L402" s="28" t="s">
        <v>1713</v>
      </c>
      <c r="M402" s="84"/>
    </row>
    <row r="403" spans="1:13" s="3" customFormat="1" ht="39" customHeight="1" x14ac:dyDescent="0.25">
      <c r="A403" s="10">
        <v>378</v>
      </c>
      <c r="B403" s="12" t="s">
        <v>973</v>
      </c>
      <c r="C403" s="12" t="s">
        <v>51</v>
      </c>
      <c r="D403" s="12" t="s">
        <v>1012</v>
      </c>
      <c r="E403" s="12">
        <v>10000</v>
      </c>
      <c r="F403" s="10" t="s">
        <v>55</v>
      </c>
      <c r="G403" s="12">
        <v>35</v>
      </c>
      <c r="H403" s="12">
        <f t="shared" si="3"/>
        <v>350000</v>
      </c>
      <c r="I403" s="11" t="s">
        <v>13</v>
      </c>
      <c r="J403" s="41" t="s">
        <v>14</v>
      </c>
      <c r="K403" s="27" t="s">
        <v>56</v>
      </c>
      <c r="L403" s="28" t="s">
        <v>2489</v>
      </c>
      <c r="M403" s="84"/>
    </row>
    <row r="404" spans="1:13" s="3" customFormat="1" ht="39" customHeight="1" x14ac:dyDescent="0.25">
      <c r="A404" s="10">
        <v>379</v>
      </c>
      <c r="B404" s="12" t="s">
        <v>974</v>
      </c>
      <c r="C404" s="12" t="s">
        <v>51</v>
      </c>
      <c r="D404" s="12" t="s">
        <v>1013</v>
      </c>
      <c r="E404" s="12">
        <v>250</v>
      </c>
      <c r="F404" s="10" t="s">
        <v>944</v>
      </c>
      <c r="G404" s="12">
        <v>230</v>
      </c>
      <c r="H404" s="12">
        <f t="shared" si="3"/>
        <v>57500</v>
      </c>
      <c r="I404" s="11" t="s">
        <v>13</v>
      </c>
      <c r="J404" s="41" t="s">
        <v>14</v>
      </c>
      <c r="K404" s="27" t="s">
        <v>56</v>
      </c>
      <c r="L404" s="28" t="s">
        <v>2194</v>
      </c>
      <c r="M404" s="84"/>
    </row>
    <row r="405" spans="1:13" s="3" customFormat="1" ht="39" customHeight="1" x14ac:dyDescent="0.25">
      <c r="A405" s="10">
        <v>380</v>
      </c>
      <c r="B405" s="12" t="s">
        <v>975</v>
      </c>
      <c r="C405" s="12" t="s">
        <v>51</v>
      </c>
      <c r="D405" s="21" t="s">
        <v>1014</v>
      </c>
      <c r="E405" s="12">
        <v>190</v>
      </c>
      <c r="F405" s="10" t="s">
        <v>944</v>
      </c>
      <c r="G405" s="12">
        <v>209</v>
      </c>
      <c r="H405" s="12">
        <f t="shared" si="3"/>
        <v>39710</v>
      </c>
      <c r="I405" s="11" t="s">
        <v>13</v>
      </c>
      <c r="J405" s="41" t="s">
        <v>14</v>
      </c>
      <c r="K405" s="27" t="s">
        <v>56</v>
      </c>
      <c r="L405" s="28" t="s">
        <v>2487</v>
      </c>
      <c r="M405" s="84"/>
    </row>
    <row r="406" spans="1:13" s="3" customFormat="1" ht="39" customHeight="1" x14ac:dyDescent="0.25">
      <c r="A406" s="10">
        <v>381</v>
      </c>
      <c r="B406" s="12" t="s">
        <v>976</v>
      </c>
      <c r="C406" s="12" t="s">
        <v>51</v>
      </c>
      <c r="D406" s="12" t="s">
        <v>1015</v>
      </c>
      <c r="E406" s="12">
        <v>5100</v>
      </c>
      <c r="F406" s="10" t="s">
        <v>55</v>
      </c>
      <c r="G406" s="12">
        <v>24</v>
      </c>
      <c r="H406" s="12">
        <f t="shared" si="3"/>
        <v>122400</v>
      </c>
      <c r="I406" s="11" t="s">
        <v>13</v>
      </c>
      <c r="J406" s="41" t="s">
        <v>14</v>
      </c>
      <c r="K406" s="27" t="s">
        <v>56</v>
      </c>
      <c r="L406" s="28" t="s">
        <v>2195</v>
      </c>
      <c r="M406" s="84"/>
    </row>
    <row r="407" spans="1:13" s="3" customFormat="1" ht="39" customHeight="1" x14ac:dyDescent="0.25">
      <c r="A407" s="10">
        <v>382</v>
      </c>
      <c r="B407" s="12" t="s">
        <v>977</v>
      </c>
      <c r="C407" s="12" t="s">
        <v>51</v>
      </c>
      <c r="D407" s="12" t="s">
        <v>1016</v>
      </c>
      <c r="E407" s="12">
        <v>130</v>
      </c>
      <c r="F407" s="10" t="s">
        <v>55</v>
      </c>
      <c r="G407" s="12">
        <v>267.86</v>
      </c>
      <c r="H407" s="12">
        <f t="shared" si="3"/>
        <v>34821.800000000003</v>
      </c>
      <c r="I407" s="11" t="s">
        <v>13</v>
      </c>
      <c r="J407" s="41" t="s">
        <v>14</v>
      </c>
      <c r="K407" s="27" t="s">
        <v>1819</v>
      </c>
      <c r="L407" s="28" t="s">
        <v>1588</v>
      </c>
      <c r="M407" s="84"/>
    </row>
    <row r="408" spans="1:13" s="3" customFormat="1" ht="39" customHeight="1" x14ac:dyDescent="0.25">
      <c r="A408" s="10">
        <v>383</v>
      </c>
      <c r="B408" s="12" t="s">
        <v>978</v>
      </c>
      <c r="C408" s="12" t="s">
        <v>51</v>
      </c>
      <c r="D408" s="12" t="s">
        <v>1017</v>
      </c>
      <c r="E408" s="12">
        <v>370</v>
      </c>
      <c r="F408" s="10" t="s">
        <v>944</v>
      </c>
      <c r="G408" s="12">
        <v>80</v>
      </c>
      <c r="H408" s="12">
        <f t="shared" si="3"/>
        <v>29600</v>
      </c>
      <c r="I408" s="11" t="s">
        <v>13</v>
      </c>
      <c r="J408" s="41" t="s">
        <v>14</v>
      </c>
      <c r="K408" s="27" t="s">
        <v>56</v>
      </c>
      <c r="L408" s="28" t="s">
        <v>2194</v>
      </c>
      <c r="M408" s="84"/>
    </row>
    <row r="409" spans="1:13" s="3" customFormat="1" ht="55.5" customHeight="1" x14ac:dyDescent="0.25">
      <c r="A409" s="10">
        <v>384</v>
      </c>
      <c r="B409" s="12" t="s">
        <v>979</v>
      </c>
      <c r="C409" s="12" t="s">
        <v>51</v>
      </c>
      <c r="D409" s="12" t="s">
        <v>1018</v>
      </c>
      <c r="E409" s="12">
        <v>195</v>
      </c>
      <c r="F409" s="10" t="s">
        <v>55</v>
      </c>
      <c r="G409" s="12">
        <v>245</v>
      </c>
      <c r="H409" s="12">
        <f t="shared" si="3"/>
        <v>47775</v>
      </c>
      <c r="I409" s="11" t="s">
        <v>13</v>
      </c>
      <c r="J409" s="41" t="s">
        <v>14</v>
      </c>
      <c r="K409" s="27" t="s">
        <v>56</v>
      </c>
      <c r="L409" s="28" t="s">
        <v>2194</v>
      </c>
      <c r="M409" s="84"/>
    </row>
    <row r="410" spans="1:13" s="3" customFormat="1" ht="39" customHeight="1" x14ac:dyDescent="0.25">
      <c r="A410" s="10">
        <v>385</v>
      </c>
      <c r="B410" s="12" t="s">
        <v>980</v>
      </c>
      <c r="C410" s="12" t="s">
        <v>51</v>
      </c>
      <c r="D410" s="12" t="s">
        <v>1019</v>
      </c>
      <c r="E410" s="12">
        <v>630</v>
      </c>
      <c r="F410" s="10" t="s">
        <v>55</v>
      </c>
      <c r="G410" s="12">
        <v>390</v>
      </c>
      <c r="H410" s="12">
        <f t="shared" si="3"/>
        <v>245700</v>
      </c>
      <c r="I410" s="11" t="s">
        <v>13</v>
      </c>
      <c r="J410" s="41" t="s">
        <v>14</v>
      </c>
      <c r="K410" s="27" t="s">
        <v>56</v>
      </c>
      <c r="L410" s="28" t="s">
        <v>2194</v>
      </c>
      <c r="M410" s="84"/>
    </row>
    <row r="411" spans="1:13" s="3" customFormat="1" ht="39" customHeight="1" x14ac:dyDescent="0.25">
      <c r="A411" s="10">
        <v>386</v>
      </c>
      <c r="B411" s="12" t="s">
        <v>981</v>
      </c>
      <c r="C411" s="12" t="s">
        <v>51</v>
      </c>
      <c r="D411" s="12" t="s">
        <v>1020</v>
      </c>
      <c r="E411" s="12">
        <v>4200</v>
      </c>
      <c r="F411" s="10" t="s">
        <v>945</v>
      </c>
      <c r="G411" s="12">
        <v>140</v>
      </c>
      <c r="H411" s="12">
        <f t="shared" si="3"/>
        <v>588000</v>
      </c>
      <c r="I411" s="11" t="s">
        <v>13</v>
      </c>
      <c r="J411" s="41" t="s">
        <v>14</v>
      </c>
      <c r="K411" s="27" t="s">
        <v>56</v>
      </c>
      <c r="L411" s="28" t="s">
        <v>2194</v>
      </c>
      <c r="M411" s="84"/>
    </row>
    <row r="412" spans="1:13" s="3" customFormat="1" ht="39" customHeight="1" x14ac:dyDescent="0.25">
      <c r="A412" s="10">
        <v>387</v>
      </c>
      <c r="B412" s="12" t="s">
        <v>982</v>
      </c>
      <c r="C412" s="12" t="s">
        <v>51</v>
      </c>
      <c r="D412" s="12" t="s">
        <v>1021</v>
      </c>
      <c r="E412" s="12">
        <v>470</v>
      </c>
      <c r="F412" s="10" t="s">
        <v>55</v>
      </c>
      <c r="G412" s="12">
        <v>58</v>
      </c>
      <c r="H412" s="12">
        <f t="shared" si="3"/>
        <v>27260</v>
      </c>
      <c r="I412" s="11" t="s">
        <v>13</v>
      </c>
      <c r="J412" s="41" t="s">
        <v>14</v>
      </c>
      <c r="K412" s="27" t="s">
        <v>56</v>
      </c>
      <c r="L412" s="28" t="s">
        <v>2194</v>
      </c>
      <c r="M412" s="84"/>
    </row>
    <row r="413" spans="1:13" s="3" customFormat="1" ht="39" customHeight="1" x14ac:dyDescent="0.25">
      <c r="A413" s="10">
        <v>388</v>
      </c>
      <c r="B413" s="12" t="s">
        <v>983</v>
      </c>
      <c r="C413" s="12" t="s">
        <v>51</v>
      </c>
      <c r="D413" s="12" t="s">
        <v>1022</v>
      </c>
      <c r="E413" s="12">
        <v>550</v>
      </c>
      <c r="F413" s="10" t="s">
        <v>55</v>
      </c>
      <c r="G413" s="12">
        <v>64</v>
      </c>
      <c r="H413" s="12">
        <f t="shared" si="3"/>
        <v>35200</v>
      </c>
      <c r="I413" s="11" t="s">
        <v>13</v>
      </c>
      <c r="J413" s="41" t="s">
        <v>14</v>
      </c>
      <c r="K413" s="27" t="s">
        <v>56</v>
      </c>
      <c r="L413" s="28" t="s">
        <v>2487</v>
      </c>
      <c r="M413" s="84"/>
    </row>
    <row r="414" spans="1:13" s="3" customFormat="1" ht="54.75" customHeight="1" x14ac:dyDescent="0.25">
      <c r="A414" s="10">
        <v>389</v>
      </c>
      <c r="B414" s="12" t="s">
        <v>984</v>
      </c>
      <c r="C414" s="12" t="s">
        <v>51</v>
      </c>
      <c r="D414" s="12" t="s">
        <v>1023</v>
      </c>
      <c r="E414" s="12">
        <v>1125</v>
      </c>
      <c r="F414" s="10" t="s">
        <v>55</v>
      </c>
      <c r="G414" s="12">
        <v>108</v>
      </c>
      <c r="H414" s="12">
        <f t="shared" si="3"/>
        <v>121500</v>
      </c>
      <c r="I414" s="11" t="s">
        <v>13</v>
      </c>
      <c r="J414" s="41" t="s">
        <v>14</v>
      </c>
      <c r="K414" s="27" t="s">
        <v>56</v>
      </c>
      <c r="L414" s="28" t="s">
        <v>2487</v>
      </c>
      <c r="M414" s="84"/>
    </row>
    <row r="415" spans="1:13" s="3" customFormat="1" ht="38.25" customHeight="1" x14ac:dyDescent="0.25">
      <c r="A415" s="10">
        <v>390</v>
      </c>
      <c r="B415" s="12" t="s">
        <v>1026</v>
      </c>
      <c r="C415" s="12" t="s">
        <v>51</v>
      </c>
      <c r="D415" s="12" t="s">
        <v>331</v>
      </c>
      <c r="E415" s="12">
        <v>1</v>
      </c>
      <c r="F415" s="10" t="s">
        <v>55</v>
      </c>
      <c r="G415" s="12">
        <v>41209.83</v>
      </c>
      <c r="H415" s="12">
        <f t="shared" si="3"/>
        <v>41209.83</v>
      </c>
      <c r="I415" s="11" t="s">
        <v>13</v>
      </c>
      <c r="J415" s="41" t="s">
        <v>14</v>
      </c>
      <c r="K415" s="27" t="s">
        <v>56</v>
      </c>
      <c r="L415" s="28" t="s">
        <v>1027</v>
      </c>
      <c r="M415" s="84"/>
    </row>
    <row r="416" spans="1:13" s="50" customFormat="1" ht="38.25" customHeight="1" x14ac:dyDescent="0.25">
      <c r="A416" s="10">
        <v>391</v>
      </c>
      <c r="B416" s="12" t="s">
        <v>1028</v>
      </c>
      <c r="C416" s="12" t="s">
        <v>51</v>
      </c>
      <c r="D416" s="12" t="s">
        <v>1029</v>
      </c>
      <c r="E416" s="12">
        <v>4</v>
      </c>
      <c r="F416" s="10" t="s">
        <v>55</v>
      </c>
      <c r="G416" s="12">
        <v>277968.75</v>
      </c>
      <c r="H416" s="12">
        <f t="shared" si="3"/>
        <v>1111875</v>
      </c>
      <c r="I416" s="11" t="s">
        <v>13</v>
      </c>
      <c r="J416" s="41" t="s">
        <v>24</v>
      </c>
      <c r="K416" s="27" t="s">
        <v>56</v>
      </c>
      <c r="L416" s="28" t="s">
        <v>1733</v>
      </c>
      <c r="M416" s="84"/>
    </row>
    <row r="417" spans="1:13" s="73" customFormat="1" ht="38.25" customHeight="1" x14ac:dyDescent="0.25">
      <c r="A417" s="67">
        <v>392</v>
      </c>
      <c r="B417" s="67" t="s">
        <v>1050</v>
      </c>
      <c r="C417" s="67" t="s">
        <v>51</v>
      </c>
      <c r="D417" s="67" t="s">
        <v>1051</v>
      </c>
      <c r="E417" s="74">
        <v>4</v>
      </c>
      <c r="F417" s="74" t="s">
        <v>55</v>
      </c>
      <c r="G417" s="74">
        <v>2624</v>
      </c>
      <c r="H417" s="69">
        <f t="shared" si="3"/>
        <v>10496</v>
      </c>
      <c r="I417" s="71" t="s">
        <v>13</v>
      </c>
      <c r="J417" s="41" t="s">
        <v>24</v>
      </c>
      <c r="K417" s="33" t="s">
        <v>204</v>
      </c>
      <c r="L417" s="28" t="s">
        <v>1190</v>
      </c>
      <c r="M417" s="84"/>
    </row>
    <row r="418" spans="1:13" s="73" customFormat="1" ht="38.25" customHeight="1" x14ac:dyDescent="0.25">
      <c r="A418" s="67">
        <v>393</v>
      </c>
      <c r="B418" s="67" t="s">
        <v>1052</v>
      </c>
      <c r="C418" s="67" t="s">
        <v>51</v>
      </c>
      <c r="D418" s="67" t="s">
        <v>1053</v>
      </c>
      <c r="E418" s="74">
        <v>4</v>
      </c>
      <c r="F418" s="74" t="s">
        <v>55</v>
      </c>
      <c r="G418" s="74">
        <v>2840</v>
      </c>
      <c r="H418" s="69">
        <f t="shared" ref="H418:H481" si="4">E418*G418</f>
        <v>11360</v>
      </c>
      <c r="I418" s="71" t="s">
        <v>13</v>
      </c>
      <c r="J418" s="41" t="s">
        <v>24</v>
      </c>
      <c r="K418" s="33" t="s">
        <v>204</v>
      </c>
      <c r="L418" s="28" t="s">
        <v>1190</v>
      </c>
      <c r="M418" s="84"/>
    </row>
    <row r="419" spans="1:13" s="73" customFormat="1" ht="38.25" customHeight="1" x14ac:dyDescent="0.25">
      <c r="A419" s="67">
        <v>394</v>
      </c>
      <c r="B419" s="67" t="s">
        <v>1054</v>
      </c>
      <c r="C419" s="67" t="s">
        <v>51</v>
      </c>
      <c r="D419" s="67" t="s">
        <v>1055</v>
      </c>
      <c r="E419" s="74">
        <v>4</v>
      </c>
      <c r="F419" s="74" t="s">
        <v>55</v>
      </c>
      <c r="G419" s="74">
        <v>3120</v>
      </c>
      <c r="H419" s="69">
        <f t="shared" si="4"/>
        <v>12480</v>
      </c>
      <c r="I419" s="71" t="s">
        <v>13</v>
      </c>
      <c r="J419" s="41" t="s">
        <v>24</v>
      </c>
      <c r="K419" s="33" t="s">
        <v>204</v>
      </c>
      <c r="L419" s="28" t="s">
        <v>1190</v>
      </c>
      <c r="M419" s="84"/>
    </row>
    <row r="420" spans="1:13" s="73" customFormat="1" ht="38.25" customHeight="1" x14ac:dyDescent="0.25">
      <c r="A420" s="67">
        <v>395</v>
      </c>
      <c r="B420" s="67" t="s">
        <v>1056</v>
      </c>
      <c r="C420" s="67" t="s">
        <v>51</v>
      </c>
      <c r="D420" s="67" t="s">
        <v>1057</v>
      </c>
      <c r="E420" s="74">
        <v>4</v>
      </c>
      <c r="F420" s="74" t="s">
        <v>55</v>
      </c>
      <c r="G420" s="74">
        <v>3712</v>
      </c>
      <c r="H420" s="69">
        <f t="shared" si="4"/>
        <v>14848</v>
      </c>
      <c r="I420" s="71" t="s">
        <v>13</v>
      </c>
      <c r="J420" s="41" t="s">
        <v>24</v>
      </c>
      <c r="K420" s="33" t="s">
        <v>204</v>
      </c>
      <c r="L420" s="28" t="s">
        <v>1190</v>
      </c>
      <c r="M420" s="84"/>
    </row>
    <row r="421" spans="1:13" s="73" customFormat="1" ht="38.25" customHeight="1" x14ac:dyDescent="0.25">
      <c r="A421" s="67">
        <v>396</v>
      </c>
      <c r="B421" s="67" t="s">
        <v>1058</v>
      </c>
      <c r="C421" s="67" t="s">
        <v>51</v>
      </c>
      <c r="D421" s="67" t="s">
        <v>1059</v>
      </c>
      <c r="E421" s="74">
        <v>4</v>
      </c>
      <c r="F421" s="74" t="s">
        <v>55</v>
      </c>
      <c r="G421" s="74">
        <v>3872</v>
      </c>
      <c r="H421" s="69">
        <f t="shared" si="4"/>
        <v>15488</v>
      </c>
      <c r="I421" s="71" t="s">
        <v>13</v>
      </c>
      <c r="J421" s="41" t="s">
        <v>24</v>
      </c>
      <c r="K421" s="33" t="s">
        <v>204</v>
      </c>
      <c r="L421" s="28" t="s">
        <v>1190</v>
      </c>
      <c r="M421" s="84"/>
    </row>
    <row r="422" spans="1:13" s="73" customFormat="1" ht="38.25" customHeight="1" x14ac:dyDescent="0.25">
      <c r="A422" s="67">
        <v>397</v>
      </c>
      <c r="B422" s="67" t="s">
        <v>1060</v>
      </c>
      <c r="C422" s="67" t="s">
        <v>51</v>
      </c>
      <c r="D422" s="67" t="s">
        <v>1061</v>
      </c>
      <c r="E422" s="74">
        <v>4</v>
      </c>
      <c r="F422" s="74" t="s">
        <v>55</v>
      </c>
      <c r="G422" s="74">
        <v>4400</v>
      </c>
      <c r="H422" s="69">
        <f t="shared" si="4"/>
        <v>17600</v>
      </c>
      <c r="I422" s="71" t="s">
        <v>13</v>
      </c>
      <c r="J422" s="41" t="s">
        <v>24</v>
      </c>
      <c r="K422" s="33" t="s">
        <v>204</v>
      </c>
      <c r="L422" s="28" t="s">
        <v>1190</v>
      </c>
      <c r="M422" s="84"/>
    </row>
    <row r="423" spans="1:13" s="73" customFormat="1" ht="38.25" customHeight="1" x14ac:dyDescent="0.25">
      <c r="A423" s="67">
        <v>398</v>
      </c>
      <c r="B423" s="67" t="s">
        <v>1062</v>
      </c>
      <c r="C423" s="67" t="s">
        <v>51</v>
      </c>
      <c r="D423" s="67" t="s">
        <v>1063</v>
      </c>
      <c r="E423" s="74">
        <v>4</v>
      </c>
      <c r="F423" s="74" t="s">
        <v>55</v>
      </c>
      <c r="G423" s="74">
        <v>6800</v>
      </c>
      <c r="H423" s="69">
        <f t="shared" si="4"/>
        <v>27200</v>
      </c>
      <c r="I423" s="71" t="s">
        <v>13</v>
      </c>
      <c r="J423" s="41" t="s">
        <v>24</v>
      </c>
      <c r="K423" s="33" t="s">
        <v>204</v>
      </c>
      <c r="L423" s="28" t="s">
        <v>1190</v>
      </c>
      <c r="M423" s="84"/>
    </row>
    <row r="424" spans="1:13" s="73" customFormat="1" ht="38.25" customHeight="1" x14ac:dyDescent="0.25">
      <c r="A424" s="67">
        <v>399</v>
      </c>
      <c r="B424" s="67" t="s">
        <v>1064</v>
      </c>
      <c r="C424" s="67" t="s">
        <v>51</v>
      </c>
      <c r="D424" s="67" t="s">
        <v>1065</v>
      </c>
      <c r="E424" s="74">
        <v>4</v>
      </c>
      <c r="F424" s="74" t="s">
        <v>55</v>
      </c>
      <c r="G424" s="74">
        <v>6820</v>
      </c>
      <c r="H424" s="69">
        <f t="shared" si="4"/>
        <v>27280</v>
      </c>
      <c r="I424" s="71" t="s">
        <v>13</v>
      </c>
      <c r="J424" s="41" t="s">
        <v>24</v>
      </c>
      <c r="K424" s="33" t="s">
        <v>204</v>
      </c>
      <c r="L424" s="28" t="s">
        <v>1190</v>
      </c>
      <c r="M424" s="84"/>
    </row>
    <row r="425" spans="1:13" s="73" customFormat="1" ht="38.25" customHeight="1" x14ac:dyDescent="0.25">
      <c r="A425" s="67">
        <v>400</v>
      </c>
      <c r="B425" s="67" t="s">
        <v>1066</v>
      </c>
      <c r="C425" s="67" t="s">
        <v>51</v>
      </c>
      <c r="D425" s="67" t="s">
        <v>1067</v>
      </c>
      <c r="E425" s="74">
        <v>4</v>
      </c>
      <c r="F425" s="74" t="s">
        <v>55</v>
      </c>
      <c r="G425" s="74">
        <v>4576</v>
      </c>
      <c r="H425" s="69">
        <f t="shared" si="4"/>
        <v>18304</v>
      </c>
      <c r="I425" s="71" t="s">
        <v>13</v>
      </c>
      <c r="J425" s="41" t="s">
        <v>24</v>
      </c>
      <c r="K425" s="33" t="s">
        <v>204</v>
      </c>
      <c r="L425" s="28" t="s">
        <v>1190</v>
      </c>
      <c r="M425" s="84"/>
    </row>
    <row r="426" spans="1:13" s="73" customFormat="1" ht="38.25" customHeight="1" x14ac:dyDescent="0.25">
      <c r="A426" s="67">
        <v>401</v>
      </c>
      <c r="B426" s="67" t="s">
        <v>1068</v>
      </c>
      <c r="C426" s="67" t="s">
        <v>51</v>
      </c>
      <c r="D426" s="67" t="s">
        <v>1069</v>
      </c>
      <c r="E426" s="74">
        <v>4</v>
      </c>
      <c r="F426" s="74" t="s">
        <v>55</v>
      </c>
      <c r="G426" s="74">
        <v>5512</v>
      </c>
      <c r="H426" s="69">
        <f t="shared" si="4"/>
        <v>22048</v>
      </c>
      <c r="I426" s="71" t="s">
        <v>13</v>
      </c>
      <c r="J426" s="41" t="s">
        <v>24</v>
      </c>
      <c r="K426" s="33" t="s">
        <v>204</v>
      </c>
      <c r="L426" s="28" t="s">
        <v>1190</v>
      </c>
      <c r="M426" s="84"/>
    </row>
    <row r="427" spans="1:13" s="73" customFormat="1" ht="38.25" customHeight="1" x14ac:dyDescent="0.25">
      <c r="A427" s="67">
        <v>402</v>
      </c>
      <c r="B427" s="67" t="s">
        <v>1070</v>
      </c>
      <c r="C427" s="67" t="s">
        <v>51</v>
      </c>
      <c r="D427" s="67" t="s">
        <v>1071</v>
      </c>
      <c r="E427" s="74">
        <v>4</v>
      </c>
      <c r="F427" s="74" t="s">
        <v>55</v>
      </c>
      <c r="G427" s="74">
        <v>5512</v>
      </c>
      <c r="H427" s="69">
        <f t="shared" si="4"/>
        <v>22048</v>
      </c>
      <c r="I427" s="71" t="s">
        <v>13</v>
      </c>
      <c r="J427" s="41" t="s">
        <v>24</v>
      </c>
      <c r="K427" s="33" t="s">
        <v>204</v>
      </c>
      <c r="L427" s="28" t="s">
        <v>1190</v>
      </c>
      <c r="M427" s="84"/>
    </row>
    <row r="428" spans="1:13" s="73" customFormat="1" ht="38.25" customHeight="1" x14ac:dyDescent="0.25">
      <c r="A428" s="67">
        <v>403</v>
      </c>
      <c r="B428" s="67" t="s">
        <v>1072</v>
      </c>
      <c r="C428" s="67" t="s">
        <v>51</v>
      </c>
      <c r="D428" s="67" t="s">
        <v>1073</v>
      </c>
      <c r="E428" s="74">
        <v>4</v>
      </c>
      <c r="F428" s="74" t="s">
        <v>55</v>
      </c>
      <c r="G428" s="74">
        <v>5600</v>
      </c>
      <c r="H428" s="69">
        <f t="shared" si="4"/>
        <v>22400</v>
      </c>
      <c r="I428" s="71" t="s">
        <v>13</v>
      </c>
      <c r="J428" s="41" t="s">
        <v>24</v>
      </c>
      <c r="K428" s="33" t="s">
        <v>204</v>
      </c>
      <c r="L428" s="28" t="s">
        <v>1190</v>
      </c>
      <c r="M428" s="84"/>
    </row>
    <row r="429" spans="1:13" s="73" customFormat="1" ht="38.25" customHeight="1" x14ac:dyDescent="0.25">
      <c r="A429" s="67">
        <v>404</v>
      </c>
      <c r="B429" s="67" t="s">
        <v>1074</v>
      </c>
      <c r="C429" s="67" t="s">
        <v>51</v>
      </c>
      <c r="D429" s="67" t="s">
        <v>1075</v>
      </c>
      <c r="E429" s="74">
        <v>4</v>
      </c>
      <c r="F429" s="74" t="s">
        <v>55</v>
      </c>
      <c r="G429" s="74">
        <v>2600</v>
      </c>
      <c r="H429" s="69">
        <f t="shared" si="4"/>
        <v>10400</v>
      </c>
      <c r="I429" s="71" t="s">
        <v>13</v>
      </c>
      <c r="J429" s="41" t="s">
        <v>24</v>
      </c>
      <c r="K429" s="33" t="s">
        <v>204</v>
      </c>
      <c r="L429" s="28" t="s">
        <v>1190</v>
      </c>
      <c r="M429" s="84"/>
    </row>
    <row r="430" spans="1:13" s="73" customFormat="1" ht="38.25" customHeight="1" x14ac:dyDescent="0.25">
      <c r="A430" s="67">
        <v>405</v>
      </c>
      <c r="B430" s="67" t="s">
        <v>1076</v>
      </c>
      <c r="C430" s="67" t="s">
        <v>51</v>
      </c>
      <c r="D430" s="67" t="s">
        <v>1077</v>
      </c>
      <c r="E430" s="74">
        <v>4</v>
      </c>
      <c r="F430" s="74" t="s">
        <v>55</v>
      </c>
      <c r="G430" s="74">
        <v>2800</v>
      </c>
      <c r="H430" s="69">
        <f t="shared" si="4"/>
        <v>11200</v>
      </c>
      <c r="I430" s="71" t="s">
        <v>13</v>
      </c>
      <c r="J430" s="41" t="s">
        <v>24</v>
      </c>
      <c r="K430" s="33" t="s">
        <v>204</v>
      </c>
      <c r="L430" s="28" t="s">
        <v>1190</v>
      </c>
      <c r="M430" s="84"/>
    </row>
    <row r="431" spans="1:13" s="73" customFormat="1" ht="38.25" customHeight="1" x14ac:dyDescent="0.25">
      <c r="A431" s="67">
        <v>406</v>
      </c>
      <c r="B431" s="67" t="s">
        <v>1078</v>
      </c>
      <c r="C431" s="67" t="s">
        <v>51</v>
      </c>
      <c r="D431" s="67" t="s">
        <v>1079</v>
      </c>
      <c r="E431" s="74">
        <v>4</v>
      </c>
      <c r="F431" s="74" t="s">
        <v>55</v>
      </c>
      <c r="G431" s="74">
        <v>8000</v>
      </c>
      <c r="H431" s="69">
        <f t="shared" si="4"/>
        <v>32000</v>
      </c>
      <c r="I431" s="71" t="s">
        <v>13</v>
      </c>
      <c r="J431" s="41" t="s">
        <v>24</v>
      </c>
      <c r="K431" s="33" t="s">
        <v>204</v>
      </c>
      <c r="L431" s="28" t="s">
        <v>1190</v>
      </c>
      <c r="M431" s="84"/>
    </row>
    <row r="432" spans="1:13" s="73" customFormat="1" ht="38.25" customHeight="1" x14ac:dyDescent="0.25">
      <c r="A432" s="67">
        <v>407</v>
      </c>
      <c r="B432" s="67" t="s">
        <v>1080</v>
      </c>
      <c r="C432" s="67" t="s">
        <v>51</v>
      </c>
      <c r="D432" s="67" t="s">
        <v>1081</v>
      </c>
      <c r="E432" s="74">
        <v>4</v>
      </c>
      <c r="F432" s="74" t="s">
        <v>55</v>
      </c>
      <c r="G432" s="74">
        <v>6432</v>
      </c>
      <c r="H432" s="69">
        <f t="shared" si="4"/>
        <v>25728</v>
      </c>
      <c r="I432" s="71" t="s">
        <v>13</v>
      </c>
      <c r="J432" s="41" t="s">
        <v>24</v>
      </c>
      <c r="K432" s="33" t="s">
        <v>204</v>
      </c>
      <c r="L432" s="28" t="s">
        <v>1190</v>
      </c>
      <c r="M432" s="84"/>
    </row>
    <row r="433" spans="1:13" s="73" customFormat="1" ht="38.25" customHeight="1" x14ac:dyDescent="0.25">
      <c r="A433" s="67">
        <v>408</v>
      </c>
      <c r="B433" s="67" t="s">
        <v>1082</v>
      </c>
      <c r="C433" s="67" t="s">
        <v>51</v>
      </c>
      <c r="D433" s="67" t="s">
        <v>1083</v>
      </c>
      <c r="E433" s="74">
        <v>4</v>
      </c>
      <c r="F433" s="74" t="s">
        <v>55</v>
      </c>
      <c r="G433" s="74">
        <v>3200</v>
      </c>
      <c r="H433" s="69">
        <f t="shared" si="4"/>
        <v>12800</v>
      </c>
      <c r="I433" s="71" t="s">
        <v>13</v>
      </c>
      <c r="J433" s="41" t="s">
        <v>24</v>
      </c>
      <c r="K433" s="33" t="s">
        <v>204</v>
      </c>
      <c r="L433" s="28" t="s">
        <v>1190</v>
      </c>
      <c r="M433" s="84"/>
    </row>
    <row r="434" spans="1:13" s="73" customFormat="1" ht="38.25" customHeight="1" x14ac:dyDescent="0.25">
      <c r="A434" s="67">
        <v>409</v>
      </c>
      <c r="B434" s="67" t="s">
        <v>1084</v>
      </c>
      <c r="C434" s="67" t="s">
        <v>51</v>
      </c>
      <c r="D434" s="67" t="s">
        <v>1085</v>
      </c>
      <c r="E434" s="74">
        <v>4</v>
      </c>
      <c r="F434" s="74" t="s">
        <v>55</v>
      </c>
      <c r="G434" s="74">
        <v>2560</v>
      </c>
      <c r="H434" s="69">
        <f t="shared" si="4"/>
        <v>10240</v>
      </c>
      <c r="I434" s="71" t="s">
        <v>13</v>
      </c>
      <c r="J434" s="41" t="s">
        <v>24</v>
      </c>
      <c r="K434" s="33" t="s">
        <v>204</v>
      </c>
      <c r="L434" s="28" t="s">
        <v>1190</v>
      </c>
      <c r="M434" s="84"/>
    </row>
    <row r="435" spans="1:13" s="73" customFormat="1" ht="38.25" customHeight="1" x14ac:dyDescent="0.25">
      <c r="A435" s="67">
        <v>410</v>
      </c>
      <c r="B435" s="67" t="s">
        <v>1086</v>
      </c>
      <c r="C435" s="67" t="s">
        <v>51</v>
      </c>
      <c r="D435" s="67" t="s">
        <v>1087</v>
      </c>
      <c r="E435" s="74">
        <v>10</v>
      </c>
      <c r="F435" s="74" t="s">
        <v>55</v>
      </c>
      <c r="G435" s="74">
        <v>3200</v>
      </c>
      <c r="H435" s="69">
        <f t="shared" si="4"/>
        <v>32000</v>
      </c>
      <c r="I435" s="71" t="s">
        <v>13</v>
      </c>
      <c r="J435" s="41" t="s">
        <v>24</v>
      </c>
      <c r="K435" s="33" t="s">
        <v>204</v>
      </c>
      <c r="L435" s="28" t="s">
        <v>1190</v>
      </c>
      <c r="M435" s="84"/>
    </row>
    <row r="436" spans="1:13" s="73" customFormat="1" ht="38.25" customHeight="1" x14ac:dyDescent="0.25">
      <c r="A436" s="67">
        <v>411</v>
      </c>
      <c r="B436" s="68" t="s">
        <v>1088</v>
      </c>
      <c r="C436" s="67" t="s">
        <v>51</v>
      </c>
      <c r="D436" s="68" t="s">
        <v>1089</v>
      </c>
      <c r="E436" s="74">
        <v>8</v>
      </c>
      <c r="F436" s="74" t="s">
        <v>55</v>
      </c>
      <c r="G436" s="74">
        <v>3392</v>
      </c>
      <c r="H436" s="69">
        <f t="shared" si="4"/>
        <v>27136</v>
      </c>
      <c r="I436" s="71" t="s">
        <v>13</v>
      </c>
      <c r="J436" s="41" t="s">
        <v>24</v>
      </c>
      <c r="K436" s="33" t="s">
        <v>204</v>
      </c>
      <c r="L436" s="28" t="s">
        <v>1190</v>
      </c>
      <c r="M436" s="84"/>
    </row>
    <row r="437" spans="1:13" s="73" customFormat="1" ht="38.25" customHeight="1" x14ac:dyDescent="0.25">
      <c r="A437" s="67">
        <v>412</v>
      </c>
      <c r="B437" s="67" t="s">
        <v>1090</v>
      </c>
      <c r="C437" s="67" t="s">
        <v>51</v>
      </c>
      <c r="D437" s="67" t="s">
        <v>1091</v>
      </c>
      <c r="E437" s="74">
        <v>20</v>
      </c>
      <c r="F437" s="74" t="s">
        <v>55</v>
      </c>
      <c r="G437" s="74">
        <v>3640</v>
      </c>
      <c r="H437" s="69">
        <f t="shared" si="4"/>
        <v>72800</v>
      </c>
      <c r="I437" s="71" t="s">
        <v>13</v>
      </c>
      <c r="J437" s="41" t="s">
        <v>24</v>
      </c>
      <c r="K437" s="33" t="s">
        <v>204</v>
      </c>
      <c r="L437" s="28" t="s">
        <v>1190</v>
      </c>
      <c r="M437" s="84"/>
    </row>
    <row r="438" spans="1:13" s="73" customFormat="1" ht="38.25" customHeight="1" x14ac:dyDescent="0.25">
      <c r="A438" s="67">
        <v>413</v>
      </c>
      <c r="B438" s="68" t="s">
        <v>1092</v>
      </c>
      <c r="C438" s="67" t="s">
        <v>51</v>
      </c>
      <c r="D438" s="68" t="s">
        <v>1093</v>
      </c>
      <c r="E438" s="74">
        <v>18</v>
      </c>
      <c r="F438" s="74" t="s">
        <v>55</v>
      </c>
      <c r="G438" s="75">
        <v>3712</v>
      </c>
      <c r="H438" s="69">
        <f t="shared" si="4"/>
        <v>66816</v>
      </c>
      <c r="I438" s="71" t="s">
        <v>13</v>
      </c>
      <c r="J438" s="41" t="s">
        <v>24</v>
      </c>
      <c r="K438" s="33" t="s">
        <v>204</v>
      </c>
      <c r="L438" s="28" t="s">
        <v>1190</v>
      </c>
      <c r="M438" s="84"/>
    </row>
    <row r="439" spans="1:13" s="73" customFormat="1" ht="38.25" customHeight="1" x14ac:dyDescent="0.25">
      <c r="A439" s="67">
        <v>414</v>
      </c>
      <c r="B439" s="68" t="s">
        <v>1094</v>
      </c>
      <c r="C439" s="67" t="s">
        <v>51</v>
      </c>
      <c r="D439" s="68" t="s">
        <v>1095</v>
      </c>
      <c r="E439" s="74">
        <v>8</v>
      </c>
      <c r="F439" s="74" t="s">
        <v>55</v>
      </c>
      <c r="G439" s="74">
        <v>3840</v>
      </c>
      <c r="H439" s="69">
        <f t="shared" si="4"/>
        <v>30720</v>
      </c>
      <c r="I439" s="71" t="s">
        <v>13</v>
      </c>
      <c r="J439" s="41" t="s">
        <v>24</v>
      </c>
      <c r="K439" s="33" t="s">
        <v>204</v>
      </c>
      <c r="L439" s="28" t="s">
        <v>1190</v>
      </c>
      <c r="M439" s="84"/>
    </row>
    <row r="440" spans="1:13" s="73" customFormat="1" ht="38.25" customHeight="1" x14ac:dyDescent="0.25">
      <c r="A440" s="67">
        <v>415</v>
      </c>
      <c r="B440" s="68" t="s">
        <v>1096</v>
      </c>
      <c r="C440" s="67" t="s">
        <v>51</v>
      </c>
      <c r="D440" s="68" t="s">
        <v>1097</v>
      </c>
      <c r="E440" s="74">
        <v>8</v>
      </c>
      <c r="F440" s="74" t="s">
        <v>55</v>
      </c>
      <c r="G440" s="74">
        <v>1872</v>
      </c>
      <c r="H440" s="69">
        <f t="shared" si="4"/>
        <v>14976</v>
      </c>
      <c r="I440" s="71" t="s">
        <v>13</v>
      </c>
      <c r="J440" s="41" t="s">
        <v>24</v>
      </c>
      <c r="K440" s="33" t="s">
        <v>204</v>
      </c>
      <c r="L440" s="28" t="s">
        <v>1190</v>
      </c>
      <c r="M440" s="84"/>
    </row>
    <row r="441" spans="1:13" s="73" customFormat="1" ht="38.25" customHeight="1" x14ac:dyDescent="0.25">
      <c r="A441" s="67">
        <v>416</v>
      </c>
      <c r="B441" s="68" t="s">
        <v>1098</v>
      </c>
      <c r="C441" s="67" t="s">
        <v>51</v>
      </c>
      <c r="D441" s="68" t="s">
        <v>1099</v>
      </c>
      <c r="E441" s="74">
        <v>8</v>
      </c>
      <c r="F441" s="74" t="s">
        <v>55</v>
      </c>
      <c r="G441" s="74">
        <v>4400</v>
      </c>
      <c r="H441" s="69">
        <f t="shared" si="4"/>
        <v>35200</v>
      </c>
      <c r="I441" s="71" t="s">
        <v>13</v>
      </c>
      <c r="J441" s="41" t="s">
        <v>24</v>
      </c>
      <c r="K441" s="33" t="s">
        <v>204</v>
      </c>
      <c r="L441" s="28" t="s">
        <v>1190</v>
      </c>
      <c r="M441" s="84"/>
    </row>
    <row r="442" spans="1:13" s="73" customFormat="1" ht="38.25" customHeight="1" x14ac:dyDescent="0.25">
      <c r="A442" s="67">
        <v>417</v>
      </c>
      <c r="B442" s="67" t="s">
        <v>1100</v>
      </c>
      <c r="C442" s="67" t="s">
        <v>51</v>
      </c>
      <c r="D442" s="67" t="s">
        <v>1101</v>
      </c>
      <c r="E442" s="74">
        <v>10</v>
      </c>
      <c r="F442" s="74" t="s">
        <v>55</v>
      </c>
      <c r="G442" s="74">
        <v>4440</v>
      </c>
      <c r="H442" s="69">
        <f t="shared" si="4"/>
        <v>44400</v>
      </c>
      <c r="I442" s="71" t="s">
        <v>13</v>
      </c>
      <c r="J442" s="41" t="s">
        <v>24</v>
      </c>
      <c r="K442" s="33" t="s">
        <v>204</v>
      </c>
      <c r="L442" s="28" t="s">
        <v>1190</v>
      </c>
      <c r="M442" s="84"/>
    </row>
    <row r="443" spans="1:13" s="73" customFormat="1" ht="38.25" customHeight="1" x14ac:dyDescent="0.25">
      <c r="A443" s="67">
        <v>418</v>
      </c>
      <c r="B443" s="68" t="s">
        <v>1102</v>
      </c>
      <c r="C443" s="67" t="s">
        <v>51</v>
      </c>
      <c r="D443" s="68" t="s">
        <v>1103</v>
      </c>
      <c r="E443" s="74">
        <v>8</v>
      </c>
      <c r="F443" s="74" t="s">
        <v>55</v>
      </c>
      <c r="G443" s="74">
        <v>3512</v>
      </c>
      <c r="H443" s="69">
        <f t="shared" si="4"/>
        <v>28096</v>
      </c>
      <c r="I443" s="71" t="s">
        <v>13</v>
      </c>
      <c r="J443" s="41" t="s">
        <v>24</v>
      </c>
      <c r="K443" s="33" t="s">
        <v>204</v>
      </c>
      <c r="L443" s="28" t="s">
        <v>1190</v>
      </c>
      <c r="M443" s="84"/>
    </row>
    <row r="444" spans="1:13" s="73" customFormat="1" ht="38.25" customHeight="1" x14ac:dyDescent="0.25">
      <c r="A444" s="67">
        <v>419</v>
      </c>
      <c r="B444" s="68" t="s">
        <v>1104</v>
      </c>
      <c r="C444" s="67" t="s">
        <v>51</v>
      </c>
      <c r="D444" s="68" t="s">
        <v>1105</v>
      </c>
      <c r="E444" s="74">
        <v>8</v>
      </c>
      <c r="F444" s="74" t="s">
        <v>55</v>
      </c>
      <c r="G444" s="74">
        <v>5120</v>
      </c>
      <c r="H444" s="69">
        <f t="shared" si="4"/>
        <v>40960</v>
      </c>
      <c r="I444" s="71" t="s">
        <v>13</v>
      </c>
      <c r="J444" s="41" t="s">
        <v>24</v>
      </c>
      <c r="K444" s="33" t="s">
        <v>204</v>
      </c>
      <c r="L444" s="28" t="s">
        <v>1190</v>
      </c>
      <c r="M444" s="84"/>
    </row>
    <row r="445" spans="1:13" s="73" customFormat="1" ht="38.25" customHeight="1" x14ac:dyDescent="0.25">
      <c r="A445" s="67">
        <v>420</v>
      </c>
      <c r="B445" s="68" t="s">
        <v>1106</v>
      </c>
      <c r="C445" s="67" t="s">
        <v>51</v>
      </c>
      <c r="D445" s="68" t="s">
        <v>1107</v>
      </c>
      <c r="E445" s="74">
        <v>8</v>
      </c>
      <c r="F445" s="74" t="s">
        <v>55</v>
      </c>
      <c r="G445" s="74">
        <v>1800</v>
      </c>
      <c r="H445" s="69">
        <f t="shared" si="4"/>
        <v>14400</v>
      </c>
      <c r="I445" s="71" t="s">
        <v>13</v>
      </c>
      <c r="J445" s="41" t="s">
        <v>24</v>
      </c>
      <c r="K445" s="33" t="s">
        <v>204</v>
      </c>
      <c r="L445" s="28" t="s">
        <v>1190</v>
      </c>
      <c r="M445" s="84"/>
    </row>
    <row r="446" spans="1:13" s="73" customFormat="1" ht="38.25" customHeight="1" x14ac:dyDescent="0.25">
      <c r="A446" s="67">
        <v>421</v>
      </c>
      <c r="B446" s="68" t="s">
        <v>1108</v>
      </c>
      <c r="C446" s="67" t="s">
        <v>51</v>
      </c>
      <c r="D446" s="68" t="s">
        <v>1109</v>
      </c>
      <c r="E446" s="74">
        <v>10</v>
      </c>
      <c r="F446" s="74" t="s">
        <v>55</v>
      </c>
      <c r="G446" s="75">
        <v>4000</v>
      </c>
      <c r="H446" s="69">
        <f t="shared" si="4"/>
        <v>40000</v>
      </c>
      <c r="I446" s="71" t="s">
        <v>13</v>
      </c>
      <c r="J446" s="41" t="s">
        <v>24</v>
      </c>
      <c r="K446" s="33" t="s">
        <v>204</v>
      </c>
      <c r="L446" s="28" t="s">
        <v>1190</v>
      </c>
      <c r="M446" s="84"/>
    </row>
    <row r="447" spans="1:13" s="73" customFormat="1" ht="38.25" customHeight="1" x14ac:dyDescent="0.25">
      <c r="A447" s="67">
        <v>422</v>
      </c>
      <c r="B447" s="68" t="s">
        <v>1110</v>
      </c>
      <c r="C447" s="67" t="s">
        <v>51</v>
      </c>
      <c r="D447" s="68" t="s">
        <v>1111</v>
      </c>
      <c r="E447" s="74">
        <v>4</v>
      </c>
      <c r="F447" s="74" t="s">
        <v>55</v>
      </c>
      <c r="G447" s="75">
        <v>4144</v>
      </c>
      <c r="H447" s="69">
        <f t="shared" si="4"/>
        <v>16576</v>
      </c>
      <c r="I447" s="71" t="s">
        <v>13</v>
      </c>
      <c r="J447" s="41" t="s">
        <v>24</v>
      </c>
      <c r="K447" s="33" t="s">
        <v>204</v>
      </c>
      <c r="L447" s="28" t="s">
        <v>1190</v>
      </c>
      <c r="M447" s="84"/>
    </row>
    <row r="448" spans="1:13" s="73" customFormat="1" ht="38.25" customHeight="1" x14ac:dyDescent="0.25">
      <c r="A448" s="67">
        <v>423</v>
      </c>
      <c r="B448" s="68" t="s">
        <v>1112</v>
      </c>
      <c r="C448" s="67" t="s">
        <v>51</v>
      </c>
      <c r="D448" s="68" t="s">
        <v>1113</v>
      </c>
      <c r="E448" s="74">
        <v>8</v>
      </c>
      <c r="F448" s="74" t="s">
        <v>55</v>
      </c>
      <c r="G448" s="74">
        <v>1840</v>
      </c>
      <c r="H448" s="69">
        <f t="shared" si="4"/>
        <v>14720</v>
      </c>
      <c r="I448" s="71" t="s">
        <v>13</v>
      </c>
      <c r="J448" s="41" t="s">
        <v>24</v>
      </c>
      <c r="K448" s="33" t="s">
        <v>204</v>
      </c>
      <c r="L448" s="28" t="s">
        <v>1190</v>
      </c>
      <c r="M448" s="84"/>
    </row>
    <row r="449" spans="1:13" s="73" customFormat="1" ht="38.25" customHeight="1" x14ac:dyDescent="0.25">
      <c r="A449" s="67">
        <v>424</v>
      </c>
      <c r="B449" s="68" t="s">
        <v>1114</v>
      </c>
      <c r="C449" s="67" t="s">
        <v>51</v>
      </c>
      <c r="D449" s="68" t="s">
        <v>1115</v>
      </c>
      <c r="E449" s="74">
        <v>20</v>
      </c>
      <c r="F449" s="74" t="s">
        <v>55</v>
      </c>
      <c r="G449" s="74">
        <v>2288</v>
      </c>
      <c r="H449" s="69">
        <f t="shared" si="4"/>
        <v>45760</v>
      </c>
      <c r="I449" s="71" t="s">
        <v>13</v>
      </c>
      <c r="J449" s="41" t="s">
        <v>24</v>
      </c>
      <c r="K449" s="33" t="s">
        <v>204</v>
      </c>
      <c r="L449" s="28" t="s">
        <v>1190</v>
      </c>
      <c r="M449" s="84"/>
    </row>
    <row r="450" spans="1:13" s="73" customFormat="1" ht="38.25" customHeight="1" x14ac:dyDescent="0.25">
      <c r="A450" s="67">
        <v>425</v>
      </c>
      <c r="B450" s="68" t="s">
        <v>1116</v>
      </c>
      <c r="C450" s="67" t="s">
        <v>51</v>
      </c>
      <c r="D450" s="68" t="s">
        <v>1117</v>
      </c>
      <c r="E450" s="74">
        <v>8</v>
      </c>
      <c r="F450" s="74" t="s">
        <v>55</v>
      </c>
      <c r="G450" s="74">
        <v>6800</v>
      </c>
      <c r="H450" s="69">
        <f t="shared" si="4"/>
        <v>54400</v>
      </c>
      <c r="I450" s="71" t="s">
        <v>13</v>
      </c>
      <c r="J450" s="41" t="s">
        <v>24</v>
      </c>
      <c r="K450" s="33" t="s">
        <v>204</v>
      </c>
      <c r="L450" s="28" t="s">
        <v>1190</v>
      </c>
      <c r="M450" s="84"/>
    </row>
    <row r="451" spans="1:13" s="73" customFormat="1" ht="38.25" customHeight="1" x14ac:dyDescent="0.25">
      <c r="A451" s="67">
        <v>426</v>
      </c>
      <c r="B451" s="68" t="s">
        <v>1118</v>
      </c>
      <c r="C451" s="67" t="s">
        <v>51</v>
      </c>
      <c r="D451" s="68" t="s">
        <v>1119</v>
      </c>
      <c r="E451" s="74">
        <v>8</v>
      </c>
      <c r="F451" s="74" t="s">
        <v>55</v>
      </c>
      <c r="G451" s="74">
        <v>2000</v>
      </c>
      <c r="H451" s="69">
        <f t="shared" si="4"/>
        <v>16000</v>
      </c>
      <c r="I451" s="71" t="s">
        <v>13</v>
      </c>
      <c r="J451" s="41" t="s">
        <v>24</v>
      </c>
      <c r="K451" s="33" t="s">
        <v>204</v>
      </c>
      <c r="L451" s="28" t="s">
        <v>1190</v>
      </c>
      <c r="M451" s="84"/>
    </row>
    <row r="452" spans="1:13" s="73" customFormat="1" ht="38.25" customHeight="1" x14ac:dyDescent="0.25">
      <c r="A452" s="67">
        <v>427</v>
      </c>
      <c r="B452" s="68" t="s">
        <v>1120</v>
      </c>
      <c r="C452" s="67" t="s">
        <v>51</v>
      </c>
      <c r="D452" s="68" t="s">
        <v>1121</v>
      </c>
      <c r="E452" s="74">
        <v>5</v>
      </c>
      <c r="F452" s="74" t="s">
        <v>55</v>
      </c>
      <c r="G452" s="75">
        <v>2000</v>
      </c>
      <c r="H452" s="69">
        <f t="shared" si="4"/>
        <v>10000</v>
      </c>
      <c r="I452" s="71" t="s">
        <v>13</v>
      </c>
      <c r="J452" s="41" t="s">
        <v>24</v>
      </c>
      <c r="K452" s="33" t="s">
        <v>204</v>
      </c>
      <c r="L452" s="28" t="s">
        <v>1190</v>
      </c>
      <c r="M452" s="84"/>
    </row>
    <row r="453" spans="1:13" s="73" customFormat="1" ht="38.25" customHeight="1" x14ac:dyDescent="0.25">
      <c r="A453" s="67">
        <v>428</v>
      </c>
      <c r="B453" s="68" t="s">
        <v>1122</v>
      </c>
      <c r="C453" s="67" t="s">
        <v>51</v>
      </c>
      <c r="D453" s="68" t="s">
        <v>1123</v>
      </c>
      <c r="E453" s="74">
        <v>1</v>
      </c>
      <c r="F453" s="74" t="s">
        <v>55</v>
      </c>
      <c r="G453" s="75">
        <v>2800</v>
      </c>
      <c r="H453" s="69">
        <f t="shared" si="4"/>
        <v>2800</v>
      </c>
      <c r="I453" s="71" t="s">
        <v>13</v>
      </c>
      <c r="J453" s="41" t="s">
        <v>24</v>
      </c>
      <c r="K453" s="33" t="s">
        <v>204</v>
      </c>
      <c r="L453" s="28" t="s">
        <v>1190</v>
      </c>
      <c r="M453" s="84"/>
    </row>
    <row r="454" spans="1:13" s="73" customFormat="1" ht="38.25" customHeight="1" x14ac:dyDescent="0.25">
      <c r="A454" s="67">
        <v>429</v>
      </c>
      <c r="B454" s="68" t="s">
        <v>1124</v>
      </c>
      <c r="C454" s="67" t="s">
        <v>51</v>
      </c>
      <c r="D454" s="68" t="s">
        <v>1125</v>
      </c>
      <c r="E454" s="74">
        <v>8</v>
      </c>
      <c r="F454" s="74" t="s">
        <v>55</v>
      </c>
      <c r="G454" s="75">
        <v>1800</v>
      </c>
      <c r="H454" s="69">
        <f t="shared" si="4"/>
        <v>14400</v>
      </c>
      <c r="I454" s="71" t="s">
        <v>13</v>
      </c>
      <c r="J454" s="41" t="s">
        <v>24</v>
      </c>
      <c r="K454" s="33" t="s">
        <v>204</v>
      </c>
      <c r="L454" s="28" t="s">
        <v>1190</v>
      </c>
      <c r="M454" s="84"/>
    </row>
    <row r="455" spans="1:13" s="73" customFormat="1" ht="38.25" customHeight="1" x14ac:dyDescent="0.25">
      <c r="A455" s="67">
        <v>430</v>
      </c>
      <c r="B455" s="67" t="s">
        <v>1126</v>
      </c>
      <c r="C455" s="67" t="s">
        <v>51</v>
      </c>
      <c r="D455" s="67" t="s">
        <v>1127</v>
      </c>
      <c r="E455" s="74">
        <v>10</v>
      </c>
      <c r="F455" s="74" t="s">
        <v>55</v>
      </c>
      <c r="G455" s="74">
        <v>1900</v>
      </c>
      <c r="H455" s="69">
        <f t="shared" si="4"/>
        <v>19000</v>
      </c>
      <c r="I455" s="71" t="s">
        <v>13</v>
      </c>
      <c r="J455" s="41" t="s">
        <v>24</v>
      </c>
      <c r="K455" s="33" t="s">
        <v>204</v>
      </c>
      <c r="L455" s="28" t="s">
        <v>1190</v>
      </c>
      <c r="M455" s="84"/>
    </row>
    <row r="456" spans="1:13" s="73" customFormat="1" ht="38.25" customHeight="1" x14ac:dyDescent="0.25">
      <c r="A456" s="67">
        <v>431</v>
      </c>
      <c r="B456" s="68" t="s">
        <v>1128</v>
      </c>
      <c r="C456" s="67" t="s">
        <v>51</v>
      </c>
      <c r="D456" s="68" t="s">
        <v>1129</v>
      </c>
      <c r="E456" s="74">
        <v>2</v>
      </c>
      <c r="F456" s="74" t="s">
        <v>55</v>
      </c>
      <c r="G456" s="74">
        <v>2200</v>
      </c>
      <c r="H456" s="69">
        <f t="shared" si="4"/>
        <v>4400</v>
      </c>
      <c r="I456" s="71" t="s">
        <v>13</v>
      </c>
      <c r="J456" s="41" t="s">
        <v>24</v>
      </c>
      <c r="K456" s="33" t="s">
        <v>204</v>
      </c>
      <c r="L456" s="28" t="s">
        <v>1190</v>
      </c>
      <c r="M456" s="84"/>
    </row>
    <row r="457" spans="1:13" s="73" customFormat="1" ht="38.25" customHeight="1" x14ac:dyDescent="0.25">
      <c r="A457" s="67">
        <v>432</v>
      </c>
      <c r="B457" s="68" t="s">
        <v>1130</v>
      </c>
      <c r="C457" s="67" t="s">
        <v>51</v>
      </c>
      <c r="D457" s="68" t="s">
        <v>1131</v>
      </c>
      <c r="E457" s="74">
        <v>13</v>
      </c>
      <c r="F457" s="74" t="s">
        <v>55</v>
      </c>
      <c r="G457" s="75">
        <v>8000</v>
      </c>
      <c r="H457" s="69">
        <f t="shared" si="4"/>
        <v>104000</v>
      </c>
      <c r="I457" s="71" t="s">
        <v>13</v>
      </c>
      <c r="J457" s="41" t="s">
        <v>24</v>
      </c>
      <c r="K457" s="33" t="s">
        <v>204</v>
      </c>
      <c r="L457" s="28" t="s">
        <v>1190</v>
      </c>
      <c r="M457" s="84"/>
    </row>
    <row r="458" spans="1:13" s="73" customFormat="1" ht="38.25" customHeight="1" x14ac:dyDescent="0.25">
      <c r="A458" s="67">
        <v>433</v>
      </c>
      <c r="B458" s="67" t="s">
        <v>1132</v>
      </c>
      <c r="C458" s="67" t="s">
        <v>51</v>
      </c>
      <c r="D458" s="67" t="s">
        <v>1133</v>
      </c>
      <c r="E458" s="74">
        <v>22</v>
      </c>
      <c r="F458" s="74" t="s">
        <v>55</v>
      </c>
      <c r="G458" s="75">
        <v>6520</v>
      </c>
      <c r="H458" s="69">
        <f t="shared" si="4"/>
        <v>143440</v>
      </c>
      <c r="I458" s="71" t="s">
        <v>13</v>
      </c>
      <c r="J458" s="41" t="s">
        <v>24</v>
      </c>
      <c r="K458" s="33" t="s">
        <v>204</v>
      </c>
      <c r="L458" s="28" t="s">
        <v>1190</v>
      </c>
      <c r="M458" s="84"/>
    </row>
    <row r="459" spans="1:13" s="73" customFormat="1" ht="38.25" customHeight="1" x14ac:dyDescent="0.25">
      <c r="A459" s="67">
        <v>434</v>
      </c>
      <c r="B459" s="67" t="s">
        <v>1134</v>
      </c>
      <c r="C459" s="67" t="s">
        <v>51</v>
      </c>
      <c r="D459" s="67" t="s">
        <v>1135</v>
      </c>
      <c r="E459" s="74">
        <v>10</v>
      </c>
      <c r="F459" s="74" t="s">
        <v>55</v>
      </c>
      <c r="G459" s="75">
        <v>2336</v>
      </c>
      <c r="H459" s="69">
        <f t="shared" si="4"/>
        <v>23360</v>
      </c>
      <c r="I459" s="71" t="s">
        <v>13</v>
      </c>
      <c r="J459" s="41" t="s">
        <v>24</v>
      </c>
      <c r="K459" s="33" t="s">
        <v>204</v>
      </c>
      <c r="L459" s="28" t="s">
        <v>1190</v>
      </c>
      <c r="M459" s="84"/>
    </row>
    <row r="460" spans="1:13" s="73" customFormat="1" ht="38.25" customHeight="1" x14ac:dyDescent="0.25">
      <c r="A460" s="67">
        <v>435</v>
      </c>
      <c r="B460" s="68" t="s">
        <v>1136</v>
      </c>
      <c r="C460" s="67" t="s">
        <v>51</v>
      </c>
      <c r="D460" s="68" t="s">
        <v>1137</v>
      </c>
      <c r="E460" s="74">
        <v>1</v>
      </c>
      <c r="F460" s="74" t="s">
        <v>55</v>
      </c>
      <c r="G460" s="75">
        <v>2560</v>
      </c>
      <c r="H460" s="69">
        <f t="shared" si="4"/>
        <v>2560</v>
      </c>
      <c r="I460" s="71" t="s">
        <v>13</v>
      </c>
      <c r="J460" s="41" t="s">
        <v>24</v>
      </c>
      <c r="K460" s="33" t="s">
        <v>204</v>
      </c>
      <c r="L460" s="28" t="s">
        <v>1190</v>
      </c>
      <c r="M460" s="84"/>
    </row>
    <row r="461" spans="1:13" s="73" customFormat="1" ht="38.25" customHeight="1" x14ac:dyDescent="0.25">
      <c r="A461" s="67">
        <v>436</v>
      </c>
      <c r="B461" s="67" t="s">
        <v>1138</v>
      </c>
      <c r="C461" s="67" t="s">
        <v>51</v>
      </c>
      <c r="D461" s="67" t="s">
        <v>1139</v>
      </c>
      <c r="E461" s="74">
        <v>10</v>
      </c>
      <c r="F461" s="74" t="s">
        <v>55</v>
      </c>
      <c r="G461" s="75">
        <v>3000</v>
      </c>
      <c r="H461" s="69">
        <f t="shared" si="4"/>
        <v>30000</v>
      </c>
      <c r="I461" s="71" t="s">
        <v>13</v>
      </c>
      <c r="J461" s="41" t="s">
        <v>24</v>
      </c>
      <c r="K461" s="33" t="s">
        <v>204</v>
      </c>
      <c r="L461" s="28" t="s">
        <v>1190</v>
      </c>
      <c r="M461" s="84"/>
    </row>
    <row r="462" spans="1:13" s="73" customFormat="1" ht="38.25" customHeight="1" x14ac:dyDescent="0.25">
      <c r="A462" s="67">
        <v>437</v>
      </c>
      <c r="B462" s="68" t="s">
        <v>1140</v>
      </c>
      <c r="C462" s="67" t="s">
        <v>51</v>
      </c>
      <c r="D462" s="68" t="s">
        <v>1141</v>
      </c>
      <c r="E462" s="74">
        <v>8</v>
      </c>
      <c r="F462" s="74" t="s">
        <v>55</v>
      </c>
      <c r="G462" s="75">
        <v>3100</v>
      </c>
      <c r="H462" s="69">
        <f t="shared" si="4"/>
        <v>24800</v>
      </c>
      <c r="I462" s="71" t="s">
        <v>13</v>
      </c>
      <c r="J462" s="41" t="s">
        <v>24</v>
      </c>
      <c r="K462" s="33" t="s">
        <v>204</v>
      </c>
      <c r="L462" s="28" t="s">
        <v>1190</v>
      </c>
      <c r="M462" s="84"/>
    </row>
    <row r="463" spans="1:13" s="73" customFormat="1" ht="38.25" customHeight="1" x14ac:dyDescent="0.25">
      <c r="A463" s="67">
        <v>438</v>
      </c>
      <c r="B463" s="68" t="s">
        <v>1142</v>
      </c>
      <c r="C463" s="67" t="s">
        <v>51</v>
      </c>
      <c r="D463" s="68" t="s">
        <v>1143</v>
      </c>
      <c r="E463" s="74">
        <v>4</v>
      </c>
      <c r="F463" s="74" t="s">
        <v>55</v>
      </c>
      <c r="G463" s="75">
        <v>3600</v>
      </c>
      <c r="H463" s="69">
        <f t="shared" si="4"/>
        <v>14400</v>
      </c>
      <c r="I463" s="71" t="s">
        <v>13</v>
      </c>
      <c r="J463" s="41" t="s">
        <v>24</v>
      </c>
      <c r="K463" s="33" t="s">
        <v>204</v>
      </c>
      <c r="L463" s="28" t="s">
        <v>1190</v>
      </c>
      <c r="M463" s="84"/>
    </row>
    <row r="464" spans="1:13" s="73" customFormat="1" ht="38.25" customHeight="1" x14ac:dyDescent="0.25">
      <c r="A464" s="67">
        <v>439</v>
      </c>
      <c r="B464" s="68" t="s">
        <v>1144</v>
      </c>
      <c r="C464" s="67" t="s">
        <v>51</v>
      </c>
      <c r="D464" s="68" t="s">
        <v>1145</v>
      </c>
      <c r="E464" s="74">
        <v>2</v>
      </c>
      <c r="F464" s="74" t="s">
        <v>55</v>
      </c>
      <c r="G464" s="75">
        <v>5000</v>
      </c>
      <c r="H464" s="69">
        <f t="shared" si="4"/>
        <v>10000</v>
      </c>
      <c r="I464" s="71" t="s">
        <v>13</v>
      </c>
      <c r="J464" s="41" t="s">
        <v>24</v>
      </c>
      <c r="K464" s="33" t="s">
        <v>204</v>
      </c>
      <c r="L464" s="28" t="s">
        <v>1190</v>
      </c>
      <c r="M464" s="84"/>
    </row>
    <row r="465" spans="1:13" s="73" customFormat="1" ht="38.25" customHeight="1" x14ac:dyDescent="0.25">
      <c r="A465" s="67">
        <v>440</v>
      </c>
      <c r="B465" s="68" t="s">
        <v>1146</v>
      </c>
      <c r="C465" s="67" t="s">
        <v>51</v>
      </c>
      <c r="D465" s="68" t="s">
        <v>1147</v>
      </c>
      <c r="E465" s="74">
        <v>6</v>
      </c>
      <c r="F465" s="74" t="s">
        <v>55</v>
      </c>
      <c r="G465" s="75">
        <v>3700</v>
      </c>
      <c r="H465" s="69">
        <f t="shared" si="4"/>
        <v>22200</v>
      </c>
      <c r="I465" s="71" t="s">
        <v>13</v>
      </c>
      <c r="J465" s="41" t="s">
        <v>24</v>
      </c>
      <c r="K465" s="33" t="s">
        <v>204</v>
      </c>
      <c r="L465" s="28" t="s">
        <v>1190</v>
      </c>
      <c r="M465" s="84"/>
    </row>
    <row r="466" spans="1:13" s="73" customFormat="1" ht="38.25" customHeight="1" x14ac:dyDescent="0.25">
      <c r="A466" s="67">
        <v>441</v>
      </c>
      <c r="B466" s="67" t="s">
        <v>1148</v>
      </c>
      <c r="C466" s="67" t="s">
        <v>51</v>
      </c>
      <c r="D466" s="67" t="s">
        <v>1149</v>
      </c>
      <c r="E466" s="74">
        <v>6</v>
      </c>
      <c r="F466" s="74" t="s">
        <v>55</v>
      </c>
      <c r="G466" s="75">
        <v>2912</v>
      </c>
      <c r="H466" s="69">
        <f t="shared" si="4"/>
        <v>17472</v>
      </c>
      <c r="I466" s="71" t="s">
        <v>13</v>
      </c>
      <c r="J466" s="41" t="s">
        <v>24</v>
      </c>
      <c r="K466" s="33" t="s">
        <v>204</v>
      </c>
      <c r="L466" s="28" t="s">
        <v>1190</v>
      </c>
      <c r="M466" s="84"/>
    </row>
    <row r="467" spans="1:13" s="73" customFormat="1" ht="38.25" customHeight="1" x14ac:dyDescent="0.25">
      <c r="A467" s="67">
        <v>442</v>
      </c>
      <c r="B467" s="67" t="s">
        <v>1150</v>
      </c>
      <c r="C467" s="67" t="s">
        <v>51</v>
      </c>
      <c r="D467" s="67" t="s">
        <v>1151</v>
      </c>
      <c r="E467" s="74">
        <v>6</v>
      </c>
      <c r="F467" s="74" t="s">
        <v>55</v>
      </c>
      <c r="G467" s="75">
        <v>3040</v>
      </c>
      <c r="H467" s="69">
        <f t="shared" si="4"/>
        <v>18240</v>
      </c>
      <c r="I467" s="71" t="s">
        <v>13</v>
      </c>
      <c r="J467" s="41" t="s">
        <v>24</v>
      </c>
      <c r="K467" s="33" t="s">
        <v>204</v>
      </c>
      <c r="L467" s="28" t="s">
        <v>1190</v>
      </c>
      <c r="M467" s="84"/>
    </row>
    <row r="468" spans="1:13" s="73" customFormat="1" ht="38.25" customHeight="1" x14ac:dyDescent="0.25">
      <c r="A468" s="67">
        <v>443</v>
      </c>
      <c r="B468" s="67" t="s">
        <v>1152</v>
      </c>
      <c r="C468" s="67" t="s">
        <v>51</v>
      </c>
      <c r="D468" s="67" t="s">
        <v>1153</v>
      </c>
      <c r="E468" s="74">
        <v>6</v>
      </c>
      <c r="F468" s="74" t="s">
        <v>55</v>
      </c>
      <c r="G468" s="75">
        <v>3280</v>
      </c>
      <c r="H468" s="69">
        <f t="shared" si="4"/>
        <v>19680</v>
      </c>
      <c r="I468" s="71" t="s">
        <v>13</v>
      </c>
      <c r="J468" s="41" t="s">
        <v>24</v>
      </c>
      <c r="K468" s="33" t="s">
        <v>204</v>
      </c>
      <c r="L468" s="28" t="s">
        <v>1190</v>
      </c>
      <c r="M468" s="84"/>
    </row>
    <row r="469" spans="1:13" s="73" customFormat="1" ht="38.25" customHeight="1" x14ac:dyDescent="0.25">
      <c r="A469" s="67">
        <v>444</v>
      </c>
      <c r="B469" s="67" t="s">
        <v>1154</v>
      </c>
      <c r="C469" s="67" t="s">
        <v>51</v>
      </c>
      <c r="D469" s="67" t="s">
        <v>1155</v>
      </c>
      <c r="E469" s="74">
        <v>8</v>
      </c>
      <c r="F469" s="74" t="s">
        <v>55</v>
      </c>
      <c r="G469" s="75">
        <v>3480</v>
      </c>
      <c r="H469" s="69">
        <f t="shared" si="4"/>
        <v>27840</v>
      </c>
      <c r="I469" s="71" t="s">
        <v>13</v>
      </c>
      <c r="J469" s="41" t="s">
        <v>24</v>
      </c>
      <c r="K469" s="33" t="s">
        <v>204</v>
      </c>
      <c r="L469" s="28" t="s">
        <v>1190</v>
      </c>
      <c r="M469" s="84"/>
    </row>
    <row r="470" spans="1:13" s="73" customFormat="1" ht="38.25" customHeight="1" x14ac:dyDescent="0.25">
      <c r="A470" s="67">
        <v>445</v>
      </c>
      <c r="B470" s="67" t="s">
        <v>1156</v>
      </c>
      <c r="C470" s="67" t="s">
        <v>51</v>
      </c>
      <c r="D470" s="67" t="s">
        <v>1157</v>
      </c>
      <c r="E470" s="74">
        <v>2</v>
      </c>
      <c r="F470" s="74" t="s">
        <v>55</v>
      </c>
      <c r="G470" s="75">
        <v>3600</v>
      </c>
      <c r="H470" s="69">
        <f t="shared" si="4"/>
        <v>7200</v>
      </c>
      <c r="I470" s="71" t="s">
        <v>13</v>
      </c>
      <c r="J470" s="41" t="s">
        <v>24</v>
      </c>
      <c r="K470" s="33" t="s">
        <v>204</v>
      </c>
      <c r="L470" s="28" t="s">
        <v>1190</v>
      </c>
      <c r="M470" s="84"/>
    </row>
    <row r="471" spans="1:13" s="73" customFormat="1" ht="38.25" customHeight="1" x14ac:dyDescent="0.25">
      <c r="A471" s="67">
        <v>446</v>
      </c>
      <c r="B471" s="67" t="s">
        <v>1158</v>
      </c>
      <c r="C471" s="67" t="s">
        <v>51</v>
      </c>
      <c r="D471" s="67" t="s">
        <v>1159</v>
      </c>
      <c r="E471" s="74">
        <v>6</v>
      </c>
      <c r="F471" s="74" t="s">
        <v>55</v>
      </c>
      <c r="G471" s="75">
        <v>4000</v>
      </c>
      <c r="H471" s="69">
        <f t="shared" si="4"/>
        <v>24000</v>
      </c>
      <c r="I471" s="71" t="s">
        <v>13</v>
      </c>
      <c r="J471" s="41" t="s">
        <v>24</v>
      </c>
      <c r="K471" s="33" t="s">
        <v>204</v>
      </c>
      <c r="L471" s="28" t="s">
        <v>1190</v>
      </c>
      <c r="M471" s="84"/>
    </row>
    <row r="472" spans="1:13" s="73" customFormat="1" ht="38.25" customHeight="1" x14ac:dyDescent="0.25">
      <c r="A472" s="67">
        <v>447</v>
      </c>
      <c r="B472" s="67" t="s">
        <v>1160</v>
      </c>
      <c r="C472" s="67" t="s">
        <v>51</v>
      </c>
      <c r="D472" s="67" t="s">
        <v>1161</v>
      </c>
      <c r="E472" s="74">
        <v>20</v>
      </c>
      <c r="F472" s="74" t="s">
        <v>55</v>
      </c>
      <c r="G472" s="75">
        <v>1100</v>
      </c>
      <c r="H472" s="69">
        <f t="shared" si="4"/>
        <v>22000</v>
      </c>
      <c r="I472" s="71" t="s">
        <v>13</v>
      </c>
      <c r="J472" s="41" t="s">
        <v>24</v>
      </c>
      <c r="K472" s="33" t="s">
        <v>204</v>
      </c>
      <c r="L472" s="28" t="s">
        <v>1190</v>
      </c>
      <c r="M472" s="84"/>
    </row>
    <row r="473" spans="1:13" s="73" customFormat="1" ht="38.25" customHeight="1" x14ac:dyDescent="0.25">
      <c r="A473" s="67">
        <v>448</v>
      </c>
      <c r="B473" s="67" t="s">
        <v>1162</v>
      </c>
      <c r="C473" s="67" t="s">
        <v>51</v>
      </c>
      <c r="D473" s="67" t="s">
        <v>1163</v>
      </c>
      <c r="E473" s="74">
        <v>20</v>
      </c>
      <c r="F473" s="74" t="s">
        <v>55</v>
      </c>
      <c r="G473" s="75">
        <v>1200</v>
      </c>
      <c r="H473" s="69">
        <f t="shared" si="4"/>
        <v>24000</v>
      </c>
      <c r="I473" s="71" t="s">
        <v>13</v>
      </c>
      <c r="J473" s="41" t="s">
        <v>24</v>
      </c>
      <c r="K473" s="33" t="s">
        <v>204</v>
      </c>
      <c r="L473" s="28" t="s">
        <v>1190</v>
      </c>
      <c r="M473" s="84"/>
    </row>
    <row r="474" spans="1:13" s="73" customFormat="1" ht="38.25" customHeight="1" x14ac:dyDescent="0.25">
      <c r="A474" s="67">
        <v>449</v>
      </c>
      <c r="B474" s="67" t="s">
        <v>1164</v>
      </c>
      <c r="C474" s="67" t="s">
        <v>51</v>
      </c>
      <c r="D474" s="67" t="s">
        <v>1165</v>
      </c>
      <c r="E474" s="74">
        <v>20</v>
      </c>
      <c r="F474" s="74" t="s">
        <v>55</v>
      </c>
      <c r="G474" s="75">
        <v>1280</v>
      </c>
      <c r="H474" s="69">
        <f t="shared" si="4"/>
        <v>25600</v>
      </c>
      <c r="I474" s="71" t="s">
        <v>13</v>
      </c>
      <c r="J474" s="41" t="s">
        <v>24</v>
      </c>
      <c r="K474" s="33" t="s">
        <v>204</v>
      </c>
      <c r="L474" s="28" t="s">
        <v>1190</v>
      </c>
      <c r="M474" s="84"/>
    </row>
    <row r="475" spans="1:13" s="73" customFormat="1" ht="38.25" customHeight="1" x14ac:dyDescent="0.25">
      <c r="A475" s="67">
        <v>450</v>
      </c>
      <c r="B475" s="67" t="s">
        <v>1166</v>
      </c>
      <c r="C475" s="67" t="s">
        <v>51</v>
      </c>
      <c r="D475" s="67" t="s">
        <v>1167</v>
      </c>
      <c r="E475" s="74">
        <v>20</v>
      </c>
      <c r="F475" s="74" t="s">
        <v>55</v>
      </c>
      <c r="G475" s="75">
        <v>1480</v>
      </c>
      <c r="H475" s="69">
        <f t="shared" si="4"/>
        <v>29600</v>
      </c>
      <c r="I475" s="71" t="s">
        <v>13</v>
      </c>
      <c r="J475" s="41" t="s">
        <v>24</v>
      </c>
      <c r="K475" s="33" t="s">
        <v>204</v>
      </c>
      <c r="L475" s="28" t="s">
        <v>1190</v>
      </c>
      <c r="M475" s="84"/>
    </row>
    <row r="476" spans="1:13" s="73" customFormat="1" ht="38.25" customHeight="1" x14ac:dyDescent="0.25">
      <c r="A476" s="67">
        <v>451</v>
      </c>
      <c r="B476" s="67" t="s">
        <v>1168</v>
      </c>
      <c r="C476" s="67" t="s">
        <v>51</v>
      </c>
      <c r="D476" s="67" t="s">
        <v>1169</v>
      </c>
      <c r="E476" s="74">
        <v>20</v>
      </c>
      <c r="F476" s="74" t="s">
        <v>55</v>
      </c>
      <c r="G476" s="75">
        <v>1880</v>
      </c>
      <c r="H476" s="69">
        <f t="shared" si="4"/>
        <v>37600</v>
      </c>
      <c r="I476" s="71" t="s">
        <v>13</v>
      </c>
      <c r="J476" s="41" t="s">
        <v>24</v>
      </c>
      <c r="K476" s="33" t="s">
        <v>204</v>
      </c>
      <c r="L476" s="28" t="s">
        <v>1190</v>
      </c>
      <c r="M476" s="84"/>
    </row>
    <row r="477" spans="1:13" s="73" customFormat="1" ht="38.25" customHeight="1" x14ac:dyDescent="0.25">
      <c r="A477" s="67">
        <v>452</v>
      </c>
      <c r="B477" s="67" t="s">
        <v>1170</v>
      </c>
      <c r="C477" s="67" t="s">
        <v>51</v>
      </c>
      <c r="D477" s="67" t="s">
        <v>1171</v>
      </c>
      <c r="E477" s="74">
        <v>20</v>
      </c>
      <c r="F477" s="74" t="s">
        <v>55</v>
      </c>
      <c r="G477" s="75">
        <v>2200</v>
      </c>
      <c r="H477" s="69">
        <f t="shared" si="4"/>
        <v>44000</v>
      </c>
      <c r="I477" s="71" t="s">
        <v>13</v>
      </c>
      <c r="J477" s="41" t="s">
        <v>24</v>
      </c>
      <c r="K477" s="33" t="s">
        <v>204</v>
      </c>
      <c r="L477" s="28" t="s">
        <v>1190</v>
      </c>
      <c r="M477" s="84"/>
    </row>
    <row r="478" spans="1:13" s="73" customFormat="1" ht="38.25" customHeight="1" x14ac:dyDescent="0.25">
      <c r="A478" s="67">
        <v>453</v>
      </c>
      <c r="B478" s="67" t="s">
        <v>1172</v>
      </c>
      <c r="C478" s="67" t="s">
        <v>51</v>
      </c>
      <c r="D478" s="67" t="s">
        <v>1173</v>
      </c>
      <c r="E478" s="74">
        <v>20</v>
      </c>
      <c r="F478" s="74" t="s">
        <v>55</v>
      </c>
      <c r="G478" s="75">
        <v>2400</v>
      </c>
      <c r="H478" s="69">
        <f t="shared" si="4"/>
        <v>48000</v>
      </c>
      <c r="I478" s="71" t="s">
        <v>13</v>
      </c>
      <c r="J478" s="41" t="s">
        <v>24</v>
      </c>
      <c r="K478" s="33" t="s">
        <v>204</v>
      </c>
      <c r="L478" s="28" t="s">
        <v>1190</v>
      </c>
      <c r="M478" s="84"/>
    </row>
    <row r="479" spans="1:13" s="73" customFormat="1" ht="38.25" customHeight="1" x14ac:dyDescent="0.25">
      <c r="A479" s="67">
        <v>454</v>
      </c>
      <c r="B479" s="67" t="s">
        <v>1174</v>
      </c>
      <c r="C479" s="67" t="s">
        <v>51</v>
      </c>
      <c r="D479" s="67" t="s">
        <v>1175</v>
      </c>
      <c r="E479" s="74">
        <v>20</v>
      </c>
      <c r="F479" s="74" t="s">
        <v>55</v>
      </c>
      <c r="G479" s="75">
        <v>2300</v>
      </c>
      <c r="H479" s="69">
        <f t="shared" si="4"/>
        <v>46000</v>
      </c>
      <c r="I479" s="71" t="s">
        <v>13</v>
      </c>
      <c r="J479" s="41" t="s">
        <v>24</v>
      </c>
      <c r="K479" s="33" t="s">
        <v>204</v>
      </c>
      <c r="L479" s="28" t="s">
        <v>1190</v>
      </c>
      <c r="M479" s="84"/>
    </row>
    <row r="480" spans="1:13" s="73" customFormat="1" ht="38.25" customHeight="1" x14ac:dyDescent="0.25">
      <c r="A480" s="67">
        <v>455</v>
      </c>
      <c r="B480" s="67" t="s">
        <v>1176</v>
      </c>
      <c r="C480" s="67" t="s">
        <v>51</v>
      </c>
      <c r="D480" s="67" t="s">
        <v>1177</v>
      </c>
      <c r="E480" s="74">
        <v>20</v>
      </c>
      <c r="F480" s="74" t="s">
        <v>55</v>
      </c>
      <c r="G480" s="75">
        <v>3600</v>
      </c>
      <c r="H480" s="69">
        <f t="shared" si="4"/>
        <v>72000</v>
      </c>
      <c r="I480" s="71" t="s">
        <v>13</v>
      </c>
      <c r="J480" s="41" t="s">
        <v>24</v>
      </c>
      <c r="K480" s="33" t="s">
        <v>204</v>
      </c>
      <c r="L480" s="28" t="s">
        <v>1190</v>
      </c>
      <c r="M480" s="84"/>
    </row>
    <row r="481" spans="1:13" s="73" customFormat="1" ht="38.25" customHeight="1" x14ac:dyDescent="0.25">
      <c r="A481" s="67">
        <v>456</v>
      </c>
      <c r="B481" s="67" t="s">
        <v>1178</v>
      </c>
      <c r="C481" s="67" t="s">
        <v>51</v>
      </c>
      <c r="D481" s="67" t="s">
        <v>1179</v>
      </c>
      <c r="E481" s="74">
        <v>20</v>
      </c>
      <c r="F481" s="74" t="s">
        <v>55</v>
      </c>
      <c r="G481" s="75">
        <v>3700</v>
      </c>
      <c r="H481" s="69">
        <f t="shared" si="4"/>
        <v>74000</v>
      </c>
      <c r="I481" s="71" t="s">
        <v>13</v>
      </c>
      <c r="J481" s="41" t="s">
        <v>24</v>
      </c>
      <c r="K481" s="33" t="s">
        <v>204</v>
      </c>
      <c r="L481" s="28" t="s">
        <v>1190</v>
      </c>
      <c r="M481" s="84"/>
    </row>
    <row r="482" spans="1:13" s="73" customFormat="1" ht="38.25" customHeight="1" x14ac:dyDescent="0.25">
      <c r="A482" s="67">
        <v>457</v>
      </c>
      <c r="B482" s="67" t="s">
        <v>1180</v>
      </c>
      <c r="C482" s="67" t="s">
        <v>51</v>
      </c>
      <c r="D482" s="67" t="s">
        <v>1181</v>
      </c>
      <c r="E482" s="74">
        <v>20</v>
      </c>
      <c r="F482" s="74" t="s">
        <v>55</v>
      </c>
      <c r="G482" s="75">
        <v>4000</v>
      </c>
      <c r="H482" s="69">
        <f t="shared" ref="H482:H787" si="5">E482*G482</f>
        <v>80000</v>
      </c>
      <c r="I482" s="71" t="s">
        <v>13</v>
      </c>
      <c r="J482" s="41" t="s">
        <v>24</v>
      </c>
      <c r="K482" s="33" t="s">
        <v>204</v>
      </c>
      <c r="L482" s="28" t="s">
        <v>1190</v>
      </c>
      <c r="M482" s="84"/>
    </row>
    <row r="483" spans="1:13" s="73" customFormat="1" ht="38.25" customHeight="1" x14ac:dyDescent="0.25">
      <c r="A483" s="67">
        <v>458</v>
      </c>
      <c r="B483" s="67" t="s">
        <v>1182</v>
      </c>
      <c r="C483" s="67" t="s">
        <v>51</v>
      </c>
      <c r="D483" s="67" t="s">
        <v>1183</v>
      </c>
      <c r="E483" s="74">
        <v>30</v>
      </c>
      <c r="F483" s="74" t="s">
        <v>55</v>
      </c>
      <c r="G483" s="75">
        <v>7480</v>
      </c>
      <c r="H483" s="69">
        <f t="shared" si="5"/>
        <v>224400</v>
      </c>
      <c r="I483" s="71" t="s">
        <v>13</v>
      </c>
      <c r="J483" s="41" t="s">
        <v>24</v>
      </c>
      <c r="K483" s="33" t="s">
        <v>204</v>
      </c>
      <c r="L483" s="28" t="s">
        <v>1190</v>
      </c>
      <c r="M483" s="84"/>
    </row>
    <row r="484" spans="1:13" s="73" customFormat="1" ht="38.25" customHeight="1" x14ac:dyDescent="0.25">
      <c r="A484" s="67">
        <v>459</v>
      </c>
      <c r="B484" s="67" t="s">
        <v>1184</v>
      </c>
      <c r="C484" s="67" t="s">
        <v>51</v>
      </c>
      <c r="D484" s="67" t="s">
        <v>1185</v>
      </c>
      <c r="E484" s="74">
        <v>20</v>
      </c>
      <c r="F484" s="74" t="s">
        <v>55</v>
      </c>
      <c r="G484" s="75">
        <v>7840</v>
      </c>
      <c r="H484" s="69">
        <f t="shared" si="5"/>
        <v>156800</v>
      </c>
      <c r="I484" s="71" t="s">
        <v>13</v>
      </c>
      <c r="J484" s="41" t="s">
        <v>24</v>
      </c>
      <c r="K484" s="33" t="s">
        <v>204</v>
      </c>
      <c r="L484" s="28" t="s">
        <v>1190</v>
      </c>
      <c r="M484" s="84"/>
    </row>
    <row r="485" spans="1:13" s="73" customFormat="1" ht="38.25" customHeight="1" x14ac:dyDescent="0.25">
      <c r="A485" s="67">
        <v>460</v>
      </c>
      <c r="B485" s="67" t="s">
        <v>1186</v>
      </c>
      <c r="C485" s="67" t="s">
        <v>51</v>
      </c>
      <c r="D485" s="67" t="s">
        <v>1187</v>
      </c>
      <c r="E485" s="74">
        <v>16</v>
      </c>
      <c r="F485" s="74" t="s">
        <v>55</v>
      </c>
      <c r="G485" s="75">
        <v>10874</v>
      </c>
      <c r="H485" s="69">
        <f t="shared" si="5"/>
        <v>173984</v>
      </c>
      <c r="I485" s="71" t="s">
        <v>13</v>
      </c>
      <c r="J485" s="41" t="s">
        <v>24</v>
      </c>
      <c r="K485" s="33" t="s">
        <v>204</v>
      </c>
      <c r="L485" s="28" t="s">
        <v>1190</v>
      </c>
      <c r="M485" s="84"/>
    </row>
    <row r="486" spans="1:13" s="73" customFormat="1" ht="38.25" customHeight="1" x14ac:dyDescent="0.25">
      <c r="A486" s="67">
        <v>461</v>
      </c>
      <c r="B486" s="67" t="s">
        <v>1188</v>
      </c>
      <c r="C486" s="67" t="s">
        <v>51</v>
      </c>
      <c r="D486" s="67" t="s">
        <v>1189</v>
      </c>
      <c r="E486" s="74">
        <v>16</v>
      </c>
      <c r="F486" s="74" t="s">
        <v>55</v>
      </c>
      <c r="G486" s="75">
        <v>16350</v>
      </c>
      <c r="H486" s="69">
        <f t="shared" si="5"/>
        <v>261600</v>
      </c>
      <c r="I486" s="71" t="s">
        <v>13</v>
      </c>
      <c r="J486" s="41" t="s">
        <v>24</v>
      </c>
      <c r="K486" s="33" t="s">
        <v>204</v>
      </c>
      <c r="L486" s="28" t="s">
        <v>1190</v>
      </c>
      <c r="M486" s="84"/>
    </row>
    <row r="487" spans="1:13" s="73" customFormat="1" ht="115.5" customHeight="1" x14ac:dyDescent="0.25">
      <c r="A487" s="67">
        <v>462</v>
      </c>
      <c r="B487" s="74" t="s">
        <v>1203</v>
      </c>
      <c r="C487" s="67" t="s">
        <v>345</v>
      </c>
      <c r="D487" s="67" t="s">
        <v>1204</v>
      </c>
      <c r="E487" s="74">
        <v>1</v>
      </c>
      <c r="F487" s="74" t="s">
        <v>55</v>
      </c>
      <c r="G487" s="74">
        <v>352678</v>
      </c>
      <c r="H487" s="74">
        <f t="shared" si="5"/>
        <v>352678</v>
      </c>
      <c r="I487" s="74" t="s">
        <v>13</v>
      </c>
      <c r="J487" s="41" t="s">
        <v>24</v>
      </c>
      <c r="K487" s="33" t="s">
        <v>56</v>
      </c>
      <c r="L487" s="28" t="s">
        <v>1205</v>
      </c>
      <c r="M487" s="84"/>
    </row>
    <row r="488" spans="1:13" s="73" customFormat="1" ht="33.75" customHeight="1" x14ac:dyDescent="0.25">
      <c r="A488" s="67">
        <v>463</v>
      </c>
      <c r="B488" s="74" t="s">
        <v>1213</v>
      </c>
      <c r="C488" s="67" t="s">
        <v>51</v>
      </c>
      <c r="D488" s="67" t="s">
        <v>1220</v>
      </c>
      <c r="E488" s="74">
        <v>1000</v>
      </c>
      <c r="F488" s="74" t="s">
        <v>55</v>
      </c>
      <c r="G488" s="74">
        <v>6</v>
      </c>
      <c r="H488" s="74">
        <f t="shared" si="5"/>
        <v>6000</v>
      </c>
      <c r="I488" s="74" t="s">
        <v>13</v>
      </c>
      <c r="J488" s="41" t="s">
        <v>423</v>
      </c>
      <c r="K488" s="33" t="s">
        <v>204</v>
      </c>
      <c r="L488" s="28" t="s">
        <v>1205</v>
      </c>
      <c r="M488" s="84"/>
    </row>
    <row r="489" spans="1:13" s="73" customFormat="1" ht="27" customHeight="1" x14ac:dyDescent="0.25">
      <c r="A489" s="67">
        <v>464</v>
      </c>
      <c r="B489" s="74" t="s">
        <v>1214</v>
      </c>
      <c r="C489" s="67" t="s">
        <v>51</v>
      </c>
      <c r="D489" s="67" t="s">
        <v>1221</v>
      </c>
      <c r="E489" s="74">
        <v>600</v>
      </c>
      <c r="F489" s="74" t="s">
        <v>55</v>
      </c>
      <c r="G489" s="74">
        <v>8</v>
      </c>
      <c r="H489" s="74">
        <f t="shared" si="5"/>
        <v>4800</v>
      </c>
      <c r="I489" s="74" t="s">
        <v>13</v>
      </c>
      <c r="J489" s="41" t="s">
        <v>423</v>
      </c>
      <c r="K489" s="33" t="s">
        <v>204</v>
      </c>
      <c r="L489" s="28" t="s">
        <v>1205</v>
      </c>
      <c r="M489" s="84"/>
    </row>
    <row r="490" spans="1:13" s="73" customFormat="1" ht="27.75" customHeight="1" x14ac:dyDescent="0.25">
      <c r="A490" s="67">
        <v>465</v>
      </c>
      <c r="B490" s="74" t="s">
        <v>1215</v>
      </c>
      <c r="C490" s="67" t="s">
        <v>51</v>
      </c>
      <c r="D490" s="67" t="s">
        <v>1222</v>
      </c>
      <c r="E490" s="74">
        <v>2000</v>
      </c>
      <c r="F490" s="74" t="s">
        <v>55</v>
      </c>
      <c r="G490" s="74">
        <v>3</v>
      </c>
      <c r="H490" s="74"/>
      <c r="I490" s="74" t="s">
        <v>13</v>
      </c>
      <c r="J490" s="41" t="s">
        <v>423</v>
      </c>
      <c r="K490" s="33" t="s">
        <v>204</v>
      </c>
      <c r="L490" s="28" t="s">
        <v>1606</v>
      </c>
      <c r="M490" s="84"/>
    </row>
    <row r="491" spans="1:13" s="73" customFormat="1" ht="30" customHeight="1" x14ac:dyDescent="0.25">
      <c r="A491" s="67">
        <v>466</v>
      </c>
      <c r="B491" s="74" t="s">
        <v>1216</v>
      </c>
      <c r="C491" s="67" t="s">
        <v>51</v>
      </c>
      <c r="D491" s="67" t="s">
        <v>1223</v>
      </c>
      <c r="E491" s="74">
        <v>1000</v>
      </c>
      <c r="F491" s="74" t="s">
        <v>55</v>
      </c>
      <c r="G491" s="74">
        <v>3</v>
      </c>
      <c r="H491" s="74"/>
      <c r="I491" s="74" t="s">
        <v>13</v>
      </c>
      <c r="J491" s="41" t="s">
        <v>423</v>
      </c>
      <c r="K491" s="33" t="s">
        <v>204</v>
      </c>
      <c r="L491" s="28" t="s">
        <v>1606</v>
      </c>
      <c r="M491" s="84"/>
    </row>
    <row r="492" spans="1:13" s="73" customFormat="1" ht="28.5" customHeight="1" x14ac:dyDescent="0.25">
      <c r="A492" s="67">
        <v>467</v>
      </c>
      <c r="B492" s="74" t="s">
        <v>1217</v>
      </c>
      <c r="C492" s="67" t="s">
        <v>51</v>
      </c>
      <c r="D492" s="67" t="s">
        <v>1224</v>
      </c>
      <c r="E492" s="74">
        <v>1000</v>
      </c>
      <c r="F492" s="74" t="s">
        <v>55</v>
      </c>
      <c r="G492" s="74">
        <v>3</v>
      </c>
      <c r="H492" s="74">
        <f t="shared" si="5"/>
        <v>3000</v>
      </c>
      <c r="I492" s="74" t="s">
        <v>13</v>
      </c>
      <c r="J492" s="41" t="s">
        <v>423</v>
      </c>
      <c r="K492" s="33" t="s">
        <v>204</v>
      </c>
      <c r="L492" s="28" t="s">
        <v>1205</v>
      </c>
      <c r="M492" s="84"/>
    </row>
    <row r="493" spans="1:13" s="73" customFormat="1" ht="35.25" customHeight="1" x14ac:dyDescent="0.25">
      <c r="A493" s="67">
        <v>468</v>
      </c>
      <c r="B493" s="74" t="s">
        <v>1218</v>
      </c>
      <c r="C493" s="67" t="s">
        <v>51</v>
      </c>
      <c r="D493" s="67" t="s">
        <v>1225</v>
      </c>
      <c r="E493" s="74">
        <v>500</v>
      </c>
      <c r="F493" s="74" t="s">
        <v>55</v>
      </c>
      <c r="G493" s="74">
        <v>50</v>
      </c>
      <c r="H493" s="74">
        <f t="shared" si="5"/>
        <v>25000</v>
      </c>
      <c r="I493" s="74" t="s">
        <v>13</v>
      </c>
      <c r="J493" s="41" t="s">
        <v>423</v>
      </c>
      <c r="K493" s="33" t="s">
        <v>204</v>
      </c>
      <c r="L493" s="28" t="s">
        <v>1205</v>
      </c>
      <c r="M493" s="84"/>
    </row>
    <row r="494" spans="1:13" s="73" customFormat="1" ht="30.75" customHeight="1" x14ac:dyDescent="0.25">
      <c r="A494" s="67">
        <v>469</v>
      </c>
      <c r="B494" s="74" t="s">
        <v>1219</v>
      </c>
      <c r="C494" s="67" t="s">
        <v>51</v>
      </c>
      <c r="D494" s="67" t="s">
        <v>1226</v>
      </c>
      <c r="E494" s="74">
        <v>100</v>
      </c>
      <c r="F494" s="74" t="s">
        <v>55</v>
      </c>
      <c r="G494" s="74">
        <v>50</v>
      </c>
      <c r="H494" s="74">
        <f t="shared" si="5"/>
        <v>5000</v>
      </c>
      <c r="I494" s="74" t="s">
        <v>13</v>
      </c>
      <c r="J494" s="41" t="s">
        <v>423</v>
      </c>
      <c r="K494" s="33" t="s">
        <v>204</v>
      </c>
      <c r="L494" s="28" t="s">
        <v>1607</v>
      </c>
      <c r="M494" s="84"/>
    </row>
    <row r="495" spans="1:13" s="73" customFormat="1" ht="34.5" customHeight="1" x14ac:dyDescent="0.25">
      <c r="A495" s="67">
        <v>470</v>
      </c>
      <c r="B495" s="74" t="s">
        <v>1227</v>
      </c>
      <c r="C495" s="67" t="s">
        <v>51</v>
      </c>
      <c r="D495" s="67" t="s">
        <v>1235</v>
      </c>
      <c r="E495" s="74">
        <v>2000</v>
      </c>
      <c r="F495" s="74" t="s">
        <v>55</v>
      </c>
      <c r="G495" s="74">
        <v>6</v>
      </c>
      <c r="H495" s="74">
        <f t="shared" si="5"/>
        <v>12000</v>
      </c>
      <c r="I495" s="74" t="s">
        <v>13</v>
      </c>
      <c r="J495" s="41" t="s">
        <v>423</v>
      </c>
      <c r="K495" s="33" t="s">
        <v>204</v>
      </c>
      <c r="L495" s="28" t="s">
        <v>1205</v>
      </c>
      <c r="M495" s="84"/>
    </row>
    <row r="496" spans="1:13" s="73" customFormat="1" ht="45.75" customHeight="1" x14ac:dyDescent="0.25">
      <c r="A496" s="67">
        <v>471</v>
      </c>
      <c r="B496" s="74" t="s">
        <v>1228</v>
      </c>
      <c r="C496" s="67" t="s">
        <v>51</v>
      </c>
      <c r="D496" s="67" t="s">
        <v>1236</v>
      </c>
      <c r="E496" s="74">
        <v>200</v>
      </c>
      <c r="F496" s="74" t="s">
        <v>55</v>
      </c>
      <c r="G496" s="74">
        <v>18</v>
      </c>
      <c r="H496" s="74">
        <f t="shared" si="5"/>
        <v>3600</v>
      </c>
      <c r="I496" s="74" t="s">
        <v>13</v>
      </c>
      <c r="J496" s="41" t="s">
        <v>423</v>
      </c>
      <c r="K496" s="33" t="s">
        <v>204</v>
      </c>
      <c r="L496" s="28" t="s">
        <v>1205</v>
      </c>
      <c r="M496" s="84"/>
    </row>
    <row r="497" spans="1:13" s="73" customFormat="1" ht="31.5" customHeight="1" x14ac:dyDescent="0.25">
      <c r="A497" s="67">
        <v>472</v>
      </c>
      <c r="B497" s="74" t="s">
        <v>1229</v>
      </c>
      <c r="C497" s="67" t="s">
        <v>51</v>
      </c>
      <c r="D497" s="67" t="s">
        <v>1237</v>
      </c>
      <c r="E497" s="74">
        <v>1000</v>
      </c>
      <c r="F497" s="74" t="s">
        <v>55</v>
      </c>
      <c r="G497" s="74">
        <v>3</v>
      </c>
      <c r="H497" s="74">
        <f t="shared" si="5"/>
        <v>3000</v>
      </c>
      <c r="I497" s="74" t="s">
        <v>13</v>
      </c>
      <c r="J497" s="41" t="s">
        <v>423</v>
      </c>
      <c r="K497" s="33" t="s">
        <v>204</v>
      </c>
      <c r="L497" s="28" t="s">
        <v>1205</v>
      </c>
      <c r="M497" s="84"/>
    </row>
    <row r="498" spans="1:13" s="73" customFormat="1" ht="40.5" customHeight="1" x14ac:dyDescent="0.25">
      <c r="A498" s="67">
        <v>473</v>
      </c>
      <c r="B498" s="74" t="s">
        <v>1230</v>
      </c>
      <c r="C498" s="67" t="s">
        <v>51</v>
      </c>
      <c r="D498" s="67" t="s">
        <v>1238</v>
      </c>
      <c r="E498" s="74">
        <v>80</v>
      </c>
      <c r="F498" s="74" t="s">
        <v>55</v>
      </c>
      <c r="G498" s="74">
        <v>200</v>
      </c>
      <c r="H498" s="74">
        <f t="shared" si="5"/>
        <v>16000</v>
      </c>
      <c r="I498" s="74" t="s">
        <v>13</v>
      </c>
      <c r="J498" s="41" t="s">
        <v>423</v>
      </c>
      <c r="K498" s="33" t="s">
        <v>204</v>
      </c>
      <c r="L498" s="28" t="s">
        <v>1205</v>
      </c>
      <c r="M498" s="84"/>
    </row>
    <row r="499" spans="1:13" s="73" customFormat="1" ht="33" customHeight="1" x14ac:dyDescent="0.25">
      <c r="A499" s="67">
        <v>474</v>
      </c>
      <c r="B499" s="74" t="s">
        <v>1231</v>
      </c>
      <c r="C499" s="67" t="s">
        <v>51</v>
      </c>
      <c r="D499" s="67" t="s">
        <v>1239</v>
      </c>
      <c r="E499" s="74">
        <v>12</v>
      </c>
      <c r="F499" s="74" t="s">
        <v>55</v>
      </c>
      <c r="G499" s="74">
        <v>200</v>
      </c>
      <c r="H499" s="74">
        <f t="shared" si="5"/>
        <v>2400</v>
      </c>
      <c r="I499" s="74" t="s">
        <v>13</v>
      </c>
      <c r="J499" s="41" t="s">
        <v>423</v>
      </c>
      <c r="K499" s="33" t="s">
        <v>204</v>
      </c>
      <c r="L499" s="28" t="s">
        <v>1205</v>
      </c>
      <c r="M499" s="84"/>
    </row>
    <row r="500" spans="1:13" s="73" customFormat="1" ht="37.5" customHeight="1" x14ac:dyDescent="0.25">
      <c r="A500" s="67">
        <v>475</v>
      </c>
      <c r="B500" s="74" t="s">
        <v>1232</v>
      </c>
      <c r="C500" s="67" t="s">
        <v>51</v>
      </c>
      <c r="D500" s="67" t="s">
        <v>1240</v>
      </c>
      <c r="E500" s="74">
        <v>92</v>
      </c>
      <c r="F500" s="74" t="s">
        <v>55</v>
      </c>
      <c r="G500" s="74">
        <v>14000</v>
      </c>
      <c r="H500" s="74">
        <f t="shared" si="5"/>
        <v>1288000</v>
      </c>
      <c r="I500" s="74" t="s">
        <v>13</v>
      </c>
      <c r="J500" s="41" t="s">
        <v>423</v>
      </c>
      <c r="K500" s="33" t="s">
        <v>204</v>
      </c>
      <c r="L500" s="28" t="s">
        <v>2678</v>
      </c>
      <c r="M500" s="84"/>
    </row>
    <row r="501" spans="1:13" s="73" customFormat="1" ht="39.75" customHeight="1" x14ac:dyDescent="0.25">
      <c r="A501" s="67">
        <v>476</v>
      </c>
      <c r="B501" s="69" t="s">
        <v>1233</v>
      </c>
      <c r="C501" s="67" t="s">
        <v>51</v>
      </c>
      <c r="D501" s="67" t="s">
        <v>1241</v>
      </c>
      <c r="E501" s="74">
        <v>20</v>
      </c>
      <c r="F501" s="74" t="s">
        <v>1268</v>
      </c>
      <c r="G501" s="74">
        <v>3000</v>
      </c>
      <c r="H501" s="74">
        <f t="shared" si="5"/>
        <v>60000</v>
      </c>
      <c r="I501" s="74" t="s">
        <v>13</v>
      </c>
      <c r="J501" s="41" t="s">
        <v>423</v>
      </c>
      <c r="K501" s="33" t="s">
        <v>204</v>
      </c>
      <c r="L501" s="28" t="s">
        <v>1205</v>
      </c>
      <c r="M501" s="84"/>
    </row>
    <row r="502" spans="1:13" s="73" customFormat="1" ht="43.5" customHeight="1" x14ac:dyDescent="0.25">
      <c r="A502" s="67">
        <v>477</v>
      </c>
      <c r="B502" s="74" t="s">
        <v>1234</v>
      </c>
      <c r="C502" s="67" t="s">
        <v>51</v>
      </c>
      <c r="D502" s="67" t="s">
        <v>1242</v>
      </c>
      <c r="E502" s="74">
        <v>20</v>
      </c>
      <c r="F502" s="74" t="s">
        <v>1268</v>
      </c>
      <c r="G502" s="74">
        <v>3500</v>
      </c>
      <c r="H502" s="74">
        <f t="shared" si="5"/>
        <v>70000</v>
      </c>
      <c r="I502" s="74" t="s">
        <v>13</v>
      </c>
      <c r="J502" s="41" t="s">
        <v>423</v>
      </c>
      <c r="K502" s="33" t="s">
        <v>204</v>
      </c>
      <c r="L502" s="28" t="s">
        <v>1205</v>
      </c>
      <c r="M502" s="84"/>
    </row>
    <row r="503" spans="1:13" s="73" customFormat="1" ht="34.5" customHeight="1" x14ac:dyDescent="0.25">
      <c r="A503" s="67">
        <v>478</v>
      </c>
      <c r="B503" s="74" t="s">
        <v>1243</v>
      </c>
      <c r="C503" s="67" t="s">
        <v>51</v>
      </c>
      <c r="D503" s="67" t="s">
        <v>1251</v>
      </c>
      <c r="E503" s="74">
        <v>15</v>
      </c>
      <c r="F503" s="74" t="s">
        <v>55</v>
      </c>
      <c r="G503" s="74">
        <v>3250</v>
      </c>
      <c r="H503" s="74">
        <f t="shared" si="5"/>
        <v>48750</v>
      </c>
      <c r="I503" s="74" t="s">
        <v>13</v>
      </c>
      <c r="J503" s="41" t="s">
        <v>423</v>
      </c>
      <c r="K503" s="33" t="s">
        <v>204</v>
      </c>
      <c r="L503" s="28" t="s">
        <v>1205</v>
      </c>
      <c r="M503" s="84"/>
    </row>
    <row r="504" spans="1:13" s="73" customFormat="1" ht="33" customHeight="1" x14ac:dyDescent="0.25">
      <c r="A504" s="67">
        <v>479</v>
      </c>
      <c r="B504" s="74" t="s">
        <v>1244</v>
      </c>
      <c r="C504" s="67" t="s">
        <v>51</v>
      </c>
      <c r="D504" s="67" t="s">
        <v>1252</v>
      </c>
      <c r="E504" s="74">
        <v>34</v>
      </c>
      <c r="F504" s="74" t="s">
        <v>55</v>
      </c>
      <c r="G504" s="74">
        <v>3500</v>
      </c>
      <c r="H504" s="74">
        <f t="shared" si="5"/>
        <v>119000</v>
      </c>
      <c r="I504" s="74" t="s">
        <v>13</v>
      </c>
      <c r="J504" s="41" t="s">
        <v>423</v>
      </c>
      <c r="K504" s="33" t="s">
        <v>204</v>
      </c>
      <c r="L504" s="28" t="s">
        <v>1205</v>
      </c>
      <c r="M504" s="84"/>
    </row>
    <row r="505" spans="1:13" s="73" customFormat="1" ht="31.5" customHeight="1" x14ac:dyDescent="0.25">
      <c r="A505" s="67">
        <v>480</v>
      </c>
      <c r="B505" s="74" t="s">
        <v>1245</v>
      </c>
      <c r="C505" s="67" t="s">
        <v>51</v>
      </c>
      <c r="D505" s="67" t="s">
        <v>1253</v>
      </c>
      <c r="E505" s="74">
        <v>32</v>
      </c>
      <c r="F505" s="74" t="s">
        <v>55</v>
      </c>
      <c r="G505" s="74">
        <v>4100</v>
      </c>
      <c r="H505" s="74">
        <f t="shared" si="5"/>
        <v>131200</v>
      </c>
      <c r="I505" s="74" t="s">
        <v>13</v>
      </c>
      <c r="J505" s="41" t="s">
        <v>423</v>
      </c>
      <c r="K505" s="33" t="s">
        <v>204</v>
      </c>
      <c r="L505" s="28" t="s">
        <v>1205</v>
      </c>
      <c r="M505" s="84"/>
    </row>
    <row r="506" spans="1:13" s="73" customFormat="1" ht="39" customHeight="1" x14ac:dyDescent="0.25">
      <c r="A506" s="67">
        <v>481</v>
      </c>
      <c r="B506" s="74" t="s">
        <v>1245</v>
      </c>
      <c r="C506" s="67" t="s">
        <v>51</v>
      </c>
      <c r="D506" s="67" t="s">
        <v>1254</v>
      </c>
      <c r="E506" s="74">
        <v>20</v>
      </c>
      <c r="F506" s="74" t="s">
        <v>55</v>
      </c>
      <c r="G506" s="74">
        <v>4500</v>
      </c>
      <c r="H506" s="74">
        <f t="shared" si="5"/>
        <v>90000</v>
      </c>
      <c r="I506" s="74" t="s">
        <v>13</v>
      </c>
      <c r="J506" s="41" t="s">
        <v>423</v>
      </c>
      <c r="K506" s="33" t="s">
        <v>204</v>
      </c>
      <c r="L506" s="28" t="s">
        <v>1205</v>
      </c>
      <c r="M506" s="84"/>
    </row>
    <row r="507" spans="1:13" s="73" customFormat="1" ht="35.25" customHeight="1" x14ac:dyDescent="0.25">
      <c r="A507" s="67">
        <v>482</v>
      </c>
      <c r="B507" s="74" t="s">
        <v>1246</v>
      </c>
      <c r="C507" s="67" t="s">
        <v>51</v>
      </c>
      <c r="D507" s="67" t="s">
        <v>1255</v>
      </c>
      <c r="E507" s="74">
        <v>2</v>
      </c>
      <c r="F507" s="74" t="s">
        <v>55</v>
      </c>
      <c r="G507" s="74">
        <v>12000</v>
      </c>
      <c r="H507" s="74">
        <f t="shared" si="5"/>
        <v>24000</v>
      </c>
      <c r="I507" s="74" t="s">
        <v>13</v>
      </c>
      <c r="J507" s="41" t="s">
        <v>423</v>
      </c>
      <c r="K507" s="33" t="s">
        <v>204</v>
      </c>
      <c r="L507" s="28" t="s">
        <v>1205</v>
      </c>
      <c r="M507" s="84"/>
    </row>
    <row r="508" spans="1:13" s="73" customFormat="1" ht="41.25" customHeight="1" x14ac:dyDescent="0.25">
      <c r="A508" s="67">
        <v>483</v>
      </c>
      <c r="B508" s="74" t="s">
        <v>1247</v>
      </c>
      <c r="C508" s="67" t="s">
        <v>51</v>
      </c>
      <c r="D508" s="67" t="s">
        <v>1256</v>
      </c>
      <c r="E508" s="74">
        <v>226</v>
      </c>
      <c r="F508" s="74" t="s">
        <v>342</v>
      </c>
      <c r="G508" s="74">
        <v>3750</v>
      </c>
      <c r="H508" s="74">
        <f t="shared" si="5"/>
        <v>847500</v>
      </c>
      <c r="I508" s="74" t="s">
        <v>13</v>
      </c>
      <c r="J508" s="41" t="s">
        <v>423</v>
      </c>
      <c r="K508" s="33" t="s">
        <v>204</v>
      </c>
      <c r="L508" s="28" t="s">
        <v>1205</v>
      </c>
      <c r="M508" s="84"/>
    </row>
    <row r="509" spans="1:13" s="73" customFormat="1" ht="32.25" customHeight="1" x14ac:dyDescent="0.25">
      <c r="A509" s="67">
        <v>484</v>
      </c>
      <c r="B509" s="74" t="s">
        <v>1248</v>
      </c>
      <c r="C509" s="67" t="s">
        <v>51</v>
      </c>
      <c r="D509" s="67" t="s">
        <v>1257</v>
      </c>
      <c r="E509" s="74">
        <v>226</v>
      </c>
      <c r="F509" s="74" t="s">
        <v>342</v>
      </c>
      <c r="G509" s="74">
        <v>80.36</v>
      </c>
      <c r="H509" s="74">
        <f t="shared" si="5"/>
        <v>18161.36</v>
      </c>
      <c r="I509" s="74" t="s">
        <v>13</v>
      </c>
      <c r="J509" s="41" t="s">
        <v>423</v>
      </c>
      <c r="K509" s="33" t="s">
        <v>204</v>
      </c>
      <c r="L509" s="28" t="s">
        <v>1205</v>
      </c>
      <c r="M509" s="84"/>
    </row>
    <row r="510" spans="1:13" s="73" customFormat="1" ht="31.5" customHeight="1" x14ac:dyDescent="0.25">
      <c r="A510" s="67">
        <v>485</v>
      </c>
      <c r="B510" s="74" t="s">
        <v>1249</v>
      </c>
      <c r="C510" s="67" t="s">
        <v>51</v>
      </c>
      <c r="D510" s="67" t="s">
        <v>1258</v>
      </c>
      <c r="E510" s="74">
        <v>72</v>
      </c>
      <c r="F510" s="74" t="s">
        <v>55</v>
      </c>
      <c r="G510" s="74">
        <v>705.36</v>
      </c>
      <c r="H510" s="74">
        <f t="shared" si="5"/>
        <v>50785.919999999998</v>
      </c>
      <c r="I510" s="74" t="s">
        <v>13</v>
      </c>
      <c r="J510" s="41" t="s">
        <v>423</v>
      </c>
      <c r="K510" s="33" t="s">
        <v>204</v>
      </c>
      <c r="L510" s="28" t="s">
        <v>1205</v>
      </c>
      <c r="M510" s="84"/>
    </row>
    <row r="511" spans="1:13" s="73" customFormat="1" ht="32.25" customHeight="1" x14ac:dyDescent="0.25">
      <c r="A511" s="67">
        <v>486</v>
      </c>
      <c r="B511" s="74" t="s">
        <v>1250</v>
      </c>
      <c r="C511" s="67" t="s">
        <v>51</v>
      </c>
      <c r="D511" s="67" t="s">
        <v>1259</v>
      </c>
      <c r="E511" s="74">
        <v>23</v>
      </c>
      <c r="F511" s="74" t="s">
        <v>55</v>
      </c>
      <c r="G511" s="74">
        <v>102.68</v>
      </c>
      <c r="H511" s="74">
        <f t="shared" si="5"/>
        <v>2361.6400000000003</v>
      </c>
      <c r="I511" s="74" t="s">
        <v>13</v>
      </c>
      <c r="J511" s="41" t="s">
        <v>423</v>
      </c>
      <c r="K511" s="33" t="s">
        <v>204</v>
      </c>
      <c r="L511" s="28" t="s">
        <v>1205</v>
      </c>
      <c r="M511" s="84"/>
    </row>
    <row r="512" spans="1:13" s="73" customFormat="1" ht="39" customHeight="1" x14ac:dyDescent="0.25">
      <c r="A512" s="67">
        <v>487</v>
      </c>
      <c r="B512" s="74" t="s">
        <v>1260</v>
      </c>
      <c r="C512" s="67" t="s">
        <v>51</v>
      </c>
      <c r="D512" s="67" t="s">
        <v>1264</v>
      </c>
      <c r="E512" s="74">
        <v>29</v>
      </c>
      <c r="F512" s="74" t="s">
        <v>55</v>
      </c>
      <c r="G512" s="74">
        <v>102.68</v>
      </c>
      <c r="H512" s="74">
        <f t="shared" si="5"/>
        <v>2977.7200000000003</v>
      </c>
      <c r="I512" s="74" t="s">
        <v>13</v>
      </c>
      <c r="J512" s="41" t="s">
        <v>423</v>
      </c>
      <c r="K512" s="33" t="s">
        <v>204</v>
      </c>
      <c r="L512" s="28" t="s">
        <v>1205</v>
      </c>
      <c r="M512" s="84"/>
    </row>
    <row r="513" spans="1:13" s="73" customFormat="1" ht="39.75" customHeight="1" x14ac:dyDescent="0.25">
      <c r="A513" s="67">
        <v>488</v>
      </c>
      <c r="B513" s="74" t="s">
        <v>1261</v>
      </c>
      <c r="C513" s="67" t="s">
        <v>51</v>
      </c>
      <c r="D513" s="67" t="s">
        <v>1265</v>
      </c>
      <c r="E513" s="74">
        <v>37</v>
      </c>
      <c r="F513" s="74" t="s">
        <v>55</v>
      </c>
      <c r="G513" s="74">
        <v>102.68</v>
      </c>
      <c r="H513" s="74">
        <f t="shared" si="5"/>
        <v>3799.1600000000003</v>
      </c>
      <c r="I513" s="74" t="s">
        <v>13</v>
      </c>
      <c r="J513" s="41" t="s">
        <v>423</v>
      </c>
      <c r="K513" s="33" t="s">
        <v>204</v>
      </c>
      <c r="L513" s="28" t="s">
        <v>1205</v>
      </c>
      <c r="M513" s="84"/>
    </row>
    <row r="514" spans="1:13" s="73" customFormat="1" ht="33.75" customHeight="1" x14ac:dyDescent="0.25">
      <c r="A514" s="67">
        <v>489</v>
      </c>
      <c r="B514" s="74" t="s">
        <v>1262</v>
      </c>
      <c r="C514" s="67" t="s">
        <v>51</v>
      </c>
      <c r="D514" s="67" t="s">
        <v>1266</v>
      </c>
      <c r="E514" s="74">
        <v>66</v>
      </c>
      <c r="F514" s="74" t="s">
        <v>55</v>
      </c>
      <c r="G514" s="74">
        <v>102.68</v>
      </c>
      <c r="H514" s="74">
        <f t="shared" si="5"/>
        <v>6776.88</v>
      </c>
      <c r="I514" s="74" t="s">
        <v>13</v>
      </c>
      <c r="J514" s="41" t="s">
        <v>423</v>
      </c>
      <c r="K514" s="33" t="s">
        <v>204</v>
      </c>
      <c r="L514" s="28" t="s">
        <v>1205</v>
      </c>
      <c r="M514" s="84"/>
    </row>
    <row r="515" spans="1:13" s="73" customFormat="1" ht="68.25" customHeight="1" x14ac:dyDescent="0.25">
      <c r="A515" s="67">
        <v>490</v>
      </c>
      <c r="B515" s="74" t="s">
        <v>1263</v>
      </c>
      <c r="C515" s="67" t="s">
        <v>51</v>
      </c>
      <c r="D515" s="67" t="s">
        <v>1267</v>
      </c>
      <c r="E515" s="74">
        <v>41</v>
      </c>
      <c r="F515" s="74" t="s">
        <v>55</v>
      </c>
      <c r="G515" s="74">
        <v>1785.71</v>
      </c>
      <c r="H515" s="74">
        <f t="shared" si="5"/>
        <v>73214.11</v>
      </c>
      <c r="I515" s="74" t="s">
        <v>13</v>
      </c>
      <c r="J515" s="41" t="s">
        <v>423</v>
      </c>
      <c r="K515" s="33" t="s">
        <v>204</v>
      </c>
      <c r="L515" s="28" t="s">
        <v>1205</v>
      </c>
      <c r="M515" s="84"/>
    </row>
    <row r="516" spans="1:13" s="73" customFormat="1" ht="132" customHeight="1" x14ac:dyDescent="0.25">
      <c r="A516" s="67">
        <v>491</v>
      </c>
      <c r="B516" s="12" t="s">
        <v>1269</v>
      </c>
      <c r="C516" s="67" t="s">
        <v>1290</v>
      </c>
      <c r="D516" s="12" t="s">
        <v>1291</v>
      </c>
      <c r="E516" s="74">
        <v>100</v>
      </c>
      <c r="F516" s="74" t="s">
        <v>55</v>
      </c>
      <c r="G516" s="74">
        <v>10000</v>
      </c>
      <c r="H516" s="74">
        <f t="shared" si="5"/>
        <v>1000000</v>
      </c>
      <c r="I516" s="74" t="s">
        <v>13</v>
      </c>
      <c r="J516" s="41" t="s">
        <v>14</v>
      </c>
      <c r="K516" s="33" t="s">
        <v>204</v>
      </c>
      <c r="L516" s="28" t="s">
        <v>1312</v>
      </c>
      <c r="M516" s="84"/>
    </row>
    <row r="517" spans="1:13" s="73" customFormat="1" ht="93" customHeight="1" x14ac:dyDescent="0.25">
      <c r="A517" s="67">
        <v>492</v>
      </c>
      <c r="B517" s="12" t="s">
        <v>1270</v>
      </c>
      <c r="C517" s="67" t="s">
        <v>1290</v>
      </c>
      <c r="D517" s="12" t="s">
        <v>1292</v>
      </c>
      <c r="E517" s="74">
        <v>200</v>
      </c>
      <c r="F517" s="74" t="s">
        <v>55</v>
      </c>
      <c r="G517" s="74">
        <v>1950</v>
      </c>
      <c r="H517" s="74">
        <f t="shared" si="5"/>
        <v>390000</v>
      </c>
      <c r="I517" s="74" t="s">
        <v>13</v>
      </c>
      <c r="J517" s="41" t="s">
        <v>14</v>
      </c>
      <c r="K517" s="33" t="s">
        <v>204</v>
      </c>
      <c r="L517" s="28" t="s">
        <v>1312</v>
      </c>
      <c r="M517" s="84"/>
    </row>
    <row r="518" spans="1:13" s="73" customFormat="1" ht="108" customHeight="1" x14ac:dyDescent="0.25">
      <c r="A518" s="67">
        <v>493</v>
      </c>
      <c r="B518" s="12" t="s">
        <v>1271</v>
      </c>
      <c r="C518" s="67" t="s">
        <v>1290</v>
      </c>
      <c r="D518" s="12" t="s">
        <v>1293</v>
      </c>
      <c r="E518" s="74">
        <v>20</v>
      </c>
      <c r="F518" s="74" t="s">
        <v>55</v>
      </c>
      <c r="G518" s="74">
        <v>1950</v>
      </c>
      <c r="H518" s="74">
        <f t="shared" si="5"/>
        <v>39000</v>
      </c>
      <c r="I518" s="74" t="s">
        <v>13</v>
      </c>
      <c r="J518" s="41" t="s">
        <v>14</v>
      </c>
      <c r="K518" s="33" t="s">
        <v>204</v>
      </c>
      <c r="L518" s="28" t="s">
        <v>1312</v>
      </c>
      <c r="M518" s="84"/>
    </row>
    <row r="519" spans="1:13" s="73" customFormat="1" ht="80.25" customHeight="1" x14ac:dyDescent="0.25">
      <c r="A519" s="67">
        <v>494</v>
      </c>
      <c r="B519" s="12" t="s">
        <v>1272</v>
      </c>
      <c r="C519" s="67" t="s">
        <v>1290</v>
      </c>
      <c r="D519" s="12" t="s">
        <v>1294</v>
      </c>
      <c r="E519" s="74">
        <v>200</v>
      </c>
      <c r="F519" s="74" t="s">
        <v>55</v>
      </c>
      <c r="G519" s="74">
        <v>480</v>
      </c>
      <c r="H519" s="74">
        <f t="shared" si="5"/>
        <v>96000</v>
      </c>
      <c r="I519" s="74" t="s">
        <v>13</v>
      </c>
      <c r="J519" s="41" t="s">
        <v>14</v>
      </c>
      <c r="K519" s="33" t="s">
        <v>204</v>
      </c>
      <c r="L519" s="28" t="s">
        <v>1312</v>
      </c>
      <c r="M519" s="84"/>
    </row>
    <row r="520" spans="1:13" s="73" customFormat="1" ht="45.75" customHeight="1" x14ac:dyDescent="0.25">
      <c r="A520" s="67">
        <v>495</v>
      </c>
      <c r="B520" s="12" t="s">
        <v>1273</v>
      </c>
      <c r="C520" s="67" t="s">
        <v>1290</v>
      </c>
      <c r="D520" s="12" t="s">
        <v>1295</v>
      </c>
      <c r="E520" s="74">
        <v>500</v>
      </c>
      <c r="F520" s="74" t="s">
        <v>55</v>
      </c>
      <c r="G520" s="74">
        <v>215</v>
      </c>
      <c r="H520" s="74">
        <f t="shared" si="5"/>
        <v>107500</v>
      </c>
      <c r="I520" s="74" t="s">
        <v>13</v>
      </c>
      <c r="J520" s="41" t="s">
        <v>14</v>
      </c>
      <c r="K520" s="33" t="s">
        <v>204</v>
      </c>
      <c r="L520" s="28" t="s">
        <v>1312</v>
      </c>
      <c r="M520" s="84"/>
    </row>
    <row r="521" spans="1:13" s="73" customFormat="1" ht="33.75" customHeight="1" x14ac:dyDescent="0.25">
      <c r="A521" s="67">
        <v>496</v>
      </c>
      <c r="B521" s="12" t="s">
        <v>1274</v>
      </c>
      <c r="C521" s="67" t="s">
        <v>1290</v>
      </c>
      <c r="D521" s="12" t="s">
        <v>1296</v>
      </c>
      <c r="E521" s="74">
        <v>100</v>
      </c>
      <c r="F521" s="74" t="s">
        <v>55</v>
      </c>
      <c r="G521" s="74">
        <v>970</v>
      </c>
      <c r="H521" s="74">
        <f t="shared" si="5"/>
        <v>97000</v>
      </c>
      <c r="I521" s="74" t="s">
        <v>13</v>
      </c>
      <c r="J521" s="41" t="s">
        <v>14</v>
      </c>
      <c r="K521" s="33" t="s">
        <v>204</v>
      </c>
      <c r="L521" s="28" t="s">
        <v>1312</v>
      </c>
      <c r="M521" s="84"/>
    </row>
    <row r="522" spans="1:13" s="73" customFormat="1" ht="80.25" customHeight="1" x14ac:dyDescent="0.25">
      <c r="A522" s="67">
        <v>497</v>
      </c>
      <c r="B522" s="12" t="s">
        <v>1275</v>
      </c>
      <c r="C522" s="67" t="s">
        <v>1290</v>
      </c>
      <c r="D522" s="12" t="s">
        <v>1297</v>
      </c>
      <c r="E522" s="74">
        <v>500</v>
      </c>
      <c r="F522" s="74" t="s">
        <v>55</v>
      </c>
      <c r="G522" s="74">
        <v>480</v>
      </c>
      <c r="H522" s="74">
        <f t="shared" si="5"/>
        <v>240000</v>
      </c>
      <c r="I522" s="74" t="s">
        <v>13</v>
      </c>
      <c r="J522" s="41" t="s">
        <v>14</v>
      </c>
      <c r="K522" s="33" t="s">
        <v>204</v>
      </c>
      <c r="L522" s="28" t="s">
        <v>1312</v>
      </c>
      <c r="M522" s="84"/>
    </row>
    <row r="523" spans="1:13" s="73" customFormat="1" ht="39.75" customHeight="1" x14ac:dyDescent="0.25">
      <c r="A523" s="67">
        <v>498</v>
      </c>
      <c r="B523" s="12" t="s">
        <v>1276</v>
      </c>
      <c r="C523" s="67" t="s">
        <v>1290</v>
      </c>
      <c r="D523" s="12" t="s">
        <v>1298</v>
      </c>
      <c r="E523" s="74">
        <v>100</v>
      </c>
      <c r="F523" s="74" t="s">
        <v>55</v>
      </c>
      <c r="G523" s="74">
        <v>3500</v>
      </c>
      <c r="H523" s="74">
        <f t="shared" si="5"/>
        <v>350000</v>
      </c>
      <c r="I523" s="74" t="s">
        <v>13</v>
      </c>
      <c r="J523" s="41" t="s">
        <v>14</v>
      </c>
      <c r="K523" s="33" t="s">
        <v>204</v>
      </c>
      <c r="L523" s="28" t="s">
        <v>1312</v>
      </c>
      <c r="M523" s="84"/>
    </row>
    <row r="524" spans="1:13" s="73" customFormat="1" ht="99.75" customHeight="1" x14ac:dyDescent="0.25">
      <c r="A524" s="67">
        <v>499</v>
      </c>
      <c r="B524" s="12" t="s">
        <v>1277</v>
      </c>
      <c r="C524" s="67" t="s">
        <v>1290</v>
      </c>
      <c r="D524" s="12" t="s">
        <v>1299</v>
      </c>
      <c r="E524" s="74">
        <v>2</v>
      </c>
      <c r="F524" s="74" t="s">
        <v>55</v>
      </c>
      <c r="G524" s="74">
        <v>25350</v>
      </c>
      <c r="H524" s="74">
        <f t="shared" si="5"/>
        <v>50700</v>
      </c>
      <c r="I524" s="74" t="s">
        <v>13</v>
      </c>
      <c r="J524" s="41" t="s">
        <v>14</v>
      </c>
      <c r="K524" s="33" t="s">
        <v>204</v>
      </c>
      <c r="L524" s="28" t="s">
        <v>1312</v>
      </c>
      <c r="M524" s="84"/>
    </row>
    <row r="525" spans="1:13" s="73" customFormat="1" ht="68.25" customHeight="1" x14ac:dyDescent="0.25">
      <c r="A525" s="67">
        <v>500</v>
      </c>
      <c r="B525" s="12" t="s">
        <v>1278</v>
      </c>
      <c r="C525" s="67" t="s">
        <v>1290</v>
      </c>
      <c r="D525" s="12" t="s">
        <v>1300</v>
      </c>
      <c r="E525" s="74">
        <v>400</v>
      </c>
      <c r="F525" s="74" t="s">
        <v>55</v>
      </c>
      <c r="G525" s="74">
        <v>1490</v>
      </c>
      <c r="H525" s="74">
        <f t="shared" si="5"/>
        <v>596000</v>
      </c>
      <c r="I525" s="74" t="s">
        <v>13</v>
      </c>
      <c r="J525" s="41" t="s">
        <v>14</v>
      </c>
      <c r="K525" s="33" t="s">
        <v>204</v>
      </c>
      <c r="L525" s="28" t="s">
        <v>1312</v>
      </c>
      <c r="M525" s="84"/>
    </row>
    <row r="526" spans="1:13" s="73" customFormat="1" ht="79.5" customHeight="1" x14ac:dyDescent="0.25">
      <c r="A526" s="67">
        <v>501</v>
      </c>
      <c r="B526" s="12" t="s">
        <v>1279</v>
      </c>
      <c r="C526" s="67" t="s">
        <v>1290</v>
      </c>
      <c r="D526" s="12" t="s">
        <v>1301</v>
      </c>
      <c r="E526" s="74">
        <v>8</v>
      </c>
      <c r="F526" s="74" t="s">
        <v>55</v>
      </c>
      <c r="G526" s="74">
        <v>3900</v>
      </c>
      <c r="H526" s="74">
        <f t="shared" si="5"/>
        <v>31200</v>
      </c>
      <c r="I526" s="74" t="s">
        <v>13</v>
      </c>
      <c r="J526" s="41" t="s">
        <v>14</v>
      </c>
      <c r="K526" s="33" t="s">
        <v>204</v>
      </c>
      <c r="L526" s="28" t="s">
        <v>1312</v>
      </c>
      <c r="M526" s="84"/>
    </row>
    <row r="527" spans="1:13" s="73" customFormat="1" ht="57" customHeight="1" x14ac:dyDescent="0.25">
      <c r="A527" s="67">
        <v>502</v>
      </c>
      <c r="B527" s="12" t="s">
        <v>1280</v>
      </c>
      <c r="C527" s="67" t="s">
        <v>1290</v>
      </c>
      <c r="D527" s="12" t="s">
        <v>1302</v>
      </c>
      <c r="E527" s="74">
        <v>1</v>
      </c>
      <c r="F527" s="74" t="s">
        <v>55</v>
      </c>
      <c r="G527" s="74">
        <v>189000</v>
      </c>
      <c r="H527" s="74">
        <f t="shared" si="5"/>
        <v>189000</v>
      </c>
      <c r="I527" s="74" t="s">
        <v>13</v>
      </c>
      <c r="J527" s="41" t="s">
        <v>14</v>
      </c>
      <c r="K527" s="33" t="s">
        <v>204</v>
      </c>
      <c r="L527" s="28" t="s">
        <v>1312</v>
      </c>
      <c r="M527" s="84"/>
    </row>
    <row r="528" spans="1:13" s="73" customFormat="1" ht="75" customHeight="1" x14ac:dyDescent="0.25">
      <c r="A528" s="67">
        <v>503</v>
      </c>
      <c r="B528" s="12" t="s">
        <v>1281</v>
      </c>
      <c r="C528" s="67" t="s">
        <v>1290</v>
      </c>
      <c r="D528" s="12" t="s">
        <v>1303</v>
      </c>
      <c r="E528" s="74">
        <v>30</v>
      </c>
      <c r="F528" s="74" t="s">
        <v>55</v>
      </c>
      <c r="G528" s="74">
        <v>4680</v>
      </c>
      <c r="H528" s="74">
        <f t="shared" si="5"/>
        <v>140400</v>
      </c>
      <c r="I528" s="74" t="s">
        <v>13</v>
      </c>
      <c r="J528" s="41" t="s">
        <v>14</v>
      </c>
      <c r="K528" s="33" t="s">
        <v>204</v>
      </c>
      <c r="L528" s="28" t="s">
        <v>1312</v>
      </c>
      <c r="M528" s="84"/>
    </row>
    <row r="529" spans="1:13" s="73" customFormat="1" ht="50.25" customHeight="1" x14ac:dyDescent="0.25">
      <c r="A529" s="67">
        <v>504</v>
      </c>
      <c r="B529" s="12" t="s">
        <v>1282</v>
      </c>
      <c r="C529" s="67" t="s">
        <v>1290</v>
      </c>
      <c r="D529" s="12" t="s">
        <v>1304</v>
      </c>
      <c r="E529" s="74">
        <v>100</v>
      </c>
      <c r="F529" s="74" t="s">
        <v>55</v>
      </c>
      <c r="G529" s="74">
        <v>750</v>
      </c>
      <c r="H529" s="74">
        <f t="shared" si="5"/>
        <v>75000</v>
      </c>
      <c r="I529" s="74" t="s">
        <v>13</v>
      </c>
      <c r="J529" s="41" t="s">
        <v>14</v>
      </c>
      <c r="K529" s="33" t="s">
        <v>204</v>
      </c>
      <c r="L529" s="28" t="s">
        <v>1312</v>
      </c>
      <c r="M529" s="84"/>
    </row>
    <row r="530" spans="1:13" s="73" customFormat="1" ht="54.75" customHeight="1" x14ac:dyDescent="0.25">
      <c r="A530" s="67">
        <v>505</v>
      </c>
      <c r="B530" s="12" t="s">
        <v>1283</v>
      </c>
      <c r="C530" s="67" t="s">
        <v>1290</v>
      </c>
      <c r="D530" s="12" t="s">
        <v>1305</v>
      </c>
      <c r="E530" s="74">
        <v>400</v>
      </c>
      <c r="F530" s="74" t="s">
        <v>55</v>
      </c>
      <c r="G530" s="74">
        <v>560</v>
      </c>
      <c r="H530" s="74">
        <f t="shared" si="5"/>
        <v>224000</v>
      </c>
      <c r="I530" s="74" t="s">
        <v>13</v>
      </c>
      <c r="J530" s="41" t="s">
        <v>14</v>
      </c>
      <c r="K530" s="33" t="s">
        <v>204</v>
      </c>
      <c r="L530" s="28" t="s">
        <v>1312</v>
      </c>
      <c r="M530" s="84"/>
    </row>
    <row r="531" spans="1:13" s="73" customFormat="1" ht="43.5" customHeight="1" x14ac:dyDescent="0.25">
      <c r="A531" s="67">
        <v>506</v>
      </c>
      <c r="B531" s="12" t="s">
        <v>1284</v>
      </c>
      <c r="C531" s="67" t="s">
        <v>1290</v>
      </c>
      <c r="D531" s="12" t="s">
        <v>1306</v>
      </c>
      <c r="E531" s="74">
        <v>560</v>
      </c>
      <c r="F531" s="74" t="s">
        <v>55</v>
      </c>
      <c r="G531" s="74">
        <v>195</v>
      </c>
      <c r="H531" s="74">
        <f t="shared" si="5"/>
        <v>109200</v>
      </c>
      <c r="I531" s="74" t="s">
        <v>13</v>
      </c>
      <c r="J531" s="41" t="s">
        <v>14</v>
      </c>
      <c r="K531" s="33" t="s">
        <v>204</v>
      </c>
      <c r="L531" s="28" t="s">
        <v>1586</v>
      </c>
      <c r="M531" s="84"/>
    </row>
    <row r="532" spans="1:13" s="73" customFormat="1" ht="44.25" customHeight="1" x14ac:dyDescent="0.25">
      <c r="A532" s="67">
        <v>507</v>
      </c>
      <c r="B532" s="12" t="s">
        <v>1285</v>
      </c>
      <c r="C532" s="67" t="s">
        <v>1290</v>
      </c>
      <c r="D532" s="12" t="s">
        <v>1307</v>
      </c>
      <c r="E532" s="74">
        <v>700</v>
      </c>
      <c r="F532" s="74" t="s">
        <v>55</v>
      </c>
      <c r="G532" s="74">
        <v>178</v>
      </c>
      <c r="H532" s="74">
        <f t="shared" si="5"/>
        <v>124600</v>
      </c>
      <c r="I532" s="74" t="s">
        <v>13</v>
      </c>
      <c r="J532" s="41" t="s">
        <v>14</v>
      </c>
      <c r="K532" s="33" t="s">
        <v>204</v>
      </c>
      <c r="L532" s="28" t="s">
        <v>1312</v>
      </c>
      <c r="M532" s="84"/>
    </row>
    <row r="533" spans="1:13" s="73" customFormat="1" ht="54.75" customHeight="1" x14ac:dyDescent="0.25">
      <c r="A533" s="67">
        <v>508</v>
      </c>
      <c r="B533" s="12" t="s">
        <v>1286</v>
      </c>
      <c r="C533" s="67" t="s">
        <v>1290</v>
      </c>
      <c r="D533" s="12" t="s">
        <v>1308</v>
      </c>
      <c r="E533" s="74">
        <v>260</v>
      </c>
      <c r="F533" s="74" t="s">
        <v>55</v>
      </c>
      <c r="G533" s="74">
        <v>1950</v>
      </c>
      <c r="H533" s="74"/>
      <c r="I533" s="74" t="s">
        <v>13</v>
      </c>
      <c r="J533" s="41" t="s">
        <v>14</v>
      </c>
      <c r="K533" s="33" t="s">
        <v>204</v>
      </c>
      <c r="L533" s="28" t="s">
        <v>1587</v>
      </c>
      <c r="M533" s="84"/>
    </row>
    <row r="534" spans="1:13" s="73" customFormat="1" ht="39" customHeight="1" x14ac:dyDescent="0.25">
      <c r="A534" s="67">
        <v>509</v>
      </c>
      <c r="B534" s="12" t="s">
        <v>1287</v>
      </c>
      <c r="C534" s="67" t="s">
        <v>1290</v>
      </c>
      <c r="D534" s="12" t="s">
        <v>1309</v>
      </c>
      <c r="E534" s="74">
        <v>100</v>
      </c>
      <c r="F534" s="74" t="s">
        <v>55</v>
      </c>
      <c r="G534" s="74">
        <v>970</v>
      </c>
      <c r="H534" s="74">
        <f t="shared" si="5"/>
        <v>97000</v>
      </c>
      <c r="I534" s="74" t="s">
        <v>13</v>
      </c>
      <c r="J534" s="41" t="s">
        <v>14</v>
      </c>
      <c r="K534" s="33" t="s">
        <v>204</v>
      </c>
      <c r="L534" s="28" t="s">
        <v>1586</v>
      </c>
      <c r="M534" s="84"/>
    </row>
    <row r="535" spans="1:13" s="73" customFormat="1" ht="40.5" customHeight="1" x14ac:dyDescent="0.25">
      <c r="A535" s="67">
        <v>510</v>
      </c>
      <c r="B535" s="12" t="s">
        <v>1288</v>
      </c>
      <c r="C535" s="67" t="s">
        <v>1290</v>
      </c>
      <c r="D535" s="12" t="s">
        <v>1310</v>
      </c>
      <c r="E535" s="74">
        <v>100</v>
      </c>
      <c r="F535" s="74" t="s">
        <v>55</v>
      </c>
      <c r="G535" s="74">
        <v>975</v>
      </c>
      <c r="H535" s="74">
        <f t="shared" si="5"/>
        <v>97500</v>
      </c>
      <c r="I535" s="74" t="s">
        <v>13</v>
      </c>
      <c r="J535" s="41" t="s">
        <v>14</v>
      </c>
      <c r="K535" s="33" t="s">
        <v>204</v>
      </c>
      <c r="L535" s="28" t="s">
        <v>1586</v>
      </c>
      <c r="M535" s="84"/>
    </row>
    <row r="536" spans="1:13" s="73" customFormat="1" ht="67.5" customHeight="1" x14ac:dyDescent="0.25">
      <c r="A536" s="67">
        <v>511</v>
      </c>
      <c r="B536" s="12" t="s">
        <v>1289</v>
      </c>
      <c r="C536" s="67" t="s">
        <v>1290</v>
      </c>
      <c r="D536" s="12" t="s">
        <v>1311</v>
      </c>
      <c r="E536" s="74">
        <v>460</v>
      </c>
      <c r="F536" s="74" t="s">
        <v>55</v>
      </c>
      <c r="G536" s="74">
        <v>480</v>
      </c>
      <c r="H536" s="74">
        <f t="shared" si="5"/>
        <v>220800</v>
      </c>
      <c r="I536" s="74" t="s">
        <v>13</v>
      </c>
      <c r="J536" s="41" t="s">
        <v>14</v>
      </c>
      <c r="K536" s="33" t="s">
        <v>204</v>
      </c>
      <c r="L536" s="28" t="s">
        <v>1312</v>
      </c>
      <c r="M536" s="84"/>
    </row>
    <row r="537" spans="1:13" s="73" customFormat="1" ht="33.75" customHeight="1" x14ac:dyDescent="0.25">
      <c r="A537" s="67">
        <v>512</v>
      </c>
      <c r="B537" s="12" t="s">
        <v>1315</v>
      </c>
      <c r="C537" s="67" t="s">
        <v>51</v>
      </c>
      <c r="D537" s="12" t="s">
        <v>1317</v>
      </c>
      <c r="E537" s="74">
        <v>30</v>
      </c>
      <c r="F537" s="74" t="s">
        <v>55</v>
      </c>
      <c r="G537" s="74">
        <v>1200</v>
      </c>
      <c r="H537" s="74">
        <f t="shared" si="5"/>
        <v>36000</v>
      </c>
      <c r="I537" s="74" t="s">
        <v>13</v>
      </c>
      <c r="J537" s="41" t="s">
        <v>239</v>
      </c>
      <c r="K537" s="33" t="s">
        <v>204</v>
      </c>
      <c r="L537" s="28" t="s">
        <v>1318</v>
      </c>
      <c r="M537" s="84"/>
    </row>
    <row r="538" spans="1:13" s="73" customFormat="1" ht="41.25" customHeight="1" x14ac:dyDescent="0.25">
      <c r="A538" s="67">
        <v>513</v>
      </c>
      <c r="B538" s="12" t="s">
        <v>1316</v>
      </c>
      <c r="C538" s="67" t="s">
        <v>51</v>
      </c>
      <c r="D538" s="12" t="s">
        <v>1319</v>
      </c>
      <c r="E538" s="74">
        <v>130</v>
      </c>
      <c r="F538" s="74" t="s">
        <v>55</v>
      </c>
      <c r="G538" s="74">
        <v>800</v>
      </c>
      <c r="H538" s="74">
        <f t="shared" si="5"/>
        <v>104000</v>
      </c>
      <c r="I538" s="74" t="s">
        <v>13</v>
      </c>
      <c r="J538" s="41" t="s">
        <v>239</v>
      </c>
      <c r="K538" s="33" t="s">
        <v>204</v>
      </c>
      <c r="L538" s="28" t="s">
        <v>2259</v>
      </c>
      <c r="M538" s="84"/>
    </row>
    <row r="539" spans="1:13" s="73" customFormat="1" ht="30.75" customHeight="1" x14ac:dyDescent="0.25">
      <c r="A539" s="67">
        <v>514</v>
      </c>
      <c r="B539" s="12" t="s">
        <v>1324</v>
      </c>
      <c r="C539" s="67" t="s">
        <v>51</v>
      </c>
      <c r="D539" s="12" t="s">
        <v>21</v>
      </c>
      <c r="E539" s="74">
        <v>300</v>
      </c>
      <c r="F539" s="74" t="s">
        <v>940</v>
      </c>
      <c r="G539" s="74">
        <v>900</v>
      </c>
      <c r="H539" s="74"/>
      <c r="I539" s="74" t="s">
        <v>13</v>
      </c>
      <c r="J539" s="41" t="s">
        <v>14</v>
      </c>
      <c r="K539" s="33" t="s">
        <v>204</v>
      </c>
      <c r="L539" s="28" t="s">
        <v>1735</v>
      </c>
      <c r="M539" s="84">
        <v>270000</v>
      </c>
    </row>
    <row r="540" spans="1:13" s="73" customFormat="1" ht="30.75" customHeight="1" x14ac:dyDescent="0.25">
      <c r="A540" s="67">
        <v>515</v>
      </c>
      <c r="B540" s="12" t="s">
        <v>1325</v>
      </c>
      <c r="C540" s="67" t="s">
        <v>51</v>
      </c>
      <c r="D540" s="12" t="s">
        <v>21</v>
      </c>
      <c r="E540" s="74">
        <v>200</v>
      </c>
      <c r="F540" s="74" t="s">
        <v>940</v>
      </c>
      <c r="G540" s="74">
        <v>250</v>
      </c>
      <c r="H540" s="74">
        <f t="shared" si="5"/>
        <v>50000</v>
      </c>
      <c r="I540" s="74" t="s">
        <v>13</v>
      </c>
      <c r="J540" s="41" t="s">
        <v>14</v>
      </c>
      <c r="K540" s="33" t="s">
        <v>204</v>
      </c>
      <c r="L540" s="28" t="s">
        <v>1323</v>
      </c>
      <c r="M540" s="84"/>
    </row>
    <row r="541" spans="1:13" s="73" customFormat="1" ht="30.75" customHeight="1" x14ac:dyDescent="0.25">
      <c r="A541" s="67">
        <v>516</v>
      </c>
      <c r="B541" s="12" t="s">
        <v>1326</v>
      </c>
      <c r="C541" s="67" t="s">
        <v>51</v>
      </c>
      <c r="D541" s="12" t="s">
        <v>21</v>
      </c>
      <c r="E541" s="74">
        <v>50</v>
      </c>
      <c r="F541" s="74" t="s">
        <v>1333</v>
      </c>
      <c r="G541" s="74">
        <v>130</v>
      </c>
      <c r="H541" s="74">
        <f t="shared" si="5"/>
        <v>6500</v>
      </c>
      <c r="I541" s="74" t="s">
        <v>13</v>
      </c>
      <c r="J541" s="41" t="s">
        <v>14</v>
      </c>
      <c r="K541" s="33" t="s">
        <v>204</v>
      </c>
      <c r="L541" s="28" t="s">
        <v>1323</v>
      </c>
      <c r="M541" s="84"/>
    </row>
    <row r="542" spans="1:13" s="73" customFormat="1" ht="30.75" customHeight="1" x14ac:dyDescent="0.25">
      <c r="A542" s="67">
        <v>517</v>
      </c>
      <c r="B542" s="12" t="s">
        <v>1327</v>
      </c>
      <c r="C542" s="67" t="s">
        <v>51</v>
      </c>
      <c r="D542" s="12" t="s">
        <v>21</v>
      </c>
      <c r="E542" s="74">
        <v>50</v>
      </c>
      <c r="F542" s="74" t="s">
        <v>1333</v>
      </c>
      <c r="G542" s="74">
        <v>75</v>
      </c>
      <c r="H542" s="74">
        <f t="shared" si="5"/>
        <v>3750</v>
      </c>
      <c r="I542" s="74" t="s">
        <v>13</v>
      </c>
      <c r="J542" s="41" t="s">
        <v>14</v>
      </c>
      <c r="K542" s="33" t="s">
        <v>204</v>
      </c>
      <c r="L542" s="28" t="s">
        <v>1323</v>
      </c>
      <c r="M542" s="84"/>
    </row>
    <row r="543" spans="1:13" s="73" customFormat="1" ht="30.75" customHeight="1" x14ac:dyDescent="0.25">
      <c r="A543" s="67">
        <v>518</v>
      </c>
      <c r="B543" s="12" t="s">
        <v>1328</v>
      </c>
      <c r="C543" s="67" t="s">
        <v>51</v>
      </c>
      <c r="D543" s="12" t="s">
        <v>21</v>
      </c>
      <c r="E543" s="74">
        <v>200</v>
      </c>
      <c r="F543" s="74" t="s">
        <v>940</v>
      </c>
      <c r="G543" s="74">
        <v>505</v>
      </c>
      <c r="H543" s="74">
        <f t="shared" si="5"/>
        <v>101000</v>
      </c>
      <c r="I543" s="74" t="s">
        <v>13</v>
      </c>
      <c r="J543" s="41" t="s">
        <v>14</v>
      </c>
      <c r="K543" s="33" t="s">
        <v>204</v>
      </c>
      <c r="L543" s="28" t="s">
        <v>1323</v>
      </c>
      <c r="M543" s="84"/>
    </row>
    <row r="544" spans="1:13" s="73" customFormat="1" ht="45.75" customHeight="1" x14ac:dyDescent="0.25">
      <c r="A544" s="67">
        <v>519</v>
      </c>
      <c r="B544" s="12" t="s">
        <v>1329</v>
      </c>
      <c r="C544" s="67" t="s">
        <v>51</v>
      </c>
      <c r="D544" s="12" t="s">
        <v>21</v>
      </c>
      <c r="E544" s="74">
        <v>40</v>
      </c>
      <c r="F544" s="74" t="s">
        <v>55</v>
      </c>
      <c r="G544" s="74">
        <v>105</v>
      </c>
      <c r="H544" s="74">
        <f t="shared" si="5"/>
        <v>4200</v>
      </c>
      <c r="I544" s="74" t="s">
        <v>13</v>
      </c>
      <c r="J544" s="41" t="s">
        <v>14</v>
      </c>
      <c r="K544" s="33" t="s">
        <v>204</v>
      </c>
      <c r="L544" s="28" t="s">
        <v>1323</v>
      </c>
      <c r="M544" s="84"/>
    </row>
    <row r="545" spans="1:13" s="73" customFormat="1" ht="41.25" customHeight="1" x14ac:dyDescent="0.25">
      <c r="A545" s="67">
        <v>520</v>
      </c>
      <c r="B545" s="12" t="s">
        <v>1330</v>
      </c>
      <c r="C545" s="67" t="s">
        <v>51</v>
      </c>
      <c r="D545" s="12" t="s">
        <v>21</v>
      </c>
      <c r="E545" s="74">
        <v>150</v>
      </c>
      <c r="F545" s="74" t="s">
        <v>55</v>
      </c>
      <c r="G545" s="74">
        <v>280</v>
      </c>
      <c r="H545" s="74">
        <f t="shared" si="5"/>
        <v>42000</v>
      </c>
      <c r="I545" s="74" t="s">
        <v>13</v>
      </c>
      <c r="J545" s="41" t="s">
        <v>14</v>
      </c>
      <c r="K545" s="33" t="s">
        <v>204</v>
      </c>
      <c r="L545" s="28" t="s">
        <v>1323</v>
      </c>
      <c r="M545" s="84"/>
    </row>
    <row r="546" spans="1:13" s="73" customFormat="1" ht="36.75" customHeight="1" x14ac:dyDescent="0.25">
      <c r="A546" s="67">
        <v>521</v>
      </c>
      <c r="B546" s="12" t="s">
        <v>1331</v>
      </c>
      <c r="C546" s="67" t="s">
        <v>51</v>
      </c>
      <c r="D546" s="12" t="s">
        <v>21</v>
      </c>
      <c r="E546" s="74">
        <v>30</v>
      </c>
      <c r="F546" s="74" t="s">
        <v>55</v>
      </c>
      <c r="G546" s="74">
        <v>200</v>
      </c>
      <c r="H546" s="74">
        <f t="shared" si="5"/>
        <v>6000</v>
      </c>
      <c r="I546" s="74" t="s">
        <v>13</v>
      </c>
      <c r="J546" s="41" t="s">
        <v>14</v>
      </c>
      <c r="K546" s="33" t="s">
        <v>204</v>
      </c>
      <c r="L546" s="28" t="s">
        <v>1323</v>
      </c>
      <c r="M546" s="84"/>
    </row>
    <row r="547" spans="1:13" s="73" customFormat="1" ht="30.75" customHeight="1" x14ac:dyDescent="0.25">
      <c r="A547" s="67">
        <v>522</v>
      </c>
      <c r="B547" s="12" t="s">
        <v>1332</v>
      </c>
      <c r="C547" s="67" t="s">
        <v>51</v>
      </c>
      <c r="D547" s="12" t="s">
        <v>21</v>
      </c>
      <c r="E547" s="74">
        <v>50</v>
      </c>
      <c r="F547" s="74" t="s">
        <v>55</v>
      </c>
      <c r="G547" s="74">
        <v>195</v>
      </c>
      <c r="H547" s="74">
        <f t="shared" si="5"/>
        <v>9750</v>
      </c>
      <c r="I547" s="74" t="s">
        <v>13</v>
      </c>
      <c r="J547" s="41" t="s">
        <v>14</v>
      </c>
      <c r="K547" s="33" t="s">
        <v>204</v>
      </c>
      <c r="L547" s="28" t="s">
        <v>1323</v>
      </c>
      <c r="M547" s="84"/>
    </row>
    <row r="548" spans="1:13" s="73" customFormat="1" ht="99.75" customHeight="1" x14ac:dyDescent="0.25">
      <c r="A548" s="67">
        <v>523</v>
      </c>
      <c r="B548" s="12" t="s">
        <v>1338</v>
      </c>
      <c r="C548" s="67" t="s">
        <v>51</v>
      </c>
      <c r="D548" s="12" t="s">
        <v>1340</v>
      </c>
      <c r="E548" s="74">
        <v>30</v>
      </c>
      <c r="F548" s="74" t="s">
        <v>55</v>
      </c>
      <c r="G548" s="74">
        <v>40892.86</v>
      </c>
      <c r="H548" s="74">
        <f t="shared" si="5"/>
        <v>1226785.8</v>
      </c>
      <c r="I548" s="74" t="s">
        <v>13</v>
      </c>
      <c r="J548" s="41" t="s">
        <v>34</v>
      </c>
      <c r="K548" s="33" t="s">
        <v>204</v>
      </c>
      <c r="L548" s="28" t="s">
        <v>1337</v>
      </c>
      <c r="M548" s="84"/>
    </row>
    <row r="549" spans="1:13" s="73" customFormat="1" ht="99" customHeight="1" x14ac:dyDescent="0.25">
      <c r="A549" s="67">
        <v>524</v>
      </c>
      <c r="B549" s="12" t="s">
        <v>1339</v>
      </c>
      <c r="C549" s="67" t="s">
        <v>51</v>
      </c>
      <c r="D549" s="12" t="s">
        <v>1341</v>
      </c>
      <c r="E549" s="74">
        <v>10</v>
      </c>
      <c r="F549" s="74" t="s">
        <v>55</v>
      </c>
      <c r="G549" s="74">
        <v>25446.43</v>
      </c>
      <c r="H549" s="74">
        <f t="shared" si="5"/>
        <v>254464.3</v>
      </c>
      <c r="I549" s="74" t="s">
        <v>13</v>
      </c>
      <c r="J549" s="41" t="s">
        <v>34</v>
      </c>
      <c r="K549" s="33" t="s">
        <v>204</v>
      </c>
      <c r="L549" s="28" t="s">
        <v>1563</v>
      </c>
      <c r="M549" s="84"/>
    </row>
    <row r="550" spans="1:13" s="73" customFormat="1" ht="53.25" customHeight="1" x14ac:dyDescent="0.25">
      <c r="A550" s="67">
        <v>525</v>
      </c>
      <c r="B550" s="12" t="s">
        <v>1343</v>
      </c>
      <c r="C550" s="67" t="s">
        <v>51</v>
      </c>
      <c r="D550" s="12" t="s">
        <v>1370</v>
      </c>
      <c r="E550" s="74">
        <v>10</v>
      </c>
      <c r="F550" s="74" t="s">
        <v>55</v>
      </c>
      <c r="G550" s="74">
        <v>7200</v>
      </c>
      <c r="H550" s="74">
        <f t="shared" si="5"/>
        <v>72000</v>
      </c>
      <c r="I550" s="74" t="s">
        <v>13</v>
      </c>
      <c r="J550" s="41" t="s">
        <v>34</v>
      </c>
      <c r="K550" s="33" t="s">
        <v>204</v>
      </c>
      <c r="L550" s="28" t="s">
        <v>1342</v>
      </c>
      <c r="M550" s="84"/>
    </row>
    <row r="551" spans="1:13" s="73" customFormat="1" ht="56.25" customHeight="1" x14ac:dyDescent="0.25">
      <c r="A551" s="67">
        <v>526</v>
      </c>
      <c r="B551" s="12" t="s">
        <v>1344</v>
      </c>
      <c r="C551" s="67" t="s">
        <v>51</v>
      </c>
      <c r="D551" s="12" t="s">
        <v>1371</v>
      </c>
      <c r="E551" s="74">
        <v>1500</v>
      </c>
      <c r="F551" s="74" t="s">
        <v>55</v>
      </c>
      <c r="G551" s="74">
        <v>678</v>
      </c>
      <c r="H551" s="74">
        <f t="shared" si="5"/>
        <v>1017000</v>
      </c>
      <c r="I551" s="74" t="s">
        <v>13</v>
      </c>
      <c r="J551" s="41" t="s">
        <v>34</v>
      </c>
      <c r="K551" s="33" t="s">
        <v>204</v>
      </c>
      <c r="L551" s="28" t="s">
        <v>1342</v>
      </c>
      <c r="M551" s="84"/>
    </row>
    <row r="552" spans="1:13" s="73" customFormat="1" ht="53.25" customHeight="1" x14ac:dyDescent="0.25">
      <c r="A552" s="67">
        <v>527</v>
      </c>
      <c r="B552" s="12" t="s">
        <v>1345</v>
      </c>
      <c r="C552" s="67" t="s">
        <v>51</v>
      </c>
      <c r="D552" s="12" t="s">
        <v>1372</v>
      </c>
      <c r="E552" s="74">
        <v>3410</v>
      </c>
      <c r="F552" s="74" t="s">
        <v>55</v>
      </c>
      <c r="G552" s="74">
        <v>904</v>
      </c>
      <c r="H552" s="74">
        <f t="shared" si="5"/>
        <v>3082640</v>
      </c>
      <c r="I552" s="74" t="s">
        <v>13</v>
      </c>
      <c r="J552" s="41" t="s">
        <v>34</v>
      </c>
      <c r="K552" s="33" t="s">
        <v>204</v>
      </c>
      <c r="L552" s="28" t="s">
        <v>1342</v>
      </c>
      <c r="M552" s="84"/>
    </row>
    <row r="553" spans="1:13" s="73" customFormat="1" ht="44.25" customHeight="1" x14ac:dyDescent="0.25">
      <c r="A553" s="67">
        <v>528</v>
      </c>
      <c r="B553" s="12" t="s">
        <v>1346</v>
      </c>
      <c r="C553" s="67" t="s">
        <v>51</v>
      </c>
      <c r="D553" s="12" t="s">
        <v>1373</v>
      </c>
      <c r="E553" s="74">
        <v>30</v>
      </c>
      <c r="F553" s="74" t="s">
        <v>55</v>
      </c>
      <c r="G553" s="74">
        <v>614</v>
      </c>
      <c r="H553" s="74">
        <f t="shared" si="5"/>
        <v>18420</v>
      </c>
      <c r="I553" s="74" t="s">
        <v>13</v>
      </c>
      <c r="J553" s="41" t="s">
        <v>34</v>
      </c>
      <c r="K553" s="33" t="s">
        <v>204</v>
      </c>
      <c r="L553" s="28" t="s">
        <v>1342</v>
      </c>
      <c r="M553" s="84"/>
    </row>
    <row r="554" spans="1:13" s="73" customFormat="1" ht="46.5" customHeight="1" x14ac:dyDescent="0.25">
      <c r="A554" s="67">
        <v>529</v>
      </c>
      <c r="B554" s="12" t="s">
        <v>1347</v>
      </c>
      <c r="C554" s="67" t="s">
        <v>51</v>
      </c>
      <c r="D554" s="12" t="s">
        <v>1374</v>
      </c>
      <c r="E554" s="74">
        <v>10</v>
      </c>
      <c r="F554" s="74" t="s">
        <v>55</v>
      </c>
      <c r="G554" s="74">
        <v>480</v>
      </c>
      <c r="H554" s="74">
        <f t="shared" si="5"/>
        <v>4800</v>
      </c>
      <c r="I554" s="74" t="s">
        <v>13</v>
      </c>
      <c r="J554" s="41" t="s">
        <v>34</v>
      </c>
      <c r="K554" s="33" t="s">
        <v>204</v>
      </c>
      <c r="L554" s="28" t="s">
        <v>1342</v>
      </c>
      <c r="M554" s="84"/>
    </row>
    <row r="555" spans="1:13" s="73" customFormat="1" ht="57" customHeight="1" x14ac:dyDescent="0.25">
      <c r="A555" s="67">
        <v>530</v>
      </c>
      <c r="B555" s="12" t="s">
        <v>1348</v>
      </c>
      <c r="C555" s="67" t="s">
        <v>51</v>
      </c>
      <c r="D555" s="12" t="s">
        <v>1375</v>
      </c>
      <c r="E555" s="74">
        <v>10</v>
      </c>
      <c r="F555" s="74" t="s">
        <v>55</v>
      </c>
      <c r="G555" s="74">
        <v>1350</v>
      </c>
      <c r="H555" s="74">
        <f t="shared" si="5"/>
        <v>13500</v>
      </c>
      <c r="I555" s="74" t="s">
        <v>13</v>
      </c>
      <c r="J555" s="41" t="s">
        <v>34</v>
      </c>
      <c r="K555" s="33" t="s">
        <v>204</v>
      </c>
      <c r="L555" s="28" t="s">
        <v>1342</v>
      </c>
      <c r="M555" s="84"/>
    </row>
    <row r="556" spans="1:13" s="73" customFormat="1" ht="51" customHeight="1" x14ac:dyDescent="0.25">
      <c r="A556" s="67">
        <v>531</v>
      </c>
      <c r="B556" s="12" t="s">
        <v>1349</v>
      </c>
      <c r="C556" s="67" t="s">
        <v>51</v>
      </c>
      <c r="D556" s="12" t="s">
        <v>1376</v>
      </c>
      <c r="E556" s="74">
        <v>30</v>
      </c>
      <c r="F556" s="74" t="s">
        <v>55</v>
      </c>
      <c r="G556" s="74">
        <v>4245</v>
      </c>
      <c r="H556" s="74">
        <f t="shared" si="5"/>
        <v>127350</v>
      </c>
      <c r="I556" s="74" t="s">
        <v>13</v>
      </c>
      <c r="J556" s="41" t="s">
        <v>34</v>
      </c>
      <c r="K556" s="33" t="s">
        <v>204</v>
      </c>
      <c r="L556" s="28" t="s">
        <v>1342</v>
      </c>
      <c r="M556" s="84"/>
    </row>
    <row r="557" spans="1:13" s="73" customFormat="1" ht="54" customHeight="1" x14ac:dyDescent="0.25">
      <c r="A557" s="67">
        <v>532</v>
      </c>
      <c r="B557" s="12" t="s">
        <v>1350</v>
      </c>
      <c r="C557" s="67" t="s">
        <v>51</v>
      </c>
      <c r="D557" s="12" t="s">
        <v>1377</v>
      </c>
      <c r="E557" s="74">
        <v>10</v>
      </c>
      <c r="F557" s="74" t="s">
        <v>55</v>
      </c>
      <c r="G557" s="74">
        <v>15000</v>
      </c>
      <c r="H557" s="74">
        <f t="shared" si="5"/>
        <v>150000</v>
      </c>
      <c r="I557" s="74" t="s">
        <v>13</v>
      </c>
      <c r="J557" s="41" t="s">
        <v>34</v>
      </c>
      <c r="K557" s="33" t="s">
        <v>204</v>
      </c>
      <c r="L557" s="28" t="s">
        <v>1342</v>
      </c>
      <c r="M557" s="84"/>
    </row>
    <row r="558" spans="1:13" s="73" customFormat="1" ht="55.5" customHeight="1" x14ac:dyDescent="0.25">
      <c r="A558" s="67">
        <v>533</v>
      </c>
      <c r="B558" s="12" t="s">
        <v>1351</v>
      </c>
      <c r="C558" s="67" t="s">
        <v>51</v>
      </c>
      <c r="D558" s="12" t="s">
        <v>1378</v>
      </c>
      <c r="E558" s="74">
        <v>6300</v>
      </c>
      <c r="F558" s="74" t="s">
        <v>55</v>
      </c>
      <c r="G558" s="74">
        <v>240</v>
      </c>
      <c r="H558" s="74">
        <f t="shared" si="5"/>
        <v>1512000</v>
      </c>
      <c r="I558" s="74" t="s">
        <v>13</v>
      </c>
      <c r="J558" s="41" t="s">
        <v>34</v>
      </c>
      <c r="K558" s="33" t="s">
        <v>204</v>
      </c>
      <c r="L558" s="28" t="s">
        <v>1342</v>
      </c>
      <c r="M558" s="84"/>
    </row>
    <row r="559" spans="1:13" s="73" customFormat="1" ht="49.5" customHeight="1" x14ac:dyDescent="0.25">
      <c r="A559" s="67">
        <v>534</v>
      </c>
      <c r="B559" s="12" t="s">
        <v>1352</v>
      </c>
      <c r="C559" s="67" t="s">
        <v>51</v>
      </c>
      <c r="D559" s="12" t="s">
        <v>1379</v>
      </c>
      <c r="E559" s="74">
        <v>1200</v>
      </c>
      <c r="F559" s="74" t="s">
        <v>55</v>
      </c>
      <c r="G559" s="74">
        <v>285</v>
      </c>
      <c r="H559" s="74">
        <f t="shared" si="5"/>
        <v>342000</v>
      </c>
      <c r="I559" s="74" t="s">
        <v>13</v>
      </c>
      <c r="J559" s="41" t="s">
        <v>34</v>
      </c>
      <c r="K559" s="33" t="s">
        <v>204</v>
      </c>
      <c r="L559" s="28" t="s">
        <v>1342</v>
      </c>
      <c r="M559" s="84"/>
    </row>
    <row r="560" spans="1:13" s="73" customFormat="1" ht="54.75" customHeight="1" x14ac:dyDescent="0.25">
      <c r="A560" s="67">
        <v>535</v>
      </c>
      <c r="B560" s="12" t="s">
        <v>1353</v>
      </c>
      <c r="C560" s="67" t="s">
        <v>51</v>
      </c>
      <c r="D560" s="12" t="s">
        <v>1380</v>
      </c>
      <c r="E560" s="74">
        <v>100</v>
      </c>
      <c r="F560" s="74" t="s">
        <v>55</v>
      </c>
      <c r="G560" s="74">
        <v>405</v>
      </c>
      <c r="H560" s="74">
        <f t="shared" si="5"/>
        <v>40500</v>
      </c>
      <c r="I560" s="74" t="s">
        <v>13</v>
      </c>
      <c r="J560" s="41" t="s">
        <v>34</v>
      </c>
      <c r="K560" s="33" t="s">
        <v>204</v>
      </c>
      <c r="L560" s="28" t="s">
        <v>1342</v>
      </c>
      <c r="M560" s="84"/>
    </row>
    <row r="561" spans="1:13" s="73" customFormat="1" ht="51" customHeight="1" x14ac:dyDescent="0.25">
      <c r="A561" s="67">
        <v>536</v>
      </c>
      <c r="B561" s="12" t="s">
        <v>1354</v>
      </c>
      <c r="C561" s="67" t="s">
        <v>51</v>
      </c>
      <c r="D561" s="12" t="s">
        <v>1381</v>
      </c>
      <c r="E561" s="74">
        <v>600</v>
      </c>
      <c r="F561" s="74" t="s">
        <v>55</v>
      </c>
      <c r="G561" s="74">
        <v>690</v>
      </c>
      <c r="H561" s="74">
        <f t="shared" si="5"/>
        <v>414000</v>
      </c>
      <c r="I561" s="74" t="s">
        <v>13</v>
      </c>
      <c r="J561" s="41" t="s">
        <v>34</v>
      </c>
      <c r="K561" s="33" t="s">
        <v>204</v>
      </c>
      <c r="L561" s="28" t="s">
        <v>1342</v>
      </c>
      <c r="M561" s="84"/>
    </row>
    <row r="562" spans="1:13" s="73" customFormat="1" ht="52.5" customHeight="1" x14ac:dyDescent="0.25">
      <c r="A562" s="67">
        <v>537</v>
      </c>
      <c r="B562" s="12" t="s">
        <v>1355</v>
      </c>
      <c r="C562" s="67" t="s">
        <v>51</v>
      </c>
      <c r="D562" s="12" t="s">
        <v>1382</v>
      </c>
      <c r="E562" s="74">
        <v>5</v>
      </c>
      <c r="F562" s="74" t="s">
        <v>55</v>
      </c>
      <c r="G562" s="74">
        <v>3800</v>
      </c>
      <c r="H562" s="74">
        <f t="shared" si="5"/>
        <v>19000</v>
      </c>
      <c r="I562" s="74" t="s">
        <v>13</v>
      </c>
      <c r="J562" s="41" t="s">
        <v>34</v>
      </c>
      <c r="K562" s="33" t="s">
        <v>204</v>
      </c>
      <c r="L562" s="28" t="s">
        <v>1342</v>
      </c>
      <c r="M562" s="84"/>
    </row>
    <row r="563" spans="1:13" s="73" customFormat="1" ht="51" customHeight="1" x14ac:dyDescent="0.25">
      <c r="A563" s="67">
        <v>538</v>
      </c>
      <c r="B563" s="12" t="s">
        <v>1356</v>
      </c>
      <c r="C563" s="67" t="s">
        <v>51</v>
      </c>
      <c r="D563" s="12" t="s">
        <v>1383</v>
      </c>
      <c r="E563" s="74">
        <v>20</v>
      </c>
      <c r="F563" s="74" t="s">
        <v>55</v>
      </c>
      <c r="G563" s="74">
        <v>250</v>
      </c>
      <c r="H563" s="74">
        <f t="shared" si="5"/>
        <v>5000</v>
      </c>
      <c r="I563" s="74" t="s">
        <v>13</v>
      </c>
      <c r="J563" s="41" t="s">
        <v>34</v>
      </c>
      <c r="K563" s="33" t="s">
        <v>204</v>
      </c>
      <c r="L563" s="28" t="s">
        <v>1342</v>
      </c>
      <c r="M563" s="84"/>
    </row>
    <row r="564" spans="1:13" s="73" customFormat="1" ht="51.75" customHeight="1" x14ac:dyDescent="0.25">
      <c r="A564" s="67">
        <v>539</v>
      </c>
      <c r="B564" s="12" t="s">
        <v>1357</v>
      </c>
      <c r="C564" s="67" t="s">
        <v>51</v>
      </c>
      <c r="D564" s="12" t="s">
        <v>1384</v>
      </c>
      <c r="E564" s="74">
        <v>50</v>
      </c>
      <c r="F564" s="74" t="s">
        <v>55</v>
      </c>
      <c r="G564" s="74">
        <v>2800</v>
      </c>
      <c r="H564" s="74">
        <f t="shared" si="5"/>
        <v>140000</v>
      </c>
      <c r="I564" s="74" t="s">
        <v>13</v>
      </c>
      <c r="J564" s="41" t="s">
        <v>34</v>
      </c>
      <c r="K564" s="33" t="s">
        <v>204</v>
      </c>
      <c r="L564" s="28" t="s">
        <v>1342</v>
      </c>
      <c r="M564" s="84"/>
    </row>
    <row r="565" spans="1:13" s="73" customFormat="1" ht="49.5" customHeight="1" x14ac:dyDescent="0.25">
      <c r="A565" s="67">
        <v>540</v>
      </c>
      <c r="B565" s="12" t="s">
        <v>1358</v>
      </c>
      <c r="C565" s="67" t="s">
        <v>51</v>
      </c>
      <c r="D565" s="12" t="s">
        <v>1385</v>
      </c>
      <c r="E565" s="74">
        <v>2000</v>
      </c>
      <c r="F565" s="74" t="s">
        <v>55</v>
      </c>
      <c r="G565" s="74">
        <v>1500</v>
      </c>
      <c r="H565" s="74">
        <f t="shared" si="5"/>
        <v>3000000</v>
      </c>
      <c r="I565" s="74" t="s">
        <v>13</v>
      </c>
      <c r="J565" s="41" t="s">
        <v>34</v>
      </c>
      <c r="K565" s="33" t="s">
        <v>204</v>
      </c>
      <c r="L565" s="28" t="s">
        <v>1342</v>
      </c>
      <c r="M565" s="84"/>
    </row>
    <row r="566" spans="1:13" s="73" customFormat="1" ht="45" customHeight="1" x14ac:dyDescent="0.25">
      <c r="A566" s="67">
        <v>541</v>
      </c>
      <c r="B566" s="12" t="s">
        <v>1359</v>
      </c>
      <c r="C566" s="67" t="s">
        <v>51</v>
      </c>
      <c r="D566" s="12" t="s">
        <v>1386</v>
      </c>
      <c r="E566" s="74">
        <v>900</v>
      </c>
      <c r="F566" s="74" t="s">
        <v>55</v>
      </c>
      <c r="G566" s="74">
        <v>480</v>
      </c>
      <c r="H566" s="74">
        <f t="shared" si="5"/>
        <v>432000</v>
      </c>
      <c r="I566" s="74" t="s">
        <v>13</v>
      </c>
      <c r="J566" s="41" t="s">
        <v>34</v>
      </c>
      <c r="K566" s="33" t="s">
        <v>204</v>
      </c>
      <c r="L566" s="28" t="s">
        <v>1342</v>
      </c>
      <c r="M566" s="84"/>
    </row>
    <row r="567" spans="1:13" s="73" customFormat="1" ht="48" customHeight="1" x14ac:dyDescent="0.25">
      <c r="A567" s="67">
        <v>542</v>
      </c>
      <c r="B567" s="12" t="s">
        <v>1360</v>
      </c>
      <c r="C567" s="67" t="s">
        <v>51</v>
      </c>
      <c r="D567" s="12" t="s">
        <v>1387</v>
      </c>
      <c r="E567" s="74">
        <v>500</v>
      </c>
      <c r="F567" s="74" t="s">
        <v>55</v>
      </c>
      <c r="G567" s="74">
        <v>1200</v>
      </c>
      <c r="H567" s="74">
        <f t="shared" si="5"/>
        <v>600000</v>
      </c>
      <c r="I567" s="74" t="s">
        <v>13</v>
      </c>
      <c r="J567" s="41" t="s">
        <v>34</v>
      </c>
      <c r="K567" s="33" t="s">
        <v>204</v>
      </c>
      <c r="L567" s="28" t="s">
        <v>1342</v>
      </c>
      <c r="M567" s="84"/>
    </row>
    <row r="568" spans="1:13" s="73" customFormat="1" ht="53.25" customHeight="1" x14ac:dyDescent="0.25">
      <c r="A568" s="67">
        <v>543</v>
      </c>
      <c r="B568" s="12" t="s">
        <v>1361</v>
      </c>
      <c r="C568" s="67" t="s">
        <v>51</v>
      </c>
      <c r="D568" s="12" t="s">
        <v>1388</v>
      </c>
      <c r="E568" s="74">
        <v>600</v>
      </c>
      <c r="F568" s="74" t="s">
        <v>55</v>
      </c>
      <c r="G568" s="74">
        <v>2400</v>
      </c>
      <c r="H568" s="74">
        <f t="shared" si="5"/>
        <v>1440000</v>
      </c>
      <c r="I568" s="74" t="s">
        <v>13</v>
      </c>
      <c r="J568" s="41" t="s">
        <v>34</v>
      </c>
      <c r="K568" s="33" t="s">
        <v>204</v>
      </c>
      <c r="L568" s="28" t="s">
        <v>1342</v>
      </c>
      <c r="M568" s="84"/>
    </row>
    <row r="569" spans="1:13" s="73" customFormat="1" ht="56.25" customHeight="1" x14ac:dyDescent="0.25">
      <c r="A569" s="67">
        <v>544</v>
      </c>
      <c r="B569" s="12" t="s">
        <v>1362</v>
      </c>
      <c r="C569" s="67" t="s">
        <v>51</v>
      </c>
      <c r="D569" s="12" t="s">
        <v>1389</v>
      </c>
      <c r="E569" s="74">
        <v>50</v>
      </c>
      <c r="F569" s="74" t="s">
        <v>55</v>
      </c>
      <c r="G569" s="74">
        <v>2900</v>
      </c>
      <c r="H569" s="74">
        <f t="shared" si="5"/>
        <v>145000</v>
      </c>
      <c r="I569" s="74" t="s">
        <v>13</v>
      </c>
      <c r="J569" s="41" t="s">
        <v>34</v>
      </c>
      <c r="K569" s="33" t="s">
        <v>204</v>
      </c>
      <c r="L569" s="28" t="s">
        <v>1342</v>
      </c>
      <c r="M569" s="84"/>
    </row>
    <row r="570" spans="1:13" s="73" customFormat="1" ht="50.25" customHeight="1" x14ac:dyDescent="0.25">
      <c r="A570" s="67">
        <v>545</v>
      </c>
      <c r="B570" s="12" t="s">
        <v>1363</v>
      </c>
      <c r="C570" s="67" t="s">
        <v>51</v>
      </c>
      <c r="D570" s="12" t="s">
        <v>1390</v>
      </c>
      <c r="E570" s="74">
        <v>210</v>
      </c>
      <c r="F570" s="74" t="s">
        <v>55</v>
      </c>
      <c r="G570" s="74">
        <v>940</v>
      </c>
      <c r="H570" s="74">
        <f t="shared" si="5"/>
        <v>197400</v>
      </c>
      <c r="I570" s="74" t="s">
        <v>13</v>
      </c>
      <c r="J570" s="41" t="s">
        <v>34</v>
      </c>
      <c r="K570" s="33" t="s">
        <v>204</v>
      </c>
      <c r="L570" s="28" t="s">
        <v>1342</v>
      </c>
      <c r="M570" s="84"/>
    </row>
    <row r="571" spans="1:13" s="73" customFormat="1" ht="68.25" customHeight="1" x14ac:dyDescent="0.25">
      <c r="A571" s="67">
        <v>546</v>
      </c>
      <c r="B571" s="12" t="s">
        <v>1364</v>
      </c>
      <c r="C571" s="67" t="s">
        <v>51</v>
      </c>
      <c r="D571" s="12" t="s">
        <v>1391</v>
      </c>
      <c r="E571" s="74">
        <v>10</v>
      </c>
      <c r="F571" s="74" t="s">
        <v>55</v>
      </c>
      <c r="G571" s="74">
        <v>600</v>
      </c>
      <c r="H571" s="74">
        <f t="shared" si="5"/>
        <v>6000</v>
      </c>
      <c r="I571" s="74" t="s">
        <v>13</v>
      </c>
      <c r="J571" s="41" t="s">
        <v>34</v>
      </c>
      <c r="K571" s="33" t="s">
        <v>204</v>
      </c>
      <c r="L571" s="28" t="s">
        <v>1342</v>
      </c>
      <c r="M571" s="84"/>
    </row>
    <row r="572" spans="1:13" s="73" customFormat="1" ht="62.25" customHeight="1" x14ac:dyDescent="0.25">
      <c r="A572" s="67">
        <v>547</v>
      </c>
      <c r="B572" s="12" t="s">
        <v>1365</v>
      </c>
      <c r="C572" s="67" t="s">
        <v>51</v>
      </c>
      <c r="D572" s="12" t="s">
        <v>1392</v>
      </c>
      <c r="E572" s="74">
        <v>10</v>
      </c>
      <c r="F572" s="74" t="s">
        <v>55</v>
      </c>
      <c r="G572" s="74">
        <v>800</v>
      </c>
      <c r="H572" s="74">
        <f t="shared" si="5"/>
        <v>8000</v>
      </c>
      <c r="I572" s="74" t="s">
        <v>13</v>
      </c>
      <c r="J572" s="41" t="s">
        <v>34</v>
      </c>
      <c r="K572" s="33" t="s">
        <v>204</v>
      </c>
      <c r="L572" s="28" t="s">
        <v>1342</v>
      </c>
      <c r="M572" s="84"/>
    </row>
    <row r="573" spans="1:13" s="73" customFormat="1" ht="63.75" customHeight="1" x14ac:dyDescent="0.25">
      <c r="A573" s="67">
        <v>548</v>
      </c>
      <c r="B573" s="12" t="s">
        <v>1366</v>
      </c>
      <c r="C573" s="67" t="s">
        <v>51</v>
      </c>
      <c r="D573" s="12" t="s">
        <v>1393</v>
      </c>
      <c r="E573" s="74">
        <v>50</v>
      </c>
      <c r="F573" s="74" t="s">
        <v>55</v>
      </c>
      <c r="G573" s="74">
        <v>3420</v>
      </c>
      <c r="H573" s="74">
        <f t="shared" si="5"/>
        <v>171000</v>
      </c>
      <c r="I573" s="74" t="s">
        <v>13</v>
      </c>
      <c r="J573" s="41" t="s">
        <v>34</v>
      </c>
      <c r="K573" s="33" t="s">
        <v>204</v>
      </c>
      <c r="L573" s="28" t="s">
        <v>1342</v>
      </c>
      <c r="M573" s="84"/>
    </row>
    <row r="574" spans="1:13" s="73" customFormat="1" ht="65.25" customHeight="1" x14ac:dyDescent="0.25">
      <c r="A574" s="67">
        <v>549</v>
      </c>
      <c r="B574" s="12" t="s">
        <v>1367</v>
      </c>
      <c r="C574" s="67" t="s">
        <v>51</v>
      </c>
      <c r="D574" s="12" t="s">
        <v>1394</v>
      </c>
      <c r="E574" s="74">
        <v>150</v>
      </c>
      <c r="F574" s="74" t="s">
        <v>55</v>
      </c>
      <c r="G574" s="74">
        <v>9000</v>
      </c>
      <c r="H574" s="74">
        <f t="shared" si="5"/>
        <v>1350000</v>
      </c>
      <c r="I574" s="74" t="s">
        <v>13</v>
      </c>
      <c r="J574" s="41" t="s">
        <v>34</v>
      </c>
      <c r="K574" s="33" t="s">
        <v>204</v>
      </c>
      <c r="L574" s="28" t="s">
        <v>1342</v>
      </c>
      <c r="M574" s="84"/>
    </row>
    <row r="575" spans="1:13" s="73" customFormat="1" ht="67.5" customHeight="1" x14ac:dyDescent="0.25">
      <c r="A575" s="67">
        <v>550</v>
      </c>
      <c r="B575" s="12" t="s">
        <v>1368</v>
      </c>
      <c r="C575" s="67" t="s">
        <v>51</v>
      </c>
      <c r="D575" s="12" t="s">
        <v>1395</v>
      </c>
      <c r="E575" s="74">
        <v>110</v>
      </c>
      <c r="F575" s="74" t="s">
        <v>55</v>
      </c>
      <c r="G575" s="74">
        <v>6500</v>
      </c>
      <c r="H575" s="74">
        <f t="shared" si="5"/>
        <v>715000</v>
      </c>
      <c r="I575" s="74" t="s">
        <v>13</v>
      </c>
      <c r="J575" s="41" t="s">
        <v>34</v>
      </c>
      <c r="K575" s="33" t="s">
        <v>204</v>
      </c>
      <c r="L575" s="28" t="s">
        <v>1342</v>
      </c>
      <c r="M575" s="84"/>
    </row>
    <row r="576" spans="1:13" s="73" customFormat="1" ht="69" customHeight="1" x14ac:dyDescent="0.25">
      <c r="A576" s="67">
        <v>551</v>
      </c>
      <c r="B576" s="12" t="s">
        <v>1369</v>
      </c>
      <c r="C576" s="67" t="s">
        <v>51</v>
      </c>
      <c r="D576" s="12" t="s">
        <v>1396</v>
      </c>
      <c r="E576" s="74">
        <v>250</v>
      </c>
      <c r="F576" s="74" t="s">
        <v>55</v>
      </c>
      <c r="G576" s="74">
        <v>8600</v>
      </c>
      <c r="H576" s="74">
        <f t="shared" si="5"/>
        <v>2150000</v>
      </c>
      <c r="I576" s="74" t="s">
        <v>13</v>
      </c>
      <c r="J576" s="41" t="s">
        <v>34</v>
      </c>
      <c r="K576" s="33" t="s">
        <v>204</v>
      </c>
      <c r="L576" s="28" t="s">
        <v>1342</v>
      </c>
      <c r="M576" s="84"/>
    </row>
    <row r="577" spans="1:13" s="73" customFormat="1" ht="83.25" customHeight="1" x14ac:dyDescent="0.25">
      <c r="A577" s="67">
        <v>552</v>
      </c>
      <c r="B577" s="12" t="s">
        <v>1400</v>
      </c>
      <c r="C577" s="67" t="s">
        <v>51</v>
      </c>
      <c r="D577" s="12" t="s">
        <v>1401</v>
      </c>
      <c r="E577" s="74">
        <v>2</v>
      </c>
      <c r="F577" s="74" t="s">
        <v>55</v>
      </c>
      <c r="G577" s="74">
        <v>303571.49</v>
      </c>
      <c r="H577" s="74"/>
      <c r="I577" s="74" t="s">
        <v>13</v>
      </c>
      <c r="J577" s="41" t="s">
        <v>24</v>
      </c>
      <c r="K577" s="33" t="s">
        <v>1803</v>
      </c>
      <c r="L577" s="28" t="s">
        <v>2291</v>
      </c>
      <c r="M577" s="84"/>
    </row>
    <row r="578" spans="1:13" s="73" customFormat="1" ht="135" customHeight="1" x14ac:dyDescent="0.25">
      <c r="A578" s="67">
        <v>553</v>
      </c>
      <c r="B578" s="12" t="s">
        <v>1403</v>
      </c>
      <c r="C578" s="67" t="s">
        <v>51</v>
      </c>
      <c r="D578" s="12" t="s">
        <v>1449</v>
      </c>
      <c r="E578" s="74">
        <v>482</v>
      </c>
      <c r="F578" s="74" t="s">
        <v>55</v>
      </c>
      <c r="G578" s="74">
        <v>1640</v>
      </c>
      <c r="H578" s="74"/>
      <c r="I578" s="74" t="s">
        <v>13</v>
      </c>
      <c r="J578" s="41" t="s">
        <v>24</v>
      </c>
      <c r="K578" s="33" t="s">
        <v>204</v>
      </c>
      <c r="L578" s="28" t="s">
        <v>1780</v>
      </c>
      <c r="M578" s="84"/>
    </row>
    <row r="579" spans="1:13" s="73" customFormat="1" ht="128.25" customHeight="1" x14ac:dyDescent="0.25">
      <c r="A579" s="67">
        <v>554</v>
      </c>
      <c r="B579" s="12" t="s">
        <v>1404</v>
      </c>
      <c r="C579" s="67" t="s">
        <v>51</v>
      </c>
      <c r="D579" s="12" t="s">
        <v>1450</v>
      </c>
      <c r="E579" s="74">
        <v>80</v>
      </c>
      <c r="F579" s="74" t="s">
        <v>55</v>
      </c>
      <c r="G579" s="74">
        <v>3280</v>
      </c>
      <c r="H579" s="74"/>
      <c r="I579" s="74" t="s">
        <v>13</v>
      </c>
      <c r="J579" s="41" t="s">
        <v>24</v>
      </c>
      <c r="K579" s="33" t="s">
        <v>204</v>
      </c>
      <c r="L579" s="28" t="s">
        <v>1780</v>
      </c>
      <c r="M579" s="84"/>
    </row>
    <row r="580" spans="1:13" s="73" customFormat="1" ht="138" customHeight="1" x14ac:dyDescent="0.25">
      <c r="A580" s="67">
        <v>555</v>
      </c>
      <c r="B580" s="12" t="s">
        <v>1405</v>
      </c>
      <c r="C580" s="67" t="s">
        <v>51</v>
      </c>
      <c r="D580" s="12" t="s">
        <v>1451</v>
      </c>
      <c r="E580" s="74">
        <v>855</v>
      </c>
      <c r="F580" s="74" t="s">
        <v>55</v>
      </c>
      <c r="G580" s="74">
        <v>2510</v>
      </c>
      <c r="H580" s="74"/>
      <c r="I580" s="74" t="s">
        <v>13</v>
      </c>
      <c r="J580" s="41" t="s">
        <v>24</v>
      </c>
      <c r="K580" s="33" t="s">
        <v>204</v>
      </c>
      <c r="L580" s="28" t="s">
        <v>1780</v>
      </c>
      <c r="M580" s="84"/>
    </row>
    <row r="581" spans="1:13" s="73" customFormat="1" ht="126.75" customHeight="1" x14ac:dyDescent="0.25">
      <c r="A581" s="67">
        <v>556</v>
      </c>
      <c r="B581" s="12" t="s">
        <v>1406</v>
      </c>
      <c r="C581" s="67" t="s">
        <v>51</v>
      </c>
      <c r="D581" s="12" t="s">
        <v>1452</v>
      </c>
      <c r="E581" s="74">
        <v>204</v>
      </c>
      <c r="F581" s="74" t="s">
        <v>55</v>
      </c>
      <c r="G581" s="74">
        <v>4690</v>
      </c>
      <c r="H581" s="74"/>
      <c r="I581" s="74" t="s">
        <v>13</v>
      </c>
      <c r="J581" s="41" t="s">
        <v>24</v>
      </c>
      <c r="K581" s="33" t="s">
        <v>204</v>
      </c>
      <c r="L581" s="28" t="s">
        <v>1780</v>
      </c>
      <c r="M581" s="84"/>
    </row>
    <row r="582" spans="1:13" s="73" customFormat="1" ht="131.25" customHeight="1" x14ac:dyDescent="0.25">
      <c r="A582" s="67">
        <v>557</v>
      </c>
      <c r="B582" s="12" t="s">
        <v>1407</v>
      </c>
      <c r="C582" s="67" t="s">
        <v>51</v>
      </c>
      <c r="D582" s="12" t="s">
        <v>1453</v>
      </c>
      <c r="E582" s="74">
        <v>4</v>
      </c>
      <c r="F582" s="74" t="s">
        <v>55</v>
      </c>
      <c r="G582" s="74">
        <v>3260</v>
      </c>
      <c r="H582" s="74"/>
      <c r="I582" s="74" t="s">
        <v>13</v>
      </c>
      <c r="J582" s="41" t="s">
        <v>24</v>
      </c>
      <c r="K582" s="33" t="s">
        <v>204</v>
      </c>
      <c r="L582" s="28" t="s">
        <v>1780</v>
      </c>
      <c r="M582" s="84"/>
    </row>
    <row r="583" spans="1:13" s="73" customFormat="1" ht="136.5" customHeight="1" x14ac:dyDescent="0.25">
      <c r="A583" s="67">
        <v>558</v>
      </c>
      <c r="B583" s="12" t="s">
        <v>1408</v>
      </c>
      <c r="C583" s="67" t="s">
        <v>51</v>
      </c>
      <c r="D583" s="12" t="s">
        <v>1454</v>
      </c>
      <c r="E583" s="74">
        <v>4</v>
      </c>
      <c r="F583" s="74" t="s">
        <v>55</v>
      </c>
      <c r="G583" s="74">
        <v>3445</v>
      </c>
      <c r="H583" s="74"/>
      <c r="I583" s="74" t="s">
        <v>13</v>
      </c>
      <c r="J583" s="41" t="s">
        <v>24</v>
      </c>
      <c r="K583" s="33" t="s">
        <v>204</v>
      </c>
      <c r="L583" s="28" t="s">
        <v>1780</v>
      </c>
      <c r="M583" s="84"/>
    </row>
    <row r="584" spans="1:13" s="73" customFormat="1" ht="130.5" customHeight="1" x14ac:dyDescent="0.25">
      <c r="A584" s="67">
        <v>559</v>
      </c>
      <c r="B584" s="12" t="s">
        <v>1409</v>
      </c>
      <c r="C584" s="67" t="s">
        <v>51</v>
      </c>
      <c r="D584" s="12" t="s">
        <v>1455</v>
      </c>
      <c r="E584" s="74">
        <v>8</v>
      </c>
      <c r="F584" s="74" t="s">
        <v>55</v>
      </c>
      <c r="G584" s="74">
        <v>2080</v>
      </c>
      <c r="H584" s="74"/>
      <c r="I584" s="74" t="s">
        <v>13</v>
      </c>
      <c r="J584" s="41" t="s">
        <v>24</v>
      </c>
      <c r="K584" s="33" t="s">
        <v>204</v>
      </c>
      <c r="L584" s="28" t="s">
        <v>1780</v>
      </c>
      <c r="M584" s="84"/>
    </row>
    <row r="585" spans="1:13" s="73" customFormat="1" ht="127.5" customHeight="1" x14ac:dyDescent="0.25">
      <c r="A585" s="67">
        <v>560</v>
      </c>
      <c r="B585" s="12" t="s">
        <v>1410</v>
      </c>
      <c r="C585" s="67" t="s">
        <v>51</v>
      </c>
      <c r="D585" s="12" t="s">
        <v>1456</v>
      </c>
      <c r="E585" s="74">
        <v>8</v>
      </c>
      <c r="F585" s="74" t="s">
        <v>55</v>
      </c>
      <c r="G585" s="74">
        <v>2100</v>
      </c>
      <c r="H585" s="74"/>
      <c r="I585" s="74" t="s">
        <v>13</v>
      </c>
      <c r="J585" s="41" t="s">
        <v>24</v>
      </c>
      <c r="K585" s="33" t="s">
        <v>204</v>
      </c>
      <c r="L585" s="28" t="s">
        <v>1780</v>
      </c>
      <c r="M585" s="84"/>
    </row>
    <row r="586" spans="1:13" s="73" customFormat="1" ht="130.5" customHeight="1" x14ac:dyDescent="0.25">
      <c r="A586" s="67">
        <v>561</v>
      </c>
      <c r="B586" s="12" t="s">
        <v>1411</v>
      </c>
      <c r="C586" s="67" t="s">
        <v>51</v>
      </c>
      <c r="D586" s="12" t="s">
        <v>1457</v>
      </c>
      <c r="E586" s="74">
        <v>8</v>
      </c>
      <c r="F586" s="74" t="s">
        <v>55</v>
      </c>
      <c r="G586" s="74">
        <v>2100</v>
      </c>
      <c r="H586" s="74"/>
      <c r="I586" s="74" t="s">
        <v>13</v>
      </c>
      <c r="J586" s="41" t="s">
        <v>24</v>
      </c>
      <c r="K586" s="33" t="s">
        <v>204</v>
      </c>
      <c r="L586" s="28" t="s">
        <v>1780</v>
      </c>
      <c r="M586" s="84"/>
    </row>
    <row r="587" spans="1:13" s="73" customFormat="1" ht="132.75" customHeight="1" x14ac:dyDescent="0.25">
      <c r="A587" s="67">
        <v>562</v>
      </c>
      <c r="B587" s="12" t="s">
        <v>1412</v>
      </c>
      <c r="C587" s="67" t="s">
        <v>51</v>
      </c>
      <c r="D587" s="12" t="s">
        <v>1458</v>
      </c>
      <c r="E587" s="74">
        <v>10</v>
      </c>
      <c r="F587" s="74" t="s">
        <v>55</v>
      </c>
      <c r="G587" s="74">
        <v>2625</v>
      </c>
      <c r="H587" s="74"/>
      <c r="I587" s="74" t="s">
        <v>13</v>
      </c>
      <c r="J587" s="41" t="s">
        <v>24</v>
      </c>
      <c r="K587" s="33" t="s">
        <v>204</v>
      </c>
      <c r="L587" s="28" t="s">
        <v>1780</v>
      </c>
      <c r="M587" s="84"/>
    </row>
    <row r="588" spans="1:13" s="73" customFormat="1" ht="131.25" customHeight="1" x14ac:dyDescent="0.25">
      <c r="A588" s="67">
        <v>563</v>
      </c>
      <c r="B588" s="12" t="s">
        <v>1413</v>
      </c>
      <c r="C588" s="67" t="s">
        <v>51</v>
      </c>
      <c r="D588" s="12" t="s">
        <v>1459</v>
      </c>
      <c r="E588" s="74">
        <v>8</v>
      </c>
      <c r="F588" s="74" t="s">
        <v>55</v>
      </c>
      <c r="G588" s="74">
        <v>2110</v>
      </c>
      <c r="H588" s="74"/>
      <c r="I588" s="74" t="s">
        <v>13</v>
      </c>
      <c r="J588" s="41" t="s">
        <v>24</v>
      </c>
      <c r="K588" s="33" t="s">
        <v>204</v>
      </c>
      <c r="L588" s="28" t="s">
        <v>1780</v>
      </c>
      <c r="M588" s="84"/>
    </row>
    <row r="589" spans="1:13" s="73" customFormat="1" ht="130.5" customHeight="1" x14ac:dyDescent="0.25">
      <c r="A589" s="67">
        <v>564</v>
      </c>
      <c r="B589" s="12" t="s">
        <v>1414</v>
      </c>
      <c r="C589" s="67" t="s">
        <v>51</v>
      </c>
      <c r="D589" s="12" t="s">
        <v>1460</v>
      </c>
      <c r="E589" s="74">
        <v>6</v>
      </c>
      <c r="F589" s="74" t="s">
        <v>55</v>
      </c>
      <c r="G589" s="74">
        <v>2625</v>
      </c>
      <c r="H589" s="74"/>
      <c r="I589" s="74" t="s">
        <v>13</v>
      </c>
      <c r="J589" s="41" t="s">
        <v>24</v>
      </c>
      <c r="K589" s="33" t="s">
        <v>204</v>
      </c>
      <c r="L589" s="28" t="s">
        <v>1780</v>
      </c>
      <c r="M589" s="84"/>
    </row>
    <row r="590" spans="1:13" s="73" customFormat="1" ht="130.5" customHeight="1" x14ac:dyDescent="0.25">
      <c r="A590" s="67">
        <v>565</v>
      </c>
      <c r="B590" s="12" t="s">
        <v>1415</v>
      </c>
      <c r="C590" s="67" t="s">
        <v>51</v>
      </c>
      <c r="D590" s="12" t="s">
        <v>1461</v>
      </c>
      <c r="E590" s="74">
        <v>6</v>
      </c>
      <c r="F590" s="74" t="s">
        <v>55</v>
      </c>
      <c r="G590" s="74">
        <v>2719</v>
      </c>
      <c r="H590" s="74"/>
      <c r="I590" s="74" t="s">
        <v>13</v>
      </c>
      <c r="J590" s="41" t="s">
        <v>24</v>
      </c>
      <c r="K590" s="33" t="s">
        <v>204</v>
      </c>
      <c r="L590" s="28" t="s">
        <v>1780</v>
      </c>
      <c r="M590" s="84"/>
    </row>
    <row r="591" spans="1:13" s="73" customFormat="1" ht="130.5" customHeight="1" x14ac:dyDescent="0.25">
      <c r="A591" s="67">
        <v>566</v>
      </c>
      <c r="B591" s="12" t="s">
        <v>1416</v>
      </c>
      <c r="C591" s="67" t="s">
        <v>51</v>
      </c>
      <c r="D591" s="12" t="s">
        <v>1462</v>
      </c>
      <c r="E591" s="74">
        <v>6</v>
      </c>
      <c r="F591" s="74" t="s">
        <v>55</v>
      </c>
      <c r="G591" s="74">
        <v>2740</v>
      </c>
      <c r="H591" s="74"/>
      <c r="I591" s="74" t="s">
        <v>13</v>
      </c>
      <c r="J591" s="41" t="s">
        <v>24</v>
      </c>
      <c r="K591" s="33" t="s">
        <v>204</v>
      </c>
      <c r="L591" s="28" t="s">
        <v>1780</v>
      </c>
      <c r="M591" s="84"/>
    </row>
    <row r="592" spans="1:13" s="73" customFormat="1" ht="136.5" customHeight="1" x14ac:dyDescent="0.25">
      <c r="A592" s="67">
        <v>567</v>
      </c>
      <c r="B592" s="12" t="s">
        <v>1417</v>
      </c>
      <c r="C592" s="67" t="s">
        <v>51</v>
      </c>
      <c r="D592" s="12" t="s">
        <v>1463</v>
      </c>
      <c r="E592" s="74">
        <v>2</v>
      </c>
      <c r="F592" s="74" t="s">
        <v>55</v>
      </c>
      <c r="G592" s="74">
        <v>1550</v>
      </c>
      <c r="H592" s="74"/>
      <c r="I592" s="74" t="s">
        <v>13</v>
      </c>
      <c r="J592" s="41" t="s">
        <v>24</v>
      </c>
      <c r="K592" s="33" t="s">
        <v>204</v>
      </c>
      <c r="L592" s="28" t="s">
        <v>1780</v>
      </c>
      <c r="M592" s="84"/>
    </row>
    <row r="593" spans="1:13" s="73" customFormat="1" ht="131.25" customHeight="1" x14ac:dyDescent="0.25">
      <c r="A593" s="67">
        <v>568</v>
      </c>
      <c r="B593" s="12" t="s">
        <v>1418</v>
      </c>
      <c r="C593" s="67" t="s">
        <v>51</v>
      </c>
      <c r="D593" s="12" t="s">
        <v>1464</v>
      </c>
      <c r="E593" s="74">
        <v>2</v>
      </c>
      <c r="F593" s="74" t="s">
        <v>55</v>
      </c>
      <c r="G593" s="74">
        <v>2860</v>
      </c>
      <c r="H593" s="74"/>
      <c r="I593" s="74" t="s">
        <v>13</v>
      </c>
      <c r="J593" s="41" t="s">
        <v>24</v>
      </c>
      <c r="K593" s="33" t="s">
        <v>204</v>
      </c>
      <c r="L593" s="28" t="s">
        <v>1780</v>
      </c>
      <c r="M593" s="84"/>
    </row>
    <row r="594" spans="1:13" s="73" customFormat="1" ht="129" customHeight="1" x14ac:dyDescent="0.25">
      <c r="A594" s="67">
        <v>569</v>
      </c>
      <c r="B594" s="12" t="s">
        <v>1419</v>
      </c>
      <c r="C594" s="67" t="s">
        <v>51</v>
      </c>
      <c r="D594" s="12" t="s">
        <v>1465</v>
      </c>
      <c r="E594" s="74">
        <v>2</v>
      </c>
      <c r="F594" s="74" t="s">
        <v>55</v>
      </c>
      <c r="G594" s="74">
        <v>1550</v>
      </c>
      <c r="H594" s="74"/>
      <c r="I594" s="74" t="s">
        <v>13</v>
      </c>
      <c r="J594" s="41" t="s">
        <v>24</v>
      </c>
      <c r="K594" s="33" t="s">
        <v>204</v>
      </c>
      <c r="L594" s="28" t="s">
        <v>1780</v>
      </c>
      <c r="M594" s="84"/>
    </row>
    <row r="595" spans="1:13" s="73" customFormat="1" ht="132.75" customHeight="1" x14ac:dyDescent="0.25">
      <c r="A595" s="67">
        <v>570</v>
      </c>
      <c r="B595" s="12" t="s">
        <v>1420</v>
      </c>
      <c r="C595" s="67" t="s">
        <v>51</v>
      </c>
      <c r="D595" s="12" t="s">
        <v>1466</v>
      </c>
      <c r="E595" s="74">
        <v>2</v>
      </c>
      <c r="F595" s="74" t="s">
        <v>55</v>
      </c>
      <c r="G595" s="74">
        <v>2830</v>
      </c>
      <c r="H595" s="74"/>
      <c r="I595" s="74" t="s">
        <v>13</v>
      </c>
      <c r="J595" s="41" t="s">
        <v>24</v>
      </c>
      <c r="K595" s="33" t="s">
        <v>204</v>
      </c>
      <c r="L595" s="28" t="s">
        <v>1780</v>
      </c>
      <c r="M595" s="84"/>
    </row>
    <row r="596" spans="1:13" s="73" customFormat="1" ht="130.5" customHeight="1" x14ac:dyDescent="0.25">
      <c r="A596" s="67">
        <v>571</v>
      </c>
      <c r="B596" s="12" t="s">
        <v>1421</v>
      </c>
      <c r="C596" s="67" t="s">
        <v>51</v>
      </c>
      <c r="D596" s="12" t="s">
        <v>1467</v>
      </c>
      <c r="E596" s="74">
        <v>4</v>
      </c>
      <c r="F596" s="74" t="s">
        <v>55</v>
      </c>
      <c r="G596" s="74">
        <v>1550</v>
      </c>
      <c r="H596" s="74"/>
      <c r="I596" s="74" t="s">
        <v>13</v>
      </c>
      <c r="J596" s="41" t="s">
        <v>24</v>
      </c>
      <c r="K596" s="33" t="s">
        <v>204</v>
      </c>
      <c r="L596" s="28" t="s">
        <v>1780</v>
      </c>
      <c r="M596" s="84"/>
    </row>
    <row r="597" spans="1:13" s="73" customFormat="1" ht="129.75" customHeight="1" x14ac:dyDescent="0.25">
      <c r="A597" s="67">
        <v>572</v>
      </c>
      <c r="B597" s="12" t="s">
        <v>1422</v>
      </c>
      <c r="C597" s="67" t="s">
        <v>51</v>
      </c>
      <c r="D597" s="12" t="s">
        <v>1468</v>
      </c>
      <c r="E597" s="74">
        <v>4</v>
      </c>
      <c r="F597" s="74" t="s">
        <v>55</v>
      </c>
      <c r="G597" s="74">
        <v>2880</v>
      </c>
      <c r="H597" s="74"/>
      <c r="I597" s="74" t="s">
        <v>13</v>
      </c>
      <c r="J597" s="41" t="s">
        <v>24</v>
      </c>
      <c r="K597" s="33" t="s">
        <v>204</v>
      </c>
      <c r="L597" s="28" t="s">
        <v>1780</v>
      </c>
      <c r="M597" s="84"/>
    </row>
    <row r="598" spans="1:13" s="73" customFormat="1" ht="134.25" customHeight="1" x14ac:dyDescent="0.25">
      <c r="A598" s="67">
        <v>573</v>
      </c>
      <c r="B598" s="12" t="s">
        <v>1423</v>
      </c>
      <c r="C598" s="67" t="s">
        <v>51</v>
      </c>
      <c r="D598" s="12" t="s">
        <v>1469</v>
      </c>
      <c r="E598" s="74">
        <v>4</v>
      </c>
      <c r="F598" s="74" t="s">
        <v>55</v>
      </c>
      <c r="G598" s="74">
        <v>3100</v>
      </c>
      <c r="H598" s="74"/>
      <c r="I598" s="74" t="s">
        <v>13</v>
      </c>
      <c r="J598" s="41" t="s">
        <v>24</v>
      </c>
      <c r="K598" s="33" t="s">
        <v>204</v>
      </c>
      <c r="L598" s="28" t="s">
        <v>1780</v>
      </c>
      <c r="M598" s="84"/>
    </row>
    <row r="599" spans="1:13" s="73" customFormat="1" ht="135" customHeight="1" x14ac:dyDescent="0.25">
      <c r="A599" s="67">
        <v>574</v>
      </c>
      <c r="B599" s="12" t="s">
        <v>1424</v>
      </c>
      <c r="C599" s="67" t="s">
        <v>51</v>
      </c>
      <c r="D599" s="12" t="s">
        <v>1470</v>
      </c>
      <c r="E599" s="74">
        <v>180</v>
      </c>
      <c r="F599" s="74" t="s">
        <v>55</v>
      </c>
      <c r="G599" s="74">
        <v>2220</v>
      </c>
      <c r="H599" s="74"/>
      <c r="I599" s="74" t="s">
        <v>13</v>
      </c>
      <c r="J599" s="41" t="s">
        <v>24</v>
      </c>
      <c r="K599" s="33" t="s">
        <v>204</v>
      </c>
      <c r="L599" s="28" t="s">
        <v>1780</v>
      </c>
      <c r="M599" s="84"/>
    </row>
    <row r="600" spans="1:13" s="73" customFormat="1" ht="87.75" customHeight="1" x14ac:dyDescent="0.25">
      <c r="A600" s="67">
        <v>575</v>
      </c>
      <c r="B600" s="12" t="s">
        <v>1425</v>
      </c>
      <c r="C600" s="67" t="s">
        <v>51</v>
      </c>
      <c r="D600" s="12" t="s">
        <v>1471</v>
      </c>
      <c r="E600" s="74">
        <v>4</v>
      </c>
      <c r="F600" s="74" t="s">
        <v>55</v>
      </c>
      <c r="G600" s="74">
        <v>2660</v>
      </c>
      <c r="H600" s="74"/>
      <c r="I600" s="74" t="s">
        <v>13</v>
      </c>
      <c r="J600" s="41" t="s">
        <v>24</v>
      </c>
      <c r="K600" s="33" t="s">
        <v>204</v>
      </c>
      <c r="L600" s="28" t="s">
        <v>1780</v>
      </c>
      <c r="M600" s="84"/>
    </row>
    <row r="601" spans="1:13" s="73" customFormat="1" ht="91.5" customHeight="1" x14ac:dyDescent="0.25">
      <c r="A601" s="67">
        <v>576</v>
      </c>
      <c r="B601" s="12" t="s">
        <v>1426</v>
      </c>
      <c r="C601" s="67" t="s">
        <v>51</v>
      </c>
      <c r="D601" s="12" t="s">
        <v>1472</v>
      </c>
      <c r="E601" s="74">
        <v>13</v>
      </c>
      <c r="F601" s="74" t="s">
        <v>55</v>
      </c>
      <c r="G601" s="74">
        <v>2110</v>
      </c>
      <c r="H601" s="74"/>
      <c r="I601" s="74" t="s">
        <v>13</v>
      </c>
      <c r="J601" s="41" t="s">
        <v>24</v>
      </c>
      <c r="K601" s="33" t="s">
        <v>204</v>
      </c>
      <c r="L601" s="28" t="s">
        <v>1780</v>
      </c>
      <c r="M601" s="84"/>
    </row>
    <row r="602" spans="1:13" s="73" customFormat="1" ht="91.5" customHeight="1" x14ac:dyDescent="0.25">
      <c r="A602" s="67">
        <v>577</v>
      </c>
      <c r="B602" s="12" t="s">
        <v>1427</v>
      </c>
      <c r="C602" s="67" t="s">
        <v>51</v>
      </c>
      <c r="D602" s="12" t="s">
        <v>1473</v>
      </c>
      <c r="E602" s="74">
        <v>12</v>
      </c>
      <c r="F602" s="74" t="s">
        <v>55</v>
      </c>
      <c r="G602" s="74">
        <v>3190</v>
      </c>
      <c r="H602" s="74"/>
      <c r="I602" s="74" t="s">
        <v>13</v>
      </c>
      <c r="J602" s="41" t="s">
        <v>24</v>
      </c>
      <c r="K602" s="33" t="s">
        <v>204</v>
      </c>
      <c r="L602" s="28" t="s">
        <v>1780</v>
      </c>
      <c r="M602" s="84"/>
    </row>
    <row r="603" spans="1:13" s="73" customFormat="1" ht="83.25" customHeight="1" x14ac:dyDescent="0.25">
      <c r="A603" s="67">
        <v>578</v>
      </c>
      <c r="B603" s="12" t="s">
        <v>1428</v>
      </c>
      <c r="C603" s="67" t="s">
        <v>51</v>
      </c>
      <c r="D603" s="12" t="s">
        <v>1474</v>
      </c>
      <c r="E603" s="74">
        <v>17</v>
      </c>
      <c r="F603" s="74" t="s">
        <v>55</v>
      </c>
      <c r="G603" s="74">
        <v>3730</v>
      </c>
      <c r="H603" s="74"/>
      <c r="I603" s="74" t="s">
        <v>13</v>
      </c>
      <c r="J603" s="41" t="s">
        <v>24</v>
      </c>
      <c r="K603" s="33" t="s">
        <v>204</v>
      </c>
      <c r="L603" s="28" t="s">
        <v>1780</v>
      </c>
      <c r="M603" s="84"/>
    </row>
    <row r="604" spans="1:13" s="73" customFormat="1" ht="94.5" customHeight="1" x14ac:dyDescent="0.25">
      <c r="A604" s="67">
        <v>579</v>
      </c>
      <c r="B604" s="12" t="s">
        <v>1429</v>
      </c>
      <c r="C604" s="67" t="s">
        <v>51</v>
      </c>
      <c r="D604" s="12" t="s">
        <v>1475</v>
      </c>
      <c r="E604" s="74">
        <v>2</v>
      </c>
      <c r="F604" s="74" t="s">
        <v>55</v>
      </c>
      <c r="G604" s="74">
        <v>2130</v>
      </c>
      <c r="H604" s="74"/>
      <c r="I604" s="74" t="s">
        <v>13</v>
      </c>
      <c r="J604" s="41" t="s">
        <v>24</v>
      </c>
      <c r="K604" s="33" t="s">
        <v>204</v>
      </c>
      <c r="L604" s="28" t="s">
        <v>1780</v>
      </c>
      <c r="M604" s="84"/>
    </row>
    <row r="605" spans="1:13" s="73" customFormat="1" ht="93.75" customHeight="1" x14ac:dyDescent="0.25">
      <c r="A605" s="67">
        <v>580</v>
      </c>
      <c r="B605" s="12" t="s">
        <v>1430</v>
      </c>
      <c r="C605" s="67" t="s">
        <v>51</v>
      </c>
      <c r="D605" s="12" t="s">
        <v>1476</v>
      </c>
      <c r="E605" s="74">
        <v>2</v>
      </c>
      <c r="F605" s="74" t="s">
        <v>55</v>
      </c>
      <c r="G605" s="74">
        <v>2160</v>
      </c>
      <c r="H605" s="74"/>
      <c r="I605" s="74" t="s">
        <v>13</v>
      </c>
      <c r="J605" s="41" t="s">
        <v>24</v>
      </c>
      <c r="K605" s="33" t="s">
        <v>204</v>
      </c>
      <c r="L605" s="28" t="s">
        <v>1780</v>
      </c>
      <c r="M605" s="84"/>
    </row>
    <row r="606" spans="1:13" s="73" customFormat="1" ht="94.5" customHeight="1" x14ac:dyDescent="0.25">
      <c r="A606" s="67">
        <v>581</v>
      </c>
      <c r="B606" s="12" t="s">
        <v>1431</v>
      </c>
      <c r="C606" s="67" t="s">
        <v>51</v>
      </c>
      <c r="D606" s="12" t="s">
        <v>1477</v>
      </c>
      <c r="E606" s="74">
        <v>8</v>
      </c>
      <c r="F606" s="74" t="s">
        <v>55</v>
      </c>
      <c r="G606" s="74">
        <v>2840</v>
      </c>
      <c r="H606" s="74"/>
      <c r="I606" s="74" t="s">
        <v>13</v>
      </c>
      <c r="J606" s="41" t="s">
        <v>24</v>
      </c>
      <c r="K606" s="33" t="s">
        <v>204</v>
      </c>
      <c r="L606" s="28" t="s">
        <v>1780</v>
      </c>
      <c r="M606" s="84"/>
    </row>
    <row r="607" spans="1:13" s="73" customFormat="1" ht="93" customHeight="1" x14ac:dyDescent="0.25">
      <c r="A607" s="67">
        <v>582</v>
      </c>
      <c r="B607" s="12" t="s">
        <v>1432</v>
      </c>
      <c r="C607" s="67" t="s">
        <v>51</v>
      </c>
      <c r="D607" s="12" t="s">
        <v>1478</v>
      </c>
      <c r="E607" s="74">
        <v>4</v>
      </c>
      <c r="F607" s="74" t="s">
        <v>55</v>
      </c>
      <c r="G607" s="74">
        <v>3900</v>
      </c>
      <c r="H607" s="74"/>
      <c r="I607" s="74" t="s">
        <v>13</v>
      </c>
      <c r="J607" s="41" t="s">
        <v>24</v>
      </c>
      <c r="K607" s="33" t="s">
        <v>204</v>
      </c>
      <c r="L607" s="28" t="s">
        <v>1780</v>
      </c>
      <c r="M607" s="84"/>
    </row>
    <row r="608" spans="1:13" s="73" customFormat="1" ht="95.25" customHeight="1" x14ac:dyDescent="0.25">
      <c r="A608" s="67">
        <v>583</v>
      </c>
      <c r="B608" s="12" t="s">
        <v>1433</v>
      </c>
      <c r="C608" s="67" t="s">
        <v>51</v>
      </c>
      <c r="D608" s="12" t="s">
        <v>1479</v>
      </c>
      <c r="E608" s="74">
        <v>157</v>
      </c>
      <c r="F608" s="74" t="s">
        <v>55</v>
      </c>
      <c r="G608" s="74">
        <v>4280</v>
      </c>
      <c r="H608" s="74"/>
      <c r="I608" s="74" t="s">
        <v>13</v>
      </c>
      <c r="J608" s="41" t="s">
        <v>24</v>
      </c>
      <c r="K608" s="33" t="s">
        <v>204</v>
      </c>
      <c r="L608" s="28" t="s">
        <v>1780</v>
      </c>
      <c r="M608" s="84"/>
    </row>
    <row r="609" spans="1:13" s="73" customFormat="1" ht="79.5" customHeight="1" x14ac:dyDescent="0.25">
      <c r="A609" s="67">
        <v>584</v>
      </c>
      <c r="B609" s="12" t="s">
        <v>1434</v>
      </c>
      <c r="C609" s="67" t="s">
        <v>51</v>
      </c>
      <c r="D609" s="12" t="s">
        <v>1480</v>
      </c>
      <c r="E609" s="74">
        <v>51</v>
      </c>
      <c r="F609" s="74" t="s">
        <v>55</v>
      </c>
      <c r="G609" s="74">
        <v>4090</v>
      </c>
      <c r="H609" s="74"/>
      <c r="I609" s="74" t="s">
        <v>13</v>
      </c>
      <c r="J609" s="41" t="s">
        <v>24</v>
      </c>
      <c r="K609" s="33" t="s">
        <v>204</v>
      </c>
      <c r="L609" s="28" t="s">
        <v>1780</v>
      </c>
      <c r="M609" s="84"/>
    </row>
    <row r="610" spans="1:13" s="73" customFormat="1" ht="81" customHeight="1" x14ac:dyDescent="0.25">
      <c r="A610" s="67">
        <v>585</v>
      </c>
      <c r="B610" s="12" t="s">
        <v>1435</v>
      </c>
      <c r="C610" s="67" t="s">
        <v>51</v>
      </c>
      <c r="D610" s="12" t="s">
        <v>1481</v>
      </c>
      <c r="E610" s="74">
        <v>60</v>
      </c>
      <c r="F610" s="74" t="s">
        <v>55</v>
      </c>
      <c r="G610" s="74">
        <v>1745</v>
      </c>
      <c r="H610" s="74"/>
      <c r="I610" s="74" t="s">
        <v>13</v>
      </c>
      <c r="J610" s="41" t="s">
        <v>24</v>
      </c>
      <c r="K610" s="33" t="s">
        <v>204</v>
      </c>
      <c r="L610" s="28" t="s">
        <v>1780</v>
      </c>
      <c r="M610" s="84"/>
    </row>
    <row r="611" spans="1:13" s="73" customFormat="1" ht="75.75" customHeight="1" x14ac:dyDescent="0.25">
      <c r="A611" s="67">
        <v>586</v>
      </c>
      <c r="B611" s="12" t="s">
        <v>1436</v>
      </c>
      <c r="C611" s="67" t="s">
        <v>51</v>
      </c>
      <c r="D611" s="12" t="s">
        <v>1482</v>
      </c>
      <c r="E611" s="74">
        <v>105</v>
      </c>
      <c r="F611" s="74" t="s">
        <v>55</v>
      </c>
      <c r="G611" s="74">
        <v>2980</v>
      </c>
      <c r="H611" s="74"/>
      <c r="I611" s="74" t="s">
        <v>13</v>
      </c>
      <c r="J611" s="41" t="s">
        <v>24</v>
      </c>
      <c r="K611" s="33" t="s">
        <v>204</v>
      </c>
      <c r="L611" s="28" t="s">
        <v>1780</v>
      </c>
      <c r="M611" s="84"/>
    </row>
    <row r="612" spans="1:13" s="73" customFormat="1" ht="79.5" customHeight="1" x14ac:dyDescent="0.25">
      <c r="A612" s="67">
        <v>587</v>
      </c>
      <c r="B612" s="12" t="s">
        <v>1437</v>
      </c>
      <c r="C612" s="67" t="s">
        <v>51</v>
      </c>
      <c r="D612" s="12" t="s">
        <v>1483</v>
      </c>
      <c r="E612" s="74">
        <v>10</v>
      </c>
      <c r="F612" s="74" t="s">
        <v>55</v>
      </c>
      <c r="G612" s="74">
        <v>3860</v>
      </c>
      <c r="H612" s="74"/>
      <c r="I612" s="74" t="s">
        <v>13</v>
      </c>
      <c r="J612" s="41" t="s">
        <v>24</v>
      </c>
      <c r="K612" s="33" t="s">
        <v>204</v>
      </c>
      <c r="L612" s="28" t="s">
        <v>1780</v>
      </c>
      <c r="M612" s="84"/>
    </row>
    <row r="613" spans="1:13" s="73" customFormat="1" ht="81" customHeight="1" x14ac:dyDescent="0.25">
      <c r="A613" s="67">
        <v>588</v>
      </c>
      <c r="B613" s="12" t="s">
        <v>1438</v>
      </c>
      <c r="C613" s="67" t="s">
        <v>51</v>
      </c>
      <c r="D613" s="12" t="s">
        <v>1484</v>
      </c>
      <c r="E613" s="74">
        <v>4</v>
      </c>
      <c r="F613" s="74" t="s">
        <v>55</v>
      </c>
      <c r="G613" s="74">
        <v>3470</v>
      </c>
      <c r="H613" s="74"/>
      <c r="I613" s="74" t="s">
        <v>13</v>
      </c>
      <c r="J613" s="41" t="s">
        <v>24</v>
      </c>
      <c r="K613" s="33" t="s">
        <v>204</v>
      </c>
      <c r="L613" s="28" t="s">
        <v>1780</v>
      </c>
      <c r="M613" s="84"/>
    </row>
    <row r="614" spans="1:13" s="73" customFormat="1" ht="75.75" customHeight="1" x14ac:dyDescent="0.25">
      <c r="A614" s="67">
        <v>589</v>
      </c>
      <c r="B614" s="12" t="s">
        <v>1439</v>
      </c>
      <c r="C614" s="67" t="s">
        <v>51</v>
      </c>
      <c r="D614" s="12" t="s">
        <v>1485</v>
      </c>
      <c r="E614" s="74">
        <v>300</v>
      </c>
      <c r="F614" s="74" t="s">
        <v>55</v>
      </c>
      <c r="G614" s="74">
        <v>2335</v>
      </c>
      <c r="H614" s="74"/>
      <c r="I614" s="74" t="s">
        <v>13</v>
      </c>
      <c r="J614" s="41" t="s">
        <v>24</v>
      </c>
      <c r="K614" s="33" t="s">
        <v>204</v>
      </c>
      <c r="L614" s="28" t="s">
        <v>1780</v>
      </c>
      <c r="M614" s="84"/>
    </row>
    <row r="615" spans="1:13" s="73" customFormat="1" ht="77.25" customHeight="1" x14ac:dyDescent="0.25">
      <c r="A615" s="67">
        <v>590</v>
      </c>
      <c r="B615" s="12" t="s">
        <v>1440</v>
      </c>
      <c r="C615" s="67" t="s">
        <v>51</v>
      </c>
      <c r="D615" s="12" t="s">
        <v>1486</v>
      </c>
      <c r="E615" s="74">
        <v>120</v>
      </c>
      <c r="F615" s="74" t="s">
        <v>55</v>
      </c>
      <c r="G615" s="74">
        <v>2140</v>
      </c>
      <c r="H615" s="74"/>
      <c r="I615" s="74" t="s">
        <v>13</v>
      </c>
      <c r="J615" s="41" t="s">
        <v>24</v>
      </c>
      <c r="K615" s="33" t="s">
        <v>204</v>
      </c>
      <c r="L615" s="28" t="s">
        <v>1780</v>
      </c>
      <c r="M615" s="84"/>
    </row>
    <row r="616" spans="1:13" s="73" customFormat="1" ht="83.25" customHeight="1" x14ac:dyDescent="0.25">
      <c r="A616" s="67">
        <v>591</v>
      </c>
      <c r="B616" s="12" t="s">
        <v>1441</v>
      </c>
      <c r="C616" s="67" t="s">
        <v>51</v>
      </c>
      <c r="D616" s="12" t="s">
        <v>1487</v>
      </c>
      <c r="E616" s="74">
        <v>120</v>
      </c>
      <c r="F616" s="74" t="s">
        <v>55</v>
      </c>
      <c r="G616" s="74">
        <v>2270</v>
      </c>
      <c r="H616" s="74"/>
      <c r="I616" s="74" t="s">
        <v>13</v>
      </c>
      <c r="J616" s="41" t="s">
        <v>24</v>
      </c>
      <c r="K616" s="33" t="s">
        <v>204</v>
      </c>
      <c r="L616" s="28" t="s">
        <v>1780</v>
      </c>
      <c r="M616" s="84"/>
    </row>
    <row r="617" spans="1:13" s="73" customFormat="1" ht="117" customHeight="1" x14ac:dyDescent="0.25">
      <c r="A617" s="67">
        <v>592</v>
      </c>
      <c r="B617" s="12" t="s">
        <v>1442</v>
      </c>
      <c r="C617" s="67" t="s">
        <v>51</v>
      </c>
      <c r="D617" s="12" t="s">
        <v>1488</v>
      </c>
      <c r="E617" s="74">
        <v>20</v>
      </c>
      <c r="F617" s="74" t="s">
        <v>55</v>
      </c>
      <c r="G617" s="74">
        <v>34680</v>
      </c>
      <c r="H617" s="74"/>
      <c r="I617" s="74" t="s">
        <v>13</v>
      </c>
      <c r="J617" s="41" t="s">
        <v>24</v>
      </c>
      <c r="K617" s="33" t="s">
        <v>204</v>
      </c>
      <c r="L617" s="28" t="s">
        <v>1780</v>
      </c>
      <c r="M617" s="84"/>
    </row>
    <row r="618" spans="1:13" s="73" customFormat="1" ht="115.5" customHeight="1" x14ac:dyDescent="0.25">
      <c r="A618" s="67">
        <v>593</v>
      </c>
      <c r="B618" s="12" t="s">
        <v>1443</v>
      </c>
      <c r="C618" s="67" t="s">
        <v>51</v>
      </c>
      <c r="D618" s="12" t="s">
        <v>1489</v>
      </c>
      <c r="E618" s="74">
        <v>4</v>
      </c>
      <c r="F618" s="74" t="s">
        <v>55</v>
      </c>
      <c r="G618" s="74">
        <v>16555</v>
      </c>
      <c r="H618" s="74"/>
      <c r="I618" s="74" t="s">
        <v>13</v>
      </c>
      <c r="J618" s="41" t="s">
        <v>24</v>
      </c>
      <c r="K618" s="33" t="s">
        <v>204</v>
      </c>
      <c r="L618" s="28" t="s">
        <v>1780</v>
      </c>
      <c r="M618" s="84"/>
    </row>
    <row r="619" spans="1:13" s="73" customFormat="1" ht="117.75" customHeight="1" x14ac:dyDescent="0.25">
      <c r="A619" s="67">
        <v>594</v>
      </c>
      <c r="B619" s="12" t="s">
        <v>1444</v>
      </c>
      <c r="C619" s="67" t="s">
        <v>51</v>
      </c>
      <c r="D619" s="12" t="s">
        <v>1490</v>
      </c>
      <c r="E619" s="74">
        <v>2</v>
      </c>
      <c r="F619" s="74" t="s">
        <v>55</v>
      </c>
      <c r="G619" s="74">
        <v>10910</v>
      </c>
      <c r="H619" s="74"/>
      <c r="I619" s="74" t="s">
        <v>13</v>
      </c>
      <c r="J619" s="41" t="s">
        <v>24</v>
      </c>
      <c r="K619" s="33" t="s">
        <v>204</v>
      </c>
      <c r="L619" s="28" t="s">
        <v>1780</v>
      </c>
      <c r="M619" s="84"/>
    </row>
    <row r="620" spans="1:13" s="73" customFormat="1" ht="116.25" customHeight="1" x14ac:dyDescent="0.25">
      <c r="A620" s="67">
        <v>595</v>
      </c>
      <c r="B620" s="12" t="s">
        <v>1445</v>
      </c>
      <c r="C620" s="67" t="s">
        <v>51</v>
      </c>
      <c r="D620" s="12" t="s">
        <v>1491</v>
      </c>
      <c r="E620" s="74">
        <v>16</v>
      </c>
      <c r="F620" s="74" t="s">
        <v>55</v>
      </c>
      <c r="G620" s="74">
        <v>9100</v>
      </c>
      <c r="H620" s="74"/>
      <c r="I620" s="74" t="s">
        <v>13</v>
      </c>
      <c r="J620" s="41" t="s">
        <v>24</v>
      </c>
      <c r="K620" s="33" t="s">
        <v>204</v>
      </c>
      <c r="L620" s="28" t="s">
        <v>1780</v>
      </c>
      <c r="M620" s="84"/>
    </row>
    <row r="621" spans="1:13" s="73" customFormat="1" ht="114.75" customHeight="1" x14ac:dyDescent="0.25">
      <c r="A621" s="67">
        <v>596</v>
      </c>
      <c r="B621" s="12" t="s">
        <v>1446</v>
      </c>
      <c r="C621" s="67" t="s">
        <v>51</v>
      </c>
      <c r="D621" s="12" t="s">
        <v>1492</v>
      </c>
      <c r="E621" s="74">
        <v>5</v>
      </c>
      <c r="F621" s="74" t="s">
        <v>55</v>
      </c>
      <c r="G621" s="74">
        <v>16800</v>
      </c>
      <c r="H621" s="74"/>
      <c r="I621" s="74" t="s">
        <v>13</v>
      </c>
      <c r="J621" s="41" t="s">
        <v>24</v>
      </c>
      <c r="K621" s="33" t="s">
        <v>204</v>
      </c>
      <c r="L621" s="28" t="s">
        <v>1780</v>
      </c>
      <c r="M621" s="84"/>
    </row>
    <row r="622" spans="1:13" s="73" customFormat="1" ht="113.25" customHeight="1" x14ac:dyDescent="0.25">
      <c r="A622" s="67">
        <v>597</v>
      </c>
      <c r="B622" s="12" t="s">
        <v>1447</v>
      </c>
      <c r="C622" s="67" t="s">
        <v>51</v>
      </c>
      <c r="D622" s="12" t="s">
        <v>1493</v>
      </c>
      <c r="E622" s="74">
        <v>7</v>
      </c>
      <c r="F622" s="74" t="s">
        <v>55</v>
      </c>
      <c r="G622" s="74">
        <v>11165</v>
      </c>
      <c r="H622" s="74"/>
      <c r="I622" s="74" t="s">
        <v>13</v>
      </c>
      <c r="J622" s="41" t="s">
        <v>24</v>
      </c>
      <c r="K622" s="33" t="s">
        <v>204</v>
      </c>
      <c r="L622" s="28" t="s">
        <v>1780</v>
      </c>
      <c r="M622" s="84"/>
    </row>
    <row r="623" spans="1:13" s="73" customFormat="1" ht="118.5" customHeight="1" x14ac:dyDescent="0.25">
      <c r="A623" s="67">
        <v>598</v>
      </c>
      <c r="B623" s="12" t="s">
        <v>1448</v>
      </c>
      <c r="C623" s="67" t="s">
        <v>51</v>
      </c>
      <c r="D623" s="12" t="s">
        <v>1494</v>
      </c>
      <c r="E623" s="74">
        <v>3</v>
      </c>
      <c r="F623" s="74" t="s">
        <v>55</v>
      </c>
      <c r="G623" s="74">
        <v>22325</v>
      </c>
      <c r="H623" s="74"/>
      <c r="I623" s="74" t="s">
        <v>13</v>
      </c>
      <c r="J623" s="41" t="s">
        <v>24</v>
      </c>
      <c r="K623" s="33" t="s">
        <v>204</v>
      </c>
      <c r="L623" s="28" t="s">
        <v>1780</v>
      </c>
      <c r="M623" s="84"/>
    </row>
    <row r="624" spans="1:13" s="73" customFormat="1" ht="32.25" customHeight="1" x14ac:dyDescent="0.25">
      <c r="A624" s="67">
        <v>599</v>
      </c>
      <c r="B624" s="12" t="s">
        <v>1498</v>
      </c>
      <c r="C624" s="67" t="s">
        <v>51</v>
      </c>
      <c r="D624" s="12" t="s">
        <v>331</v>
      </c>
      <c r="E624" s="74">
        <v>115.97</v>
      </c>
      <c r="F624" s="74" t="s">
        <v>342</v>
      </c>
      <c r="G624" s="74">
        <v>2678.57</v>
      </c>
      <c r="H624" s="74">
        <f t="shared" si="5"/>
        <v>310633.76290000003</v>
      </c>
      <c r="I624" s="74" t="s">
        <v>13</v>
      </c>
      <c r="J624" s="41" t="s">
        <v>14</v>
      </c>
      <c r="K624" s="33" t="s">
        <v>204</v>
      </c>
      <c r="L624" s="28" t="s">
        <v>2313</v>
      </c>
      <c r="M624" s="84"/>
    </row>
    <row r="625" spans="1:13" s="73" customFormat="1" ht="55.5" customHeight="1" x14ac:dyDescent="0.25">
      <c r="A625" s="67">
        <v>600</v>
      </c>
      <c r="B625" s="12" t="s">
        <v>1499</v>
      </c>
      <c r="C625" s="67" t="s">
        <v>51</v>
      </c>
      <c r="D625" s="12" t="s">
        <v>331</v>
      </c>
      <c r="E625" s="74">
        <v>98</v>
      </c>
      <c r="F625" s="74" t="s">
        <v>342</v>
      </c>
      <c r="G625" s="74">
        <v>5803.57</v>
      </c>
      <c r="H625" s="74">
        <f t="shared" si="5"/>
        <v>568749.86</v>
      </c>
      <c r="I625" s="74" t="s">
        <v>13</v>
      </c>
      <c r="J625" s="41" t="s">
        <v>14</v>
      </c>
      <c r="K625" s="33" t="s">
        <v>204</v>
      </c>
      <c r="L625" s="90" t="s">
        <v>2527</v>
      </c>
      <c r="M625" s="33" t="s">
        <v>2468</v>
      </c>
    </row>
    <row r="626" spans="1:13" s="73" customFormat="1" ht="36.75" customHeight="1" x14ac:dyDescent="0.25">
      <c r="A626" s="67">
        <v>601</v>
      </c>
      <c r="B626" s="12" t="s">
        <v>1500</v>
      </c>
      <c r="C626" s="67" t="s">
        <v>51</v>
      </c>
      <c r="D626" s="12" t="s">
        <v>331</v>
      </c>
      <c r="E626" s="74">
        <v>87</v>
      </c>
      <c r="F626" s="74" t="s">
        <v>342</v>
      </c>
      <c r="G626" s="74">
        <v>3888.39</v>
      </c>
      <c r="H626" s="74">
        <f t="shared" si="5"/>
        <v>338289.93</v>
      </c>
      <c r="I626" s="74" t="s">
        <v>13</v>
      </c>
      <c r="J626" s="41" t="s">
        <v>14</v>
      </c>
      <c r="K626" s="33" t="s">
        <v>1819</v>
      </c>
      <c r="L626" s="28" t="s">
        <v>1772</v>
      </c>
      <c r="M626" s="84"/>
    </row>
    <row r="627" spans="1:13" s="73" customFormat="1" ht="45.75" customHeight="1" x14ac:dyDescent="0.25">
      <c r="A627" s="67">
        <v>602</v>
      </c>
      <c r="B627" s="12" t="s">
        <v>1502</v>
      </c>
      <c r="C627" s="67" t="s">
        <v>51</v>
      </c>
      <c r="D627" s="12" t="s">
        <v>1555</v>
      </c>
      <c r="E627" s="74">
        <v>100</v>
      </c>
      <c r="F627" s="74" t="s">
        <v>55</v>
      </c>
      <c r="G627" s="74">
        <v>4000</v>
      </c>
      <c r="H627" s="74">
        <f t="shared" si="5"/>
        <v>400000</v>
      </c>
      <c r="I627" s="74" t="s">
        <v>13</v>
      </c>
      <c r="J627" s="41" t="s">
        <v>14</v>
      </c>
      <c r="K627" s="33" t="s">
        <v>204</v>
      </c>
      <c r="L627" s="28" t="s">
        <v>1501</v>
      </c>
      <c r="M627" s="84"/>
    </row>
    <row r="628" spans="1:13" s="73" customFormat="1" ht="102.75" customHeight="1" x14ac:dyDescent="0.2">
      <c r="A628" s="67">
        <v>603</v>
      </c>
      <c r="B628" s="12" t="s">
        <v>1503</v>
      </c>
      <c r="C628" s="67" t="s">
        <v>51</v>
      </c>
      <c r="D628" s="77" t="s">
        <v>1532</v>
      </c>
      <c r="E628" s="74">
        <v>2</v>
      </c>
      <c r="F628" s="74" t="s">
        <v>55</v>
      </c>
      <c r="G628" s="74">
        <v>15000</v>
      </c>
      <c r="H628" s="74">
        <f t="shared" si="5"/>
        <v>30000</v>
      </c>
      <c r="I628" s="74" t="s">
        <v>13</v>
      </c>
      <c r="J628" s="41" t="s">
        <v>14</v>
      </c>
      <c r="K628" s="33" t="s">
        <v>204</v>
      </c>
      <c r="L628" s="28" t="s">
        <v>1501</v>
      </c>
      <c r="M628" s="84"/>
    </row>
    <row r="629" spans="1:13" s="73" customFormat="1" ht="106.5" customHeight="1" x14ac:dyDescent="0.2">
      <c r="A629" s="67">
        <v>604</v>
      </c>
      <c r="B629" s="12" t="s">
        <v>1504</v>
      </c>
      <c r="C629" s="67" t="s">
        <v>51</v>
      </c>
      <c r="D629" s="77" t="s">
        <v>1533</v>
      </c>
      <c r="E629" s="74">
        <v>4</v>
      </c>
      <c r="F629" s="74" t="s">
        <v>55</v>
      </c>
      <c r="G629" s="74">
        <v>18000</v>
      </c>
      <c r="H629" s="74">
        <f t="shared" si="5"/>
        <v>72000</v>
      </c>
      <c r="I629" s="74" t="s">
        <v>13</v>
      </c>
      <c r="J629" s="41" t="s">
        <v>14</v>
      </c>
      <c r="K629" s="33" t="s">
        <v>204</v>
      </c>
      <c r="L629" s="28" t="s">
        <v>1501</v>
      </c>
      <c r="M629" s="84"/>
    </row>
    <row r="630" spans="1:13" s="73" customFormat="1" ht="87" customHeight="1" x14ac:dyDescent="0.25">
      <c r="A630" s="67">
        <v>605</v>
      </c>
      <c r="B630" s="12" t="s">
        <v>1505</v>
      </c>
      <c r="C630" s="67" t="s">
        <v>51</v>
      </c>
      <c r="D630" s="12" t="s">
        <v>1534</v>
      </c>
      <c r="E630" s="74">
        <v>4</v>
      </c>
      <c r="F630" s="74" t="s">
        <v>55</v>
      </c>
      <c r="G630" s="74">
        <v>13500</v>
      </c>
      <c r="H630" s="74">
        <f t="shared" si="5"/>
        <v>54000</v>
      </c>
      <c r="I630" s="74" t="s">
        <v>13</v>
      </c>
      <c r="J630" s="41" t="s">
        <v>14</v>
      </c>
      <c r="K630" s="33" t="s">
        <v>204</v>
      </c>
      <c r="L630" s="28" t="s">
        <v>1501</v>
      </c>
      <c r="M630" s="84"/>
    </row>
    <row r="631" spans="1:13" s="73" customFormat="1" ht="37.5" customHeight="1" x14ac:dyDescent="0.25">
      <c r="A631" s="67">
        <v>606</v>
      </c>
      <c r="B631" s="12" t="s">
        <v>1506</v>
      </c>
      <c r="C631" s="67" t="s">
        <v>51</v>
      </c>
      <c r="D631" s="12" t="s">
        <v>1535</v>
      </c>
      <c r="E631" s="74">
        <v>30</v>
      </c>
      <c r="F631" s="74" t="s">
        <v>55</v>
      </c>
      <c r="G631" s="74">
        <v>3000</v>
      </c>
      <c r="H631" s="74">
        <f t="shared" si="5"/>
        <v>90000</v>
      </c>
      <c r="I631" s="74" t="s">
        <v>13</v>
      </c>
      <c r="J631" s="41" t="s">
        <v>14</v>
      </c>
      <c r="K631" s="33" t="s">
        <v>204</v>
      </c>
      <c r="L631" s="28" t="s">
        <v>1501</v>
      </c>
      <c r="M631" s="84"/>
    </row>
    <row r="632" spans="1:13" s="73" customFormat="1" ht="77.25" customHeight="1" x14ac:dyDescent="0.25">
      <c r="A632" s="67">
        <v>607</v>
      </c>
      <c r="B632" s="12" t="s">
        <v>1507</v>
      </c>
      <c r="C632" s="67" t="s">
        <v>51</v>
      </c>
      <c r="D632" s="12" t="s">
        <v>1562</v>
      </c>
      <c r="E632" s="74">
        <v>1</v>
      </c>
      <c r="F632" s="74" t="s">
        <v>1561</v>
      </c>
      <c r="G632" s="74">
        <v>250000</v>
      </c>
      <c r="H632" s="74">
        <f t="shared" si="5"/>
        <v>250000</v>
      </c>
      <c r="I632" s="74" t="s">
        <v>13</v>
      </c>
      <c r="J632" s="41" t="s">
        <v>14</v>
      </c>
      <c r="K632" s="33" t="s">
        <v>204</v>
      </c>
      <c r="L632" s="28" t="s">
        <v>1501</v>
      </c>
      <c r="M632" s="84"/>
    </row>
    <row r="633" spans="1:13" s="73" customFormat="1" ht="64.5" customHeight="1" x14ac:dyDescent="0.25">
      <c r="A633" s="67">
        <v>608</v>
      </c>
      <c r="B633" s="12" t="s">
        <v>1508</v>
      </c>
      <c r="C633" s="67" t="s">
        <v>51</v>
      </c>
      <c r="D633" s="12" t="s">
        <v>1536</v>
      </c>
      <c r="E633" s="74">
        <v>30</v>
      </c>
      <c r="F633" s="74" t="s">
        <v>55</v>
      </c>
      <c r="G633" s="74">
        <v>12000</v>
      </c>
      <c r="H633" s="74">
        <f t="shared" si="5"/>
        <v>360000</v>
      </c>
      <c r="I633" s="74" t="s">
        <v>13</v>
      </c>
      <c r="J633" s="41" t="s">
        <v>14</v>
      </c>
      <c r="K633" s="33" t="s">
        <v>204</v>
      </c>
      <c r="L633" s="28" t="s">
        <v>1501</v>
      </c>
      <c r="M633" s="84"/>
    </row>
    <row r="634" spans="1:13" s="73" customFormat="1" ht="60" customHeight="1" x14ac:dyDescent="0.25">
      <c r="A634" s="67">
        <v>609</v>
      </c>
      <c r="B634" s="12" t="s">
        <v>1509</v>
      </c>
      <c r="C634" s="67" t="s">
        <v>51</v>
      </c>
      <c r="D634" s="12" t="s">
        <v>1556</v>
      </c>
      <c r="E634" s="74">
        <v>30</v>
      </c>
      <c r="F634" s="74" t="s">
        <v>1561</v>
      </c>
      <c r="G634" s="74">
        <v>11000</v>
      </c>
      <c r="H634" s="74">
        <f t="shared" si="5"/>
        <v>330000</v>
      </c>
      <c r="I634" s="74" t="s">
        <v>13</v>
      </c>
      <c r="J634" s="41" t="s">
        <v>14</v>
      </c>
      <c r="K634" s="33" t="s">
        <v>204</v>
      </c>
      <c r="L634" s="28" t="s">
        <v>1501</v>
      </c>
      <c r="M634" s="84"/>
    </row>
    <row r="635" spans="1:13" s="73" customFormat="1" ht="59.25" customHeight="1" x14ac:dyDescent="0.25">
      <c r="A635" s="67">
        <v>610</v>
      </c>
      <c r="B635" s="12" t="s">
        <v>1510</v>
      </c>
      <c r="C635" s="67" t="s">
        <v>51</v>
      </c>
      <c r="D635" s="12" t="s">
        <v>1537</v>
      </c>
      <c r="E635" s="74">
        <v>20</v>
      </c>
      <c r="F635" s="74" t="s">
        <v>1561</v>
      </c>
      <c r="G635" s="74">
        <v>6000</v>
      </c>
      <c r="H635" s="74">
        <f t="shared" si="5"/>
        <v>120000</v>
      </c>
      <c r="I635" s="74" t="s">
        <v>13</v>
      </c>
      <c r="J635" s="41" t="s">
        <v>14</v>
      </c>
      <c r="K635" s="33" t="s">
        <v>204</v>
      </c>
      <c r="L635" s="28" t="s">
        <v>1501</v>
      </c>
      <c r="M635" s="84"/>
    </row>
    <row r="636" spans="1:13" s="73" customFormat="1" ht="60.75" customHeight="1" x14ac:dyDescent="0.25">
      <c r="A636" s="67">
        <v>611</v>
      </c>
      <c r="B636" s="12" t="s">
        <v>1511</v>
      </c>
      <c r="C636" s="67" t="s">
        <v>51</v>
      </c>
      <c r="D636" s="12" t="s">
        <v>1538</v>
      </c>
      <c r="E636" s="74">
        <v>3</v>
      </c>
      <c r="F636" s="74" t="s">
        <v>55</v>
      </c>
      <c r="G636" s="74">
        <v>80000</v>
      </c>
      <c r="H636" s="74">
        <f t="shared" si="5"/>
        <v>240000</v>
      </c>
      <c r="I636" s="74" t="s">
        <v>13</v>
      </c>
      <c r="J636" s="41" t="s">
        <v>14</v>
      </c>
      <c r="K636" s="33" t="s">
        <v>204</v>
      </c>
      <c r="L636" s="28" t="s">
        <v>1501</v>
      </c>
      <c r="M636" s="84"/>
    </row>
    <row r="637" spans="1:13" s="73" customFormat="1" ht="36.75" customHeight="1" x14ac:dyDescent="0.25">
      <c r="A637" s="67">
        <v>612</v>
      </c>
      <c r="B637" s="12" t="s">
        <v>1512</v>
      </c>
      <c r="C637" s="67" t="s">
        <v>51</v>
      </c>
      <c r="D637" s="12" t="s">
        <v>1557</v>
      </c>
      <c r="E637" s="74">
        <v>10</v>
      </c>
      <c r="F637" s="74" t="s">
        <v>55</v>
      </c>
      <c r="G637" s="74">
        <v>5000</v>
      </c>
      <c r="H637" s="74">
        <f t="shared" si="5"/>
        <v>50000</v>
      </c>
      <c r="I637" s="74" t="s">
        <v>13</v>
      </c>
      <c r="J637" s="41" t="s">
        <v>14</v>
      </c>
      <c r="K637" s="33" t="s">
        <v>204</v>
      </c>
      <c r="L637" s="28" t="s">
        <v>1501</v>
      </c>
      <c r="M637" s="84"/>
    </row>
    <row r="638" spans="1:13" s="73" customFormat="1" ht="49.5" customHeight="1" x14ac:dyDescent="0.25">
      <c r="A638" s="67">
        <v>613</v>
      </c>
      <c r="B638" s="12" t="s">
        <v>1513</v>
      </c>
      <c r="C638" s="67" t="s">
        <v>51</v>
      </c>
      <c r="D638" s="12" t="s">
        <v>1558</v>
      </c>
      <c r="E638" s="74">
        <v>20</v>
      </c>
      <c r="F638" s="74" t="s">
        <v>55</v>
      </c>
      <c r="G638" s="74">
        <v>10000</v>
      </c>
      <c r="H638" s="74">
        <f t="shared" si="5"/>
        <v>200000</v>
      </c>
      <c r="I638" s="74" t="s">
        <v>13</v>
      </c>
      <c r="J638" s="41" t="s">
        <v>14</v>
      </c>
      <c r="K638" s="33" t="s">
        <v>204</v>
      </c>
      <c r="L638" s="28" t="s">
        <v>1501</v>
      </c>
      <c r="M638" s="84"/>
    </row>
    <row r="639" spans="1:13" s="73" customFormat="1" ht="36.75" customHeight="1" x14ac:dyDescent="0.25">
      <c r="A639" s="67">
        <v>614</v>
      </c>
      <c r="B639" s="12" t="s">
        <v>1514</v>
      </c>
      <c r="C639" s="67" t="s">
        <v>51</v>
      </c>
      <c r="D639" s="12" t="s">
        <v>1559</v>
      </c>
      <c r="E639" s="74">
        <v>2</v>
      </c>
      <c r="F639" s="74" t="s">
        <v>1561</v>
      </c>
      <c r="G639" s="74">
        <v>12000</v>
      </c>
      <c r="H639" s="74">
        <f t="shared" si="5"/>
        <v>24000</v>
      </c>
      <c r="I639" s="74" t="s">
        <v>13</v>
      </c>
      <c r="J639" s="41" t="s">
        <v>14</v>
      </c>
      <c r="K639" s="33" t="s">
        <v>204</v>
      </c>
      <c r="L639" s="28" t="s">
        <v>1501</v>
      </c>
      <c r="M639" s="84"/>
    </row>
    <row r="640" spans="1:13" s="73" customFormat="1" ht="75.75" customHeight="1" x14ac:dyDescent="0.25">
      <c r="A640" s="67">
        <v>615</v>
      </c>
      <c r="B640" s="12" t="s">
        <v>1515</v>
      </c>
      <c r="C640" s="67" t="s">
        <v>51</v>
      </c>
      <c r="D640" s="12" t="s">
        <v>1539</v>
      </c>
      <c r="E640" s="74">
        <v>8</v>
      </c>
      <c r="F640" s="74" t="s">
        <v>55</v>
      </c>
      <c r="G640" s="74">
        <v>18000</v>
      </c>
      <c r="H640" s="74">
        <f t="shared" si="5"/>
        <v>144000</v>
      </c>
      <c r="I640" s="74" t="s">
        <v>13</v>
      </c>
      <c r="J640" s="41" t="s">
        <v>14</v>
      </c>
      <c r="K640" s="33" t="s">
        <v>204</v>
      </c>
      <c r="L640" s="28" t="s">
        <v>1501</v>
      </c>
      <c r="M640" s="84"/>
    </row>
    <row r="641" spans="1:13" s="73" customFormat="1" ht="73.5" customHeight="1" x14ac:dyDescent="0.25">
      <c r="A641" s="67">
        <v>616</v>
      </c>
      <c r="B641" s="12" t="s">
        <v>1516</v>
      </c>
      <c r="C641" s="67" t="s">
        <v>51</v>
      </c>
      <c r="D641" s="12" t="s">
        <v>1540</v>
      </c>
      <c r="E641" s="74">
        <v>8</v>
      </c>
      <c r="F641" s="74" t="s">
        <v>55</v>
      </c>
      <c r="G641" s="74">
        <v>18000</v>
      </c>
      <c r="H641" s="74">
        <f t="shared" si="5"/>
        <v>144000</v>
      </c>
      <c r="I641" s="74" t="s">
        <v>13</v>
      </c>
      <c r="J641" s="41" t="s">
        <v>14</v>
      </c>
      <c r="K641" s="33" t="s">
        <v>204</v>
      </c>
      <c r="L641" s="28" t="s">
        <v>1501</v>
      </c>
      <c r="M641" s="84"/>
    </row>
    <row r="642" spans="1:13" s="73" customFormat="1" ht="60.75" customHeight="1" x14ac:dyDescent="0.25">
      <c r="A642" s="67">
        <v>617</v>
      </c>
      <c r="B642" s="12" t="s">
        <v>1517</v>
      </c>
      <c r="C642" s="67" t="s">
        <v>51</v>
      </c>
      <c r="D642" s="12" t="s">
        <v>1541</v>
      </c>
      <c r="E642" s="74">
        <v>10</v>
      </c>
      <c r="F642" s="74" t="s">
        <v>55</v>
      </c>
      <c r="G642" s="74">
        <v>15000</v>
      </c>
      <c r="H642" s="74">
        <f t="shared" si="5"/>
        <v>150000</v>
      </c>
      <c r="I642" s="74" t="s">
        <v>13</v>
      </c>
      <c r="J642" s="41" t="s">
        <v>14</v>
      </c>
      <c r="K642" s="33" t="s">
        <v>204</v>
      </c>
      <c r="L642" s="28" t="s">
        <v>1501</v>
      </c>
      <c r="M642" s="84"/>
    </row>
    <row r="643" spans="1:13" s="73" customFormat="1" ht="79.5" customHeight="1" x14ac:dyDescent="0.25">
      <c r="A643" s="67">
        <v>618</v>
      </c>
      <c r="B643" s="12" t="s">
        <v>1518</v>
      </c>
      <c r="C643" s="67" t="s">
        <v>51</v>
      </c>
      <c r="D643" s="12" t="s">
        <v>1542</v>
      </c>
      <c r="E643" s="74">
        <v>10</v>
      </c>
      <c r="F643" s="74" t="s">
        <v>55</v>
      </c>
      <c r="G643" s="74">
        <v>16000</v>
      </c>
      <c r="H643" s="74">
        <f t="shared" si="5"/>
        <v>160000</v>
      </c>
      <c r="I643" s="74" t="s">
        <v>13</v>
      </c>
      <c r="J643" s="41" t="s">
        <v>14</v>
      </c>
      <c r="K643" s="33" t="s">
        <v>204</v>
      </c>
      <c r="L643" s="28" t="s">
        <v>1501</v>
      </c>
      <c r="M643" s="84"/>
    </row>
    <row r="644" spans="1:13" s="73" customFormat="1" ht="88.5" customHeight="1" x14ac:dyDescent="0.25">
      <c r="A644" s="67">
        <v>619</v>
      </c>
      <c r="B644" s="12" t="s">
        <v>1519</v>
      </c>
      <c r="C644" s="67" t="s">
        <v>51</v>
      </c>
      <c r="D644" s="12" t="s">
        <v>1543</v>
      </c>
      <c r="E644" s="74">
        <v>10</v>
      </c>
      <c r="F644" s="74" t="s">
        <v>55</v>
      </c>
      <c r="G644" s="74">
        <v>19500</v>
      </c>
      <c r="H644" s="74">
        <f t="shared" si="5"/>
        <v>195000</v>
      </c>
      <c r="I644" s="74" t="s">
        <v>13</v>
      </c>
      <c r="J644" s="41" t="s">
        <v>14</v>
      </c>
      <c r="K644" s="33" t="s">
        <v>204</v>
      </c>
      <c r="L644" s="28" t="s">
        <v>1501</v>
      </c>
      <c r="M644" s="84"/>
    </row>
    <row r="645" spans="1:13" s="73" customFormat="1" ht="44.25" customHeight="1" x14ac:dyDescent="0.25">
      <c r="A645" s="67">
        <v>620</v>
      </c>
      <c r="B645" s="12" t="s">
        <v>1520</v>
      </c>
      <c r="C645" s="67" t="s">
        <v>51</v>
      </c>
      <c r="D645" s="12" t="s">
        <v>1544</v>
      </c>
      <c r="E645" s="74">
        <v>4</v>
      </c>
      <c r="F645" s="74" t="s">
        <v>55</v>
      </c>
      <c r="G645" s="74">
        <v>7000</v>
      </c>
      <c r="H645" s="74">
        <f t="shared" si="5"/>
        <v>28000</v>
      </c>
      <c r="I645" s="74" t="s">
        <v>13</v>
      </c>
      <c r="J645" s="41" t="s">
        <v>14</v>
      </c>
      <c r="K645" s="33" t="s">
        <v>204</v>
      </c>
      <c r="L645" s="28" t="s">
        <v>1501</v>
      </c>
      <c r="M645" s="84"/>
    </row>
    <row r="646" spans="1:13" s="73" customFormat="1" ht="36.75" customHeight="1" x14ac:dyDescent="0.25">
      <c r="A646" s="67">
        <v>621</v>
      </c>
      <c r="B646" s="12" t="s">
        <v>1521</v>
      </c>
      <c r="C646" s="67" t="s">
        <v>51</v>
      </c>
      <c r="D646" s="12" t="s">
        <v>1545</v>
      </c>
      <c r="E646" s="74">
        <v>2</v>
      </c>
      <c r="F646" s="74" t="s">
        <v>55</v>
      </c>
      <c r="G646" s="74">
        <v>4000</v>
      </c>
      <c r="H646" s="74">
        <f t="shared" si="5"/>
        <v>8000</v>
      </c>
      <c r="I646" s="74" t="s">
        <v>13</v>
      </c>
      <c r="J646" s="41" t="s">
        <v>14</v>
      </c>
      <c r="K646" s="33" t="s">
        <v>204</v>
      </c>
      <c r="L646" s="28" t="s">
        <v>1501</v>
      </c>
      <c r="M646" s="84"/>
    </row>
    <row r="647" spans="1:13" s="73" customFormat="1" ht="85.5" customHeight="1" x14ac:dyDescent="0.25">
      <c r="A647" s="67">
        <v>622</v>
      </c>
      <c r="B647" s="12" t="s">
        <v>1522</v>
      </c>
      <c r="C647" s="67" t="s">
        <v>51</v>
      </c>
      <c r="D647" s="12" t="s">
        <v>1560</v>
      </c>
      <c r="E647" s="74">
        <v>2</v>
      </c>
      <c r="F647" s="74" t="s">
        <v>1561</v>
      </c>
      <c r="G647" s="74">
        <v>7000</v>
      </c>
      <c r="H647" s="74">
        <f t="shared" si="5"/>
        <v>14000</v>
      </c>
      <c r="I647" s="74" t="s">
        <v>13</v>
      </c>
      <c r="J647" s="41" t="s">
        <v>14</v>
      </c>
      <c r="K647" s="33" t="s">
        <v>204</v>
      </c>
      <c r="L647" s="28" t="s">
        <v>1501</v>
      </c>
      <c r="M647" s="84"/>
    </row>
    <row r="648" spans="1:13" s="73" customFormat="1" ht="44.25" customHeight="1" x14ac:dyDescent="0.25">
      <c r="A648" s="67">
        <v>623</v>
      </c>
      <c r="B648" s="12" t="s">
        <v>1523</v>
      </c>
      <c r="C648" s="67" t="s">
        <v>51</v>
      </c>
      <c r="D648" s="12" t="s">
        <v>1546</v>
      </c>
      <c r="E648" s="74">
        <v>24</v>
      </c>
      <c r="F648" s="74" t="s">
        <v>55</v>
      </c>
      <c r="G648" s="74">
        <v>6500</v>
      </c>
      <c r="H648" s="74">
        <f t="shared" si="5"/>
        <v>156000</v>
      </c>
      <c r="I648" s="74" t="s">
        <v>13</v>
      </c>
      <c r="J648" s="41" t="s">
        <v>14</v>
      </c>
      <c r="K648" s="33" t="s">
        <v>204</v>
      </c>
      <c r="L648" s="28" t="s">
        <v>1501</v>
      </c>
      <c r="M648" s="84"/>
    </row>
    <row r="649" spans="1:13" s="73" customFormat="1" ht="68.25" customHeight="1" x14ac:dyDescent="0.25">
      <c r="A649" s="67">
        <v>624</v>
      </c>
      <c r="B649" s="12" t="s">
        <v>1524</v>
      </c>
      <c r="C649" s="67" t="s">
        <v>51</v>
      </c>
      <c r="D649" s="12" t="s">
        <v>1547</v>
      </c>
      <c r="E649" s="74">
        <v>1</v>
      </c>
      <c r="F649" s="74" t="s">
        <v>55</v>
      </c>
      <c r="G649" s="74">
        <v>85000</v>
      </c>
      <c r="H649" s="74">
        <f t="shared" si="5"/>
        <v>85000</v>
      </c>
      <c r="I649" s="74" t="s">
        <v>13</v>
      </c>
      <c r="J649" s="41" t="s">
        <v>14</v>
      </c>
      <c r="K649" s="33" t="s">
        <v>204</v>
      </c>
      <c r="L649" s="28" t="s">
        <v>1501</v>
      </c>
      <c r="M649" s="84"/>
    </row>
    <row r="650" spans="1:13" s="73" customFormat="1" ht="42.75" customHeight="1" x14ac:dyDescent="0.25">
      <c r="A650" s="67">
        <v>625</v>
      </c>
      <c r="B650" s="12" t="s">
        <v>1525</v>
      </c>
      <c r="C650" s="67" t="s">
        <v>51</v>
      </c>
      <c r="D650" s="12" t="s">
        <v>1548</v>
      </c>
      <c r="E650" s="74">
        <v>150</v>
      </c>
      <c r="F650" s="74" t="s">
        <v>55</v>
      </c>
      <c r="G650" s="74">
        <v>2500</v>
      </c>
      <c r="H650" s="74">
        <f t="shared" si="5"/>
        <v>375000</v>
      </c>
      <c r="I650" s="74" t="s">
        <v>13</v>
      </c>
      <c r="J650" s="41" t="s">
        <v>14</v>
      </c>
      <c r="K650" s="33" t="s">
        <v>204</v>
      </c>
      <c r="L650" s="28" t="s">
        <v>1501</v>
      </c>
      <c r="M650" s="84"/>
    </row>
    <row r="651" spans="1:13" s="73" customFormat="1" ht="33.75" customHeight="1" x14ac:dyDescent="0.25">
      <c r="A651" s="67">
        <v>626</v>
      </c>
      <c r="B651" s="12" t="s">
        <v>1526</v>
      </c>
      <c r="C651" s="67" t="s">
        <v>51</v>
      </c>
      <c r="D651" s="12" t="s">
        <v>1549</v>
      </c>
      <c r="E651" s="74">
        <v>1</v>
      </c>
      <c r="F651" s="74" t="s">
        <v>1561</v>
      </c>
      <c r="G651" s="74">
        <v>19000</v>
      </c>
      <c r="H651" s="74">
        <f t="shared" si="5"/>
        <v>19000</v>
      </c>
      <c r="I651" s="74" t="s">
        <v>13</v>
      </c>
      <c r="J651" s="41" t="s">
        <v>14</v>
      </c>
      <c r="K651" s="33" t="s">
        <v>204</v>
      </c>
      <c r="L651" s="28" t="s">
        <v>1501</v>
      </c>
      <c r="M651" s="84"/>
    </row>
    <row r="652" spans="1:13" s="73" customFormat="1" ht="54.75" customHeight="1" x14ac:dyDescent="0.25">
      <c r="A652" s="67">
        <v>627</v>
      </c>
      <c r="B652" s="12" t="s">
        <v>1527</v>
      </c>
      <c r="C652" s="67" t="s">
        <v>51</v>
      </c>
      <c r="D652" s="12" t="s">
        <v>1550</v>
      </c>
      <c r="E652" s="74">
        <v>2</v>
      </c>
      <c r="F652" s="74" t="s">
        <v>1561</v>
      </c>
      <c r="G652" s="74">
        <v>25000</v>
      </c>
      <c r="H652" s="74">
        <f t="shared" si="5"/>
        <v>50000</v>
      </c>
      <c r="I652" s="74" t="s">
        <v>13</v>
      </c>
      <c r="J652" s="41" t="s">
        <v>14</v>
      </c>
      <c r="K652" s="33" t="s">
        <v>204</v>
      </c>
      <c r="L652" s="28" t="s">
        <v>1501</v>
      </c>
      <c r="M652" s="84"/>
    </row>
    <row r="653" spans="1:13" s="73" customFormat="1" ht="50.25" customHeight="1" x14ac:dyDescent="0.25">
      <c r="A653" s="67">
        <v>628</v>
      </c>
      <c r="B653" s="12" t="s">
        <v>1528</v>
      </c>
      <c r="C653" s="67" t="s">
        <v>51</v>
      </c>
      <c r="D653" s="12" t="s">
        <v>1551</v>
      </c>
      <c r="E653" s="74">
        <v>4</v>
      </c>
      <c r="F653" s="74" t="s">
        <v>55</v>
      </c>
      <c r="G653" s="74">
        <v>20000</v>
      </c>
      <c r="H653" s="74">
        <f t="shared" si="5"/>
        <v>80000</v>
      </c>
      <c r="I653" s="74" t="s">
        <v>13</v>
      </c>
      <c r="J653" s="41" t="s">
        <v>14</v>
      </c>
      <c r="K653" s="33" t="s">
        <v>204</v>
      </c>
      <c r="L653" s="28" t="s">
        <v>1501</v>
      </c>
      <c r="M653" s="84"/>
    </row>
    <row r="654" spans="1:13" s="73" customFormat="1" ht="36.75" customHeight="1" x14ac:dyDescent="0.25">
      <c r="A654" s="67">
        <v>629</v>
      </c>
      <c r="B654" s="12" t="s">
        <v>1529</v>
      </c>
      <c r="C654" s="67" t="s">
        <v>51</v>
      </c>
      <c r="D654" s="12" t="s">
        <v>1552</v>
      </c>
      <c r="E654" s="74">
        <v>6</v>
      </c>
      <c r="F654" s="74" t="s">
        <v>55</v>
      </c>
      <c r="G654" s="74">
        <v>6000</v>
      </c>
      <c r="H654" s="74">
        <f t="shared" si="5"/>
        <v>36000</v>
      </c>
      <c r="I654" s="74" t="s">
        <v>13</v>
      </c>
      <c r="J654" s="41" t="s">
        <v>14</v>
      </c>
      <c r="K654" s="33" t="s">
        <v>204</v>
      </c>
      <c r="L654" s="28" t="s">
        <v>1501</v>
      </c>
      <c r="M654" s="84"/>
    </row>
    <row r="655" spans="1:13" s="73" customFormat="1" ht="36.75" customHeight="1" x14ac:dyDescent="0.25">
      <c r="A655" s="67">
        <v>630</v>
      </c>
      <c r="B655" s="12" t="s">
        <v>1530</v>
      </c>
      <c r="C655" s="67" t="s">
        <v>51</v>
      </c>
      <c r="D655" s="12" t="s">
        <v>1553</v>
      </c>
      <c r="E655" s="74">
        <v>1</v>
      </c>
      <c r="F655" s="74" t="s">
        <v>1561</v>
      </c>
      <c r="G655" s="74">
        <v>20000</v>
      </c>
      <c r="H655" s="74">
        <f t="shared" si="5"/>
        <v>20000</v>
      </c>
      <c r="I655" s="74" t="s">
        <v>13</v>
      </c>
      <c r="J655" s="41" t="s">
        <v>14</v>
      </c>
      <c r="K655" s="33" t="s">
        <v>204</v>
      </c>
      <c r="L655" s="28" t="s">
        <v>1501</v>
      </c>
      <c r="M655" s="84"/>
    </row>
    <row r="656" spans="1:13" s="73" customFormat="1" ht="88.5" customHeight="1" x14ac:dyDescent="0.25">
      <c r="A656" s="67">
        <v>631</v>
      </c>
      <c r="B656" s="12" t="s">
        <v>1531</v>
      </c>
      <c r="C656" s="67" t="s">
        <v>51</v>
      </c>
      <c r="D656" s="12" t="s">
        <v>1554</v>
      </c>
      <c r="E656" s="74">
        <v>6</v>
      </c>
      <c r="F656" s="74" t="s">
        <v>1561</v>
      </c>
      <c r="G656" s="74">
        <v>19500</v>
      </c>
      <c r="H656" s="74">
        <f t="shared" si="5"/>
        <v>117000</v>
      </c>
      <c r="I656" s="74" t="s">
        <v>13</v>
      </c>
      <c r="J656" s="41" t="s">
        <v>14</v>
      </c>
      <c r="K656" s="33" t="s">
        <v>204</v>
      </c>
      <c r="L656" s="28" t="s">
        <v>1501</v>
      </c>
      <c r="M656" s="84"/>
    </row>
    <row r="657" spans="1:13" s="73" customFormat="1" ht="58.5" customHeight="1" x14ac:dyDescent="0.25">
      <c r="A657" s="67">
        <v>632</v>
      </c>
      <c r="B657" s="12" t="s">
        <v>1567</v>
      </c>
      <c r="C657" s="67" t="s">
        <v>51</v>
      </c>
      <c r="D657" s="12" t="s">
        <v>1568</v>
      </c>
      <c r="E657" s="74">
        <v>120</v>
      </c>
      <c r="F657" s="74" t="s">
        <v>1565</v>
      </c>
      <c r="G657" s="74">
        <v>1610</v>
      </c>
      <c r="H657" s="74">
        <f t="shared" si="5"/>
        <v>193200</v>
      </c>
      <c r="I657" s="74" t="s">
        <v>13</v>
      </c>
      <c r="J657" s="41" t="s">
        <v>14</v>
      </c>
      <c r="K657" s="33" t="s">
        <v>204</v>
      </c>
      <c r="L657" s="28" t="s">
        <v>1566</v>
      </c>
      <c r="M657" s="84"/>
    </row>
    <row r="658" spans="1:13" s="73" customFormat="1" ht="63.75" customHeight="1" x14ac:dyDescent="0.25">
      <c r="A658" s="67">
        <v>633</v>
      </c>
      <c r="B658" s="12" t="s">
        <v>1571</v>
      </c>
      <c r="C658" s="67" t="s">
        <v>51</v>
      </c>
      <c r="D658" s="12" t="s">
        <v>1573</v>
      </c>
      <c r="E658" s="74">
        <v>250</v>
      </c>
      <c r="F658" s="74" t="s">
        <v>415</v>
      </c>
      <c r="G658" s="74">
        <v>4900</v>
      </c>
      <c r="H658" s="74">
        <f t="shared" si="5"/>
        <v>1225000</v>
      </c>
      <c r="I658" s="74" t="s">
        <v>13</v>
      </c>
      <c r="J658" s="41" t="s">
        <v>24</v>
      </c>
      <c r="K658" s="33" t="s">
        <v>1569</v>
      </c>
      <c r="L658" s="28" t="s">
        <v>1570</v>
      </c>
      <c r="M658" s="84"/>
    </row>
    <row r="659" spans="1:13" s="73" customFormat="1" ht="93.75" customHeight="1" x14ac:dyDescent="0.25">
      <c r="A659" s="67">
        <v>634</v>
      </c>
      <c r="B659" s="12" t="s">
        <v>1572</v>
      </c>
      <c r="C659" s="67" t="s">
        <v>51</v>
      </c>
      <c r="D659" s="12" t="s">
        <v>1574</v>
      </c>
      <c r="E659" s="74">
        <v>12</v>
      </c>
      <c r="F659" s="74" t="s">
        <v>1583</v>
      </c>
      <c r="G659" s="74">
        <v>4300</v>
      </c>
      <c r="H659" s="74">
        <f t="shared" si="5"/>
        <v>51600</v>
      </c>
      <c r="I659" s="74" t="s">
        <v>13</v>
      </c>
      <c r="J659" s="41" t="s">
        <v>24</v>
      </c>
      <c r="K659" s="33" t="s">
        <v>1569</v>
      </c>
      <c r="L659" s="28" t="s">
        <v>1570</v>
      </c>
      <c r="M659" s="84"/>
    </row>
    <row r="660" spans="1:13" s="73" customFormat="1" ht="113.25" customHeight="1" x14ac:dyDescent="0.25">
      <c r="A660" s="67">
        <v>635</v>
      </c>
      <c r="B660" s="12" t="s">
        <v>1575</v>
      </c>
      <c r="C660" s="67" t="s">
        <v>51</v>
      </c>
      <c r="D660" s="12" t="s">
        <v>1579</v>
      </c>
      <c r="E660" s="74">
        <v>26</v>
      </c>
      <c r="F660" s="74" t="s">
        <v>1583</v>
      </c>
      <c r="G660" s="74">
        <v>500</v>
      </c>
      <c r="H660" s="74">
        <f t="shared" si="5"/>
        <v>13000</v>
      </c>
      <c r="I660" s="74" t="s">
        <v>13</v>
      </c>
      <c r="J660" s="41" t="s">
        <v>24</v>
      </c>
      <c r="K660" s="33" t="s">
        <v>1569</v>
      </c>
      <c r="L660" s="28" t="s">
        <v>1570</v>
      </c>
      <c r="M660" s="84"/>
    </row>
    <row r="661" spans="1:13" s="73" customFormat="1" ht="107.25" customHeight="1" x14ac:dyDescent="0.25">
      <c r="A661" s="67">
        <v>636</v>
      </c>
      <c r="B661" s="12" t="s">
        <v>1576</v>
      </c>
      <c r="C661" s="67" t="s">
        <v>51</v>
      </c>
      <c r="D661" s="12" t="s">
        <v>1580</v>
      </c>
      <c r="E661" s="74">
        <v>26</v>
      </c>
      <c r="F661" s="74" t="s">
        <v>1584</v>
      </c>
      <c r="G661" s="74">
        <v>1616</v>
      </c>
      <c r="H661" s="74">
        <f t="shared" si="5"/>
        <v>42016</v>
      </c>
      <c r="I661" s="74" t="s">
        <v>13</v>
      </c>
      <c r="J661" s="41" t="s">
        <v>24</v>
      </c>
      <c r="K661" s="33" t="s">
        <v>1569</v>
      </c>
      <c r="L661" s="28" t="s">
        <v>1570</v>
      </c>
      <c r="M661" s="84"/>
    </row>
    <row r="662" spans="1:13" s="73" customFormat="1" ht="53.25" customHeight="1" x14ac:dyDescent="0.25">
      <c r="A662" s="67">
        <v>637</v>
      </c>
      <c r="B662" s="12" t="s">
        <v>1577</v>
      </c>
      <c r="C662" s="67" t="s">
        <v>51</v>
      </c>
      <c r="D662" s="12" t="s">
        <v>1581</v>
      </c>
      <c r="E662" s="74">
        <v>140</v>
      </c>
      <c r="F662" s="74" t="s">
        <v>1585</v>
      </c>
      <c r="G662" s="74">
        <v>577.5</v>
      </c>
      <c r="H662" s="74">
        <f t="shared" si="5"/>
        <v>80850</v>
      </c>
      <c r="I662" s="74" t="s">
        <v>13</v>
      </c>
      <c r="J662" s="41" t="s">
        <v>24</v>
      </c>
      <c r="K662" s="33" t="s">
        <v>1569</v>
      </c>
      <c r="L662" s="28" t="s">
        <v>1570</v>
      </c>
      <c r="M662" s="84"/>
    </row>
    <row r="663" spans="1:13" s="73" customFormat="1" ht="64.5" customHeight="1" x14ac:dyDescent="0.25">
      <c r="A663" s="67">
        <v>638</v>
      </c>
      <c r="B663" s="12" t="s">
        <v>1578</v>
      </c>
      <c r="C663" s="67" t="s">
        <v>51</v>
      </c>
      <c r="D663" s="12" t="s">
        <v>1582</v>
      </c>
      <c r="E663" s="74">
        <v>100</v>
      </c>
      <c r="F663" s="74" t="s">
        <v>1585</v>
      </c>
      <c r="G663" s="74">
        <v>675</v>
      </c>
      <c r="H663" s="74">
        <f t="shared" si="5"/>
        <v>67500</v>
      </c>
      <c r="I663" s="74" t="s">
        <v>13</v>
      </c>
      <c r="J663" s="41" t="s">
        <v>24</v>
      </c>
      <c r="K663" s="33" t="s">
        <v>1569</v>
      </c>
      <c r="L663" s="28" t="s">
        <v>1570</v>
      </c>
      <c r="M663" s="84"/>
    </row>
    <row r="664" spans="1:13" s="73" customFormat="1" ht="38.25" customHeight="1" x14ac:dyDescent="0.25">
      <c r="A664" s="67">
        <v>639</v>
      </c>
      <c r="B664" s="12" t="s">
        <v>1589</v>
      </c>
      <c r="C664" s="67" t="s">
        <v>51</v>
      </c>
      <c r="D664" s="12" t="s">
        <v>1590</v>
      </c>
      <c r="E664" s="74">
        <v>50</v>
      </c>
      <c r="F664" s="74" t="s">
        <v>55</v>
      </c>
      <c r="G664" s="74">
        <v>1111.6099999999999</v>
      </c>
      <c r="H664" s="74"/>
      <c r="I664" s="74" t="s">
        <v>13</v>
      </c>
      <c r="J664" s="41" t="s">
        <v>14</v>
      </c>
      <c r="K664" s="33" t="s">
        <v>1819</v>
      </c>
      <c r="L664" s="28" t="s">
        <v>2609</v>
      </c>
      <c r="M664" s="84"/>
    </row>
    <row r="665" spans="1:13" s="73" customFormat="1" ht="45.75" customHeight="1" x14ac:dyDescent="0.25">
      <c r="A665" s="67">
        <v>640</v>
      </c>
      <c r="B665" s="12" t="s">
        <v>1601</v>
      </c>
      <c r="C665" s="12" t="s">
        <v>345</v>
      </c>
      <c r="D665" s="12" t="s">
        <v>1603</v>
      </c>
      <c r="E665" s="74">
        <v>1</v>
      </c>
      <c r="F665" s="74" t="s">
        <v>55</v>
      </c>
      <c r="G665" s="74">
        <v>116550</v>
      </c>
      <c r="H665" s="74">
        <f t="shared" si="5"/>
        <v>116550</v>
      </c>
      <c r="I665" s="74" t="s">
        <v>13</v>
      </c>
      <c r="J665" s="41" t="s">
        <v>86</v>
      </c>
      <c r="K665" s="33" t="s">
        <v>1569</v>
      </c>
      <c r="L665" s="28" t="s">
        <v>1605</v>
      </c>
      <c r="M665" s="84"/>
    </row>
    <row r="666" spans="1:13" s="73" customFormat="1" ht="48" customHeight="1" x14ac:dyDescent="0.25">
      <c r="A666" s="67">
        <v>641</v>
      </c>
      <c r="B666" s="12" t="s">
        <v>1602</v>
      </c>
      <c r="C666" s="12" t="s">
        <v>345</v>
      </c>
      <c r="D666" s="12" t="s">
        <v>1604</v>
      </c>
      <c r="E666" s="74">
        <v>1</v>
      </c>
      <c r="F666" s="74" t="s">
        <v>55</v>
      </c>
      <c r="G666" s="74">
        <v>109050</v>
      </c>
      <c r="H666" s="74">
        <f t="shared" si="5"/>
        <v>109050</v>
      </c>
      <c r="I666" s="74" t="s">
        <v>13</v>
      </c>
      <c r="J666" s="41" t="s">
        <v>86</v>
      </c>
      <c r="K666" s="33" t="s">
        <v>1569</v>
      </c>
      <c r="L666" s="28" t="s">
        <v>1605</v>
      </c>
      <c r="M666" s="84"/>
    </row>
    <row r="667" spans="1:13" s="73" customFormat="1" ht="92.25" customHeight="1" x14ac:dyDescent="0.25">
      <c r="A667" s="67">
        <v>642</v>
      </c>
      <c r="B667" s="12" t="s">
        <v>1610</v>
      </c>
      <c r="C667" s="12" t="s">
        <v>1290</v>
      </c>
      <c r="D667" s="12" t="s">
        <v>1619</v>
      </c>
      <c r="E667" s="74">
        <v>100</v>
      </c>
      <c r="F667" s="74" t="s">
        <v>55</v>
      </c>
      <c r="G667" s="74">
        <v>3367</v>
      </c>
      <c r="H667" s="74">
        <f t="shared" si="5"/>
        <v>336700</v>
      </c>
      <c r="I667" s="74" t="s">
        <v>13</v>
      </c>
      <c r="J667" s="41" t="s">
        <v>14</v>
      </c>
      <c r="K667" s="33" t="s">
        <v>1569</v>
      </c>
      <c r="L667" s="28" t="s">
        <v>1609</v>
      </c>
      <c r="M667" s="84"/>
    </row>
    <row r="668" spans="1:13" s="73" customFormat="1" ht="69" customHeight="1" x14ac:dyDescent="0.25">
      <c r="A668" s="67">
        <v>643</v>
      </c>
      <c r="B668" s="12" t="s">
        <v>1611</v>
      </c>
      <c r="C668" s="12" t="s">
        <v>1290</v>
      </c>
      <c r="D668" s="12" t="s">
        <v>1616</v>
      </c>
      <c r="E668" s="74">
        <v>100</v>
      </c>
      <c r="F668" s="74" t="s">
        <v>55</v>
      </c>
      <c r="G668" s="74">
        <v>1088</v>
      </c>
      <c r="H668" s="74">
        <f t="shared" si="5"/>
        <v>108800</v>
      </c>
      <c r="I668" s="74" t="s">
        <v>13</v>
      </c>
      <c r="J668" s="41" t="s">
        <v>14</v>
      </c>
      <c r="K668" s="33" t="s">
        <v>1569</v>
      </c>
      <c r="L668" s="28" t="s">
        <v>1609</v>
      </c>
      <c r="M668" s="84"/>
    </row>
    <row r="669" spans="1:13" s="73" customFormat="1" ht="63.75" customHeight="1" x14ac:dyDescent="0.25">
      <c r="A669" s="67">
        <v>644</v>
      </c>
      <c r="B669" s="12" t="s">
        <v>1612</v>
      </c>
      <c r="C669" s="12" t="s">
        <v>1290</v>
      </c>
      <c r="D669" s="12" t="s">
        <v>1620</v>
      </c>
      <c r="E669" s="74">
        <v>50</v>
      </c>
      <c r="F669" s="74" t="s">
        <v>55</v>
      </c>
      <c r="G669" s="74">
        <v>2365</v>
      </c>
      <c r="H669" s="74">
        <f t="shared" si="5"/>
        <v>118250</v>
      </c>
      <c r="I669" s="74" t="s">
        <v>13</v>
      </c>
      <c r="J669" s="41" t="s">
        <v>14</v>
      </c>
      <c r="K669" s="33" t="s">
        <v>1569</v>
      </c>
      <c r="L669" s="28" t="s">
        <v>1609</v>
      </c>
      <c r="M669" s="84"/>
    </row>
    <row r="670" spans="1:13" s="73" customFormat="1" ht="81" customHeight="1" x14ac:dyDescent="0.25">
      <c r="A670" s="67">
        <v>645</v>
      </c>
      <c r="B670" s="12" t="s">
        <v>1613</v>
      </c>
      <c r="C670" s="12" t="s">
        <v>1290</v>
      </c>
      <c r="D670" s="12" t="s">
        <v>1617</v>
      </c>
      <c r="E670" s="74">
        <v>35</v>
      </c>
      <c r="F670" s="74" t="s">
        <v>55</v>
      </c>
      <c r="G670" s="74">
        <v>1850</v>
      </c>
      <c r="H670" s="74">
        <f t="shared" si="5"/>
        <v>64750</v>
      </c>
      <c r="I670" s="74" t="s">
        <v>13</v>
      </c>
      <c r="J670" s="41" t="s">
        <v>14</v>
      </c>
      <c r="K670" s="33" t="s">
        <v>1569</v>
      </c>
      <c r="L670" s="28" t="s">
        <v>1609</v>
      </c>
      <c r="M670" s="84"/>
    </row>
    <row r="671" spans="1:13" s="73" customFormat="1" ht="108" customHeight="1" x14ac:dyDescent="0.25">
      <c r="A671" s="67">
        <v>646</v>
      </c>
      <c r="B671" s="12" t="s">
        <v>1614</v>
      </c>
      <c r="C671" s="12" t="s">
        <v>1290</v>
      </c>
      <c r="D671" s="12" t="s">
        <v>1618</v>
      </c>
      <c r="E671" s="74">
        <v>75</v>
      </c>
      <c r="F671" s="74" t="s">
        <v>55</v>
      </c>
      <c r="G671" s="74">
        <v>7244</v>
      </c>
      <c r="H671" s="74">
        <f t="shared" si="5"/>
        <v>543300</v>
      </c>
      <c r="I671" s="74" t="s">
        <v>13</v>
      </c>
      <c r="J671" s="41" t="s">
        <v>14</v>
      </c>
      <c r="K671" s="33" t="s">
        <v>1569</v>
      </c>
      <c r="L671" s="28" t="s">
        <v>1609</v>
      </c>
      <c r="M671" s="84"/>
    </row>
    <row r="672" spans="1:13" s="73" customFormat="1" ht="56.25" customHeight="1" x14ac:dyDescent="0.25">
      <c r="A672" s="67">
        <v>647</v>
      </c>
      <c r="B672" s="12" t="s">
        <v>1615</v>
      </c>
      <c r="C672" s="12" t="s">
        <v>1290</v>
      </c>
      <c r="D672" s="12" t="s">
        <v>1621</v>
      </c>
      <c r="E672" s="74">
        <v>40</v>
      </c>
      <c r="F672" s="74" t="s">
        <v>55</v>
      </c>
      <c r="G672" s="74">
        <v>4020</v>
      </c>
      <c r="H672" s="74">
        <f t="shared" si="5"/>
        <v>160800</v>
      </c>
      <c r="I672" s="74" t="s">
        <v>13</v>
      </c>
      <c r="J672" s="41" t="s">
        <v>14</v>
      </c>
      <c r="K672" s="33" t="s">
        <v>1569</v>
      </c>
      <c r="L672" s="28" t="s">
        <v>1609</v>
      </c>
      <c r="M672" s="84"/>
    </row>
    <row r="673" spans="1:13" s="73" customFormat="1" ht="51.75" customHeight="1" x14ac:dyDescent="0.25">
      <c r="A673" s="67">
        <v>648</v>
      </c>
      <c r="B673" s="12" t="s">
        <v>1646</v>
      </c>
      <c r="C673" s="12" t="s">
        <v>51</v>
      </c>
      <c r="D673" s="12" t="s">
        <v>1647</v>
      </c>
      <c r="E673" s="74">
        <v>10</v>
      </c>
      <c r="F673" s="74" t="s">
        <v>55</v>
      </c>
      <c r="G673" s="74">
        <v>27993</v>
      </c>
      <c r="H673" s="74"/>
      <c r="I673" s="74" t="s">
        <v>13</v>
      </c>
      <c r="J673" s="41" t="s">
        <v>34</v>
      </c>
      <c r="K673" s="33" t="s">
        <v>1819</v>
      </c>
      <c r="L673" s="28" t="s">
        <v>2357</v>
      </c>
      <c r="M673" s="84"/>
    </row>
    <row r="674" spans="1:13" s="73" customFormat="1" ht="63" customHeight="1" x14ac:dyDescent="0.25">
      <c r="A674" s="67">
        <v>649</v>
      </c>
      <c r="B674" s="12" t="s">
        <v>1653</v>
      </c>
      <c r="C674" s="12" t="s">
        <v>51</v>
      </c>
      <c r="D674" s="12" t="s">
        <v>1650</v>
      </c>
      <c r="E674" s="74">
        <v>9</v>
      </c>
      <c r="F674" s="74" t="s">
        <v>55</v>
      </c>
      <c r="G674" s="74">
        <v>21240</v>
      </c>
      <c r="H674" s="74"/>
      <c r="I674" s="74" t="s">
        <v>13</v>
      </c>
      <c r="J674" s="41" t="s">
        <v>34</v>
      </c>
      <c r="K674" s="33" t="s">
        <v>1819</v>
      </c>
      <c r="L674" s="28" t="s">
        <v>2358</v>
      </c>
      <c r="M674" s="84"/>
    </row>
    <row r="675" spans="1:13" s="73" customFormat="1" ht="68.25" customHeight="1" x14ac:dyDescent="0.25">
      <c r="A675" s="67">
        <v>650</v>
      </c>
      <c r="B675" s="12" t="s">
        <v>1648</v>
      </c>
      <c r="C675" s="12" t="s">
        <v>51</v>
      </c>
      <c r="D675" s="12" t="s">
        <v>1651</v>
      </c>
      <c r="E675" s="74">
        <v>1</v>
      </c>
      <c r="F675" s="74" t="s">
        <v>55</v>
      </c>
      <c r="G675" s="74">
        <v>274060</v>
      </c>
      <c r="H675" s="74">
        <f t="shared" si="5"/>
        <v>274060</v>
      </c>
      <c r="I675" s="74" t="s">
        <v>13</v>
      </c>
      <c r="J675" s="41" t="s">
        <v>34</v>
      </c>
      <c r="K675" s="33" t="s">
        <v>1819</v>
      </c>
      <c r="L675" s="28" t="s">
        <v>2015</v>
      </c>
      <c r="M675" s="84"/>
    </row>
    <row r="676" spans="1:13" s="73" customFormat="1" ht="45" customHeight="1" x14ac:dyDescent="0.25">
      <c r="A676" s="67">
        <v>651</v>
      </c>
      <c r="B676" s="12" t="s">
        <v>1649</v>
      </c>
      <c r="C676" s="12" t="s">
        <v>51</v>
      </c>
      <c r="D676" s="12" t="s">
        <v>1652</v>
      </c>
      <c r="E676" s="74">
        <v>6</v>
      </c>
      <c r="F676" s="74" t="s">
        <v>55</v>
      </c>
      <c r="G676" s="74">
        <v>77340</v>
      </c>
      <c r="H676" s="74">
        <f t="shared" si="5"/>
        <v>464040</v>
      </c>
      <c r="I676" s="74" t="s">
        <v>13</v>
      </c>
      <c r="J676" s="41" t="s">
        <v>34</v>
      </c>
      <c r="K676" s="33" t="s">
        <v>1819</v>
      </c>
      <c r="L676" s="28" t="s">
        <v>2015</v>
      </c>
      <c r="M676" s="84"/>
    </row>
    <row r="677" spans="1:13" s="73" customFormat="1" ht="38.25" customHeight="1" x14ac:dyDescent="0.25">
      <c r="A677" s="67">
        <v>652</v>
      </c>
      <c r="B677" s="12" t="s">
        <v>1655</v>
      </c>
      <c r="C677" s="12" t="s">
        <v>345</v>
      </c>
      <c r="D677" s="12" t="s">
        <v>1654</v>
      </c>
      <c r="E677" s="89">
        <v>4666.79</v>
      </c>
      <c r="F677" s="89" t="s">
        <v>1656</v>
      </c>
      <c r="G677" s="89">
        <v>107.14</v>
      </c>
      <c r="H677" s="89">
        <f>E677*G677</f>
        <v>499999.88059999997</v>
      </c>
      <c r="I677" s="74" t="s">
        <v>13</v>
      </c>
      <c r="J677" s="41" t="s">
        <v>423</v>
      </c>
      <c r="K677" s="33" t="s">
        <v>1645</v>
      </c>
      <c r="L677" s="28" t="s">
        <v>1776</v>
      </c>
      <c r="M677" s="84"/>
    </row>
    <row r="678" spans="1:13" s="73" customFormat="1" ht="32.25" customHeight="1" x14ac:dyDescent="0.25">
      <c r="A678" s="67">
        <v>653</v>
      </c>
      <c r="B678" s="12" t="s">
        <v>1658</v>
      </c>
      <c r="C678" s="12" t="s">
        <v>1290</v>
      </c>
      <c r="D678" s="12" t="s">
        <v>1664</v>
      </c>
      <c r="E678" s="74">
        <v>2</v>
      </c>
      <c r="F678" s="74" t="s">
        <v>55</v>
      </c>
      <c r="G678" s="74">
        <v>4500</v>
      </c>
      <c r="H678" s="74">
        <f t="shared" si="5"/>
        <v>9000</v>
      </c>
      <c r="I678" s="74" t="s">
        <v>13</v>
      </c>
      <c r="J678" s="41" t="s">
        <v>14</v>
      </c>
      <c r="K678" s="33" t="s">
        <v>1569</v>
      </c>
      <c r="L678" s="28" t="s">
        <v>1657</v>
      </c>
      <c r="M678" s="84"/>
    </row>
    <row r="679" spans="1:13" s="73" customFormat="1" ht="45.75" customHeight="1" x14ac:dyDescent="0.25">
      <c r="A679" s="67">
        <v>654</v>
      </c>
      <c r="B679" s="12" t="s">
        <v>1659</v>
      </c>
      <c r="C679" s="12" t="s">
        <v>1290</v>
      </c>
      <c r="D679" s="12" t="s">
        <v>1665</v>
      </c>
      <c r="E679" s="74">
        <v>1</v>
      </c>
      <c r="F679" s="74" t="s">
        <v>55</v>
      </c>
      <c r="G679" s="74">
        <v>39000</v>
      </c>
      <c r="H679" s="74">
        <f t="shared" si="5"/>
        <v>39000</v>
      </c>
      <c r="I679" s="74" t="s">
        <v>13</v>
      </c>
      <c r="J679" s="41" t="s">
        <v>14</v>
      </c>
      <c r="K679" s="33" t="s">
        <v>1569</v>
      </c>
      <c r="L679" s="28" t="s">
        <v>1657</v>
      </c>
      <c r="M679" s="84"/>
    </row>
    <row r="680" spans="1:13" s="73" customFormat="1" ht="31.5" customHeight="1" x14ac:dyDescent="0.25">
      <c r="A680" s="67">
        <v>655</v>
      </c>
      <c r="B680" s="12" t="s">
        <v>1660</v>
      </c>
      <c r="C680" s="12" t="s">
        <v>1290</v>
      </c>
      <c r="D680" s="12" t="s">
        <v>1666</v>
      </c>
      <c r="E680" s="74">
        <v>150</v>
      </c>
      <c r="F680" s="74" t="s">
        <v>55</v>
      </c>
      <c r="G680" s="74">
        <v>180</v>
      </c>
      <c r="H680" s="74">
        <f t="shared" si="5"/>
        <v>27000</v>
      </c>
      <c r="I680" s="74" t="s">
        <v>13</v>
      </c>
      <c r="J680" s="41" t="s">
        <v>14</v>
      </c>
      <c r="K680" s="33" t="s">
        <v>1569</v>
      </c>
      <c r="L680" s="28" t="s">
        <v>1657</v>
      </c>
      <c r="M680" s="84"/>
    </row>
    <row r="681" spans="1:13" s="73" customFormat="1" ht="62.25" customHeight="1" x14ac:dyDescent="0.25">
      <c r="A681" s="67">
        <v>656</v>
      </c>
      <c r="B681" s="12" t="s">
        <v>1661</v>
      </c>
      <c r="C681" s="12" t="s">
        <v>1290</v>
      </c>
      <c r="D681" s="12" t="s">
        <v>1667</v>
      </c>
      <c r="E681" s="74">
        <v>150</v>
      </c>
      <c r="F681" s="74" t="s">
        <v>55</v>
      </c>
      <c r="G681" s="74">
        <v>980</v>
      </c>
      <c r="H681" s="74">
        <f t="shared" si="5"/>
        <v>147000</v>
      </c>
      <c r="I681" s="74" t="s">
        <v>13</v>
      </c>
      <c r="J681" s="41" t="s">
        <v>14</v>
      </c>
      <c r="K681" s="33" t="s">
        <v>1569</v>
      </c>
      <c r="L681" s="28" t="s">
        <v>1657</v>
      </c>
      <c r="M681" s="84"/>
    </row>
    <row r="682" spans="1:13" s="73" customFormat="1" ht="61.5" customHeight="1" x14ac:dyDescent="0.25">
      <c r="A682" s="67">
        <v>657</v>
      </c>
      <c r="B682" s="12" t="s">
        <v>1662</v>
      </c>
      <c r="C682" s="12" t="s">
        <v>1290</v>
      </c>
      <c r="D682" s="12" t="s">
        <v>1668</v>
      </c>
      <c r="E682" s="74">
        <v>57</v>
      </c>
      <c r="F682" s="74" t="s">
        <v>55</v>
      </c>
      <c r="G682" s="74">
        <v>3750</v>
      </c>
      <c r="H682" s="74">
        <f t="shared" si="5"/>
        <v>213750</v>
      </c>
      <c r="I682" s="74" t="s">
        <v>13</v>
      </c>
      <c r="J682" s="41" t="s">
        <v>14</v>
      </c>
      <c r="K682" s="33" t="s">
        <v>1569</v>
      </c>
      <c r="L682" s="28" t="s">
        <v>1657</v>
      </c>
      <c r="M682" s="84"/>
    </row>
    <row r="683" spans="1:13" s="73" customFormat="1" ht="60" customHeight="1" x14ac:dyDescent="0.25">
      <c r="A683" s="67">
        <v>658</v>
      </c>
      <c r="B683" s="12" t="s">
        <v>1663</v>
      </c>
      <c r="C683" s="12" t="s">
        <v>1290</v>
      </c>
      <c r="D683" s="12" t="s">
        <v>1669</v>
      </c>
      <c r="E683" s="74">
        <v>2</v>
      </c>
      <c r="F683" s="74" t="s">
        <v>55</v>
      </c>
      <c r="G683" s="74">
        <v>23500</v>
      </c>
      <c r="H683" s="74">
        <f t="shared" si="5"/>
        <v>47000</v>
      </c>
      <c r="I683" s="74" t="s">
        <v>13</v>
      </c>
      <c r="J683" s="41" t="s">
        <v>14</v>
      </c>
      <c r="K683" s="33" t="s">
        <v>1569</v>
      </c>
      <c r="L683" s="28" t="s">
        <v>1657</v>
      </c>
      <c r="M683" s="84"/>
    </row>
    <row r="684" spans="1:13" s="73" customFormat="1" ht="62.25" customHeight="1" x14ac:dyDescent="0.25">
      <c r="A684" s="67">
        <v>659</v>
      </c>
      <c r="B684" s="12" t="s">
        <v>1697</v>
      </c>
      <c r="C684" s="12" t="s">
        <v>51</v>
      </c>
      <c r="D684" s="12" t="s">
        <v>1704</v>
      </c>
      <c r="E684" s="74">
        <v>2</v>
      </c>
      <c r="F684" s="74" t="s">
        <v>55</v>
      </c>
      <c r="G684" s="74">
        <v>140187.5</v>
      </c>
      <c r="H684" s="74">
        <f t="shared" si="5"/>
        <v>280375</v>
      </c>
      <c r="I684" s="74" t="s">
        <v>13</v>
      </c>
      <c r="J684" s="41" t="s">
        <v>34</v>
      </c>
      <c r="K684" s="33" t="s">
        <v>1819</v>
      </c>
      <c r="L684" s="28" t="s">
        <v>2016</v>
      </c>
      <c r="M684" s="84"/>
    </row>
    <row r="685" spans="1:13" s="73" customFormat="1" ht="63" customHeight="1" x14ac:dyDescent="0.25">
      <c r="A685" s="67">
        <v>660</v>
      </c>
      <c r="B685" s="12" t="s">
        <v>1698</v>
      </c>
      <c r="C685" s="12" t="s">
        <v>51</v>
      </c>
      <c r="D685" s="12" t="s">
        <v>1705</v>
      </c>
      <c r="E685" s="74">
        <v>2</v>
      </c>
      <c r="F685" s="74" t="s">
        <v>55</v>
      </c>
      <c r="G685" s="74">
        <v>104161.60000000001</v>
      </c>
      <c r="H685" s="74">
        <f t="shared" si="5"/>
        <v>208323.20000000001</v>
      </c>
      <c r="I685" s="74" t="s">
        <v>13</v>
      </c>
      <c r="J685" s="41" t="s">
        <v>34</v>
      </c>
      <c r="K685" s="33" t="s">
        <v>1819</v>
      </c>
      <c r="L685" s="28" t="s">
        <v>2016</v>
      </c>
      <c r="M685" s="84"/>
    </row>
    <row r="686" spans="1:13" s="73" customFormat="1" ht="39" customHeight="1" x14ac:dyDescent="0.25">
      <c r="A686" s="67">
        <v>661</v>
      </c>
      <c r="B686" s="12" t="s">
        <v>1699</v>
      </c>
      <c r="C686" s="12" t="s">
        <v>51</v>
      </c>
      <c r="D686" s="12" t="s">
        <v>1706</v>
      </c>
      <c r="E686" s="74">
        <v>25</v>
      </c>
      <c r="F686" s="74" t="s">
        <v>55</v>
      </c>
      <c r="G686" s="74">
        <v>35640.17</v>
      </c>
      <c r="H686" s="74">
        <f t="shared" si="5"/>
        <v>891004.25</v>
      </c>
      <c r="I686" s="74" t="s">
        <v>13</v>
      </c>
      <c r="J686" s="41" t="s">
        <v>34</v>
      </c>
      <c r="K686" s="33" t="s">
        <v>1819</v>
      </c>
      <c r="L686" s="28" t="s">
        <v>2016</v>
      </c>
      <c r="M686" s="84"/>
    </row>
    <row r="687" spans="1:13" s="73" customFormat="1" ht="42" customHeight="1" x14ac:dyDescent="0.25">
      <c r="A687" s="67">
        <v>662</v>
      </c>
      <c r="B687" s="12" t="s">
        <v>1699</v>
      </c>
      <c r="C687" s="12" t="s">
        <v>51</v>
      </c>
      <c r="D687" s="12" t="s">
        <v>1707</v>
      </c>
      <c r="E687" s="74">
        <v>5</v>
      </c>
      <c r="F687" s="74" t="s">
        <v>55</v>
      </c>
      <c r="G687" s="74">
        <v>35640.17</v>
      </c>
      <c r="H687" s="74">
        <f t="shared" si="5"/>
        <v>178200.84999999998</v>
      </c>
      <c r="I687" s="74" t="s">
        <v>13</v>
      </c>
      <c r="J687" s="41" t="s">
        <v>34</v>
      </c>
      <c r="K687" s="33" t="s">
        <v>1819</v>
      </c>
      <c r="L687" s="28" t="s">
        <v>2016</v>
      </c>
      <c r="M687" s="84"/>
    </row>
    <row r="688" spans="1:13" s="73" customFormat="1" ht="61.5" customHeight="1" x14ac:dyDescent="0.25">
      <c r="A688" s="67">
        <v>663</v>
      </c>
      <c r="B688" s="12" t="s">
        <v>1697</v>
      </c>
      <c r="C688" s="12" t="s">
        <v>51</v>
      </c>
      <c r="D688" s="12" t="s">
        <v>1708</v>
      </c>
      <c r="E688" s="74">
        <v>6</v>
      </c>
      <c r="F688" s="74" t="s">
        <v>55</v>
      </c>
      <c r="G688" s="74">
        <v>129414.28</v>
      </c>
      <c r="H688" s="74">
        <f t="shared" si="5"/>
        <v>776485.67999999993</v>
      </c>
      <c r="I688" s="74" t="s">
        <v>13</v>
      </c>
      <c r="J688" s="41" t="s">
        <v>34</v>
      </c>
      <c r="K688" s="33" t="s">
        <v>1819</v>
      </c>
      <c r="L688" s="28" t="s">
        <v>2016</v>
      </c>
      <c r="M688" s="84"/>
    </row>
    <row r="689" spans="1:13" s="73" customFormat="1" ht="74.25" customHeight="1" x14ac:dyDescent="0.25">
      <c r="A689" s="67">
        <v>664</v>
      </c>
      <c r="B689" s="12" t="s">
        <v>1700</v>
      </c>
      <c r="C689" s="12" t="s">
        <v>51</v>
      </c>
      <c r="D689" s="12" t="s">
        <v>1709</v>
      </c>
      <c r="E689" s="74">
        <v>7</v>
      </c>
      <c r="F689" s="74" t="s">
        <v>55</v>
      </c>
      <c r="G689" s="74">
        <v>77470.53</v>
      </c>
      <c r="H689" s="74">
        <f t="shared" si="5"/>
        <v>542293.71</v>
      </c>
      <c r="I689" s="74" t="s">
        <v>13</v>
      </c>
      <c r="J689" s="41" t="s">
        <v>34</v>
      </c>
      <c r="K689" s="33" t="s">
        <v>1819</v>
      </c>
      <c r="L689" s="28" t="s">
        <v>2016</v>
      </c>
      <c r="M689" s="84"/>
    </row>
    <row r="690" spans="1:13" s="73" customFormat="1" ht="60" customHeight="1" x14ac:dyDescent="0.25">
      <c r="A690" s="67">
        <v>665</v>
      </c>
      <c r="B690" s="12" t="s">
        <v>1701</v>
      </c>
      <c r="C690" s="12" t="s">
        <v>51</v>
      </c>
      <c r="D690" s="12" t="s">
        <v>1710</v>
      </c>
      <c r="E690" s="74">
        <v>2</v>
      </c>
      <c r="F690" s="74" t="s">
        <v>55</v>
      </c>
      <c r="G690" s="74">
        <v>98900</v>
      </c>
      <c r="H690" s="74">
        <f t="shared" si="5"/>
        <v>197800</v>
      </c>
      <c r="I690" s="74" t="s">
        <v>13</v>
      </c>
      <c r="J690" s="41" t="s">
        <v>34</v>
      </c>
      <c r="K690" s="33" t="s">
        <v>1819</v>
      </c>
      <c r="L690" s="28" t="s">
        <v>2016</v>
      </c>
      <c r="M690" s="84"/>
    </row>
    <row r="691" spans="1:13" s="73" customFormat="1" ht="61.5" customHeight="1" x14ac:dyDescent="0.25">
      <c r="A691" s="67">
        <v>666</v>
      </c>
      <c r="B691" s="12" t="s">
        <v>1702</v>
      </c>
      <c r="C691" s="12" t="s">
        <v>51</v>
      </c>
      <c r="D691" s="12" t="s">
        <v>1711</v>
      </c>
      <c r="E691" s="74">
        <v>3</v>
      </c>
      <c r="F691" s="74" t="s">
        <v>55</v>
      </c>
      <c r="G691" s="74">
        <v>106258.03</v>
      </c>
      <c r="H691" s="74">
        <f t="shared" si="5"/>
        <v>318774.08999999997</v>
      </c>
      <c r="I691" s="74" t="s">
        <v>13</v>
      </c>
      <c r="J691" s="41" t="s">
        <v>34</v>
      </c>
      <c r="K691" s="33" t="s">
        <v>1819</v>
      </c>
      <c r="L691" s="28" t="s">
        <v>2016</v>
      </c>
      <c r="M691" s="84"/>
    </row>
    <row r="692" spans="1:13" s="73" customFormat="1" ht="76.5" customHeight="1" x14ac:dyDescent="0.25">
      <c r="A692" s="67">
        <v>667</v>
      </c>
      <c r="B692" s="12" t="s">
        <v>1703</v>
      </c>
      <c r="C692" s="12" t="s">
        <v>51</v>
      </c>
      <c r="D692" s="12" t="s">
        <v>1712</v>
      </c>
      <c r="E692" s="74">
        <v>2</v>
      </c>
      <c r="F692" s="74" t="s">
        <v>55</v>
      </c>
      <c r="G692" s="74">
        <v>46103.57</v>
      </c>
      <c r="H692" s="74">
        <f t="shared" si="5"/>
        <v>92207.14</v>
      </c>
      <c r="I692" s="74" t="s">
        <v>13</v>
      </c>
      <c r="J692" s="41" t="s">
        <v>34</v>
      </c>
      <c r="K692" s="33" t="s">
        <v>1819</v>
      </c>
      <c r="L692" s="28" t="s">
        <v>2016</v>
      </c>
      <c r="M692" s="84"/>
    </row>
    <row r="693" spans="1:13" s="73" customFormat="1" ht="34.5" customHeight="1" x14ac:dyDescent="0.25">
      <c r="A693" s="67">
        <v>668</v>
      </c>
      <c r="B693" s="12" t="s">
        <v>1729</v>
      </c>
      <c r="C693" s="12" t="s">
        <v>51</v>
      </c>
      <c r="D693" s="12" t="s">
        <v>1728</v>
      </c>
      <c r="E693" s="74">
        <v>2500</v>
      </c>
      <c r="F693" s="74" t="s">
        <v>415</v>
      </c>
      <c r="G693" s="74">
        <v>307.5</v>
      </c>
      <c r="H693" s="74">
        <f t="shared" si="5"/>
        <v>768750</v>
      </c>
      <c r="I693" s="74" t="s">
        <v>13</v>
      </c>
      <c r="J693" s="41" t="s">
        <v>423</v>
      </c>
      <c r="K693" s="33" t="s">
        <v>1645</v>
      </c>
      <c r="L693" s="28" t="s">
        <v>1730</v>
      </c>
      <c r="M693" s="84"/>
    </row>
    <row r="694" spans="1:13" s="73" customFormat="1" ht="78" customHeight="1" x14ac:dyDescent="0.25">
      <c r="A694" s="67">
        <v>669</v>
      </c>
      <c r="B694" s="12" t="s">
        <v>1737</v>
      </c>
      <c r="C694" s="12" t="s">
        <v>51</v>
      </c>
      <c r="D694" s="12" t="s">
        <v>1740</v>
      </c>
      <c r="E694" s="74">
        <v>33</v>
      </c>
      <c r="F694" s="74" t="s">
        <v>415</v>
      </c>
      <c r="G694" s="74">
        <v>2435.06</v>
      </c>
      <c r="H694" s="74"/>
      <c r="I694" s="74" t="s">
        <v>13</v>
      </c>
      <c r="J694" s="41" t="s">
        <v>423</v>
      </c>
      <c r="K694" s="33" t="s">
        <v>1645</v>
      </c>
      <c r="L694" s="28" t="s">
        <v>2318</v>
      </c>
      <c r="M694" s="84"/>
    </row>
    <row r="695" spans="1:13" s="73" customFormat="1" ht="78" customHeight="1" x14ac:dyDescent="0.25">
      <c r="A695" s="67">
        <v>670</v>
      </c>
      <c r="B695" s="12" t="s">
        <v>1738</v>
      </c>
      <c r="C695" s="12" t="s">
        <v>51</v>
      </c>
      <c r="D695" s="12" t="s">
        <v>1741</v>
      </c>
      <c r="E695" s="74">
        <v>10</v>
      </c>
      <c r="F695" s="74" t="s">
        <v>553</v>
      </c>
      <c r="G695" s="74">
        <v>3125</v>
      </c>
      <c r="H695" s="74"/>
      <c r="I695" s="74" t="s">
        <v>13</v>
      </c>
      <c r="J695" s="41" t="s">
        <v>423</v>
      </c>
      <c r="K695" s="33" t="s">
        <v>1645</v>
      </c>
      <c r="L695" s="28" t="s">
        <v>2318</v>
      </c>
      <c r="M695" s="84"/>
    </row>
    <row r="696" spans="1:13" s="73" customFormat="1" ht="54.75" customHeight="1" x14ac:dyDescent="0.25">
      <c r="A696" s="67">
        <v>671</v>
      </c>
      <c r="B696" s="12" t="s">
        <v>1739</v>
      </c>
      <c r="C696" s="12" t="s">
        <v>51</v>
      </c>
      <c r="D696" s="12" t="s">
        <v>1742</v>
      </c>
      <c r="E696" s="74">
        <v>20</v>
      </c>
      <c r="F696" s="74" t="s">
        <v>550</v>
      </c>
      <c r="G696" s="74">
        <v>10714.29</v>
      </c>
      <c r="H696" s="74">
        <f t="shared" si="5"/>
        <v>214285.80000000002</v>
      </c>
      <c r="I696" s="74" t="s">
        <v>13</v>
      </c>
      <c r="J696" s="41" t="s">
        <v>423</v>
      </c>
      <c r="K696" s="33" t="s">
        <v>1645</v>
      </c>
      <c r="L696" s="28" t="s">
        <v>1736</v>
      </c>
      <c r="M696" s="84"/>
    </row>
    <row r="697" spans="1:13" s="73" customFormat="1" ht="41.25" customHeight="1" x14ac:dyDescent="0.25">
      <c r="A697" s="67">
        <v>672</v>
      </c>
      <c r="B697" s="12" t="s">
        <v>1744</v>
      </c>
      <c r="C697" s="12" t="s">
        <v>51</v>
      </c>
      <c r="D697" s="12" t="s">
        <v>1746</v>
      </c>
      <c r="E697" s="74">
        <v>20</v>
      </c>
      <c r="F697" s="74" t="s">
        <v>1565</v>
      </c>
      <c r="G697" s="74">
        <v>4017.86</v>
      </c>
      <c r="H697" s="74">
        <f t="shared" si="5"/>
        <v>80357.2</v>
      </c>
      <c r="I697" s="74" t="s">
        <v>13</v>
      </c>
      <c r="J697" s="41" t="s">
        <v>423</v>
      </c>
      <c r="K697" s="33" t="s">
        <v>1645</v>
      </c>
      <c r="L697" s="28" t="s">
        <v>1736</v>
      </c>
      <c r="M697" s="84"/>
    </row>
    <row r="698" spans="1:13" s="73" customFormat="1" ht="77.25" customHeight="1" x14ac:dyDescent="0.25">
      <c r="A698" s="67">
        <v>673</v>
      </c>
      <c r="B698" s="12" t="s">
        <v>1745</v>
      </c>
      <c r="C698" s="12" t="s">
        <v>51</v>
      </c>
      <c r="D698" s="12" t="s">
        <v>1747</v>
      </c>
      <c r="E698" s="74">
        <v>10</v>
      </c>
      <c r="F698" s="74" t="s">
        <v>1743</v>
      </c>
      <c r="G698" s="74">
        <v>71428.570000000007</v>
      </c>
      <c r="H698" s="74">
        <f t="shared" si="5"/>
        <v>714285.70000000007</v>
      </c>
      <c r="I698" s="74" t="s">
        <v>13</v>
      </c>
      <c r="J698" s="41" t="s">
        <v>423</v>
      </c>
      <c r="K698" s="33" t="s">
        <v>1645</v>
      </c>
      <c r="L698" s="28" t="s">
        <v>1736</v>
      </c>
      <c r="M698" s="84"/>
    </row>
    <row r="699" spans="1:13" s="73" customFormat="1" ht="34.5" customHeight="1" x14ac:dyDescent="0.25">
      <c r="A699" s="67">
        <v>674</v>
      </c>
      <c r="B699" s="12" t="s">
        <v>1748</v>
      </c>
      <c r="C699" s="12" t="s">
        <v>51</v>
      </c>
      <c r="D699" s="12" t="s">
        <v>1749</v>
      </c>
      <c r="E699" s="74">
        <v>40</v>
      </c>
      <c r="F699" s="74" t="s">
        <v>550</v>
      </c>
      <c r="G699" s="74">
        <v>1419.64</v>
      </c>
      <c r="H699" s="74"/>
      <c r="I699" s="74" t="s">
        <v>13</v>
      </c>
      <c r="J699" s="41" t="s">
        <v>423</v>
      </c>
      <c r="K699" s="33" t="s">
        <v>1645</v>
      </c>
      <c r="L699" s="28" t="s">
        <v>2318</v>
      </c>
      <c r="M699" s="84"/>
    </row>
    <row r="700" spans="1:13" s="73" customFormat="1" ht="57.75" customHeight="1" x14ac:dyDescent="0.25">
      <c r="A700" s="67">
        <v>675</v>
      </c>
      <c r="B700" s="12" t="s">
        <v>1750</v>
      </c>
      <c r="C700" s="12" t="s">
        <v>51</v>
      </c>
      <c r="D700" s="12" t="s">
        <v>1753</v>
      </c>
      <c r="E700" s="74">
        <v>90</v>
      </c>
      <c r="F700" s="74" t="s">
        <v>415</v>
      </c>
      <c r="G700" s="74">
        <v>744.05</v>
      </c>
      <c r="H700" s="74">
        <f t="shared" si="5"/>
        <v>66964.5</v>
      </c>
      <c r="I700" s="74" t="s">
        <v>13</v>
      </c>
      <c r="J700" s="41" t="s">
        <v>423</v>
      </c>
      <c r="K700" s="33" t="s">
        <v>1645</v>
      </c>
      <c r="L700" s="28" t="s">
        <v>1736</v>
      </c>
      <c r="M700" s="84"/>
    </row>
    <row r="701" spans="1:13" s="73" customFormat="1" ht="149.25" customHeight="1" x14ac:dyDescent="0.25">
      <c r="A701" s="67">
        <v>676</v>
      </c>
      <c r="B701" s="12" t="s">
        <v>1751</v>
      </c>
      <c r="C701" s="12" t="s">
        <v>51</v>
      </c>
      <c r="D701" s="12" t="s">
        <v>1754</v>
      </c>
      <c r="E701" s="74">
        <v>3</v>
      </c>
      <c r="F701" s="74" t="s">
        <v>1743</v>
      </c>
      <c r="G701" s="74">
        <v>26785.74</v>
      </c>
      <c r="H701" s="74"/>
      <c r="I701" s="74" t="s">
        <v>13</v>
      </c>
      <c r="J701" s="41" t="s">
        <v>423</v>
      </c>
      <c r="K701" s="33" t="s">
        <v>1645</v>
      </c>
      <c r="L701" s="28" t="s">
        <v>2318</v>
      </c>
      <c r="M701" s="84"/>
    </row>
    <row r="702" spans="1:13" s="73" customFormat="1" ht="56.25" customHeight="1" x14ac:dyDescent="0.25">
      <c r="A702" s="67">
        <v>677</v>
      </c>
      <c r="B702" s="12" t="s">
        <v>1752</v>
      </c>
      <c r="C702" s="12" t="s">
        <v>51</v>
      </c>
      <c r="D702" s="12" t="s">
        <v>1755</v>
      </c>
      <c r="E702" s="74">
        <v>30</v>
      </c>
      <c r="F702" s="74" t="s">
        <v>342</v>
      </c>
      <c r="G702" s="74">
        <v>3125</v>
      </c>
      <c r="H702" s="74">
        <f t="shared" si="5"/>
        <v>93750</v>
      </c>
      <c r="I702" s="74" t="s">
        <v>13</v>
      </c>
      <c r="J702" s="41" t="s">
        <v>423</v>
      </c>
      <c r="K702" s="33" t="s">
        <v>1645</v>
      </c>
      <c r="L702" s="28" t="s">
        <v>1736</v>
      </c>
      <c r="M702" s="84"/>
    </row>
    <row r="703" spans="1:13" s="73" customFormat="1" ht="54" customHeight="1" x14ac:dyDescent="0.25">
      <c r="A703" s="67">
        <v>678</v>
      </c>
      <c r="B703" s="12" t="s">
        <v>1756</v>
      </c>
      <c r="C703" s="12" t="s">
        <v>51</v>
      </c>
      <c r="D703" s="12" t="s">
        <v>1759</v>
      </c>
      <c r="E703" s="74">
        <v>50</v>
      </c>
      <c r="F703" s="74" t="s">
        <v>342</v>
      </c>
      <c r="G703" s="74">
        <v>3125</v>
      </c>
      <c r="H703" s="74">
        <f t="shared" si="5"/>
        <v>156250</v>
      </c>
      <c r="I703" s="74" t="s">
        <v>13</v>
      </c>
      <c r="J703" s="41" t="s">
        <v>423</v>
      </c>
      <c r="K703" s="33" t="s">
        <v>1645</v>
      </c>
      <c r="L703" s="28" t="s">
        <v>1736</v>
      </c>
      <c r="M703" s="84"/>
    </row>
    <row r="704" spans="1:13" s="73" customFormat="1" ht="34.5" customHeight="1" x14ac:dyDescent="0.25">
      <c r="A704" s="67">
        <v>679</v>
      </c>
      <c r="B704" s="12" t="s">
        <v>1757</v>
      </c>
      <c r="C704" s="12" t="s">
        <v>51</v>
      </c>
      <c r="D704" s="12" t="s">
        <v>1760</v>
      </c>
      <c r="E704" s="74">
        <v>100</v>
      </c>
      <c r="F704" s="74" t="s">
        <v>1565</v>
      </c>
      <c r="G704" s="74">
        <v>1339.29</v>
      </c>
      <c r="H704" s="74">
        <f t="shared" si="5"/>
        <v>133929</v>
      </c>
      <c r="I704" s="74" t="s">
        <v>13</v>
      </c>
      <c r="J704" s="41" t="s">
        <v>423</v>
      </c>
      <c r="K704" s="33" t="s">
        <v>1645</v>
      </c>
      <c r="L704" s="28" t="s">
        <v>1736</v>
      </c>
      <c r="M704" s="84"/>
    </row>
    <row r="705" spans="1:13" s="73" customFormat="1" ht="42.75" customHeight="1" x14ac:dyDescent="0.25">
      <c r="A705" s="67">
        <v>680</v>
      </c>
      <c r="B705" s="12" t="s">
        <v>1758</v>
      </c>
      <c r="C705" s="12" t="s">
        <v>51</v>
      </c>
      <c r="D705" s="12" t="s">
        <v>1761</v>
      </c>
      <c r="E705" s="74">
        <v>100</v>
      </c>
      <c r="F705" s="74" t="s">
        <v>1565</v>
      </c>
      <c r="G705" s="74">
        <v>669.64</v>
      </c>
      <c r="H705" s="74">
        <f t="shared" si="5"/>
        <v>66964</v>
      </c>
      <c r="I705" s="74" t="s">
        <v>13</v>
      </c>
      <c r="J705" s="41" t="s">
        <v>423</v>
      </c>
      <c r="K705" s="33" t="s">
        <v>1645</v>
      </c>
      <c r="L705" s="28" t="s">
        <v>1736</v>
      </c>
      <c r="M705" s="84"/>
    </row>
    <row r="706" spans="1:13" s="73" customFormat="1" ht="90.75" customHeight="1" x14ac:dyDescent="0.25">
      <c r="A706" s="67">
        <v>681</v>
      </c>
      <c r="B706" s="12" t="s">
        <v>1777</v>
      </c>
      <c r="C706" s="12" t="s">
        <v>1778</v>
      </c>
      <c r="D706" s="12" t="s">
        <v>1779</v>
      </c>
      <c r="E706" s="74">
        <v>15</v>
      </c>
      <c r="F706" s="74" t="s">
        <v>1565</v>
      </c>
      <c r="G706" s="74">
        <v>11917.86</v>
      </c>
      <c r="H706" s="74"/>
      <c r="I706" s="74" t="s">
        <v>13</v>
      </c>
      <c r="J706" s="41" t="s">
        <v>34</v>
      </c>
      <c r="K706" s="33" t="s">
        <v>1645</v>
      </c>
      <c r="L706" s="28" t="s">
        <v>2063</v>
      </c>
      <c r="M706" s="84"/>
    </row>
    <row r="707" spans="1:13" s="73" customFormat="1" ht="105.75" customHeight="1" x14ac:dyDescent="0.25">
      <c r="A707" s="67">
        <v>682</v>
      </c>
      <c r="B707" s="12" t="s">
        <v>1782</v>
      </c>
      <c r="C707" s="12" t="s">
        <v>51</v>
      </c>
      <c r="D707" s="12" t="s">
        <v>1786</v>
      </c>
      <c r="E707" s="74">
        <v>1</v>
      </c>
      <c r="F707" s="74" t="s">
        <v>1743</v>
      </c>
      <c r="G707" s="74">
        <v>4771684</v>
      </c>
      <c r="H707" s="74">
        <f t="shared" si="5"/>
        <v>4771684</v>
      </c>
      <c r="I707" s="74" t="s">
        <v>13</v>
      </c>
      <c r="J707" s="41" t="s">
        <v>24</v>
      </c>
      <c r="K707" s="33" t="s">
        <v>1645</v>
      </c>
      <c r="L707" s="28" t="s">
        <v>1781</v>
      </c>
      <c r="M707" s="84"/>
    </row>
    <row r="708" spans="1:13" s="73" customFormat="1" ht="79.5" customHeight="1" x14ac:dyDescent="0.25">
      <c r="A708" s="67">
        <v>683</v>
      </c>
      <c r="B708" s="12" t="s">
        <v>1783</v>
      </c>
      <c r="C708" s="12" t="s">
        <v>51</v>
      </c>
      <c r="D708" s="12" t="s">
        <v>1787</v>
      </c>
      <c r="E708" s="74">
        <v>1</v>
      </c>
      <c r="F708" s="74" t="s">
        <v>1743</v>
      </c>
      <c r="G708" s="74">
        <v>1067210</v>
      </c>
      <c r="H708" s="74">
        <f t="shared" si="5"/>
        <v>1067210</v>
      </c>
      <c r="I708" s="74" t="s">
        <v>13</v>
      </c>
      <c r="J708" s="41" t="s">
        <v>24</v>
      </c>
      <c r="K708" s="33" t="s">
        <v>1645</v>
      </c>
      <c r="L708" s="28" t="s">
        <v>1781</v>
      </c>
      <c r="M708" s="84"/>
    </row>
    <row r="709" spans="1:13" s="73" customFormat="1" ht="79.5" customHeight="1" x14ac:dyDescent="0.25">
      <c r="A709" s="67">
        <v>684</v>
      </c>
      <c r="B709" s="12" t="s">
        <v>1784</v>
      </c>
      <c r="C709" s="12" t="s">
        <v>51</v>
      </c>
      <c r="D709" s="12" t="s">
        <v>1788</v>
      </c>
      <c r="E709" s="74">
        <v>1</v>
      </c>
      <c r="F709" s="74" t="s">
        <v>1743</v>
      </c>
      <c r="G709" s="74">
        <v>1699780</v>
      </c>
      <c r="H709" s="74">
        <f t="shared" si="5"/>
        <v>1699780</v>
      </c>
      <c r="I709" s="74" t="s">
        <v>13</v>
      </c>
      <c r="J709" s="41" t="s">
        <v>24</v>
      </c>
      <c r="K709" s="33" t="s">
        <v>1645</v>
      </c>
      <c r="L709" s="28" t="s">
        <v>1781</v>
      </c>
      <c r="M709" s="84"/>
    </row>
    <row r="710" spans="1:13" s="73" customFormat="1" ht="117" customHeight="1" x14ac:dyDescent="0.25">
      <c r="A710" s="67">
        <v>685</v>
      </c>
      <c r="B710" s="12" t="s">
        <v>1785</v>
      </c>
      <c r="C710" s="12" t="s">
        <v>51</v>
      </c>
      <c r="D710" s="12" t="s">
        <v>1789</v>
      </c>
      <c r="E710" s="74">
        <v>1</v>
      </c>
      <c r="F710" s="74" t="s">
        <v>1743</v>
      </c>
      <c r="G710" s="74">
        <v>1156370</v>
      </c>
      <c r="H710" s="74">
        <f t="shared" si="5"/>
        <v>1156370</v>
      </c>
      <c r="I710" s="74" t="s">
        <v>13</v>
      </c>
      <c r="J710" s="41" t="s">
        <v>24</v>
      </c>
      <c r="K710" s="33" t="s">
        <v>1645</v>
      </c>
      <c r="L710" s="28" t="s">
        <v>1781</v>
      </c>
      <c r="M710" s="84"/>
    </row>
    <row r="711" spans="1:13" s="73" customFormat="1" ht="35.25" customHeight="1" x14ac:dyDescent="0.25">
      <c r="A711" s="67">
        <v>686</v>
      </c>
      <c r="B711" s="12" t="s">
        <v>1805</v>
      </c>
      <c r="C711" s="12" t="s">
        <v>51</v>
      </c>
      <c r="D711" s="12" t="s">
        <v>1811</v>
      </c>
      <c r="E711" s="74">
        <v>2</v>
      </c>
      <c r="F711" s="74" t="s">
        <v>55</v>
      </c>
      <c r="G711" s="74">
        <v>300000</v>
      </c>
      <c r="H711" s="74">
        <f t="shared" si="5"/>
        <v>600000</v>
      </c>
      <c r="I711" s="74" t="s">
        <v>13</v>
      </c>
      <c r="J711" s="41" t="s">
        <v>63</v>
      </c>
      <c r="K711" s="33" t="s">
        <v>1803</v>
      </c>
      <c r="L711" s="28" t="s">
        <v>1804</v>
      </c>
      <c r="M711" s="84"/>
    </row>
    <row r="712" spans="1:13" s="73" customFormat="1" ht="37.5" customHeight="1" x14ac:dyDescent="0.25">
      <c r="A712" s="67">
        <v>687</v>
      </c>
      <c r="B712" s="12" t="s">
        <v>1806</v>
      </c>
      <c r="C712" s="12" t="s">
        <v>51</v>
      </c>
      <c r="D712" s="12" t="s">
        <v>1812</v>
      </c>
      <c r="E712" s="74">
        <v>2</v>
      </c>
      <c r="F712" s="74" t="s">
        <v>55</v>
      </c>
      <c r="G712" s="74">
        <v>34000</v>
      </c>
      <c r="H712" s="74">
        <f t="shared" si="5"/>
        <v>68000</v>
      </c>
      <c r="I712" s="74" t="s">
        <v>13</v>
      </c>
      <c r="J712" s="41" t="s">
        <v>63</v>
      </c>
      <c r="K712" s="33" t="s">
        <v>1803</v>
      </c>
      <c r="L712" s="28" t="s">
        <v>1804</v>
      </c>
      <c r="M712" s="84"/>
    </row>
    <row r="713" spans="1:13" s="73" customFormat="1" ht="31.5" customHeight="1" x14ac:dyDescent="0.25">
      <c r="A713" s="67">
        <v>688</v>
      </c>
      <c r="B713" s="12" t="s">
        <v>1807</v>
      </c>
      <c r="C713" s="12" t="s">
        <v>51</v>
      </c>
      <c r="D713" s="12" t="s">
        <v>1813</v>
      </c>
      <c r="E713" s="74">
        <v>5</v>
      </c>
      <c r="F713" s="74" t="s">
        <v>55</v>
      </c>
      <c r="G713" s="74">
        <v>46000</v>
      </c>
      <c r="H713" s="74"/>
      <c r="I713" s="74" t="s">
        <v>13</v>
      </c>
      <c r="J713" s="41" t="s">
        <v>63</v>
      </c>
      <c r="K713" s="33" t="s">
        <v>1803</v>
      </c>
      <c r="L713" s="28" t="s">
        <v>2193</v>
      </c>
      <c r="M713" s="84"/>
    </row>
    <row r="714" spans="1:13" s="73" customFormat="1" ht="38.25" customHeight="1" x14ac:dyDescent="0.25">
      <c r="A714" s="67">
        <v>689</v>
      </c>
      <c r="B714" s="12" t="s">
        <v>1808</v>
      </c>
      <c r="C714" s="12" t="s">
        <v>51</v>
      </c>
      <c r="D714" s="12" t="s">
        <v>1814</v>
      </c>
      <c r="E714" s="74">
        <v>3</v>
      </c>
      <c r="F714" s="74" t="s">
        <v>55</v>
      </c>
      <c r="G714" s="74">
        <v>92806</v>
      </c>
      <c r="H714" s="74">
        <f t="shared" si="5"/>
        <v>278418</v>
      </c>
      <c r="I714" s="74" t="s">
        <v>13</v>
      </c>
      <c r="J714" s="41" t="s">
        <v>63</v>
      </c>
      <c r="K714" s="33" t="s">
        <v>1803</v>
      </c>
      <c r="L714" s="28" t="s">
        <v>1804</v>
      </c>
      <c r="M714" s="84"/>
    </row>
    <row r="715" spans="1:13" s="73" customFormat="1" ht="29.25" customHeight="1" x14ac:dyDescent="0.25">
      <c r="A715" s="67">
        <v>690</v>
      </c>
      <c r="B715" s="12" t="s">
        <v>1809</v>
      </c>
      <c r="C715" s="12" t="s">
        <v>51</v>
      </c>
      <c r="D715" s="12" t="s">
        <v>1815</v>
      </c>
      <c r="E715" s="74">
        <v>1</v>
      </c>
      <c r="F715" s="74" t="s">
        <v>55</v>
      </c>
      <c r="G715" s="74">
        <v>174193</v>
      </c>
      <c r="H715" s="74">
        <f t="shared" si="5"/>
        <v>174193</v>
      </c>
      <c r="I715" s="74" t="s">
        <v>13</v>
      </c>
      <c r="J715" s="41" t="s">
        <v>63</v>
      </c>
      <c r="K715" s="33" t="s">
        <v>1803</v>
      </c>
      <c r="L715" s="28" t="s">
        <v>1804</v>
      </c>
      <c r="M715" s="84"/>
    </row>
    <row r="716" spans="1:13" s="73" customFormat="1" ht="36.75" customHeight="1" x14ac:dyDescent="0.25">
      <c r="A716" s="67">
        <v>691</v>
      </c>
      <c r="B716" s="12" t="s">
        <v>1810</v>
      </c>
      <c r="C716" s="12" t="s">
        <v>51</v>
      </c>
      <c r="D716" s="12" t="s">
        <v>1816</v>
      </c>
      <c r="E716" s="74">
        <v>5</v>
      </c>
      <c r="F716" s="74" t="s">
        <v>55</v>
      </c>
      <c r="G716" s="74">
        <v>97000</v>
      </c>
      <c r="H716" s="74">
        <f t="shared" si="5"/>
        <v>485000</v>
      </c>
      <c r="I716" s="74" t="s">
        <v>13</v>
      </c>
      <c r="J716" s="41" t="s">
        <v>63</v>
      </c>
      <c r="K716" s="33" t="s">
        <v>1803</v>
      </c>
      <c r="L716" s="28" t="s">
        <v>1804</v>
      </c>
      <c r="M716" s="84"/>
    </row>
    <row r="717" spans="1:13" s="73" customFormat="1" ht="36.75" customHeight="1" x14ac:dyDescent="0.25">
      <c r="A717" s="67">
        <v>692</v>
      </c>
      <c r="B717" s="12" t="s">
        <v>1821</v>
      </c>
      <c r="C717" s="12" t="s">
        <v>51</v>
      </c>
      <c r="D717" s="12" t="s">
        <v>1822</v>
      </c>
      <c r="E717" s="74">
        <v>48</v>
      </c>
      <c r="F717" s="74" t="s">
        <v>55</v>
      </c>
      <c r="G717" s="74">
        <v>246.43</v>
      </c>
      <c r="H717" s="74">
        <f t="shared" si="5"/>
        <v>11828.64</v>
      </c>
      <c r="I717" s="74" t="s">
        <v>13</v>
      </c>
      <c r="J717" s="41" t="s">
        <v>34</v>
      </c>
      <c r="K717" s="33" t="s">
        <v>1819</v>
      </c>
      <c r="L717" s="88" t="s">
        <v>1823</v>
      </c>
      <c r="M717" s="84"/>
    </row>
    <row r="718" spans="1:13" s="73" customFormat="1" ht="36.75" customHeight="1" x14ac:dyDescent="0.25">
      <c r="A718" s="67">
        <v>693</v>
      </c>
      <c r="B718" s="12" t="s">
        <v>1825</v>
      </c>
      <c r="C718" s="12" t="s">
        <v>51</v>
      </c>
      <c r="D718" s="12" t="s">
        <v>1918</v>
      </c>
      <c r="E718" s="74">
        <v>90</v>
      </c>
      <c r="F718" s="74" t="s">
        <v>55</v>
      </c>
      <c r="G718" s="74">
        <v>93</v>
      </c>
      <c r="H718" s="74">
        <f t="shared" si="5"/>
        <v>8370</v>
      </c>
      <c r="I718" s="74" t="s">
        <v>13</v>
      </c>
      <c r="J718" s="41" t="s">
        <v>34</v>
      </c>
      <c r="K718" s="33" t="s">
        <v>1819</v>
      </c>
      <c r="L718" s="88" t="s">
        <v>1824</v>
      </c>
      <c r="M718" s="84"/>
    </row>
    <row r="719" spans="1:13" s="73" customFormat="1" ht="36.75" customHeight="1" x14ac:dyDescent="0.25">
      <c r="A719" s="67">
        <v>694</v>
      </c>
      <c r="B719" s="12" t="s">
        <v>1826</v>
      </c>
      <c r="C719" s="12" t="s">
        <v>51</v>
      </c>
      <c r="D719" s="12" t="s">
        <v>1919</v>
      </c>
      <c r="E719" s="74">
        <v>90</v>
      </c>
      <c r="F719" s="74" t="s">
        <v>55</v>
      </c>
      <c r="G719" s="74">
        <v>134</v>
      </c>
      <c r="H719" s="74">
        <f t="shared" si="5"/>
        <v>12060</v>
      </c>
      <c r="I719" s="74" t="s">
        <v>13</v>
      </c>
      <c r="J719" s="41" t="s">
        <v>34</v>
      </c>
      <c r="K719" s="33" t="s">
        <v>1819</v>
      </c>
      <c r="L719" s="88" t="s">
        <v>1824</v>
      </c>
      <c r="M719" s="84"/>
    </row>
    <row r="720" spans="1:13" s="73" customFormat="1" ht="36.75" customHeight="1" x14ac:dyDescent="0.25">
      <c r="A720" s="67">
        <v>695</v>
      </c>
      <c r="B720" s="12" t="s">
        <v>1827</v>
      </c>
      <c r="C720" s="12" t="s">
        <v>51</v>
      </c>
      <c r="D720" s="12" t="s">
        <v>1920</v>
      </c>
      <c r="E720" s="74">
        <v>40</v>
      </c>
      <c r="F720" s="74" t="s">
        <v>55</v>
      </c>
      <c r="G720" s="74">
        <v>268</v>
      </c>
      <c r="H720" s="74">
        <f t="shared" si="5"/>
        <v>10720</v>
      </c>
      <c r="I720" s="74" t="s">
        <v>13</v>
      </c>
      <c r="J720" s="41" t="s">
        <v>34</v>
      </c>
      <c r="K720" s="33" t="s">
        <v>1819</v>
      </c>
      <c r="L720" s="88" t="s">
        <v>1824</v>
      </c>
      <c r="M720" s="84"/>
    </row>
    <row r="721" spans="1:13" s="73" customFormat="1" ht="36.75" customHeight="1" x14ac:dyDescent="0.25">
      <c r="A721" s="67">
        <v>696</v>
      </c>
      <c r="B721" s="12" t="s">
        <v>1828</v>
      </c>
      <c r="C721" s="12" t="s">
        <v>51</v>
      </c>
      <c r="D721" s="12" t="s">
        <v>1921</v>
      </c>
      <c r="E721" s="74">
        <v>40</v>
      </c>
      <c r="F721" s="74" t="s">
        <v>55</v>
      </c>
      <c r="G721" s="74">
        <v>214</v>
      </c>
      <c r="H721" s="74">
        <f t="shared" si="5"/>
        <v>8560</v>
      </c>
      <c r="I721" s="74" t="s">
        <v>13</v>
      </c>
      <c r="J721" s="41" t="s">
        <v>34</v>
      </c>
      <c r="K721" s="33" t="s">
        <v>1819</v>
      </c>
      <c r="L721" s="88" t="s">
        <v>1824</v>
      </c>
      <c r="M721" s="84"/>
    </row>
    <row r="722" spans="1:13" s="73" customFormat="1" ht="36.75" customHeight="1" x14ac:dyDescent="0.25">
      <c r="A722" s="67">
        <v>697</v>
      </c>
      <c r="B722" s="12" t="s">
        <v>1829</v>
      </c>
      <c r="C722" s="12" t="s">
        <v>51</v>
      </c>
      <c r="D722" s="12" t="s">
        <v>1922</v>
      </c>
      <c r="E722" s="74">
        <v>40</v>
      </c>
      <c r="F722" s="74" t="s">
        <v>55</v>
      </c>
      <c r="G722" s="74">
        <v>329</v>
      </c>
      <c r="H722" s="74">
        <f t="shared" si="5"/>
        <v>13160</v>
      </c>
      <c r="I722" s="74" t="s">
        <v>13</v>
      </c>
      <c r="J722" s="41" t="s">
        <v>34</v>
      </c>
      <c r="K722" s="33" t="s">
        <v>1819</v>
      </c>
      <c r="L722" s="88" t="s">
        <v>1824</v>
      </c>
      <c r="M722" s="84"/>
    </row>
    <row r="723" spans="1:13" s="73" customFormat="1" ht="36.75" customHeight="1" x14ac:dyDescent="0.25">
      <c r="A723" s="67">
        <v>698</v>
      </c>
      <c r="B723" s="12" t="s">
        <v>1830</v>
      </c>
      <c r="C723" s="12" t="s">
        <v>51</v>
      </c>
      <c r="D723" s="12" t="s">
        <v>1923</v>
      </c>
      <c r="E723" s="74">
        <v>40</v>
      </c>
      <c r="F723" s="74" t="s">
        <v>55</v>
      </c>
      <c r="G723" s="74">
        <v>446</v>
      </c>
      <c r="H723" s="74">
        <f t="shared" si="5"/>
        <v>17840</v>
      </c>
      <c r="I723" s="74" t="s">
        <v>13</v>
      </c>
      <c r="J723" s="41" t="s">
        <v>34</v>
      </c>
      <c r="K723" s="33" t="s">
        <v>1819</v>
      </c>
      <c r="L723" s="88" t="s">
        <v>1824</v>
      </c>
      <c r="M723" s="84"/>
    </row>
    <row r="724" spans="1:13" s="73" customFormat="1" ht="36.75" customHeight="1" x14ac:dyDescent="0.25">
      <c r="A724" s="67">
        <v>699</v>
      </c>
      <c r="B724" s="12" t="s">
        <v>1831</v>
      </c>
      <c r="C724" s="12" t="s">
        <v>51</v>
      </c>
      <c r="D724" s="12" t="s">
        <v>1924</v>
      </c>
      <c r="E724" s="74">
        <v>40</v>
      </c>
      <c r="F724" s="74" t="s">
        <v>55</v>
      </c>
      <c r="G724" s="74">
        <v>611</v>
      </c>
      <c r="H724" s="74">
        <f t="shared" si="5"/>
        <v>24440</v>
      </c>
      <c r="I724" s="74" t="s">
        <v>13</v>
      </c>
      <c r="J724" s="41" t="s">
        <v>34</v>
      </c>
      <c r="K724" s="33" t="s">
        <v>1819</v>
      </c>
      <c r="L724" s="88" t="s">
        <v>1824</v>
      </c>
      <c r="M724" s="84"/>
    </row>
    <row r="725" spans="1:13" s="73" customFormat="1" ht="85.5" customHeight="1" x14ac:dyDescent="0.25">
      <c r="A725" s="67">
        <v>700</v>
      </c>
      <c r="B725" s="12" t="s">
        <v>1832</v>
      </c>
      <c r="C725" s="12" t="s">
        <v>51</v>
      </c>
      <c r="D725" s="12" t="s">
        <v>1925</v>
      </c>
      <c r="E725" s="74">
        <v>35</v>
      </c>
      <c r="F725" s="74" t="s">
        <v>55</v>
      </c>
      <c r="G725" s="74">
        <v>4196</v>
      </c>
      <c r="H725" s="74">
        <f t="shared" si="5"/>
        <v>146860</v>
      </c>
      <c r="I725" s="74" t="s">
        <v>13</v>
      </c>
      <c r="J725" s="41" t="s">
        <v>34</v>
      </c>
      <c r="K725" s="33" t="s">
        <v>1819</v>
      </c>
      <c r="L725" s="88" t="s">
        <v>1824</v>
      </c>
      <c r="M725" s="84"/>
    </row>
    <row r="726" spans="1:13" s="73" customFormat="1" ht="54.75" customHeight="1" x14ac:dyDescent="0.25">
      <c r="A726" s="67">
        <v>701</v>
      </c>
      <c r="B726" s="12" t="s">
        <v>1833</v>
      </c>
      <c r="C726" s="12" t="s">
        <v>51</v>
      </c>
      <c r="D726" s="12" t="s">
        <v>1926</v>
      </c>
      <c r="E726" s="74">
        <v>8</v>
      </c>
      <c r="F726" s="74" t="s">
        <v>55</v>
      </c>
      <c r="G726" s="74">
        <v>10714</v>
      </c>
      <c r="H726" s="74">
        <f t="shared" si="5"/>
        <v>85712</v>
      </c>
      <c r="I726" s="74" t="s">
        <v>13</v>
      </c>
      <c r="J726" s="41" t="s">
        <v>34</v>
      </c>
      <c r="K726" s="33" t="s">
        <v>1819</v>
      </c>
      <c r="L726" s="88" t="s">
        <v>1824</v>
      </c>
      <c r="M726" s="84"/>
    </row>
    <row r="727" spans="1:13" s="73" customFormat="1" ht="51.75" customHeight="1" x14ac:dyDescent="0.25">
      <c r="A727" s="67">
        <v>702</v>
      </c>
      <c r="B727" s="12" t="s">
        <v>1834</v>
      </c>
      <c r="C727" s="12" t="s">
        <v>51</v>
      </c>
      <c r="D727" s="12" t="s">
        <v>1927</v>
      </c>
      <c r="E727" s="74">
        <v>8</v>
      </c>
      <c r="F727" s="74" t="s">
        <v>55</v>
      </c>
      <c r="G727" s="74">
        <v>15000</v>
      </c>
      <c r="H727" s="74">
        <f t="shared" si="5"/>
        <v>120000</v>
      </c>
      <c r="I727" s="74" t="s">
        <v>13</v>
      </c>
      <c r="J727" s="41" t="s">
        <v>34</v>
      </c>
      <c r="K727" s="33" t="s">
        <v>1819</v>
      </c>
      <c r="L727" s="88" t="s">
        <v>2061</v>
      </c>
      <c r="M727" s="84"/>
    </row>
    <row r="728" spans="1:13" s="73" customFormat="1" ht="41.25" customHeight="1" x14ac:dyDescent="0.25">
      <c r="A728" s="67">
        <v>703</v>
      </c>
      <c r="B728" s="12" t="s">
        <v>1835</v>
      </c>
      <c r="C728" s="12" t="s">
        <v>51</v>
      </c>
      <c r="D728" s="12" t="s">
        <v>1928</v>
      </c>
      <c r="E728" s="74">
        <v>50</v>
      </c>
      <c r="F728" s="74" t="s">
        <v>55</v>
      </c>
      <c r="G728" s="74">
        <v>482</v>
      </c>
      <c r="H728" s="74">
        <f t="shared" si="5"/>
        <v>24100</v>
      </c>
      <c r="I728" s="74" t="s">
        <v>13</v>
      </c>
      <c r="J728" s="41" t="s">
        <v>34</v>
      </c>
      <c r="K728" s="33" t="s">
        <v>1819</v>
      </c>
      <c r="L728" s="88" t="s">
        <v>1824</v>
      </c>
      <c r="M728" s="84"/>
    </row>
    <row r="729" spans="1:13" s="73" customFormat="1" ht="36.75" customHeight="1" x14ac:dyDescent="0.25">
      <c r="A729" s="67">
        <v>704</v>
      </c>
      <c r="B729" s="12" t="s">
        <v>1836</v>
      </c>
      <c r="C729" s="12" t="s">
        <v>51</v>
      </c>
      <c r="D729" s="12" t="s">
        <v>1929</v>
      </c>
      <c r="E729" s="74">
        <v>135</v>
      </c>
      <c r="F729" s="74" t="s">
        <v>55</v>
      </c>
      <c r="G729" s="74">
        <v>1071</v>
      </c>
      <c r="H729" s="74">
        <f t="shared" si="5"/>
        <v>144585</v>
      </c>
      <c r="I729" s="74" t="s">
        <v>13</v>
      </c>
      <c r="J729" s="41" t="s">
        <v>34</v>
      </c>
      <c r="K729" s="33" t="s">
        <v>1819</v>
      </c>
      <c r="L729" s="88" t="s">
        <v>1824</v>
      </c>
      <c r="M729" s="84"/>
    </row>
    <row r="730" spans="1:13" s="73" customFormat="1" ht="36.75" customHeight="1" x14ac:dyDescent="0.25">
      <c r="A730" s="67">
        <v>705</v>
      </c>
      <c r="B730" s="12" t="s">
        <v>1837</v>
      </c>
      <c r="C730" s="12" t="s">
        <v>51</v>
      </c>
      <c r="D730" s="12" t="s">
        <v>1930</v>
      </c>
      <c r="E730" s="74">
        <v>120</v>
      </c>
      <c r="F730" s="74" t="s">
        <v>55</v>
      </c>
      <c r="G730" s="74">
        <v>125</v>
      </c>
      <c r="H730" s="74">
        <f t="shared" si="5"/>
        <v>15000</v>
      </c>
      <c r="I730" s="74" t="s">
        <v>13</v>
      </c>
      <c r="J730" s="41" t="s">
        <v>34</v>
      </c>
      <c r="K730" s="33" t="s">
        <v>1819</v>
      </c>
      <c r="L730" s="88" t="s">
        <v>1824</v>
      </c>
      <c r="M730" s="84"/>
    </row>
    <row r="731" spans="1:13" s="73" customFormat="1" ht="45" customHeight="1" x14ac:dyDescent="0.25">
      <c r="A731" s="67">
        <v>706</v>
      </c>
      <c r="B731" s="12" t="s">
        <v>1838</v>
      </c>
      <c r="C731" s="12" t="s">
        <v>51</v>
      </c>
      <c r="D731" s="12" t="s">
        <v>1931</v>
      </c>
      <c r="E731" s="74">
        <v>50</v>
      </c>
      <c r="F731" s="74" t="s">
        <v>55</v>
      </c>
      <c r="G731" s="74">
        <v>714</v>
      </c>
      <c r="H731" s="74">
        <f t="shared" si="5"/>
        <v>35700</v>
      </c>
      <c r="I731" s="74" t="s">
        <v>13</v>
      </c>
      <c r="J731" s="41" t="s">
        <v>34</v>
      </c>
      <c r="K731" s="33" t="s">
        <v>1819</v>
      </c>
      <c r="L731" s="88" t="s">
        <v>1824</v>
      </c>
      <c r="M731" s="84"/>
    </row>
    <row r="732" spans="1:13" s="73" customFormat="1" ht="36.75" customHeight="1" x14ac:dyDescent="0.25">
      <c r="A732" s="67">
        <v>707</v>
      </c>
      <c r="B732" s="12" t="s">
        <v>1839</v>
      </c>
      <c r="C732" s="12" t="s">
        <v>51</v>
      </c>
      <c r="D732" s="12" t="s">
        <v>1932</v>
      </c>
      <c r="E732" s="74">
        <v>520</v>
      </c>
      <c r="F732" s="74" t="s">
        <v>55</v>
      </c>
      <c r="G732" s="74">
        <v>80</v>
      </c>
      <c r="H732" s="89">
        <f t="shared" si="5"/>
        <v>41600</v>
      </c>
      <c r="I732" s="74" t="s">
        <v>13</v>
      </c>
      <c r="J732" s="41" t="s">
        <v>34</v>
      </c>
      <c r="K732" s="33" t="s">
        <v>1819</v>
      </c>
      <c r="L732" s="88" t="s">
        <v>2061</v>
      </c>
      <c r="M732" s="84"/>
    </row>
    <row r="733" spans="1:13" s="73" customFormat="1" ht="36.75" customHeight="1" x14ac:dyDescent="0.25">
      <c r="A733" s="67">
        <v>708</v>
      </c>
      <c r="B733" s="12" t="s">
        <v>1840</v>
      </c>
      <c r="C733" s="12" t="s">
        <v>51</v>
      </c>
      <c r="D733" s="12" t="s">
        <v>1933</v>
      </c>
      <c r="E733" s="74">
        <v>2500</v>
      </c>
      <c r="F733" s="74" t="s">
        <v>55</v>
      </c>
      <c r="G733" s="74">
        <v>98</v>
      </c>
      <c r="H733" s="74">
        <f t="shared" si="5"/>
        <v>245000</v>
      </c>
      <c r="I733" s="74" t="s">
        <v>13</v>
      </c>
      <c r="J733" s="41" t="s">
        <v>34</v>
      </c>
      <c r="K733" s="33" t="s">
        <v>1819</v>
      </c>
      <c r="L733" s="88" t="s">
        <v>1824</v>
      </c>
      <c r="M733" s="84"/>
    </row>
    <row r="734" spans="1:13" s="73" customFormat="1" ht="36.75" customHeight="1" x14ac:dyDescent="0.25">
      <c r="A734" s="67">
        <v>709</v>
      </c>
      <c r="B734" s="12" t="s">
        <v>1841</v>
      </c>
      <c r="C734" s="12" t="s">
        <v>51</v>
      </c>
      <c r="D734" s="12" t="s">
        <v>1934</v>
      </c>
      <c r="E734" s="74">
        <v>900</v>
      </c>
      <c r="F734" s="74" t="s">
        <v>55</v>
      </c>
      <c r="G734" s="74">
        <v>98</v>
      </c>
      <c r="H734" s="74">
        <f t="shared" si="5"/>
        <v>88200</v>
      </c>
      <c r="I734" s="74" t="s">
        <v>13</v>
      </c>
      <c r="J734" s="41" t="s">
        <v>34</v>
      </c>
      <c r="K734" s="33" t="s">
        <v>1819</v>
      </c>
      <c r="L734" s="88" t="s">
        <v>1824</v>
      </c>
      <c r="M734" s="84"/>
    </row>
    <row r="735" spans="1:13" s="73" customFormat="1" ht="90" customHeight="1" x14ac:dyDescent="0.25">
      <c r="A735" s="67">
        <v>710</v>
      </c>
      <c r="B735" s="12" t="s">
        <v>1842</v>
      </c>
      <c r="C735" s="12" t="s">
        <v>51</v>
      </c>
      <c r="D735" s="12" t="s">
        <v>1935</v>
      </c>
      <c r="E735" s="74">
        <v>85</v>
      </c>
      <c r="F735" s="74" t="s">
        <v>55</v>
      </c>
      <c r="G735" s="74">
        <v>2143</v>
      </c>
      <c r="H735" s="74">
        <f t="shared" si="5"/>
        <v>182155</v>
      </c>
      <c r="I735" s="74" t="s">
        <v>13</v>
      </c>
      <c r="J735" s="41" t="s">
        <v>34</v>
      </c>
      <c r="K735" s="33" t="s">
        <v>1819</v>
      </c>
      <c r="L735" s="88" t="s">
        <v>1824</v>
      </c>
      <c r="M735" s="84"/>
    </row>
    <row r="736" spans="1:13" s="73" customFormat="1" ht="36.75" customHeight="1" x14ac:dyDescent="0.25">
      <c r="A736" s="67">
        <v>711</v>
      </c>
      <c r="B736" s="12" t="s">
        <v>1843</v>
      </c>
      <c r="C736" s="12" t="s">
        <v>51</v>
      </c>
      <c r="D736" s="12" t="s">
        <v>1936</v>
      </c>
      <c r="E736" s="74">
        <v>60</v>
      </c>
      <c r="F736" s="74" t="s">
        <v>55</v>
      </c>
      <c r="G736" s="74">
        <v>2679</v>
      </c>
      <c r="H736" s="74">
        <f t="shared" si="5"/>
        <v>160740</v>
      </c>
      <c r="I736" s="74" t="s">
        <v>13</v>
      </c>
      <c r="J736" s="41" t="s">
        <v>34</v>
      </c>
      <c r="K736" s="33" t="s">
        <v>1819</v>
      </c>
      <c r="L736" s="88" t="s">
        <v>1824</v>
      </c>
      <c r="M736" s="84"/>
    </row>
    <row r="737" spans="1:13" s="73" customFormat="1" ht="36.75" customHeight="1" x14ac:dyDescent="0.25">
      <c r="A737" s="67">
        <v>712</v>
      </c>
      <c r="B737" s="12" t="s">
        <v>1844</v>
      </c>
      <c r="C737" s="12" t="s">
        <v>51</v>
      </c>
      <c r="D737" s="12" t="s">
        <v>1937</v>
      </c>
      <c r="E737" s="74">
        <v>25</v>
      </c>
      <c r="F737" s="74" t="s">
        <v>55</v>
      </c>
      <c r="G737" s="74">
        <v>1964</v>
      </c>
      <c r="H737" s="74">
        <f t="shared" si="5"/>
        <v>49100</v>
      </c>
      <c r="I737" s="74" t="s">
        <v>13</v>
      </c>
      <c r="J737" s="41" t="s">
        <v>34</v>
      </c>
      <c r="K737" s="33" t="s">
        <v>1819</v>
      </c>
      <c r="L737" s="88" t="s">
        <v>1824</v>
      </c>
      <c r="M737" s="84"/>
    </row>
    <row r="738" spans="1:13" s="73" customFormat="1" ht="60.75" customHeight="1" x14ac:dyDescent="0.25">
      <c r="A738" s="67">
        <v>713</v>
      </c>
      <c r="B738" s="12" t="s">
        <v>1845</v>
      </c>
      <c r="C738" s="12" t="s">
        <v>51</v>
      </c>
      <c r="D738" s="12" t="s">
        <v>1938</v>
      </c>
      <c r="E738" s="74">
        <v>7</v>
      </c>
      <c r="F738" s="74" t="s">
        <v>55</v>
      </c>
      <c r="G738" s="74">
        <v>16875</v>
      </c>
      <c r="H738" s="74">
        <f t="shared" si="5"/>
        <v>118125</v>
      </c>
      <c r="I738" s="74" t="s">
        <v>13</v>
      </c>
      <c r="J738" s="41" t="s">
        <v>34</v>
      </c>
      <c r="K738" s="33" t="s">
        <v>1819</v>
      </c>
      <c r="L738" s="88" t="s">
        <v>1824</v>
      </c>
      <c r="M738" s="84"/>
    </row>
    <row r="739" spans="1:13" s="73" customFormat="1" ht="96" customHeight="1" x14ac:dyDescent="0.25">
      <c r="A739" s="67">
        <v>714</v>
      </c>
      <c r="B739" s="12" t="s">
        <v>1846</v>
      </c>
      <c r="C739" s="12" t="s">
        <v>51</v>
      </c>
      <c r="D739" s="12" t="s">
        <v>1939</v>
      </c>
      <c r="E739" s="74">
        <v>25</v>
      </c>
      <c r="F739" s="74" t="s">
        <v>55</v>
      </c>
      <c r="G739" s="74">
        <v>10714</v>
      </c>
      <c r="H739" s="74">
        <f t="shared" si="5"/>
        <v>267850</v>
      </c>
      <c r="I739" s="74" t="s">
        <v>13</v>
      </c>
      <c r="J739" s="41" t="s">
        <v>34</v>
      </c>
      <c r="K739" s="33" t="s">
        <v>1819</v>
      </c>
      <c r="L739" s="88" t="s">
        <v>1824</v>
      </c>
      <c r="M739" s="84"/>
    </row>
    <row r="740" spans="1:13" s="73" customFormat="1" ht="81.75" customHeight="1" x14ac:dyDescent="0.25">
      <c r="A740" s="67">
        <v>715</v>
      </c>
      <c r="B740" s="12" t="s">
        <v>1847</v>
      </c>
      <c r="C740" s="12" t="s">
        <v>51</v>
      </c>
      <c r="D740" s="12" t="s">
        <v>1940</v>
      </c>
      <c r="E740" s="74">
        <v>5</v>
      </c>
      <c r="F740" s="74" t="s">
        <v>55</v>
      </c>
      <c r="G740" s="74">
        <v>20893</v>
      </c>
      <c r="H740" s="74">
        <f t="shared" si="5"/>
        <v>104465</v>
      </c>
      <c r="I740" s="74" t="s">
        <v>13</v>
      </c>
      <c r="J740" s="41" t="s">
        <v>34</v>
      </c>
      <c r="K740" s="33" t="s">
        <v>1819</v>
      </c>
      <c r="L740" s="88" t="s">
        <v>1824</v>
      </c>
      <c r="M740" s="84"/>
    </row>
    <row r="741" spans="1:13" s="73" customFormat="1" ht="44.25" customHeight="1" x14ac:dyDescent="0.25">
      <c r="A741" s="67">
        <v>716</v>
      </c>
      <c r="B741" s="12" t="s">
        <v>1848</v>
      </c>
      <c r="C741" s="12" t="s">
        <v>51</v>
      </c>
      <c r="D741" s="12" t="s">
        <v>1941</v>
      </c>
      <c r="E741" s="74">
        <v>500</v>
      </c>
      <c r="F741" s="74" t="s">
        <v>55</v>
      </c>
      <c r="G741" s="74">
        <v>696</v>
      </c>
      <c r="H741" s="74">
        <f t="shared" si="5"/>
        <v>348000</v>
      </c>
      <c r="I741" s="74" t="s">
        <v>13</v>
      </c>
      <c r="J741" s="41" t="s">
        <v>34</v>
      </c>
      <c r="K741" s="33" t="s">
        <v>1819</v>
      </c>
      <c r="L741" s="88" t="s">
        <v>1824</v>
      </c>
      <c r="M741" s="84"/>
    </row>
    <row r="742" spans="1:13" s="73" customFormat="1" ht="46.5" customHeight="1" x14ac:dyDescent="0.25">
      <c r="A742" s="67">
        <v>717</v>
      </c>
      <c r="B742" s="12" t="s">
        <v>1849</v>
      </c>
      <c r="C742" s="12" t="s">
        <v>51</v>
      </c>
      <c r="D742" s="12" t="s">
        <v>1942</v>
      </c>
      <c r="E742" s="74">
        <v>500</v>
      </c>
      <c r="F742" s="74" t="s">
        <v>55</v>
      </c>
      <c r="G742" s="74">
        <v>482</v>
      </c>
      <c r="H742" s="74">
        <f t="shared" si="5"/>
        <v>241000</v>
      </c>
      <c r="I742" s="74" t="s">
        <v>13</v>
      </c>
      <c r="J742" s="41" t="s">
        <v>34</v>
      </c>
      <c r="K742" s="33" t="s">
        <v>1819</v>
      </c>
      <c r="L742" s="88" t="s">
        <v>1824</v>
      </c>
      <c r="M742" s="84"/>
    </row>
    <row r="743" spans="1:13" s="73" customFormat="1" ht="43.5" customHeight="1" x14ac:dyDescent="0.25">
      <c r="A743" s="67">
        <v>718</v>
      </c>
      <c r="B743" s="12" t="s">
        <v>1850</v>
      </c>
      <c r="C743" s="12" t="s">
        <v>51</v>
      </c>
      <c r="D743" s="12" t="s">
        <v>1943</v>
      </c>
      <c r="E743" s="74">
        <v>500</v>
      </c>
      <c r="F743" s="74" t="s">
        <v>55</v>
      </c>
      <c r="G743" s="74">
        <v>482</v>
      </c>
      <c r="H743" s="74">
        <f t="shared" si="5"/>
        <v>241000</v>
      </c>
      <c r="I743" s="74" t="s">
        <v>13</v>
      </c>
      <c r="J743" s="41" t="s">
        <v>34</v>
      </c>
      <c r="K743" s="33" t="s">
        <v>1819</v>
      </c>
      <c r="L743" s="88" t="s">
        <v>1824</v>
      </c>
      <c r="M743" s="84"/>
    </row>
    <row r="744" spans="1:13" s="73" customFormat="1" ht="69" customHeight="1" x14ac:dyDescent="0.25">
      <c r="A744" s="67">
        <v>719</v>
      </c>
      <c r="B744" s="12" t="s">
        <v>1851</v>
      </c>
      <c r="C744" s="12" t="s">
        <v>51</v>
      </c>
      <c r="D744" s="12" t="s">
        <v>1944</v>
      </c>
      <c r="E744" s="74">
        <v>30</v>
      </c>
      <c r="F744" s="74" t="s">
        <v>55</v>
      </c>
      <c r="G744" s="74">
        <v>7946</v>
      </c>
      <c r="H744" s="74">
        <f t="shared" si="5"/>
        <v>238380</v>
      </c>
      <c r="I744" s="74" t="s">
        <v>13</v>
      </c>
      <c r="J744" s="41" t="s">
        <v>34</v>
      </c>
      <c r="K744" s="33" t="s">
        <v>1819</v>
      </c>
      <c r="L744" s="88" t="s">
        <v>1824</v>
      </c>
      <c r="M744" s="84"/>
    </row>
    <row r="745" spans="1:13" s="73" customFormat="1" ht="67.5" customHeight="1" x14ac:dyDescent="0.25">
      <c r="A745" s="67">
        <v>720</v>
      </c>
      <c r="B745" s="12" t="s">
        <v>1852</v>
      </c>
      <c r="C745" s="12" t="s">
        <v>51</v>
      </c>
      <c r="D745" s="12" t="s">
        <v>1945</v>
      </c>
      <c r="E745" s="74">
        <v>30</v>
      </c>
      <c r="F745" s="74" t="s">
        <v>55</v>
      </c>
      <c r="G745" s="74">
        <v>10893</v>
      </c>
      <c r="H745" s="74">
        <f t="shared" si="5"/>
        <v>326790</v>
      </c>
      <c r="I745" s="74" t="s">
        <v>13</v>
      </c>
      <c r="J745" s="41" t="s">
        <v>34</v>
      </c>
      <c r="K745" s="33" t="s">
        <v>1819</v>
      </c>
      <c r="L745" s="88" t="s">
        <v>1824</v>
      </c>
      <c r="M745" s="84"/>
    </row>
    <row r="746" spans="1:13" s="73" customFormat="1" ht="75.75" customHeight="1" x14ac:dyDescent="0.25">
      <c r="A746" s="67">
        <v>721</v>
      </c>
      <c r="B746" s="12" t="s">
        <v>1853</v>
      </c>
      <c r="C746" s="12" t="s">
        <v>51</v>
      </c>
      <c r="D746" s="12" t="s">
        <v>1946</v>
      </c>
      <c r="E746" s="74">
        <v>3</v>
      </c>
      <c r="F746" s="74" t="s">
        <v>55</v>
      </c>
      <c r="G746" s="74">
        <v>70893</v>
      </c>
      <c r="H746" s="74">
        <f t="shared" si="5"/>
        <v>212679</v>
      </c>
      <c r="I746" s="74" t="s">
        <v>13</v>
      </c>
      <c r="J746" s="41" t="s">
        <v>34</v>
      </c>
      <c r="K746" s="33" t="s">
        <v>1819</v>
      </c>
      <c r="L746" s="88" t="s">
        <v>1824</v>
      </c>
      <c r="M746" s="84"/>
    </row>
    <row r="747" spans="1:13" s="73" customFormat="1" ht="44.25" customHeight="1" x14ac:dyDescent="0.25">
      <c r="A747" s="67">
        <v>722</v>
      </c>
      <c r="B747" s="12" t="s">
        <v>1854</v>
      </c>
      <c r="C747" s="12" t="s">
        <v>51</v>
      </c>
      <c r="D747" s="12" t="s">
        <v>1947</v>
      </c>
      <c r="E747" s="74">
        <v>100</v>
      </c>
      <c r="F747" s="74" t="s">
        <v>55</v>
      </c>
      <c r="G747" s="74">
        <v>446</v>
      </c>
      <c r="H747" s="74">
        <f t="shared" si="5"/>
        <v>44600</v>
      </c>
      <c r="I747" s="74" t="s">
        <v>13</v>
      </c>
      <c r="J747" s="41" t="s">
        <v>34</v>
      </c>
      <c r="K747" s="33" t="s">
        <v>1819</v>
      </c>
      <c r="L747" s="88" t="s">
        <v>1824</v>
      </c>
      <c r="M747" s="84"/>
    </row>
    <row r="748" spans="1:13" s="73" customFormat="1" ht="43.5" customHeight="1" x14ac:dyDescent="0.25">
      <c r="A748" s="67">
        <v>723</v>
      </c>
      <c r="B748" s="12" t="s">
        <v>1855</v>
      </c>
      <c r="C748" s="12" t="s">
        <v>51</v>
      </c>
      <c r="D748" s="12" t="s">
        <v>1948</v>
      </c>
      <c r="E748" s="74">
        <v>110</v>
      </c>
      <c r="F748" s="74" t="s">
        <v>55</v>
      </c>
      <c r="G748" s="74">
        <v>415</v>
      </c>
      <c r="H748" s="74">
        <f t="shared" si="5"/>
        <v>45650</v>
      </c>
      <c r="I748" s="74" t="s">
        <v>13</v>
      </c>
      <c r="J748" s="41" t="s">
        <v>34</v>
      </c>
      <c r="K748" s="33" t="s">
        <v>1819</v>
      </c>
      <c r="L748" s="88" t="s">
        <v>1824</v>
      </c>
      <c r="M748" s="84"/>
    </row>
    <row r="749" spans="1:13" s="73" customFormat="1" ht="42.75" customHeight="1" x14ac:dyDescent="0.25">
      <c r="A749" s="67">
        <v>724</v>
      </c>
      <c r="B749" s="12" t="s">
        <v>1856</v>
      </c>
      <c r="C749" s="12" t="s">
        <v>51</v>
      </c>
      <c r="D749" s="12" t="s">
        <v>1949</v>
      </c>
      <c r="E749" s="74">
        <v>60</v>
      </c>
      <c r="F749" s="74" t="s">
        <v>55</v>
      </c>
      <c r="G749" s="74">
        <v>304</v>
      </c>
      <c r="H749" s="74">
        <f t="shared" si="5"/>
        <v>18240</v>
      </c>
      <c r="I749" s="74" t="s">
        <v>13</v>
      </c>
      <c r="J749" s="41" t="s">
        <v>34</v>
      </c>
      <c r="K749" s="33" t="s">
        <v>1819</v>
      </c>
      <c r="L749" s="88" t="s">
        <v>1824</v>
      </c>
      <c r="M749" s="84"/>
    </row>
    <row r="750" spans="1:13" s="73" customFormat="1" ht="43.5" customHeight="1" x14ac:dyDescent="0.25">
      <c r="A750" s="67">
        <v>725</v>
      </c>
      <c r="B750" s="12" t="s">
        <v>1857</v>
      </c>
      <c r="C750" s="12" t="s">
        <v>51</v>
      </c>
      <c r="D750" s="12" t="s">
        <v>1950</v>
      </c>
      <c r="E750" s="74">
        <v>100</v>
      </c>
      <c r="F750" s="74" t="s">
        <v>55</v>
      </c>
      <c r="G750" s="74">
        <v>464</v>
      </c>
      <c r="H750" s="74">
        <f t="shared" si="5"/>
        <v>46400</v>
      </c>
      <c r="I750" s="74" t="s">
        <v>13</v>
      </c>
      <c r="J750" s="41" t="s">
        <v>34</v>
      </c>
      <c r="K750" s="33" t="s">
        <v>1819</v>
      </c>
      <c r="L750" s="88" t="s">
        <v>1824</v>
      </c>
      <c r="M750" s="84"/>
    </row>
    <row r="751" spans="1:13" s="73" customFormat="1" ht="51.75" customHeight="1" x14ac:dyDescent="0.25">
      <c r="A751" s="67">
        <v>726</v>
      </c>
      <c r="B751" s="12" t="s">
        <v>1858</v>
      </c>
      <c r="C751" s="12" t="s">
        <v>51</v>
      </c>
      <c r="D751" s="12" t="s">
        <v>1951</v>
      </c>
      <c r="E751" s="74">
        <v>215</v>
      </c>
      <c r="F751" s="74" t="s">
        <v>55</v>
      </c>
      <c r="G751" s="74">
        <v>393</v>
      </c>
      <c r="H751" s="74">
        <f t="shared" si="5"/>
        <v>84495</v>
      </c>
      <c r="I751" s="74" t="s">
        <v>13</v>
      </c>
      <c r="J751" s="41" t="s">
        <v>34</v>
      </c>
      <c r="K751" s="33" t="s">
        <v>1819</v>
      </c>
      <c r="L751" s="88" t="s">
        <v>1824</v>
      </c>
      <c r="M751" s="84"/>
    </row>
    <row r="752" spans="1:13" s="73" customFormat="1" ht="52.5" customHeight="1" x14ac:dyDescent="0.25">
      <c r="A752" s="67">
        <v>727</v>
      </c>
      <c r="B752" s="12" t="s">
        <v>1859</v>
      </c>
      <c r="C752" s="12" t="s">
        <v>51</v>
      </c>
      <c r="D752" s="12" t="s">
        <v>1952</v>
      </c>
      <c r="E752" s="74">
        <v>105</v>
      </c>
      <c r="F752" s="74" t="s">
        <v>55</v>
      </c>
      <c r="G752" s="74">
        <v>500</v>
      </c>
      <c r="H752" s="74">
        <f t="shared" si="5"/>
        <v>52500</v>
      </c>
      <c r="I752" s="74" t="s">
        <v>13</v>
      </c>
      <c r="J752" s="41" t="s">
        <v>34</v>
      </c>
      <c r="K752" s="33" t="s">
        <v>1819</v>
      </c>
      <c r="L752" s="88" t="s">
        <v>1824</v>
      </c>
      <c r="M752" s="84"/>
    </row>
    <row r="753" spans="1:13" s="73" customFormat="1" ht="53.25" customHeight="1" x14ac:dyDescent="0.25">
      <c r="A753" s="67">
        <v>728</v>
      </c>
      <c r="B753" s="12" t="s">
        <v>1860</v>
      </c>
      <c r="C753" s="12" t="s">
        <v>51</v>
      </c>
      <c r="D753" s="12" t="s">
        <v>1953</v>
      </c>
      <c r="E753" s="74">
        <v>105</v>
      </c>
      <c r="F753" s="74" t="s">
        <v>55</v>
      </c>
      <c r="G753" s="74">
        <v>357</v>
      </c>
      <c r="H753" s="74">
        <f t="shared" si="5"/>
        <v>37485</v>
      </c>
      <c r="I753" s="74" t="s">
        <v>13</v>
      </c>
      <c r="J753" s="41" t="s">
        <v>34</v>
      </c>
      <c r="K753" s="33" t="s">
        <v>1819</v>
      </c>
      <c r="L753" s="88" t="s">
        <v>1824</v>
      </c>
      <c r="M753" s="84"/>
    </row>
    <row r="754" spans="1:13" s="73" customFormat="1" ht="51.75" customHeight="1" x14ac:dyDescent="0.25">
      <c r="A754" s="67">
        <v>729</v>
      </c>
      <c r="B754" s="12" t="s">
        <v>1861</v>
      </c>
      <c r="C754" s="12" t="s">
        <v>51</v>
      </c>
      <c r="D754" s="12" t="s">
        <v>1954</v>
      </c>
      <c r="E754" s="74">
        <v>70</v>
      </c>
      <c r="F754" s="74" t="s">
        <v>55</v>
      </c>
      <c r="G754" s="74">
        <v>393</v>
      </c>
      <c r="H754" s="74">
        <f t="shared" si="5"/>
        <v>27510</v>
      </c>
      <c r="I754" s="74" t="s">
        <v>13</v>
      </c>
      <c r="J754" s="41" t="s">
        <v>34</v>
      </c>
      <c r="K754" s="33" t="s">
        <v>1819</v>
      </c>
      <c r="L754" s="88" t="s">
        <v>1824</v>
      </c>
      <c r="M754" s="84"/>
    </row>
    <row r="755" spans="1:13" s="73" customFormat="1" ht="43.5" customHeight="1" x14ac:dyDescent="0.25">
      <c r="A755" s="67">
        <v>730</v>
      </c>
      <c r="B755" s="12" t="s">
        <v>1862</v>
      </c>
      <c r="C755" s="12" t="s">
        <v>51</v>
      </c>
      <c r="D755" s="12" t="s">
        <v>1955</v>
      </c>
      <c r="E755" s="74">
        <v>110</v>
      </c>
      <c r="F755" s="74" t="s">
        <v>55</v>
      </c>
      <c r="G755" s="74">
        <v>393</v>
      </c>
      <c r="H755" s="74">
        <f t="shared" si="5"/>
        <v>43230</v>
      </c>
      <c r="I755" s="74" t="s">
        <v>13</v>
      </c>
      <c r="J755" s="41" t="s">
        <v>34</v>
      </c>
      <c r="K755" s="33" t="s">
        <v>1819</v>
      </c>
      <c r="L755" s="88" t="s">
        <v>1824</v>
      </c>
      <c r="M755" s="84"/>
    </row>
    <row r="756" spans="1:13" s="73" customFormat="1" ht="36.75" customHeight="1" x14ac:dyDescent="0.25">
      <c r="A756" s="67">
        <v>731</v>
      </c>
      <c r="B756" s="12" t="s">
        <v>1863</v>
      </c>
      <c r="C756" s="12" t="s">
        <v>51</v>
      </c>
      <c r="D756" s="12" t="s">
        <v>1956</v>
      </c>
      <c r="E756" s="74">
        <v>90</v>
      </c>
      <c r="F756" s="74" t="s">
        <v>55</v>
      </c>
      <c r="G756" s="74">
        <v>112</v>
      </c>
      <c r="H756" s="74">
        <f t="shared" si="5"/>
        <v>10080</v>
      </c>
      <c r="I756" s="74" t="s">
        <v>13</v>
      </c>
      <c r="J756" s="41" t="s">
        <v>34</v>
      </c>
      <c r="K756" s="33" t="s">
        <v>1819</v>
      </c>
      <c r="L756" s="88" t="s">
        <v>1824</v>
      </c>
      <c r="M756" s="84"/>
    </row>
    <row r="757" spans="1:13" s="73" customFormat="1" ht="36.75" customHeight="1" x14ac:dyDescent="0.25">
      <c r="A757" s="67">
        <v>732</v>
      </c>
      <c r="B757" s="12" t="s">
        <v>1864</v>
      </c>
      <c r="C757" s="12" t="s">
        <v>51</v>
      </c>
      <c r="D757" s="12" t="s">
        <v>1957</v>
      </c>
      <c r="E757" s="74">
        <v>90</v>
      </c>
      <c r="F757" s="74" t="s">
        <v>55</v>
      </c>
      <c r="G757" s="74">
        <v>29</v>
      </c>
      <c r="H757" s="74">
        <f t="shared" si="5"/>
        <v>2610</v>
      </c>
      <c r="I757" s="74" t="s">
        <v>13</v>
      </c>
      <c r="J757" s="41" t="s">
        <v>34</v>
      </c>
      <c r="K757" s="33" t="s">
        <v>1819</v>
      </c>
      <c r="L757" s="88" t="s">
        <v>1824</v>
      </c>
      <c r="M757" s="84"/>
    </row>
    <row r="758" spans="1:13" s="73" customFormat="1" ht="52.5" customHeight="1" x14ac:dyDescent="0.25">
      <c r="A758" s="67">
        <v>733</v>
      </c>
      <c r="B758" s="12" t="s">
        <v>1865</v>
      </c>
      <c r="C758" s="12" t="s">
        <v>51</v>
      </c>
      <c r="D758" s="12" t="s">
        <v>1958</v>
      </c>
      <c r="E758" s="74">
        <v>95</v>
      </c>
      <c r="F758" s="74" t="s">
        <v>55</v>
      </c>
      <c r="G758" s="74">
        <v>218</v>
      </c>
      <c r="H758" s="74">
        <f t="shared" si="5"/>
        <v>20710</v>
      </c>
      <c r="I758" s="74" t="s">
        <v>13</v>
      </c>
      <c r="J758" s="41" t="s">
        <v>34</v>
      </c>
      <c r="K758" s="33" t="s">
        <v>1819</v>
      </c>
      <c r="L758" s="88" t="s">
        <v>1824</v>
      </c>
      <c r="M758" s="84"/>
    </row>
    <row r="759" spans="1:13" s="73" customFormat="1" ht="51" customHeight="1" x14ac:dyDescent="0.25">
      <c r="A759" s="67">
        <v>734</v>
      </c>
      <c r="B759" s="12" t="s">
        <v>1866</v>
      </c>
      <c r="C759" s="12" t="s">
        <v>51</v>
      </c>
      <c r="D759" s="12" t="s">
        <v>1959</v>
      </c>
      <c r="E759" s="74">
        <v>90</v>
      </c>
      <c r="F759" s="74" t="s">
        <v>55</v>
      </c>
      <c r="G759" s="74">
        <v>107</v>
      </c>
      <c r="H759" s="74">
        <f t="shared" si="5"/>
        <v>9630</v>
      </c>
      <c r="I759" s="74" t="s">
        <v>13</v>
      </c>
      <c r="J759" s="41" t="s">
        <v>34</v>
      </c>
      <c r="K759" s="33" t="s">
        <v>1819</v>
      </c>
      <c r="L759" s="88" t="s">
        <v>1824</v>
      </c>
      <c r="M759" s="84"/>
    </row>
    <row r="760" spans="1:13" s="73" customFormat="1" ht="47.25" customHeight="1" x14ac:dyDescent="0.25">
      <c r="A760" s="67">
        <v>735</v>
      </c>
      <c r="B760" s="12" t="s">
        <v>1867</v>
      </c>
      <c r="C760" s="12" t="s">
        <v>51</v>
      </c>
      <c r="D760" s="12" t="s">
        <v>1960</v>
      </c>
      <c r="E760" s="74">
        <v>60</v>
      </c>
      <c r="F760" s="74" t="s">
        <v>55</v>
      </c>
      <c r="G760" s="74">
        <v>205</v>
      </c>
      <c r="H760" s="74">
        <f t="shared" si="5"/>
        <v>12300</v>
      </c>
      <c r="I760" s="74" t="s">
        <v>13</v>
      </c>
      <c r="J760" s="41" t="s">
        <v>34</v>
      </c>
      <c r="K760" s="33" t="s">
        <v>1819</v>
      </c>
      <c r="L760" s="88" t="s">
        <v>1824</v>
      </c>
      <c r="M760" s="84"/>
    </row>
    <row r="761" spans="1:13" s="73" customFormat="1" ht="36.75" customHeight="1" x14ac:dyDescent="0.25">
      <c r="A761" s="67">
        <v>736</v>
      </c>
      <c r="B761" s="12" t="s">
        <v>1868</v>
      </c>
      <c r="C761" s="12" t="s">
        <v>51</v>
      </c>
      <c r="D761" s="12" t="s">
        <v>1961</v>
      </c>
      <c r="E761" s="74">
        <v>100</v>
      </c>
      <c r="F761" s="74" t="s">
        <v>55</v>
      </c>
      <c r="G761" s="74">
        <v>387</v>
      </c>
      <c r="H761" s="74">
        <f t="shared" si="5"/>
        <v>38700</v>
      </c>
      <c r="I761" s="74" t="s">
        <v>13</v>
      </c>
      <c r="J761" s="41" t="s">
        <v>34</v>
      </c>
      <c r="K761" s="33" t="s">
        <v>1819</v>
      </c>
      <c r="L761" s="88" t="s">
        <v>1824</v>
      </c>
      <c r="M761" s="84"/>
    </row>
    <row r="762" spans="1:13" s="73" customFormat="1" ht="43.5" customHeight="1" x14ac:dyDescent="0.25">
      <c r="A762" s="67">
        <v>737</v>
      </c>
      <c r="B762" s="12" t="s">
        <v>1869</v>
      </c>
      <c r="C762" s="12" t="s">
        <v>51</v>
      </c>
      <c r="D762" s="12" t="s">
        <v>1962</v>
      </c>
      <c r="E762" s="74">
        <v>80</v>
      </c>
      <c r="F762" s="74" t="s">
        <v>55</v>
      </c>
      <c r="G762" s="74">
        <v>772</v>
      </c>
      <c r="H762" s="74">
        <f t="shared" si="5"/>
        <v>61760</v>
      </c>
      <c r="I762" s="74" t="s">
        <v>13</v>
      </c>
      <c r="J762" s="41" t="s">
        <v>34</v>
      </c>
      <c r="K762" s="33" t="s">
        <v>1819</v>
      </c>
      <c r="L762" s="88" t="s">
        <v>1824</v>
      </c>
      <c r="M762" s="84"/>
    </row>
    <row r="763" spans="1:13" s="73" customFormat="1" ht="36.75" customHeight="1" x14ac:dyDescent="0.25">
      <c r="A763" s="67">
        <v>738</v>
      </c>
      <c r="B763" s="12" t="s">
        <v>1870</v>
      </c>
      <c r="C763" s="12" t="s">
        <v>51</v>
      </c>
      <c r="D763" s="12" t="s">
        <v>1963</v>
      </c>
      <c r="E763" s="74">
        <v>40</v>
      </c>
      <c r="F763" s="74" t="s">
        <v>55</v>
      </c>
      <c r="G763" s="74">
        <v>1268</v>
      </c>
      <c r="H763" s="74">
        <f t="shared" si="5"/>
        <v>50720</v>
      </c>
      <c r="I763" s="74" t="s">
        <v>13</v>
      </c>
      <c r="J763" s="41" t="s">
        <v>34</v>
      </c>
      <c r="K763" s="33" t="s">
        <v>1819</v>
      </c>
      <c r="L763" s="88" t="s">
        <v>1824</v>
      </c>
      <c r="M763" s="84"/>
    </row>
    <row r="764" spans="1:13" s="73" customFormat="1" ht="61.5" customHeight="1" x14ac:dyDescent="0.25">
      <c r="A764" s="67">
        <v>739</v>
      </c>
      <c r="B764" s="12" t="s">
        <v>1871</v>
      </c>
      <c r="C764" s="12" t="s">
        <v>51</v>
      </c>
      <c r="D764" s="12" t="s">
        <v>1964</v>
      </c>
      <c r="E764" s="74">
        <v>100</v>
      </c>
      <c r="F764" s="74" t="s">
        <v>55</v>
      </c>
      <c r="G764" s="74">
        <v>246</v>
      </c>
      <c r="H764" s="74">
        <f t="shared" si="5"/>
        <v>24600</v>
      </c>
      <c r="I764" s="74" t="s">
        <v>13</v>
      </c>
      <c r="J764" s="41" t="s">
        <v>34</v>
      </c>
      <c r="K764" s="33" t="s">
        <v>1819</v>
      </c>
      <c r="L764" s="88" t="s">
        <v>1824</v>
      </c>
      <c r="M764" s="84"/>
    </row>
    <row r="765" spans="1:13" s="73" customFormat="1" ht="58.5" customHeight="1" x14ac:dyDescent="0.25">
      <c r="A765" s="67">
        <v>740</v>
      </c>
      <c r="B765" s="12" t="s">
        <v>1872</v>
      </c>
      <c r="C765" s="12" t="s">
        <v>51</v>
      </c>
      <c r="D765" s="12" t="s">
        <v>1965</v>
      </c>
      <c r="E765" s="74">
        <v>25</v>
      </c>
      <c r="F765" s="74" t="s">
        <v>55</v>
      </c>
      <c r="G765" s="74">
        <v>563</v>
      </c>
      <c r="H765" s="74">
        <f t="shared" si="5"/>
        <v>14075</v>
      </c>
      <c r="I765" s="74" t="s">
        <v>13</v>
      </c>
      <c r="J765" s="41" t="s">
        <v>34</v>
      </c>
      <c r="K765" s="33" t="s">
        <v>1819</v>
      </c>
      <c r="L765" s="88" t="s">
        <v>1824</v>
      </c>
      <c r="M765" s="84"/>
    </row>
    <row r="766" spans="1:13" s="73" customFormat="1" ht="57" customHeight="1" x14ac:dyDescent="0.25">
      <c r="A766" s="67">
        <v>741</v>
      </c>
      <c r="B766" s="12" t="s">
        <v>1873</v>
      </c>
      <c r="C766" s="12" t="s">
        <v>51</v>
      </c>
      <c r="D766" s="12" t="s">
        <v>1966</v>
      </c>
      <c r="E766" s="74">
        <v>25</v>
      </c>
      <c r="F766" s="74" t="s">
        <v>55</v>
      </c>
      <c r="G766" s="74">
        <v>563</v>
      </c>
      <c r="H766" s="74">
        <f t="shared" si="5"/>
        <v>14075</v>
      </c>
      <c r="I766" s="74" t="s">
        <v>13</v>
      </c>
      <c r="J766" s="41" t="s">
        <v>34</v>
      </c>
      <c r="K766" s="33" t="s">
        <v>1819</v>
      </c>
      <c r="L766" s="88" t="s">
        <v>1824</v>
      </c>
      <c r="M766" s="84"/>
    </row>
    <row r="767" spans="1:13" s="73" customFormat="1" ht="36.75" customHeight="1" x14ac:dyDescent="0.25">
      <c r="A767" s="67">
        <v>742</v>
      </c>
      <c r="B767" s="12" t="s">
        <v>1874</v>
      </c>
      <c r="C767" s="12" t="s">
        <v>51</v>
      </c>
      <c r="D767" s="12" t="s">
        <v>1967</v>
      </c>
      <c r="E767" s="74">
        <v>400</v>
      </c>
      <c r="F767" s="74" t="s">
        <v>942</v>
      </c>
      <c r="G767" s="74">
        <v>39</v>
      </c>
      <c r="H767" s="74">
        <f t="shared" si="5"/>
        <v>15600</v>
      </c>
      <c r="I767" s="74" t="s">
        <v>13</v>
      </c>
      <c r="J767" s="41" t="s">
        <v>34</v>
      </c>
      <c r="K767" s="33" t="s">
        <v>1819</v>
      </c>
      <c r="L767" s="88" t="s">
        <v>1824</v>
      </c>
      <c r="M767" s="84"/>
    </row>
    <row r="768" spans="1:13" s="73" customFormat="1" ht="36.75" customHeight="1" x14ac:dyDescent="0.25">
      <c r="A768" s="67">
        <v>743</v>
      </c>
      <c r="B768" s="12" t="s">
        <v>1875</v>
      </c>
      <c r="C768" s="12" t="s">
        <v>51</v>
      </c>
      <c r="D768" s="12" t="s">
        <v>1968</v>
      </c>
      <c r="E768" s="74">
        <v>300</v>
      </c>
      <c r="F768" s="74" t="s">
        <v>942</v>
      </c>
      <c r="G768" s="74">
        <v>62</v>
      </c>
      <c r="H768" s="74">
        <f t="shared" si="5"/>
        <v>18600</v>
      </c>
      <c r="I768" s="74" t="s">
        <v>13</v>
      </c>
      <c r="J768" s="41" t="s">
        <v>34</v>
      </c>
      <c r="K768" s="33" t="s">
        <v>1819</v>
      </c>
      <c r="L768" s="88" t="s">
        <v>1824</v>
      </c>
      <c r="M768" s="84"/>
    </row>
    <row r="769" spans="1:13" s="73" customFormat="1" ht="36.75" customHeight="1" x14ac:dyDescent="0.25">
      <c r="A769" s="67">
        <v>744</v>
      </c>
      <c r="B769" s="12" t="s">
        <v>1876</v>
      </c>
      <c r="C769" s="12" t="s">
        <v>51</v>
      </c>
      <c r="D769" s="12" t="s">
        <v>1969</v>
      </c>
      <c r="E769" s="74">
        <v>500</v>
      </c>
      <c r="F769" s="74" t="s">
        <v>942</v>
      </c>
      <c r="G769" s="74">
        <v>125</v>
      </c>
      <c r="H769" s="74">
        <f t="shared" si="5"/>
        <v>62500</v>
      </c>
      <c r="I769" s="74" t="s">
        <v>13</v>
      </c>
      <c r="J769" s="41" t="s">
        <v>34</v>
      </c>
      <c r="K769" s="33" t="s">
        <v>1819</v>
      </c>
      <c r="L769" s="88" t="s">
        <v>1824</v>
      </c>
      <c r="M769" s="84"/>
    </row>
    <row r="770" spans="1:13" s="73" customFormat="1" ht="36.75" customHeight="1" x14ac:dyDescent="0.25">
      <c r="A770" s="67">
        <v>745</v>
      </c>
      <c r="B770" s="12" t="s">
        <v>1877</v>
      </c>
      <c r="C770" s="12" t="s">
        <v>51</v>
      </c>
      <c r="D770" s="12" t="s">
        <v>1970</v>
      </c>
      <c r="E770" s="74">
        <v>1100</v>
      </c>
      <c r="F770" s="74" t="s">
        <v>942</v>
      </c>
      <c r="G770" s="74">
        <v>187</v>
      </c>
      <c r="H770" s="74">
        <f t="shared" si="5"/>
        <v>205700</v>
      </c>
      <c r="I770" s="74" t="s">
        <v>13</v>
      </c>
      <c r="J770" s="41" t="s">
        <v>34</v>
      </c>
      <c r="K770" s="33" t="s">
        <v>1819</v>
      </c>
      <c r="L770" s="88" t="s">
        <v>1824</v>
      </c>
      <c r="M770" s="84"/>
    </row>
    <row r="771" spans="1:13" s="73" customFormat="1" ht="36.75" customHeight="1" x14ac:dyDescent="0.25">
      <c r="A771" s="67">
        <v>746</v>
      </c>
      <c r="B771" s="12" t="s">
        <v>1878</v>
      </c>
      <c r="C771" s="12" t="s">
        <v>51</v>
      </c>
      <c r="D771" s="12" t="s">
        <v>1971</v>
      </c>
      <c r="E771" s="74">
        <v>1000</v>
      </c>
      <c r="F771" s="74" t="s">
        <v>942</v>
      </c>
      <c r="G771" s="74">
        <v>312</v>
      </c>
      <c r="H771" s="74">
        <f t="shared" si="5"/>
        <v>312000</v>
      </c>
      <c r="I771" s="74" t="s">
        <v>13</v>
      </c>
      <c r="J771" s="41" t="s">
        <v>34</v>
      </c>
      <c r="K771" s="33" t="s">
        <v>1819</v>
      </c>
      <c r="L771" s="88" t="s">
        <v>1824</v>
      </c>
      <c r="M771" s="84"/>
    </row>
    <row r="772" spans="1:13" s="73" customFormat="1" ht="36.75" customHeight="1" x14ac:dyDescent="0.25">
      <c r="A772" s="67">
        <v>747</v>
      </c>
      <c r="B772" s="12" t="s">
        <v>1879</v>
      </c>
      <c r="C772" s="12" t="s">
        <v>51</v>
      </c>
      <c r="D772" s="12" t="s">
        <v>1972</v>
      </c>
      <c r="E772" s="74">
        <v>600</v>
      </c>
      <c r="F772" s="74" t="s">
        <v>55</v>
      </c>
      <c r="G772" s="74">
        <v>491</v>
      </c>
      <c r="H772" s="74">
        <f t="shared" si="5"/>
        <v>294600</v>
      </c>
      <c r="I772" s="74" t="s">
        <v>13</v>
      </c>
      <c r="J772" s="41" t="s">
        <v>34</v>
      </c>
      <c r="K772" s="33" t="s">
        <v>1819</v>
      </c>
      <c r="L772" s="88" t="s">
        <v>1824</v>
      </c>
      <c r="M772" s="84"/>
    </row>
    <row r="773" spans="1:13" s="73" customFormat="1" ht="36" customHeight="1" x14ac:dyDescent="0.25">
      <c r="A773" s="67">
        <v>748</v>
      </c>
      <c r="B773" s="12" t="s">
        <v>1880</v>
      </c>
      <c r="C773" s="12" t="s">
        <v>51</v>
      </c>
      <c r="D773" s="12" t="s">
        <v>1973</v>
      </c>
      <c r="E773" s="74">
        <v>500</v>
      </c>
      <c r="F773" s="74" t="s">
        <v>55</v>
      </c>
      <c r="G773" s="74">
        <v>714</v>
      </c>
      <c r="H773" s="74">
        <f t="shared" si="5"/>
        <v>357000</v>
      </c>
      <c r="I773" s="74" t="s">
        <v>13</v>
      </c>
      <c r="J773" s="41" t="s">
        <v>34</v>
      </c>
      <c r="K773" s="33" t="s">
        <v>1819</v>
      </c>
      <c r="L773" s="88" t="s">
        <v>1824</v>
      </c>
      <c r="M773" s="84"/>
    </row>
    <row r="774" spans="1:13" s="73" customFormat="1" ht="42" customHeight="1" x14ac:dyDescent="0.25">
      <c r="A774" s="67">
        <v>749</v>
      </c>
      <c r="B774" s="12" t="s">
        <v>1881</v>
      </c>
      <c r="C774" s="12" t="s">
        <v>51</v>
      </c>
      <c r="D774" s="12" t="s">
        <v>1974</v>
      </c>
      <c r="E774" s="74">
        <v>1100</v>
      </c>
      <c r="F774" s="74" t="s">
        <v>55</v>
      </c>
      <c r="G774" s="74">
        <v>1250</v>
      </c>
      <c r="H774" s="74">
        <f t="shared" si="5"/>
        <v>1375000</v>
      </c>
      <c r="I774" s="74" t="s">
        <v>13</v>
      </c>
      <c r="J774" s="41" t="s">
        <v>34</v>
      </c>
      <c r="K774" s="33" t="s">
        <v>1819</v>
      </c>
      <c r="L774" s="88" t="s">
        <v>1824</v>
      </c>
      <c r="M774" s="84"/>
    </row>
    <row r="775" spans="1:13" s="73" customFormat="1" ht="36.75" customHeight="1" x14ac:dyDescent="0.25">
      <c r="A775" s="67">
        <v>750</v>
      </c>
      <c r="B775" s="12" t="s">
        <v>1882</v>
      </c>
      <c r="C775" s="12" t="s">
        <v>51</v>
      </c>
      <c r="D775" s="12" t="s">
        <v>1975</v>
      </c>
      <c r="E775" s="74">
        <v>600</v>
      </c>
      <c r="F775" s="74" t="s">
        <v>55</v>
      </c>
      <c r="G775" s="74">
        <v>670</v>
      </c>
      <c r="H775" s="74">
        <f t="shared" si="5"/>
        <v>402000</v>
      </c>
      <c r="I775" s="74" t="s">
        <v>13</v>
      </c>
      <c r="J775" s="41" t="s">
        <v>34</v>
      </c>
      <c r="K775" s="33" t="s">
        <v>1819</v>
      </c>
      <c r="L775" s="88" t="s">
        <v>1824</v>
      </c>
      <c r="M775" s="84"/>
    </row>
    <row r="776" spans="1:13" s="73" customFormat="1" ht="45.75" customHeight="1" x14ac:dyDescent="0.25">
      <c r="A776" s="67">
        <v>751</v>
      </c>
      <c r="B776" s="12" t="s">
        <v>1883</v>
      </c>
      <c r="C776" s="12" t="s">
        <v>51</v>
      </c>
      <c r="D776" s="12" t="s">
        <v>1976</v>
      </c>
      <c r="E776" s="74">
        <v>48</v>
      </c>
      <c r="F776" s="74" t="s">
        <v>55</v>
      </c>
      <c r="G776" s="74">
        <v>555</v>
      </c>
      <c r="H776" s="74">
        <f t="shared" si="5"/>
        <v>26640</v>
      </c>
      <c r="I776" s="74" t="s">
        <v>13</v>
      </c>
      <c r="J776" s="41" t="s">
        <v>34</v>
      </c>
      <c r="K776" s="33" t="s">
        <v>1819</v>
      </c>
      <c r="L776" s="88" t="s">
        <v>1824</v>
      </c>
      <c r="M776" s="84"/>
    </row>
    <row r="777" spans="1:13" s="73" customFormat="1" ht="45" customHeight="1" x14ac:dyDescent="0.25">
      <c r="A777" s="67">
        <v>752</v>
      </c>
      <c r="B777" s="12" t="s">
        <v>1884</v>
      </c>
      <c r="C777" s="12" t="s">
        <v>51</v>
      </c>
      <c r="D777" s="12" t="s">
        <v>1977</v>
      </c>
      <c r="E777" s="74">
        <v>72</v>
      </c>
      <c r="F777" s="74" t="s">
        <v>55</v>
      </c>
      <c r="G777" s="74">
        <v>426</v>
      </c>
      <c r="H777" s="74">
        <f t="shared" si="5"/>
        <v>30672</v>
      </c>
      <c r="I777" s="74" t="s">
        <v>13</v>
      </c>
      <c r="J777" s="41" t="s">
        <v>34</v>
      </c>
      <c r="K777" s="33" t="s">
        <v>1819</v>
      </c>
      <c r="L777" s="88" t="s">
        <v>1824</v>
      </c>
      <c r="M777" s="84"/>
    </row>
    <row r="778" spans="1:13" s="73" customFormat="1" ht="36.75" customHeight="1" x14ac:dyDescent="0.25">
      <c r="A778" s="67">
        <v>753</v>
      </c>
      <c r="B778" s="12" t="s">
        <v>1885</v>
      </c>
      <c r="C778" s="12" t="s">
        <v>51</v>
      </c>
      <c r="D778" s="12" t="s">
        <v>1978</v>
      </c>
      <c r="E778" s="74">
        <v>72</v>
      </c>
      <c r="F778" s="74" t="s">
        <v>55</v>
      </c>
      <c r="G778" s="74">
        <v>426</v>
      </c>
      <c r="H778" s="74">
        <f t="shared" si="5"/>
        <v>30672</v>
      </c>
      <c r="I778" s="74" t="s">
        <v>13</v>
      </c>
      <c r="J778" s="41" t="s">
        <v>34</v>
      </c>
      <c r="K778" s="33" t="s">
        <v>1819</v>
      </c>
      <c r="L778" s="88" t="s">
        <v>1824</v>
      </c>
      <c r="M778" s="84"/>
    </row>
    <row r="779" spans="1:13" s="73" customFormat="1" ht="36.75" customHeight="1" x14ac:dyDescent="0.25">
      <c r="A779" s="67">
        <v>754</v>
      </c>
      <c r="B779" s="12" t="s">
        <v>1886</v>
      </c>
      <c r="C779" s="12" t="s">
        <v>51</v>
      </c>
      <c r="D779" s="12" t="s">
        <v>1979</v>
      </c>
      <c r="E779" s="74">
        <v>276</v>
      </c>
      <c r="F779" s="74" t="s">
        <v>55</v>
      </c>
      <c r="G779" s="74">
        <v>426</v>
      </c>
      <c r="H779" s="74">
        <f t="shared" si="5"/>
        <v>117576</v>
      </c>
      <c r="I779" s="74" t="s">
        <v>13</v>
      </c>
      <c r="J779" s="41" t="s">
        <v>34</v>
      </c>
      <c r="K779" s="33" t="s">
        <v>1819</v>
      </c>
      <c r="L779" s="88" t="s">
        <v>1824</v>
      </c>
      <c r="M779" s="84"/>
    </row>
    <row r="780" spans="1:13" s="73" customFormat="1" ht="36.75" customHeight="1" x14ac:dyDescent="0.25">
      <c r="A780" s="67">
        <v>755</v>
      </c>
      <c r="B780" s="12" t="s">
        <v>1887</v>
      </c>
      <c r="C780" s="12" t="s">
        <v>51</v>
      </c>
      <c r="D780" s="12" t="s">
        <v>1980</v>
      </c>
      <c r="E780" s="74">
        <v>144</v>
      </c>
      <c r="F780" s="74" t="s">
        <v>55</v>
      </c>
      <c r="G780" s="74">
        <v>426</v>
      </c>
      <c r="H780" s="74">
        <f t="shared" si="5"/>
        <v>61344</v>
      </c>
      <c r="I780" s="74" t="s">
        <v>13</v>
      </c>
      <c r="J780" s="41" t="s">
        <v>34</v>
      </c>
      <c r="K780" s="33" t="s">
        <v>1819</v>
      </c>
      <c r="L780" s="88" t="s">
        <v>1824</v>
      </c>
      <c r="M780" s="84"/>
    </row>
    <row r="781" spans="1:13" s="73" customFormat="1" ht="36.75" customHeight="1" x14ac:dyDescent="0.25">
      <c r="A781" s="67">
        <v>756</v>
      </c>
      <c r="B781" s="12" t="s">
        <v>1888</v>
      </c>
      <c r="C781" s="12" t="s">
        <v>51</v>
      </c>
      <c r="D781" s="12" t="s">
        <v>1981</v>
      </c>
      <c r="E781" s="74">
        <v>144</v>
      </c>
      <c r="F781" s="74" t="s">
        <v>55</v>
      </c>
      <c r="G781" s="74">
        <v>444</v>
      </c>
      <c r="H781" s="74">
        <f t="shared" si="5"/>
        <v>63936</v>
      </c>
      <c r="I781" s="74" t="s">
        <v>13</v>
      </c>
      <c r="J781" s="41" t="s">
        <v>34</v>
      </c>
      <c r="K781" s="33" t="s">
        <v>1819</v>
      </c>
      <c r="L781" s="88" t="s">
        <v>1824</v>
      </c>
      <c r="M781" s="84"/>
    </row>
    <row r="782" spans="1:13" s="73" customFormat="1" ht="36.75" customHeight="1" x14ac:dyDescent="0.25">
      <c r="A782" s="67">
        <v>757</v>
      </c>
      <c r="B782" s="12" t="s">
        <v>1889</v>
      </c>
      <c r="C782" s="12" t="s">
        <v>51</v>
      </c>
      <c r="D782" s="12" t="s">
        <v>1982</v>
      </c>
      <c r="E782" s="74">
        <v>36</v>
      </c>
      <c r="F782" s="74" t="s">
        <v>55</v>
      </c>
      <c r="G782" s="74">
        <v>3027</v>
      </c>
      <c r="H782" s="74">
        <f t="shared" si="5"/>
        <v>108972</v>
      </c>
      <c r="I782" s="74" t="s">
        <v>13</v>
      </c>
      <c r="J782" s="41" t="s">
        <v>34</v>
      </c>
      <c r="K782" s="33" t="s">
        <v>1819</v>
      </c>
      <c r="L782" s="88" t="s">
        <v>1824</v>
      </c>
      <c r="M782" s="84"/>
    </row>
    <row r="783" spans="1:13" s="73" customFormat="1" ht="36.75" customHeight="1" x14ac:dyDescent="0.25">
      <c r="A783" s="67">
        <v>758</v>
      </c>
      <c r="B783" s="12" t="s">
        <v>1890</v>
      </c>
      <c r="C783" s="12" t="s">
        <v>51</v>
      </c>
      <c r="D783" s="12" t="s">
        <v>1983</v>
      </c>
      <c r="E783" s="74">
        <v>36</v>
      </c>
      <c r="F783" s="74" t="s">
        <v>55</v>
      </c>
      <c r="G783" s="74">
        <v>3284</v>
      </c>
      <c r="H783" s="74">
        <f t="shared" si="5"/>
        <v>118224</v>
      </c>
      <c r="I783" s="74" t="s">
        <v>13</v>
      </c>
      <c r="J783" s="41" t="s">
        <v>34</v>
      </c>
      <c r="K783" s="33" t="s">
        <v>1819</v>
      </c>
      <c r="L783" s="88" t="s">
        <v>1824</v>
      </c>
      <c r="M783" s="84"/>
    </row>
    <row r="784" spans="1:13" s="73" customFormat="1" ht="36.75" customHeight="1" x14ac:dyDescent="0.25">
      <c r="A784" s="67">
        <v>759</v>
      </c>
      <c r="B784" s="12" t="s">
        <v>1891</v>
      </c>
      <c r="C784" s="12" t="s">
        <v>51</v>
      </c>
      <c r="D784" s="12" t="s">
        <v>1984</v>
      </c>
      <c r="E784" s="74">
        <v>52</v>
      </c>
      <c r="F784" s="74" t="s">
        <v>55</v>
      </c>
      <c r="G784" s="74">
        <v>1279</v>
      </c>
      <c r="H784" s="74">
        <f t="shared" si="5"/>
        <v>66508</v>
      </c>
      <c r="I784" s="74" t="s">
        <v>13</v>
      </c>
      <c r="J784" s="41" t="s">
        <v>34</v>
      </c>
      <c r="K784" s="33" t="s">
        <v>1819</v>
      </c>
      <c r="L784" s="88" t="s">
        <v>1824</v>
      </c>
      <c r="M784" s="84"/>
    </row>
    <row r="785" spans="1:13" s="73" customFormat="1" ht="36.75" customHeight="1" x14ac:dyDescent="0.25">
      <c r="A785" s="67">
        <v>760</v>
      </c>
      <c r="B785" s="12" t="s">
        <v>1892</v>
      </c>
      <c r="C785" s="12" t="s">
        <v>51</v>
      </c>
      <c r="D785" s="12" t="s">
        <v>1985</v>
      </c>
      <c r="E785" s="74">
        <v>52</v>
      </c>
      <c r="F785" s="74" t="s">
        <v>55</v>
      </c>
      <c r="G785" s="74">
        <v>1279</v>
      </c>
      <c r="H785" s="74">
        <f t="shared" si="5"/>
        <v>66508</v>
      </c>
      <c r="I785" s="74" t="s">
        <v>13</v>
      </c>
      <c r="J785" s="41" t="s">
        <v>34</v>
      </c>
      <c r="K785" s="33" t="s">
        <v>1819</v>
      </c>
      <c r="L785" s="88" t="s">
        <v>1824</v>
      </c>
      <c r="M785" s="84"/>
    </row>
    <row r="786" spans="1:13" s="73" customFormat="1" ht="36.75" customHeight="1" x14ac:dyDescent="0.25">
      <c r="A786" s="67">
        <v>761</v>
      </c>
      <c r="B786" s="12" t="s">
        <v>1893</v>
      </c>
      <c r="C786" s="12" t="s">
        <v>51</v>
      </c>
      <c r="D786" s="12" t="s">
        <v>1986</v>
      </c>
      <c r="E786" s="74">
        <v>52</v>
      </c>
      <c r="F786" s="74" t="s">
        <v>55</v>
      </c>
      <c r="G786" s="74">
        <v>1279</v>
      </c>
      <c r="H786" s="74">
        <f t="shared" si="5"/>
        <v>66508</v>
      </c>
      <c r="I786" s="74" t="s">
        <v>13</v>
      </c>
      <c r="J786" s="41" t="s">
        <v>34</v>
      </c>
      <c r="K786" s="33" t="s">
        <v>1819</v>
      </c>
      <c r="L786" s="88" t="s">
        <v>1824</v>
      </c>
      <c r="M786" s="84"/>
    </row>
    <row r="787" spans="1:13" s="73" customFormat="1" ht="36.75" customHeight="1" x14ac:dyDescent="0.25">
      <c r="A787" s="67">
        <v>762</v>
      </c>
      <c r="B787" s="12" t="s">
        <v>1894</v>
      </c>
      <c r="C787" s="12" t="s">
        <v>51</v>
      </c>
      <c r="D787" s="12" t="s">
        <v>1987</v>
      </c>
      <c r="E787" s="74">
        <v>5</v>
      </c>
      <c r="F787" s="74" t="s">
        <v>55</v>
      </c>
      <c r="G787" s="74">
        <v>134</v>
      </c>
      <c r="H787" s="74">
        <f t="shared" si="5"/>
        <v>670</v>
      </c>
      <c r="I787" s="74" t="s">
        <v>13</v>
      </c>
      <c r="J787" s="41" t="s">
        <v>34</v>
      </c>
      <c r="K787" s="33" t="s">
        <v>1819</v>
      </c>
      <c r="L787" s="88" t="s">
        <v>1824</v>
      </c>
      <c r="M787" s="84"/>
    </row>
    <row r="788" spans="1:13" s="73" customFormat="1" ht="36.75" customHeight="1" x14ac:dyDescent="0.25">
      <c r="A788" s="67">
        <v>763</v>
      </c>
      <c r="B788" s="12" t="s">
        <v>1895</v>
      </c>
      <c r="C788" s="12" t="s">
        <v>51</v>
      </c>
      <c r="D788" s="12" t="s">
        <v>1988</v>
      </c>
      <c r="E788" s="74">
        <v>5</v>
      </c>
      <c r="F788" s="74" t="s">
        <v>55</v>
      </c>
      <c r="G788" s="74">
        <v>250</v>
      </c>
      <c r="H788" s="74">
        <f t="shared" ref="H788:H922" si="6">E788*G788</f>
        <v>1250</v>
      </c>
      <c r="I788" s="74" t="s">
        <v>13</v>
      </c>
      <c r="J788" s="41" t="s">
        <v>34</v>
      </c>
      <c r="K788" s="33" t="s">
        <v>1819</v>
      </c>
      <c r="L788" s="88" t="s">
        <v>1824</v>
      </c>
      <c r="M788" s="84"/>
    </row>
    <row r="789" spans="1:13" s="73" customFormat="1" ht="36.75" customHeight="1" x14ac:dyDescent="0.25">
      <c r="A789" s="67">
        <v>764</v>
      </c>
      <c r="B789" s="12" t="s">
        <v>1896</v>
      </c>
      <c r="C789" s="12" t="s">
        <v>51</v>
      </c>
      <c r="D789" s="12" t="s">
        <v>1988</v>
      </c>
      <c r="E789" s="74">
        <v>8</v>
      </c>
      <c r="F789" s="74" t="s">
        <v>55</v>
      </c>
      <c r="G789" s="74">
        <v>196</v>
      </c>
      <c r="H789" s="74">
        <f t="shared" si="6"/>
        <v>1568</v>
      </c>
      <c r="I789" s="74" t="s">
        <v>13</v>
      </c>
      <c r="J789" s="41" t="s">
        <v>34</v>
      </c>
      <c r="K789" s="33" t="s">
        <v>1819</v>
      </c>
      <c r="L789" s="88" t="s">
        <v>1824</v>
      </c>
      <c r="M789" s="84"/>
    </row>
    <row r="790" spans="1:13" s="73" customFormat="1" ht="36.75" customHeight="1" x14ac:dyDescent="0.25">
      <c r="A790" s="67">
        <v>765</v>
      </c>
      <c r="B790" s="12" t="s">
        <v>1897</v>
      </c>
      <c r="C790" s="12" t="s">
        <v>51</v>
      </c>
      <c r="D790" s="12" t="s">
        <v>1988</v>
      </c>
      <c r="E790" s="74">
        <v>8</v>
      </c>
      <c r="F790" s="74" t="s">
        <v>55</v>
      </c>
      <c r="G790" s="74">
        <v>107</v>
      </c>
      <c r="H790" s="74">
        <f t="shared" si="6"/>
        <v>856</v>
      </c>
      <c r="I790" s="74" t="s">
        <v>13</v>
      </c>
      <c r="J790" s="41" t="s">
        <v>34</v>
      </c>
      <c r="K790" s="33" t="s">
        <v>1819</v>
      </c>
      <c r="L790" s="88" t="s">
        <v>1824</v>
      </c>
      <c r="M790" s="84"/>
    </row>
    <row r="791" spans="1:13" s="73" customFormat="1" ht="36.75" customHeight="1" x14ac:dyDescent="0.25">
      <c r="A791" s="67">
        <v>766</v>
      </c>
      <c r="B791" s="12" t="s">
        <v>1898</v>
      </c>
      <c r="C791" s="12" t="s">
        <v>51</v>
      </c>
      <c r="D791" s="12" t="s">
        <v>1988</v>
      </c>
      <c r="E791" s="74">
        <v>8</v>
      </c>
      <c r="F791" s="74" t="s">
        <v>55</v>
      </c>
      <c r="G791" s="74">
        <v>134</v>
      </c>
      <c r="H791" s="74">
        <f t="shared" si="6"/>
        <v>1072</v>
      </c>
      <c r="I791" s="74" t="s">
        <v>13</v>
      </c>
      <c r="J791" s="41" t="s">
        <v>34</v>
      </c>
      <c r="K791" s="33" t="s">
        <v>1819</v>
      </c>
      <c r="L791" s="88" t="s">
        <v>1824</v>
      </c>
      <c r="M791" s="84"/>
    </row>
    <row r="792" spans="1:13" s="73" customFormat="1" ht="36.75" customHeight="1" x14ac:dyDescent="0.25">
      <c r="A792" s="67">
        <v>767</v>
      </c>
      <c r="B792" s="12" t="s">
        <v>1899</v>
      </c>
      <c r="C792" s="12" t="s">
        <v>51</v>
      </c>
      <c r="D792" s="12" t="s">
        <v>1989</v>
      </c>
      <c r="E792" s="74">
        <v>17</v>
      </c>
      <c r="F792" s="74" t="s">
        <v>1268</v>
      </c>
      <c r="G792" s="74">
        <v>1786</v>
      </c>
      <c r="H792" s="74">
        <f t="shared" si="6"/>
        <v>30362</v>
      </c>
      <c r="I792" s="74" t="s">
        <v>13</v>
      </c>
      <c r="J792" s="41" t="s">
        <v>34</v>
      </c>
      <c r="K792" s="33" t="s">
        <v>1819</v>
      </c>
      <c r="L792" s="88" t="s">
        <v>1824</v>
      </c>
      <c r="M792" s="84"/>
    </row>
    <row r="793" spans="1:13" s="73" customFormat="1" ht="36.75" customHeight="1" x14ac:dyDescent="0.25">
      <c r="A793" s="67">
        <v>768</v>
      </c>
      <c r="B793" s="12" t="s">
        <v>1900</v>
      </c>
      <c r="C793" s="12" t="s">
        <v>51</v>
      </c>
      <c r="D793" s="12" t="s">
        <v>1990</v>
      </c>
      <c r="E793" s="74">
        <v>117</v>
      </c>
      <c r="F793" s="74" t="s">
        <v>55</v>
      </c>
      <c r="G793" s="74">
        <v>1607</v>
      </c>
      <c r="H793" s="74">
        <f t="shared" si="6"/>
        <v>188019</v>
      </c>
      <c r="I793" s="74" t="s">
        <v>13</v>
      </c>
      <c r="J793" s="41" t="s">
        <v>34</v>
      </c>
      <c r="K793" s="33" t="s">
        <v>1819</v>
      </c>
      <c r="L793" s="88" t="s">
        <v>1824</v>
      </c>
      <c r="M793" s="84"/>
    </row>
    <row r="794" spans="1:13" s="73" customFormat="1" ht="36.75" customHeight="1" x14ac:dyDescent="0.25">
      <c r="A794" s="67">
        <v>769</v>
      </c>
      <c r="B794" s="12" t="s">
        <v>1901</v>
      </c>
      <c r="C794" s="12" t="s">
        <v>51</v>
      </c>
      <c r="D794" s="12" t="s">
        <v>1991</v>
      </c>
      <c r="E794" s="74">
        <v>9</v>
      </c>
      <c r="F794" s="74" t="s">
        <v>1268</v>
      </c>
      <c r="G794" s="74">
        <v>3321</v>
      </c>
      <c r="H794" s="74">
        <f t="shared" si="6"/>
        <v>29889</v>
      </c>
      <c r="I794" s="74" t="s">
        <v>13</v>
      </c>
      <c r="J794" s="41" t="s">
        <v>34</v>
      </c>
      <c r="K794" s="33" t="s">
        <v>1819</v>
      </c>
      <c r="L794" s="88" t="s">
        <v>1824</v>
      </c>
      <c r="M794" s="84"/>
    </row>
    <row r="795" spans="1:13" s="73" customFormat="1" ht="36.75" customHeight="1" x14ac:dyDescent="0.25">
      <c r="A795" s="67">
        <v>770</v>
      </c>
      <c r="B795" s="12" t="s">
        <v>1902</v>
      </c>
      <c r="C795" s="12" t="s">
        <v>51</v>
      </c>
      <c r="D795" s="12" t="s">
        <v>1992</v>
      </c>
      <c r="E795" s="74">
        <v>42</v>
      </c>
      <c r="F795" s="74" t="s">
        <v>55</v>
      </c>
      <c r="G795" s="74">
        <v>2679</v>
      </c>
      <c r="H795" s="74">
        <f t="shared" si="6"/>
        <v>112518</v>
      </c>
      <c r="I795" s="74" t="s">
        <v>13</v>
      </c>
      <c r="J795" s="41" t="s">
        <v>34</v>
      </c>
      <c r="K795" s="33" t="s">
        <v>1819</v>
      </c>
      <c r="L795" s="88" t="s">
        <v>1824</v>
      </c>
      <c r="M795" s="84"/>
    </row>
    <row r="796" spans="1:13" s="73" customFormat="1" ht="38.25" x14ac:dyDescent="0.25">
      <c r="A796" s="67">
        <v>771</v>
      </c>
      <c r="B796" s="12" t="s">
        <v>1903</v>
      </c>
      <c r="C796" s="12" t="s">
        <v>51</v>
      </c>
      <c r="D796" s="12" t="s">
        <v>1993</v>
      </c>
      <c r="E796" s="74">
        <v>47</v>
      </c>
      <c r="F796" s="74" t="s">
        <v>55</v>
      </c>
      <c r="G796" s="74">
        <v>2679</v>
      </c>
      <c r="H796" s="74">
        <f t="shared" si="6"/>
        <v>125913</v>
      </c>
      <c r="I796" s="74" t="s">
        <v>13</v>
      </c>
      <c r="J796" s="41" t="s">
        <v>34</v>
      </c>
      <c r="K796" s="33" t="s">
        <v>1819</v>
      </c>
      <c r="L796" s="88" t="s">
        <v>1824</v>
      </c>
      <c r="M796" s="84"/>
    </row>
    <row r="797" spans="1:13" s="73" customFormat="1" ht="121.5" customHeight="1" x14ac:dyDescent="0.25">
      <c r="A797" s="67">
        <v>772</v>
      </c>
      <c r="B797" s="12" t="s">
        <v>1904</v>
      </c>
      <c r="C797" s="12" t="s">
        <v>51</v>
      </c>
      <c r="D797" s="12" t="s">
        <v>1994</v>
      </c>
      <c r="E797" s="74">
        <v>47</v>
      </c>
      <c r="F797" s="74" t="s">
        <v>55</v>
      </c>
      <c r="G797" s="74">
        <v>2679</v>
      </c>
      <c r="H797" s="74">
        <f t="shared" si="6"/>
        <v>125913</v>
      </c>
      <c r="I797" s="74" t="s">
        <v>13</v>
      </c>
      <c r="J797" s="41" t="s">
        <v>34</v>
      </c>
      <c r="K797" s="33" t="s">
        <v>1819</v>
      </c>
      <c r="L797" s="88" t="s">
        <v>1824</v>
      </c>
      <c r="M797" s="84"/>
    </row>
    <row r="798" spans="1:13" s="73" customFormat="1" ht="129.75" customHeight="1" x14ac:dyDescent="0.25">
      <c r="A798" s="67">
        <v>773</v>
      </c>
      <c r="B798" s="12" t="s">
        <v>1905</v>
      </c>
      <c r="C798" s="12" t="s">
        <v>51</v>
      </c>
      <c r="D798" s="12" t="s">
        <v>1995</v>
      </c>
      <c r="E798" s="74">
        <v>43</v>
      </c>
      <c r="F798" s="74" t="s">
        <v>416</v>
      </c>
      <c r="G798" s="74">
        <v>3571</v>
      </c>
      <c r="H798" s="74">
        <f t="shared" si="6"/>
        <v>153553</v>
      </c>
      <c r="I798" s="74" t="s">
        <v>13</v>
      </c>
      <c r="J798" s="41" t="s">
        <v>34</v>
      </c>
      <c r="K798" s="33" t="s">
        <v>1819</v>
      </c>
      <c r="L798" s="88" t="s">
        <v>1824</v>
      </c>
      <c r="M798" s="84"/>
    </row>
    <row r="799" spans="1:13" s="73" customFormat="1" ht="81" customHeight="1" x14ac:dyDescent="0.25">
      <c r="A799" s="67">
        <v>774</v>
      </c>
      <c r="B799" s="12" t="s">
        <v>1906</v>
      </c>
      <c r="C799" s="12" t="s">
        <v>51</v>
      </c>
      <c r="D799" s="12" t="s">
        <v>1996</v>
      </c>
      <c r="E799" s="74">
        <v>6</v>
      </c>
      <c r="F799" s="74" t="s">
        <v>55</v>
      </c>
      <c r="G799" s="74">
        <v>19214</v>
      </c>
      <c r="H799" s="74">
        <f t="shared" si="6"/>
        <v>115284</v>
      </c>
      <c r="I799" s="74" t="s">
        <v>13</v>
      </c>
      <c r="J799" s="41" t="s">
        <v>34</v>
      </c>
      <c r="K799" s="33" t="s">
        <v>1819</v>
      </c>
      <c r="L799" s="88" t="s">
        <v>1824</v>
      </c>
      <c r="M799" s="84"/>
    </row>
    <row r="800" spans="1:13" s="73" customFormat="1" ht="36.75" customHeight="1" x14ac:dyDescent="0.25">
      <c r="A800" s="67">
        <v>775</v>
      </c>
      <c r="B800" s="12" t="s">
        <v>1907</v>
      </c>
      <c r="C800" s="12" t="s">
        <v>51</v>
      </c>
      <c r="D800" s="12" t="s">
        <v>1997</v>
      </c>
      <c r="E800" s="74">
        <v>130</v>
      </c>
      <c r="F800" s="74" t="s">
        <v>55</v>
      </c>
      <c r="G800" s="74">
        <v>64</v>
      </c>
      <c r="H800" s="74">
        <f t="shared" si="6"/>
        <v>8320</v>
      </c>
      <c r="I800" s="74" t="s">
        <v>13</v>
      </c>
      <c r="J800" s="41" t="s">
        <v>34</v>
      </c>
      <c r="K800" s="33" t="s">
        <v>1819</v>
      </c>
      <c r="L800" s="88" t="s">
        <v>1824</v>
      </c>
      <c r="M800" s="84"/>
    </row>
    <row r="801" spans="1:13" s="73" customFormat="1" ht="36.75" customHeight="1" x14ac:dyDescent="0.25">
      <c r="A801" s="67">
        <v>776</v>
      </c>
      <c r="B801" s="12" t="s">
        <v>1908</v>
      </c>
      <c r="C801" s="12" t="s">
        <v>51</v>
      </c>
      <c r="D801" s="12" t="s">
        <v>1998</v>
      </c>
      <c r="E801" s="74">
        <v>130</v>
      </c>
      <c r="F801" s="74" t="s">
        <v>55</v>
      </c>
      <c r="G801" s="74">
        <v>79</v>
      </c>
      <c r="H801" s="74">
        <f t="shared" si="6"/>
        <v>10270</v>
      </c>
      <c r="I801" s="74" t="s">
        <v>13</v>
      </c>
      <c r="J801" s="41" t="s">
        <v>34</v>
      </c>
      <c r="K801" s="33" t="s">
        <v>1819</v>
      </c>
      <c r="L801" s="88" t="s">
        <v>1824</v>
      </c>
      <c r="M801" s="84"/>
    </row>
    <row r="802" spans="1:13" s="73" customFormat="1" ht="36.75" customHeight="1" x14ac:dyDescent="0.25">
      <c r="A802" s="67">
        <v>777</v>
      </c>
      <c r="B802" s="12" t="s">
        <v>1909</v>
      </c>
      <c r="C802" s="12" t="s">
        <v>51</v>
      </c>
      <c r="D802" s="12" t="s">
        <v>1999</v>
      </c>
      <c r="E802" s="74">
        <v>130</v>
      </c>
      <c r="F802" s="74" t="s">
        <v>55</v>
      </c>
      <c r="G802" s="74">
        <v>82</v>
      </c>
      <c r="H802" s="74">
        <f t="shared" si="6"/>
        <v>10660</v>
      </c>
      <c r="I802" s="74" t="s">
        <v>13</v>
      </c>
      <c r="J802" s="41" t="s">
        <v>34</v>
      </c>
      <c r="K802" s="33" t="s">
        <v>1819</v>
      </c>
      <c r="L802" s="88" t="s">
        <v>1824</v>
      </c>
      <c r="M802" s="84"/>
    </row>
    <row r="803" spans="1:13" s="73" customFormat="1" ht="36.75" customHeight="1" x14ac:dyDescent="0.25">
      <c r="A803" s="67">
        <v>778</v>
      </c>
      <c r="B803" s="12" t="s">
        <v>1910</v>
      </c>
      <c r="C803" s="12" t="s">
        <v>51</v>
      </c>
      <c r="D803" s="12" t="s">
        <v>2000</v>
      </c>
      <c r="E803" s="74">
        <v>180</v>
      </c>
      <c r="F803" s="74" t="s">
        <v>55</v>
      </c>
      <c r="G803" s="74">
        <v>98</v>
      </c>
      <c r="H803" s="74">
        <f t="shared" si="6"/>
        <v>17640</v>
      </c>
      <c r="I803" s="74" t="s">
        <v>13</v>
      </c>
      <c r="J803" s="41" t="s">
        <v>34</v>
      </c>
      <c r="K803" s="33" t="s">
        <v>1819</v>
      </c>
      <c r="L803" s="88" t="s">
        <v>1824</v>
      </c>
      <c r="M803" s="84"/>
    </row>
    <row r="804" spans="1:13" s="73" customFormat="1" ht="36.75" customHeight="1" x14ac:dyDescent="0.25">
      <c r="A804" s="67">
        <v>779</v>
      </c>
      <c r="B804" s="12" t="s">
        <v>1911</v>
      </c>
      <c r="C804" s="12" t="s">
        <v>51</v>
      </c>
      <c r="D804" s="12" t="s">
        <v>2001</v>
      </c>
      <c r="E804" s="74">
        <v>9</v>
      </c>
      <c r="F804" s="74" t="s">
        <v>945</v>
      </c>
      <c r="G804" s="74">
        <v>288</v>
      </c>
      <c r="H804" s="74">
        <f t="shared" si="6"/>
        <v>2592</v>
      </c>
      <c r="I804" s="74" t="s">
        <v>13</v>
      </c>
      <c r="J804" s="41" t="s">
        <v>34</v>
      </c>
      <c r="K804" s="33" t="s">
        <v>1819</v>
      </c>
      <c r="L804" s="88" t="s">
        <v>1824</v>
      </c>
      <c r="M804" s="84"/>
    </row>
    <row r="805" spans="1:13" s="73" customFormat="1" ht="36.75" customHeight="1" x14ac:dyDescent="0.25">
      <c r="A805" s="67">
        <v>780</v>
      </c>
      <c r="B805" s="12" t="s">
        <v>1912</v>
      </c>
      <c r="C805" s="12" t="s">
        <v>51</v>
      </c>
      <c r="D805" s="12" t="s">
        <v>2002</v>
      </c>
      <c r="E805" s="74">
        <v>9</v>
      </c>
      <c r="F805" s="74" t="s">
        <v>945</v>
      </c>
      <c r="G805" s="74">
        <v>576</v>
      </c>
      <c r="H805" s="74">
        <f t="shared" si="6"/>
        <v>5184</v>
      </c>
      <c r="I805" s="74" t="s">
        <v>13</v>
      </c>
      <c r="J805" s="41" t="s">
        <v>34</v>
      </c>
      <c r="K805" s="33" t="s">
        <v>1819</v>
      </c>
      <c r="L805" s="88" t="s">
        <v>1824</v>
      </c>
      <c r="M805" s="84"/>
    </row>
    <row r="806" spans="1:13" s="73" customFormat="1" ht="36.75" customHeight="1" x14ac:dyDescent="0.25">
      <c r="A806" s="67">
        <v>781</v>
      </c>
      <c r="B806" s="12" t="s">
        <v>1913</v>
      </c>
      <c r="C806" s="12" t="s">
        <v>51</v>
      </c>
      <c r="D806" s="12" t="s">
        <v>2003</v>
      </c>
      <c r="E806" s="74">
        <v>9</v>
      </c>
      <c r="F806" s="74" t="s">
        <v>945</v>
      </c>
      <c r="G806" s="74">
        <v>1116</v>
      </c>
      <c r="H806" s="74">
        <f t="shared" si="6"/>
        <v>10044</v>
      </c>
      <c r="I806" s="74" t="s">
        <v>13</v>
      </c>
      <c r="J806" s="41" t="s">
        <v>34</v>
      </c>
      <c r="K806" s="33" t="s">
        <v>1819</v>
      </c>
      <c r="L806" s="88" t="s">
        <v>1824</v>
      </c>
      <c r="M806" s="84"/>
    </row>
    <row r="807" spans="1:13" s="73" customFormat="1" ht="108" customHeight="1" x14ac:dyDescent="0.25">
      <c r="A807" s="67">
        <v>782</v>
      </c>
      <c r="B807" s="12" t="s">
        <v>1914</v>
      </c>
      <c r="C807" s="12" t="s">
        <v>51</v>
      </c>
      <c r="D807" s="12" t="s">
        <v>2004</v>
      </c>
      <c r="E807" s="74">
        <v>2</v>
      </c>
      <c r="F807" s="74" t="s">
        <v>55</v>
      </c>
      <c r="G807" s="74">
        <v>63393</v>
      </c>
      <c r="H807" s="74">
        <f t="shared" si="6"/>
        <v>126786</v>
      </c>
      <c r="I807" s="74" t="s">
        <v>13</v>
      </c>
      <c r="J807" s="41" t="s">
        <v>34</v>
      </c>
      <c r="K807" s="33" t="s">
        <v>1819</v>
      </c>
      <c r="L807" s="88" t="s">
        <v>1824</v>
      </c>
      <c r="M807" s="84"/>
    </row>
    <row r="808" spans="1:13" s="73" customFormat="1" ht="123.75" customHeight="1" x14ac:dyDescent="0.25">
      <c r="A808" s="67">
        <v>783</v>
      </c>
      <c r="B808" s="12" t="s">
        <v>1915</v>
      </c>
      <c r="C808" s="12" t="s">
        <v>51</v>
      </c>
      <c r="D808" s="12" t="s">
        <v>2005</v>
      </c>
      <c r="E808" s="74">
        <v>5</v>
      </c>
      <c r="F808" s="74" t="s">
        <v>55</v>
      </c>
      <c r="G808" s="74">
        <v>5076</v>
      </c>
      <c r="H808" s="74">
        <f t="shared" si="6"/>
        <v>25380</v>
      </c>
      <c r="I808" s="74" t="s">
        <v>13</v>
      </c>
      <c r="J808" s="41" t="s">
        <v>34</v>
      </c>
      <c r="K808" s="33" t="s">
        <v>1819</v>
      </c>
      <c r="L808" s="88" t="s">
        <v>1824</v>
      </c>
      <c r="M808" s="84"/>
    </row>
    <row r="809" spans="1:13" s="73" customFormat="1" ht="78" customHeight="1" x14ac:dyDescent="0.25">
      <c r="A809" s="67">
        <v>784</v>
      </c>
      <c r="B809" s="12" t="s">
        <v>1916</v>
      </c>
      <c r="C809" s="12" t="s">
        <v>51</v>
      </c>
      <c r="D809" s="12" t="s">
        <v>2006</v>
      </c>
      <c r="E809" s="74">
        <v>5</v>
      </c>
      <c r="F809" s="74" t="s">
        <v>55</v>
      </c>
      <c r="G809" s="74">
        <v>5320</v>
      </c>
      <c r="H809" s="74">
        <f t="shared" si="6"/>
        <v>26600</v>
      </c>
      <c r="I809" s="74" t="s">
        <v>13</v>
      </c>
      <c r="J809" s="41" t="s">
        <v>34</v>
      </c>
      <c r="K809" s="33" t="s">
        <v>1819</v>
      </c>
      <c r="L809" s="88" t="s">
        <v>1824</v>
      </c>
      <c r="M809" s="84"/>
    </row>
    <row r="810" spans="1:13" s="73" customFormat="1" ht="38.25" x14ac:dyDescent="0.25">
      <c r="A810" s="67">
        <v>785</v>
      </c>
      <c r="B810" s="12" t="s">
        <v>1917</v>
      </c>
      <c r="C810" s="12" t="s">
        <v>51</v>
      </c>
      <c r="D810" s="12" t="s">
        <v>2007</v>
      </c>
      <c r="E810" s="74">
        <v>160</v>
      </c>
      <c r="F810" s="74" t="s">
        <v>1268</v>
      </c>
      <c r="G810" s="74">
        <v>714</v>
      </c>
      <c r="H810" s="74">
        <f t="shared" si="6"/>
        <v>114240</v>
      </c>
      <c r="I810" s="74" t="s">
        <v>13</v>
      </c>
      <c r="J810" s="41" t="s">
        <v>34</v>
      </c>
      <c r="K810" s="33" t="s">
        <v>1819</v>
      </c>
      <c r="L810" s="88" t="s">
        <v>1824</v>
      </c>
      <c r="M810" s="84"/>
    </row>
    <row r="811" spans="1:13" s="73" customFormat="1" ht="89.25" x14ac:dyDescent="0.25">
      <c r="A811" s="67">
        <v>786</v>
      </c>
      <c r="B811" s="12" t="s">
        <v>2028</v>
      </c>
      <c r="C811" s="12" t="s">
        <v>51</v>
      </c>
      <c r="D811" s="12" t="s">
        <v>2040</v>
      </c>
      <c r="E811" s="74">
        <v>50</v>
      </c>
      <c r="F811" s="74" t="s">
        <v>415</v>
      </c>
      <c r="G811" s="74">
        <v>2200</v>
      </c>
      <c r="H811" s="74">
        <f t="shared" si="6"/>
        <v>110000</v>
      </c>
      <c r="I811" s="74" t="s">
        <v>13</v>
      </c>
      <c r="J811" s="41" t="s">
        <v>24</v>
      </c>
      <c r="K811" s="33" t="s">
        <v>1819</v>
      </c>
      <c r="L811" s="88" t="s">
        <v>2027</v>
      </c>
      <c r="M811" s="84"/>
    </row>
    <row r="812" spans="1:13" s="73" customFormat="1" ht="89.25" x14ac:dyDescent="0.25">
      <c r="A812" s="67">
        <v>787</v>
      </c>
      <c r="B812" s="12" t="s">
        <v>2028</v>
      </c>
      <c r="C812" s="12" t="s">
        <v>51</v>
      </c>
      <c r="D812" s="12" t="s">
        <v>2041</v>
      </c>
      <c r="E812" s="74">
        <v>8</v>
      </c>
      <c r="F812" s="74" t="s">
        <v>415</v>
      </c>
      <c r="G812" s="74">
        <v>3000</v>
      </c>
      <c r="H812" s="74">
        <f t="shared" si="6"/>
        <v>24000</v>
      </c>
      <c r="I812" s="74" t="s">
        <v>13</v>
      </c>
      <c r="J812" s="41" t="s">
        <v>24</v>
      </c>
      <c r="K812" s="33" t="s">
        <v>1819</v>
      </c>
      <c r="L812" s="88" t="s">
        <v>2027</v>
      </c>
      <c r="M812" s="84"/>
    </row>
    <row r="813" spans="1:13" s="73" customFormat="1" ht="140.25" x14ac:dyDescent="0.25">
      <c r="A813" s="67">
        <v>788</v>
      </c>
      <c r="B813" s="12" t="s">
        <v>2029</v>
      </c>
      <c r="C813" s="12" t="s">
        <v>51</v>
      </c>
      <c r="D813" s="12" t="s">
        <v>2042</v>
      </c>
      <c r="E813" s="74">
        <v>50</v>
      </c>
      <c r="F813" s="74" t="s">
        <v>415</v>
      </c>
      <c r="G813" s="74">
        <v>1920</v>
      </c>
      <c r="H813" s="74">
        <f t="shared" si="6"/>
        <v>96000</v>
      </c>
      <c r="I813" s="74" t="s">
        <v>13</v>
      </c>
      <c r="J813" s="41" t="s">
        <v>24</v>
      </c>
      <c r="K813" s="33" t="s">
        <v>1819</v>
      </c>
      <c r="L813" s="88" t="s">
        <v>2027</v>
      </c>
      <c r="M813" s="84"/>
    </row>
    <row r="814" spans="1:13" s="73" customFormat="1" ht="102" x14ac:dyDescent="0.25">
      <c r="A814" s="67">
        <v>789</v>
      </c>
      <c r="B814" s="12" t="s">
        <v>2030</v>
      </c>
      <c r="C814" s="12" t="s">
        <v>51</v>
      </c>
      <c r="D814" s="12" t="s">
        <v>2043</v>
      </c>
      <c r="E814" s="74">
        <v>260</v>
      </c>
      <c r="F814" s="74" t="s">
        <v>414</v>
      </c>
      <c r="G814" s="74">
        <v>900</v>
      </c>
      <c r="H814" s="74">
        <f t="shared" si="6"/>
        <v>234000</v>
      </c>
      <c r="I814" s="74" t="s">
        <v>13</v>
      </c>
      <c r="J814" s="41" t="s">
        <v>24</v>
      </c>
      <c r="K814" s="33" t="s">
        <v>1819</v>
      </c>
      <c r="L814" s="88" t="s">
        <v>2027</v>
      </c>
      <c r="M814" s="84"/>
    </row>
    <row r="815" spans="1:13" s="73" customFormat="1" ht="76.5" x14ac:dyDescent="0.25">
      <c r="A815" s="67">
        <v>790</v>
      </c>
      <c r="B815" s="12" t="s">
        <v>2031</v>
      </c>
      <c r="C815" s="12" t="s">
        <v>51</v>
      </c>
      <c r="D815" s="12" t="s">
        <v>2044</v>
      </c>
      <c r="E815" s="74">
        <v>60</v>
      </c>
      <c r="F815" s="74" t="s">
        <v>414</v>
      </c>
      <c r="G815" s="74">
        <v>1780</v>
      </c>
      <c r="H815" s="74">
        <f t="shared" si="6"/>
        <v>106800</v>
      </c>
      <c r="I815" s="74" t="s">
        <v>13</v>
      </c>
      <c r="J815" s="41" t="s">
        <v>24</v>
      </c>
      <c r="K815" s="33" t="s">
        <v>1819</v>
      </c>
      <c r="L815" s="88" t="s">
        <v>2027</v>
      </c>
      <c r="M815" s="84"/>
    </row>
    <row r="816" spans="1:13" s="73" customFormat="1" ht="114.75" x14ac:dyDescent="0.25">
      <c r="A816" s="67">
        <v>791</v>
      </c>
      <c r="B816" s="12" t="s">
        <v>2032</v>
      </c>
      <c r="C816" s="12" t="s">
        <v>51</v>
      </c>
      <c r="D816" s="12" t="s">
        <v>2045</v>
      </c>
      <c r="E816" s="74">
        <v>120</v>
      </c>
      <c r="F816" s="74" t="s">
        <v>414</v>
      </c>
      <c r="G816" s="74">
        <v>3192</v>
      </c>
      <c r="H816" s="74">
        <f t="shared" si="6"/>
        <v>383040</v>
      </c>
      <c r="I816" s="74" t="s">
        <v>13</v>
      </c>
      <c r="J816" s="41" t="s">
        <v>24</v>
      </c>
      <c r="K816" s="33" t="s">
        <v>1819</v>
      </c>
      <c r="L816" s="88" t="s">
        <v>2027</v>
      </c>
      <c r="M816" s="84"/>
    </row>
    <row r="817" spans="1:13" s="73" customFormat="1" ht="51" x14ac:dyDescent="0.25">
      <c r="A817" s="67">
        <v>792</v>
      </c>
      <c r="B817" s="12" t="s">
        <v>2033</v>
      </c>
      <c r="C817" s="12" t="s">
        <v>51</v>
      </c>
      <c r="D817" s="12" t="s">
        <v>2046</v>
      </c>
      <c r="E817" s="74">
        <v>80</v>
      </c>
      <c r="F817" s="74" t="s">
        <v>414</v>
      </c>
      <c r="G817" s="74">
        <v>385</v>
      </c>
      <c r="H817" s="74">
        <f t="shared" si="6"/>
        <v>30800</v>
      </c>
      <c r="I817" s="74" t="s">
        <v>13</v>
      </c>
      <c r="J817" s="41" t="s">
        <v>24</v>
      </c>
      <c r="K817" s="33" t="s">
        <v>1819</v>
      </c>
      <c r="L817" s="88" t="s">
        <v>2027</v>
      </c>
      <c r="M817" s="84"/>
    </row>
    <row r="818" spans="1:13" s="73" customFormat="1" ht="51" x14ac:dyDescent="0.25">
      <c r="A818" s="67">
        <v>793</v>
      </c>
      <c r="B818" s="12" t="s">
        <v>2034</v>
      </c>
      <c r="C818" s="12" t="s">
        <v>51</v>
      </c>
      <c r="D818" s="12" t="s">
        <v>2047</v>
      </c>
      <c r="E818" s="74">
        <v>30</v>
      </c>
      <c r="F818" s="74" t="s">
        <v>415</v>
      </c>
      <c r="G818" s="74">
        <v>1500</v>
      </c>
      <c r="H818" s="74">
        <f t="shared" si="6"/>
        <v>45000</v>
      </c>
      <c r="I818" s="74" t="s">
        <v>13</v>
      </c>
      <c r="J818" s="41" t="s">
        <v>24</v>
      </c>
      <c r="K818" s="33" t="s">
        <v>1819</v>
      </c>
      <c r="L818" s="88" t="s">
        <v>2027</v>
      </c>
      <c r="M818" s="84"/>
    </row>
    <row r="819" spans="1:13" s="73" customFormat="1" ht="102" x14ac:dyDescent="0.25">
      <c r="A819" s="67">
        <v>794</v>
      </c>
      <c r="B819" s="12" t="s">
        <v>2056</v>
      </c>
      <c r="C819" s="12" t="s">
        <v>51</v>
      </c>
      <c r="D819" s="12" t="s">
        <v>2048</v>
      </c>
      <c r="E819" s="74">
        <v>10</v>
      </c>
      <c r="F819" s="74" t="s">
        <v>55</v>
      </c>
      <c r="G819" s="74">
        <v>1400</v>
      </c>
      <c r="H819" s="74">
        <f t="shared" si="6"/>
        <v>14000</v>
      </c>
      <c r="I819" s="74" t="s">
        <v>13</v>
      </c>
      <c r="J819" s="41" t="s">
        <v>24</v>
      </c>
      <c r="K819" s="33" t="s">
        <v>1819</v>
      </c>
      <c r="L819" s="88" t="s">
        <v>2027</v>
      </c>
      <c r="M819" s="84"/>
    </row>
    <row r="820" spans="1:13" s="73" customFormat="1" ht="51" x14ac:dyDescent="0.25">
      <c r="A820" s="67">
        <v>795</v>
      </c>
      <c r="B820" s="12" t="s">
        <v>2057</v>
      </c>
      <c r="C820" s="12" t="s">
        <v>51</v>
      </c>
      <c r="D820" s="12" t="s">
        <v>2049</v>
      </c>
      <c r="E820" s="74">
        <v>5</v>
      </c>
      <c r="F820" s="74" t="s">
        <v>415</v>
      </c>
      <c r="G820" s="74">
        <v>1140</v>
      </c>
      <c r="H820" s="74">
        <f t="shared" si="6"/>
        <v>5700</v>
      </c>
      <c r="I820" s="74" t="s">
        <v>13</v>
      </c>
      <c r="J820" s="41" t="s">
        <v>24</v>
      </c>
      <c r="K820" s="33" t="s">
        <v>1819</v>
      </c>
      <c r="L820" s="88" t="s">
        <v>2027</v>
      </c>
      <c r="M820" s="84"/>
    </row>
    <row r="821" spans="1:13" s="73" customFormat="1" ht="51" x14ac:dyDescent="0.25">
      <c r="A821" s="67">
        <v>796</v>
      </c>
      <c r="B821" s="12" t="s">
        <v>2035</v>
      </c>
      <c r="C821" s="12" t="s">
        <v>51</v>
      </c>
      <c r="D821" s="12" t="s">
        <v>2050</v>
      </c>
      <c r="E821" s="74">
        <v>5</v>
      </c>
      <c r="F821" s="74" t="s">
        <v>55</v>
      </c>
      <c r="G821" s="74">
        <v>4000</v>
      </c>
      <c r="H821" s="74">
        <f t="shared" si="6"/>
        <v>20000</v>
      </c>
      <c r="I821" s="74" t="s">
        <v>13</v>
      </c>
      <c r="J821" s="41" t="s">
        <v>24</v>
      </c>
      <c r="K821" s="33" t="s">
        <v>1819</v>
      </c>
      <c r="L821" s="88" t="s">
        <v>2027</v>
      </c>
      <c r="M821" s="84"/>
    </row>
    <row r="822" spans="1:13" s="73" customFormat="1" ht="51" x14ac:dyDescent="0.25">
      <c r="A822" s="67">
        <v>797</v>
      </c>
      <c r="B822" s="12" t="s">
        <v>2036</v>
      </c>
      <c r="C822" s="12" t="s">
        <v>51</v>
      </c>
      <c r="D822" s="12" t="s">
        <v>2051</v>
      </c>
      <c r="E822" s="74">
        <v>2</v>
      </c>
      <c r="F822" s="74" t="s">
        <v>945</v>
      </c>
      <c r="G822" s="74">
        <v>5500</v>
      </c>
      <c r="H822" s="74">
        <f t="shared" si="6"/>
        <v>11000</v>
      </c>
      <c r="I822" s="74" t="s">
        <v>13</v>
      </c>
      <c r="J822" s="41" t="s">
        <v>24</v>
      </c>
      <c r="K822" s="33" t="s">
        <v>1819</v>
      </c>
      <c r="L822" s="88" t="s">
        <v>2027</v>
      </c>
      <c r="M822" s="84"/>
    </row>
    <row r="823" spans="1:13" s="73" customFormat="1" ht="38.25" x14ac:dyDescent="0.25">
      <c r="A823" s="67">
        <v>798</v>
      </c>
      <c r="B823" s="12" t="s">
        <v>2036</v>
      </c>
      <c r="C823" s="12" t="s">
        <v>51</v>
      </c>
      <c r="D823" s="12" t="s">
        <v>2052</v>
      </c>
      <c r="E823" s="74">
        <v>1</v>
      </c>
      <c r="F823" s="74" t="s">
        <v>945</v>
      </c>
      <c r="G823" s="74">
        <v>5500</v>
      </c>
      <c r="H823" s="74">
        <f t="shared" si="6"/>
        <v>5500</v>
      </c>
      <c r="I823" s="74" t="s">
        <v>13</v>
      </c>
      <c r="J823" s="41" t="s">
        <v>24</v>
      </c>
      <c r="K823" s="33" t="s">
        <v>1819</v>
      </c>
      <c r="L823" s="88" t="s">
        <v>2027</v>
      </c>
      <c r="M823" s="84"/>
    </row>
    <row r="824" spans="1:13" s="73" customFormat="1" ht="63.75" x14ac:dyDescent="0.25">
      <c r="A824" s="67">
        <v>799</v>
      </c>
      <c r="B824" s="12" t="s">
        <v>2037</v>
      </c>
      <c r="C824" s="12" t="s">
        <v>51</v>
      </c>
      <c r="D824" s="12" t="s">
        <v>2053</v>
      </c>
      <c r="E824" s="74">
        <v>10</v>
      </c>
      <c r="F824" s="74" t="s">
        <v>55</v>
      </c>
      <c r="G824" s="74">
        <v>4500</v>
      </c>
      <c r="H824" s="74"/>
      <c r="I824" s="74" t="s">
        <v>13</v>
      </c>
      <c r="J824" s="41" t="s">
        <v>24</v>
      </c>
      <c r="K824" s="33" t="s">
        <v>1819</v>
      </c>
      <c r="L824" s="88" t="s">
        <v>2426</v>
      </c>
      <c r="M824" s="84"/>
    </row>
    <row r="825" spans="1:13" s="73" customFormat="1" ht="63.75" x14ac:dyDescent="0.25">
      <c r="A825" s="67">
        <v>800</v>
      </c>
      <c r="B825" s="12" t="s">
        <v>2038</v>
      </c>
      <c r="C825" s="12" t="s">
        <v>51</v>
      </c>
      <c r="D825" s="12" t="s">
        <v>2054</v>
      </c>
      <c r="E825" s="74">
        <v>3</v>
      </c>
      <c r="F825" s="74" t="s">
        <v>55</v>
      </c>
      <c r="G825" s="74">
        <v>9000</v>
      </c>
      <c r="H825" s="74"/>
      <c r="I825" s="74" t="s">
        <v>13</v>
      </c>
      <c r="J825" s="41" t="s">
        <v>24</v>
      </c>
      <c r="K825" s="33" t="s">
        <v>1819</v>
      </c>
      <c r="L825" s="88" t="s">
        <v>2426</v>
      </c>
      <c r="M825" s="84"/>
    </row>
    <row r="826" spans="1:13" s="73" customFormat="1" ht="76.5" x14ac:dyDescent="0.25">
      <c r="A826" s="67">
        <v>801</v>
      </c>
      <c r="B826" s="12" t="s">
        <v>2039</v>
      </c>
      <c r="C826" s="12" t="s">
        <v>51</v>
      </c>
      <c r="D826" s="12" t="s">
        <v>2055</v>
      </c>
      <c r="E826" s="74">
        <v>10</v>
      </c>
      <c r="F826" s="74" t="s">
        <v>945</v>
      </c>
      <c r="G826" s="74">
        <v>7200</v>
      </c>
      <c r="H826" s="74"/>
      <c r="I826" s="74" t="s">
        <v>13</v>
      </c>
      <c r="J826" s="41" t="s">
        <v>24</v>
      </c>
      <c r="K826" s="33" t="s">
        <v>1819</v>
      </c>
      <c r="L826" s="88" t="s">
        <v>2426</v>
      </c>
      <c r="M826" s="84"/>
    </row>
    <row r="827" spans="1:13" s="73" customFormat="1" ht="38.25" x14ac:dyDescent="0.25">
      <c r="A827" s="67">
        <v>802</v>
      </c>
      <c r="B827" s="12" t="s">
        <v>2069</v>
      </c>
      <c r="C827" s="12" t="s">
        <v>51</v>
      </c>
      <c r="D827" s="12" t="s">
        <v>2077</v>
      </c>
      <c r="E827" s="74">
        <v>3</v>
      </c>
      <c r="F827" s="74" t="s">
        <v>55</v>
      </c>
      <c r="G827" s="74">
        <v>2500</v>
      </c>
      <c r="H827" s="74"/>
      <c r="I827" s="74" t="s">
        <v>13</v>
      </c>
      <c r="J827" s="41" t="s">
        <v>86</v>
      </c>
      <c r="K827" s="33" t="s">
        <v>1819</v>
      </c>
      <c r="L827" s="88" t="s">
        <v>2316</v>
      </c>
      <c r="M827" s="84"/>
    </row>
    <row r="828" spans="1:13" s="73" customFormat="1" ht="38.25" x14ac:dyDescent="0.25">
      <c r="A828" s="67">
        <v>803</v>
      </c>
      <c r="B828" s="12" t="s">
        <v>2070</v>
      </c>
      <c r="C828" s="12" t="s">
        <v>51</v>
      </c>
      <c r="D828" s="12" t="s">
        <v>2078</v>
      </c>
      <c r="E828" s="74">
        <v>3</v>
      </c>
      <c r="F828" s="74" t="s">
        <v>55</v>
      </c>
      <c r="G828" s="74">
        <v>2990</v>
      </c>
      <c r="H828" s="74"/>
      <c r="I828" s="74" t="s">
        <v>13</v>
      </c>
      <c r="J828" s="41" t="s">
        <v>86</v>
      </c>
      <c r="K828" s="33" t="s">
        <v>1819</v>
      </c>
      <c r="L828" s="88" t="s">
        <v>2316</v>
      </c>
      <c r="M828" s="84"/>
    </row>
    <row r="829" spans="1:13" s="73" customFormat="1" ht="38.25" x14ac:dyDescent="0.25">
      <c r="A829" s="67">
        <v>804</v>
      </c>
      <c r="B829" s="12" t="s">
        <v>2071</v>
      </c>
      <c r="C829" s="12" t="s">
        <v>51</v>
      </c>
      <c r="D829" s="12" t="s">
        <v>2254</v>
      </c>
      <c r="E829" s="74">
        <v>2</v>
      </c>
      <c r="F829" s="89" t="s">
        <v>416</v>
      </c>
      <c r="G829" s="74">
        <v>1700</v>
      </c>
      <c r="H829" s="74"/>
      <c r="I829" s="74" t="s">
        <v>13</v>
      </c>
      <c r="J829" s="41" t="s">
        <v>86</v>
      </c>
      <c r="K829" s="33" t="s">
        <v>1819</v>
      </c>
      <c r="L829" s="88" t="s">
        <v>2316</v>
      </c>
      <c r="M829" s="84"/>
    </row>
    <row r="830" spans="1:13" s="73" customFormat="1" ht="25.5" x14ac:dyDescent="0.25">
      <c r="A830" s="67">
        <v>805</v>
      </c>
      <c r="B830" s="12" t="s">
        <v>2072</v>
      </c>
      <c r="C830" s="12" t="s">
        <v>51</v>
      </c>
      <c r="D830" s="12" t="s">
        <v>2079</v>
      </c>
      <c r="E830" s="74">
        <v>39</v>
      </c>
      <c r="F830" s="74" t="s">
        <v>55</v>
      </c>
      <c r="G830" s="74">
        <v>28000</v>
      </c>
      <c r="H830" s="74">
        <f>E830*G830</f>
        <v>1092000</v>
      </c>
      <c r="I830" s="74" t="s">
        <v>13</v>
      </c>
      <c r="J830" s="41" t="s">
        <v>86</v>
      </c>
      <c r="K830" s="33" t="s">
        <v>1819</v>
      </c>
      <c r="L830" s="88" t="s">
        <v>2068</v>
      </c>
      <c r="M830" s="84"/>
    </row>
    <row r="831" spans="1:13" s="73" customFormat="1" ht="36.75" customHeight="1" x14ac:dyDescent="0.25">
      <c r="A831" s="67">
        <v>806</v>
      </c>
      <c r="B831" s="12" t="s">
        <v>2073</v>
      </c>
      <c r="C831" s="12" t="s">
        <v>51</v>
      </c>
      <c r="D831" s="12" t="s">
        <v>2093</v>
      </c>
      <c r="E831" s="74">
        <v>1</v>
      </c>
      <c r="F831" s="74" t="s">
        <v>55</v>
      </c>
      <c r="G831" s="74">
        <v>37000</v>
      </c>
      <c r="H831" s="74"/>
      <c r="I831" s="74" t="s">
        <v>13</v>
      </c>
      <c r="J831" s="41" t="s">
        <v>86</v>
      </c>
      <c r="K831" s="33" t="s">
        <v>1819</v>
      </c>
      <c r="L831" s="88" t="s">
        <v>2316</v>
      </c>
      <c r="M831" s="84"/>
    </row>
    <row r="832" spans="1:13" s="73" customFormat="1" ht="38.25" x14ac:dyDescent="0.25">
      <c r="A832" s="67">
        <v>807</v>
      </c>
      <c r="B832" s="12" t="s">
        <v>2074</v>
      </c>
      <c r="C832" s="12" t="s">
        <v>51</v>
      </c>
      <c r="D832" s="12" t="s">
        <v>2080</v>
      </c>
      <c r="E832" s="74">
        <v>2</v>
      </c>
      <c r="F832" s="74" t="s">
        <v>55</v>
      </c>
      <c r="G832" s="74">
        <v>3500</v>
      </c>
      <c r="H832" s="74"/>
      <c r="I832" s="74" t="s">
        <v>13</v>
      </c>
      <c r="J832" s="41" t="s">
        <v>86</v>
      </c>
      <c r="K832" s="33" t="s">
        <v>1819</v>
      </c>
      <c r="L832" s="88" t="s">
        <v>2316</v>
      </c>
      <c r="M832" s="84"/>
    </row>
    <row r="833" spans="1:13" s="73" customFormat="1" ht="38.25" x14ac:dyDescent="0.25">
      <c r="A833" s="67">
        <v>808</v>
      </c>
      <c r="B833" s="12" t="s">
        <v>2075</v>
      </c>
      <c r="C833" s="12" t="s">
        <v>51</v>
      </c>
      <c r="D833" s="12" t="s">
        <v>2081</v>
      </c>
      <c r="E833" s="74">
        <v>1</v>
      </c>
      <c r="F833" s="74" t="s">
        <v>416</v>
      </c>
      <c r="G833" s="74">
        <v>24000</v>
      </c>
      <c r="H833" s="74"/>
      <c r="I833" s="74" t="s">
        <v>13</v>
      </c>
      <c r="J833" s="41" t="s">
        <v>86</v>
      </c>
      <c r="K833" s="33" t="s">
        <v>1819</v>
      </c>
      <c r="L833" s="88" t="s">
        <v>2316</v>
      </c>
      <c r="M833" s="84"/>
    </row>
    <row r="834" spans="1:13" s="73" customFormat="1" ht="38.25" x14ac:dyDescent="0.25">
      <c r="A834" s="67">
        <v>809</v>
      </c>
      <c r="B834" s="12" t="s">
        <v>2076</v>
      </c>
      <c r="C834" s="12" t="s">
        <v>51</v>
      </c>
      <c r="D834" s="12" t="s">
        <v>2094</v>
      </c>
      <c r="E834" s="74">
        <v>3</v>
      </c>
      <c r="F834" s="74" t="s">
        <v>416</v>
      </c>
      <c r="G834" s="74">
        <v>3500</v>
      </c>
      <c r="H834" s="74"/>
      <c r="I834" s="74" t="s">
        <v>13</v>
      </c>
      <c r="J834" s="41" t="s">
        <v>86</v>
      </c>
      <c r="K834" s="33" t="s">
        <v>1819</v>
      </c>
      <c r="L834" s="88" t="s">
        <v>2316</v>
      </c>
      <c r="M834" s="84"/>
    </row>
    <row r="835" spans="1:13" s="73" customFormat="1" ht="38.25" x14ac:dyDescent="0.25">
      <c r="A835" s="67">
        <v>810</v>
      </c>
      <c r="B835" s="12" t="s">
        <v>2082</v>
      </c>
      <c r="C835" s="12" t="s">
        <v>51</v>
      </c>
      <c r="D835" s="12" t="s">
        <v>2087</v>
      </c>
      <c r="E835" s="74">
        <v>2</v>
      </c>
      <c r="F835" s="74" t="s">
        <v>55</v>
      </c>
      <c r="G835" s="74">
        <v>19000</v>
      </c>
      <c r="H835" s="74"/>
      <c r="I835" s="74" t="s">
        <v>13</v>
      </c>
      <c r="J835" s="41" t="s">
        <v>86</v>
      </c>
      <c r="K835" s="33" t="s">
        <v>1819</v>
      </c>
      <c r="L835" s="88" t="s">
        <v>2316</v>
      </c>
      <c r="M835" s="84"/>
    </row>
    <row r="836" spans="1:13" s="73" customFormat="1" ht="38.25" x14ac:dyDescent="0.25">
      <c r="A836" s="67">
        <v>811</v>
      </c>
      <c r="B836" s="12" t="s">
        <v>2083</v>
      </c>
      <c r="C836" s="12" t="s">
        <v>51</v>
      </c>
      <c r="D836" s="12" t="s">
        <v>2088</v>
      </c>
      <c r="E836" s="74">
        <v>2</v>
      </c>
      <c r="F836" s="74" t="s">
        <v>55</v>
      </c>
      <c r="G836" s="74">
        <v>12000</v>
      </c>
      <c r="H836" s="74"/>
      <c r="I836" s="74" t="s">
        <v>13</v>
      </c>
      <c r="J836" s="41" t="s">
        <v>86</v>
      </c>
      <c r="K836" s="33" t="s">
        <v>1819</v>
      </c>
      <c r="L836" s="88" t="s">
        <v>2316</v>
      </c>
      <c r="M836" s="84"/>
    </row>
    <row r="837" spans="1:13" s="73" customFormat="1" ht="51" x14ac:dyDescent="0.25">
      <c r="A837" s="67">
        <v>812</v>
      </c>
      <c r="B837" s="12" t="s">
        <v>2084</v>
      </c>
      <c r="C837" s="12" t="s">
        <v>51</v>
      </c>
      <c r="D837" s="12" t="s">
        <v>2089</v>
      </c>
      <c r="E837" s="74">
        <v>350</v>
      </c>
      <c r="F837" s="74" t="s">
        <v>55</v>
      </c>
      <c r="G837" s="74">
        <v>3350</v>
      </c>
      <c r="H837" s="74">
        <f t="shared" si="6"/>
        <v>1172500</v>
      </c>
      <c r="I837" s="74" t="s">
        <v>13</v>
      </c>
      <c r="J837" s="41" t="s">
        <v>86</v>
      </c>
      <c r="K837" s="33" t="s">
        <v>1819</v>
      </c>
      <c r="L837" s="88" t="s">
        <v>2615</v>
      </c>
      <c r="M837" s="84"/>
    </row>
    <row r="838" spans="1:13" s="73" customFormat="1" ht="38.25" x14ac:dyDescent="0.25">
      <c r="A838" s="67">
        <v>813</v>
      </c>
      <c r="B838" s="12" t="s">
        <v>2084</v>
      </c>
      <c r="C838" s="12" t="s">
        <v>51</v>
      </c>
      <c r="D838" s="12" t="s">
        <v>2090</v>
      </c>
      <c r="E838" s="74">
        <v>10</v>
      </c>
      <c r="F838" s="74" t="s">
        <v>55</v>
      </c>
      <c r="G838" s="74">
        <v>8000</v>
      </c>
      <c r="H838" s="74"/>
      <c r="I838" s="74" t="s">
        <v>13</v>
      </c>
      <c r="J838" s="41" t="s">
        <v>86</v>
      </c>
      <c r="K838" s="33" t="s">
        <v>1819</v>
      </c>
      <c r="L838" s="88" t="s">
        <v>2613</v>
      </c>
      <c r="M838" s="84"/>
    </row>
    <row r="839" spans="1:13" s="73" customFormat="1" ht="38.25" x14ac:dyDescent="0.25">
      <c r="A839" s="67">
        <v>814</v>
      </c>
      <c r="B839" s="12" t="s">
        <v>2085</v>
      </c>
      <c r="C839" s="12" t="s">
        <v>51</v>
      </c>
      <c r="D839" s="12" t="s">
        <v>2091</v>
      </c>
      <c r="E839" s="74">
        <v>200</v>
      </c>
      <c r="F839" s="74" t="s">
        <v>942</v>
      </c>
      <c r="G839" s="74">
        <v>120</v>
      </c>
      <c r="H839" s="74"/>
      <c r="I839" s="74" t="s">
        <v>13</v>
      </c>
      <c r="J839" s="41" t="s">
        <v>86</v>
      </c>
      <c r="K839" s="33" t="s">
        <v>1819</v>
      </c>
      <c r="L839" s="88" t="s">
        <v>2316</v>
      </c>
      <c r="M839" s="84"/>
    </row>
    <row r="840" spans="1:13" s="73" customFormat="1" ht="51" x14ac:dyDescent="0.25">
      <c r="A840" s="67">
        <v>815</v>
      </c>
      <c r="B840" s="12" t="s">
        <v>2086</v>
      </c>
      <c r="C840" s="12" t="s">
        <v>51</v>
      </c>
      <c r="D840" s="12" t="s">
        <v>2092</v>
      </c>
      <c r="E840" s="74">
        <v>200</v>
      </c>
      <c r="F840" s="74" t="s">
        <v>942</v>
      </c>
      <c r="G840" s="74">
        <v>120</v>
      </c>
      <c r="H840" s="74"/>
      <c r="I840" s="74" t="s">
        <v>13</v>
      </c>
      <c r="J840" s="41" t="s">
        <v>86</v>
      </c>
      <c r="K840" s="33" t="s">
        <v>1819</v>
      </c>
      <c r="L840" s="88" t="s">
        <v>2316</v>
      </c>
      <c r="M840" s="84"/>
    </row>
    <row r="841" spans="1:13" s="73" customFormat="1" ht="42" customHeight="1" x14ac:dyDescent="0.25">
      <c r="A841" s="67">
        <v>816</v>
      </c>
      <c r="B841" s="12" t="s">
        <v>2095</v>
      </c>
      <c r="C841" s="12" t="s">
        <v>51</v>
      </c>
      <c r="D841" s="12" t="s">
        <v>2096</v>
      </c>
      <c r="E841" s="74">
        <v>24</v>
      </c>
      <c r="F841" s="74" t="s">
        <v>55</v>
      </c>
      <c r="G841" s="74">
        <v>6300</v>
      </c>
      <c r="H841" s="74">
        <f t="shared" si="6"/>
        <v>151200</v>
      </c>
      <c r="I841" s="74" t="s">
        <v>13</v>
      </c>
      <c r="J841" s="41" t="s">
        <v>86</v>
      </c>
      <c r="K841" s="33" t="s">
        <v>1819</v>
      </c>
      <c r="L841" s="88" t="s">
        <v>2428</v>
      </c>
      <c r="M841" s="84"/>
    </row>
    <row r="842" spans="1:13" s="73" customFormat="1" ht="38.25" x14ac:dyDescent="0.25">
      <c r="A842" s="67">
        <v>817</v>
      </c>
      <c r="B842" s="12" t="s">
        <v>2098</v>
      </c>
      <c r="C842" s="12" t="s">
        <v>51</v>
      </c>
      <c r="D842" s="12" t="s">
        <v>2097</v>
      </c>
      <c r="E842" s="74">
        <v>21</v>
      </c>
      <c r="F842" s="74" t="s">
        <v>55</v>
      </c>
      <c r="G842" s="74">
        <v>6300</v>
      </c>
      <c r="H842" s="74">
        <f t="shared" si="6"/>
        <v>132300</v>
      </c>
      <c r="I842" s="74" t="s">
        <v>13</v>
      </c>
      <c r="J842" s="41" t="s">
        <v>86</v>
      </c>
      <c r="K842" s="33" t="s">
        <v>1819</v>
      </c>
      <c r="L842" s="88" t="s">
        <v>2428</v>
      </c>
      <c r="M842" s="84"/>
    </row>
    <row r="843" spans="1:13" s="73" customFormat="1" ht="51" x14ac:dyDescent="0.25">
      <c r="A843" s="67">
        <v>818</v>
      </c>
      <c r="B843" s="12" t="s">
        <v>2103</v>
      </c>
      <c r="C843" s="12" t="s">
        <v>51</v>
      </c>
      <c r="D843" s="12" t="s">
        <v>2120</v>
      </c>
      <c r="E843" s="74">
        <v>1</v>
      </c>
      <c r="F843" s="74" t="s">
        <v>55</v>
      </c>
      <c r="G843" s="74">
        <v>5275</v>
      </c>
      <c r="H843" s="74">
        <f t="shared" si="6"/>
        <v>5275</v>
      </c>
      <c r="I843" s="74" t="s">
        <v>13</v>
      </c>
      <c r="J843" s="41" t="s">
        <v>24</v>
      </c>
      <c r="K843" s="33" t="s">
        <v>1803</v>
      </c>
      <c r="L843" s="88" t="s">
        <v>2102</v>
      </c>
      <c r="M843" s="84"/>
    </row>
    <row r="844" spans="1:13" s="73" customFormat="1" ht="51" x14ac:dyDescent="0.25">
      <c r="A844" s="67">
        <v>819</v>
      </c>
      <c r="B844" s="12" t="s">
        <v>2104</v>
      </c>
      <c r="C844" s="12" t="s">
        <v>51</v>
      </c>
      <c r="D844" s="12" t="s">
        <v>2121</v>
      </c>
      <c r="E844" s="74">
        <v>3</v>
      </c>
      <c r="F844" s="74" t="s">
        <v>55</v>
      </c>
      <c r="G844" s="74">
        <v>2320</v>
      </c>
      <c r="H844" s="74">
        <f t="shared" si="6"/>
        <v>6960</v>
      </c>
      <c r="I844" s="74" t="s">
        <v>13</v>
      </c>
      <c r="J844" s="41" t="s">
        <v>24</v>
      </c>
      <c r="K844" s="33" t="s">
        <v>1803</v>
      </c>
      <c r="L844" s="88" t="s">
        <v>2102</v>
      </c>
      <c r="M844" s="84"/>
    </row>
    <row r="845" spans="1:13" s="73" customFormat="1" ht="25.5" x14ac:dyDescent="0.25">
      <c r="A845" s="67">
        <v>820</v>
      </c>
      <c r="B845" s="12" t="s">
        <v>2105</v>
      </c>
      <c r="C845" s="12" t="s">
        <v>51</v>
      </c>
      <c r="D845" s="12" t="s">
        <v>2122</v>
      </c>
      <c r="E845" s="74">
        <v>80</v>
      </c>
      <c r="F845" s="74" t="s">
        <v>55</v>
      </c>
      <c r="G845" s="74">
        <v>200</v>
      </c>
      <c r="H845" s="74">
        <f t="shared" si="6"/>
        <v>16000</v>
      </c>
      <c r="I845" s="74" t="s">
        <v>13</v>
      </c>
      <c r="J845" s="41" t="s">
        <v>24</v>
      </c>
      <c r="K845" s="33" t="s">
        <v>1803</v>
      </c>
      <c r="L845" s="88" t="s">
        <v>2102</v>
      </c>
      <c r="M845" s="84"/>
    </row>
    <row r="846" spans="1:13" s="73" customFormat="1" ht="25.5" x14ac:dyDescent="0.25">
      <c r="A846" s="67">
        <v>821</v>
      </c>
      <c r="B846" s="12" t="s">
        <v>2106</v>
      </c>
      <c r="C846" s="12" t="s">
        <v>51</v>
      </c>
      <c r="D846" s="12" t="s">
        <v>2122</v>
      </c>
      <c r="E846" s="74">
        <v>70</v>
      </c>
      <c r="F846" s="74" t="s">
        <v>55</v>
      </c>
      <c r="G846" s="74">
        <v>370</v>
      </c>
      <c r="H846" s="74">
        <f t="shared" si="6"/>
        <v>25900</v>
      </c>
      <c r="I846" s="74" t="s">
        <v>13</v>
      </c>
      <c r="J846" s="41" t="s">
        <v>24</v>
      </c>
      <c r="K846" s="33" t="s">
        <v>1803</v>
      </c>
      <c r="L846" s="88" t="s">
        <v>2102</v>
      </c>
      <c r="M846" s="84"/>
    </row>
    <row r="847" spans="1:13" s="73" customFormat="1" ht="25.5" x14ac:dyDescent="0.25">
      <c r="A847" s="67">
        <v>822</v>
      </c>
      <c r="B847" s="12" t="s">
        <v>2107</v>
      </c>
      <c r="C847" s="12" t="s">
        <v>51</v>
      </c>
      <c r="D847" s="12" t="s">
        <v>2123</v>
      </c>
      <c r="E847" s="74">
        <v>2</v>
      </c>
      <c r="F847" s="74" t="s">
        <v>55</v>
      </c>
      <c r="G847" s="74">
        <v>640</v>
      </c>
      <c r="H847" s="74">
        <f t="shared" si="6"/>
        <v>1280</v>
      </c>
      <c r="I847" s="74" t="s">
        <v>13</v>
      </c>
      <c r="J847" s="41" t="s">
        <v>24</v>
      </c>
      <c r="K847" s="33" t="s">
        <v>1803</v>
      </c>
      <c r="L847" s="88" t="s">
        <v>2102</v>
      </c>
      <c r="M847" s="84"/>
    </row>
    <row r="848" spans="1:13" s="73" customFormat="1" ht="63.75" x14ac:dyDescent="0.25">
      <c r="A848" s="67">
        <v>823</v>
      </c>
      <c r="B848" s="12" t="s">
        <v>2108</v>
      </c>
      <c r="C848" s="12" t="s">
        <v>51</v>
      </c>
      <c r="D848" s="12" t="s">
        <v>2124</v>
      </c>
      <c r="E848" s="74">
        <v>10</v>
      </c>
      <c r="F848" s="74" t="s">
        <v>55</v>
      </c>
      <c r="G848" s="74">
        <v>2205</v>
      </c>
      <c r="H848" s="74">
        <f t="shared" si="6"/>
        <v>22050</v>
      </c>
      <c r="I848" s="74" t="s">
        <v>13</v>
      </c>
      <c r="J848" s="41" t="s">
        <v>24</v>
      </c>
      <c r="K848" s="33" t="s">
        <v>1803</v>
      </c>
      <c r="L848" s="88" t="s">
        <v>2102</v>
      </c>
      <c r="M848" s="84"/>
    </row>
    <row r="849" spans="1:13" s="73" customFormat="1" ht="63.75" x14ac:dyDescent="0.25">
      <c r="A849" s="67">
        <v>824</v>
      </c>
      <c r="B849" s="12" t="s">
        <v>2109</v>
      </c>
      <c r="C849" s="12" t="s">
        <v>51</v>
      </c>
      <c r="D849" s="12" t="s">
        <v>2125</v>
      </c>
      <c r="E849" s="74">
        <v>11</v>
      </c>
      <c r="F849" s="74" t="s">
        <v>55</v>
      </c>
      <c r="G849" s="74">
        <v>2785</v>
      </c>
      <c r="H849" s="74">
        <f t="shared" si="6"/>
        <v>30635</v>
      </c>
      <c r="I849" s="74" t="s">
        <v>13</v>
      </c>
      <c r="J849" s="41" t="s">
        <v>24</v>
      </c>
      <c r="K849" s="33" t="s">
        <v>1803</v>
      </c>
      <c r="L849" s="88" t="s">
        <v>2102</v>
      </c>
      <c r="M849" s="84"/>
    </row>
    <row r="850" spans="1:13" s="73" customFormat="1" ht="63.75" x14ac:dyDescent="0.25">
      <c r="A850" s="67">
        <v>825</v>
      </c>
      <c r="B850" s="12" t="s">
        <v>2110</v>
      </c>
      <c r="C850" s="12" t="s">
        <v>51</v>
      </c>
      <c r="D850" s="12" t="s">
        <v>2126</v>
      </c>
      <c r="E850" s="74">
        <v>9</v>
      </c>
      <c r="F850" s="74" t="s">
        <v>55</v>
      </c>
      <c r="G850" s="74">
        <v>3920</v>
      </c>
      <c r="H850" s="74">
        <f t="shared" si="6"/>
        <v>35280</v>
      </c>
      <c r="I850" s="74" t="s">
        <v>13</v>
      </c>
      <c r="J850" s="41" t="s">
        <v>24</v>
      </c>
      <c r="K850" s="33" t="s">
        <v>1803</v>
      </c>
      <c r="L850" s="88" t="s">
        <v>2102</v>
      </c>
      <c r="M850" s="84"/>
    </row>
    <row r="851" spans="1:13" s="73" customFormat="1" ht="63.75" x14ac:dyDescent="0.25">
      <c r="A851" s="67">
        <v>826</v>
      </c>
      <c r="B851" s="12" t="s">
        <v>2111</v>
      </c>
      <c r="C851" s="12" t="s">
        <v>51</v>
      </c>
      <c r="D851" s="12" t="s">
        <v>2127</v>
      </c>
      <c r="E851" s="74">
        <v>3</v>
      </c>
      <c r="F851" s="74" t="s">
        <v>55</v>
      </c>
      <c r="G851" s="74">
        <v>5775</v>
      </c>
      <c r="H851" s="74">
        <f t="shared" si="6"/>
        <v>17325</v>
      </c>
      <c r="I851" s="74" t="s">
        <v>13</v>
      </c>
      <c r="J851" s="41" t="s">
        <v>24</v>
      </c>
      <c r="K851" s="33" t="s">
        <v>1803</v>
      </c>
      <c r="L851" s="88" t="s">
        <v>2102</v>
      </c>
      <c r="M851" s="84"/>
    </row>
    <row r="852" spans="1:13" s="73" customFormat="1" ht="63.75" x14ac:dyDescent="0.25">
      <c r="A852" s="67">
        <v>827</v>
      </c>
      <c r="B852" s="12" t="s">
        <v>2112</v>
      </c>
      <c r="C852" s="12" t="s">
        <v>51</v>
      </c>
      <c r="D852" s="12" t="s">
        <v>2130</v>
      </c>
      <c r="E852" s="74">
        <v>3</v>
      </c>
      <c r="F852" s="74" t="s">
        <v>55</v>
      </c>
      <c r="G852" s="74">
        <v>5820</v>
      </c>
      <c r="H852" s="74">
        <f t="shared" si="6"/>
        <v>17460</v>
      </c>
      <c r="I852" s="74" t="s">
        <v>13</v>
      </c>
      <c r="J852" s="41" t="s">
        <v>24</v>
      </c>
      <c r="K852" s="33" t="s">
        <v>1803</v>
      </c>
      <c r="L852" s="88" t="s">
        <v>2102</v>
      </c>
      <c r="M852" s="84"/>
    </row>
    <row r="853" spans="1:13" s="73" customFormat="1" ht="63.75" x14ac:dyDescent="0.25">
      <c r="A853" s="67">
        <v>828</v>
      </c>
      <c r="B853" s="12" t="s">
        <v>2113</v>
      </c>
      <c r="C853" s="12" t="s">
        <v>51</v>
      </c>
      <c r="D853" s="12" t="s">
        <v>2131</v>
      </c>
      <c r="E853" s="74">
        <v>3</v>
      </c>
      <c r="F853" s="74" t="s">
        <v>55</v>
      </c>
      <c r="G853" s="74">
        <v>6130</v>
      </c>
      <c r="H853" s="74">
        <f t="shared" si="6"/>
        <v>18390</v>
      </c>
      <c r="I853" s="74" t="s">
        <v>13</v>
      </c>
      <c r="J853" s="41" t="s">
        <v>24</v>
      </c>
      <c r="K853" s="33" t="s">
        <v>1803</v>
      </c>
      <c r="L853" s="88" t="s">
        <v>2102</v>
      </c>
      <c r="M853" s="84"/>
    </row>
    <row r="854" spans="1:13" s="73" customFormat="1" ht="140.25" x14ac:dyDescent="0.25">
      <c r="A854" s="67">
        <v>829</v>
      </c>
      <c r="B854" s="12" t="s">
        <v>2114</v>
      </c>
      <c r="C854" s="12" t="s">
        <v>51</v>
      </c>
      <c r="D854" s="12" t="s">
        <v>2128</v>
      </c>
      <c r="E854" s="74">
        <v>6</v>
      </c>
      <c r="F854" s="74" t="s">
        <v>416</v>
      </c>
      <c r="G854" s="74">
        <v>6915</v>
      </c>
      <c r="H854" s="74">
        <f t="shared" si="6"/>
        <v>41490</v>
      </c>
      <c r="I854" s="74" t="s">
        <v>13</v>
      </c>
      <c r="J854" s="41" t="s">
        <v>24</v>
      </c>
      <c r="K854" s="33" t="s">
        <v>1803</v>
      </c>
      <c r="L854" s="88" t="s">
        <v>2102</v>
      </c>
      <c r="M854" s="84"/>
    </row>
    <row r="855" spans="1:13" s="73" customFormat="1" ht="102" x14ac:dyDescent="0.25">
      <c r="A855" s="67">
        <v>830</v>
      </c>
      <c r="B855" s="12" t="s">
        <v>2115</v>
      </c>
      <c r="C855" s="12" t="s">
        <v>51</v>
      </c>
      <c r="D855" s="12" t="s">
        <v>2129</v>
      </c>
      <c r="E855" s="74">
        <v>1</v>
      </c>
      <c r="F855" s="74" t="s">
        <v>416</v>
      </c>
      <c r="G855" s="74">
        <v>1030</v>
      </c>
      <c r="H855" s="74">
        <f t="shared" si="6"/>
        <v>1030</v>
      </c>
      <c r="I855" s="74" t="s">
        <v>13</v>
      </c>
      <c r="J855" s="41" t="s">
        <v>24</v>
      </c>
      <c r="K855" s="33" t="s">
        <v>1803</v>
      </c>
      <c r="L855" s="88" t="s">
        <v>2102</v>
      </c>
      <c r="M855" s="84"/>
    </row>
    <row r="856" spans="1:13" s="73" customFormat="1" ht="280.5" x14ac:dyDescent="0.25">
      <c r="A856" s="67">
        <v>831</v>
      </c>
      <c r="B856" s="12" t="s">
        <v>2116</v>
      </c>
      <c r="C856" s="12" t="s">
        <v>51</v>
      </c>
      <c r="D856" s="12" t="s">
        <v>2132</v>
      </c>
      <c r="E856" s="74">
        <v>10</v>
      </c>
      <c r="F856" s="74" t="s">
        <v>416</v>
      </c>
      <c r="G856" s="74">
        <v>48735</v>
      </c>
      <c r="H856" s="74">
        <f t="shared" si="6"/>
        <v>487350</v>
      </c>
      <c r="I856" s="74" t="s">
        <v>13</v>
      </c>
      <c r="J856" s="41" t="s">
        <v>24</v>
      </c>
      <c r="K856" s="33" t="s">
        <v>1803</v>
      </c>
      <c r="L856" s="88" t="s">
        <v>2102</v>
      </c>
      <c r="M856" s="84"/>
    </row>
    <row r="857" spans="1:13" s="73" customFormat="1" ht="51" x14ac:dyDescent="0.25">
      <c r="A857" s="67">
        <v>832</v>
      </c>
      <c r="B857" s="12" t="s">
        <v>2117</v>
      </c>
      <c r="C857" s="12" t="s">
        <v>51</v>
      </c>
      <c r="D857" s="12" t="s">
        <v>2133</v>
      </c>
      <c r="E857" s="74">
        <v>2</v>
      </c>
      <c r="F857" s="74" t="s">
        <v>416</v>
      </c>
      <c r="G857" s="74">
        <v>1940</v>
      </c>
      <c r="H857" s="74">
        <f t="shared" si="6"/>
        <v>3880</v>
      </c>
      <c r="I857" s="74" t="s">
        <v>13</v>
      </c>
      <c r="J857" s="41" t="s">
        <v>24</v>
      </c>
      <c r="K857" s="33" t="s">
        <v>1803</v>
      </c>
      <c r="L857" s="88" t="s">
        <v>2102</v>
      </c>
      <c r="M857" s="84"/>
    </row>
    <row r="858" spans="1:13" s="73" customFormat="1" ht="51" x14ac:dyDescent="0.25">
      <c r="A858" s="67">
        <v>833</v>
      </c>
      <c r="B858" s="12" t="s">
        <v>2117</v>
      </c>
      <c r="C858" s="12" t="s">
        <v>51</v>
      </c>
      <c r="D858" s="12" t="s">
        <v>2134</v>
      </c>
      <c r="E858" s="74">
        <v>6</v>
      </c>
      <c r="F858" s="74" t="s">
        <v>416</v>
      </c>
      <c r="G858" s="74">
        <v>12250</v>
      </c>
      <c r="H858" s="74">
        <f t="shared" si="6"/>
        <v>73500</v>
      </c>
      <c r="I858" s="74" t="s">
        <v>13</v>
      </c>
      <c r="J858" s="41" t="s">
        <v>24</v>
      </c>
      <c r="K858" s="33" t="s">
        <v>1803</v>
      </c>
      <c r="L858" s="88" t="s">
        <v>2102</v>
      </c>
      <c r="M858" s="84"/>
    </row>
    <row r="859" spans="1:13" s="73" customFormat="1" ht="89.25" x14ac:dyDescent="0.25">
      <c r="A859" s="67">
        <v>834</v>
      </c>
      <c r="B859" s="12" t="s">
        <v>2118</v>
      </c>
      <c r="C859" s="12" t="s">
        <v>51</v>
      </c>
      <c r="D859" s="12" t="s">
        <v>2135</v>
      </c>
      <c r="E859" s="74">
        <v>10</v>
      </c>
      <c r="F859" s="74" t="s">
        <v>342</v>
      </c>
      <c r="G859" s="74">
        <v>800</v>
      </c>
      <c r="H859" s="74">
        <f t="shared" si="6"/>
        <v>8000</v>
      </c>
      <c r="I859" s="74" t="s">
        <v>13</v>
      </c>
      <c r="J859" s="41" t="s">
        <v>24</v>
      </c>
      <c r="K859" s="33" t="s">
        <v>1803</v>
      </c>
      <c r="L859" s="88" t="s">
        <v>2102</v>
      </c>
      <c r="M859" s="84"/>
    </row>
    <row r="860" spans="1:13" s="73" customFormat="1" ht="89.25" x14ac:dyDescent="0.25">
      <c r="A860" s="67">
        <v>835</v>
      </c>
      <c r="B860" s="12" t="s">
        <v>2119</v>
      </c>
      <c r="C860" s="12" t="s">
        <v>51</v>
      </c>
      <c r="D860" s="12" t="s">
        <v>2136</v>
      </c>
      <c r="E860" s="74">
        <v>10</v>
      </c>
      <c r="F860" s="74" t="s">
        <v>342</v>
      </c>
      <c r="G860" s="74">
        <v>800</v>
      </c>
      <c r="H860" s="74">
        <f t="shared" si="6"/>
        <v>8000</v>
      </c>
      <c r="I860" s="74" t="s">
        <v>13</v>
      </c>
      <c r="J860" s="41" t="s">
        <v>24</v>
      </c>
      <c r="K860" s="33" t="s">
        <v>1803</v>
      </c>
      <c r="L860" s="88" t="s">
        <v>2102</v>
      </c>
      <c r="M860" s="84"/>
    </row>
    <row r="861" spans="1:13" s="73" customFormat="1" ht="76.5" x14ac:dyDescent="0.25">
      <c r="A861" s="67">
        <v>836</v>
      </c>
      <c r="B861" s="12" t="s">
        <v>2137</v>
      </c>
      <c r="C861" s="12" t="s">
        <v>51</v>
      </c>
      <c r="D861" s="12" t="s">
        <v>2151</v>
      </c>
      <c r="E861" s="74">
        <v>2</v>
      </c>
      <c r="F861" s="74" t="s">
        <v>55</v>
      </c>
      <c r="G861" s="74">
        <v>13125</v>
      </c>
      <c r="H861" s="74">
        <f t="shared" si="6"/>
        <v>26250</v>
      </c>
      <c r="I861" s="74" t="s">
        <v>13</v>
      </c>
      <c r="J861" s="41" t="s">
        <v>24</v>
      </c>
      <c r="K861" s="33" t="s">
        <v>1803</v>
      </c>
      <c r="L861" s="88" t="s">
        <v>2102</v>
      </c>
      <c r="M861" s="84"/>
    </row>
    <row r="862" spans="1:13" s="73" customFormat="1" ht="38.25" x14ac:dyDescent="0.25">
      <c r="A862" s="67">
        <v>837</v>
      </c>
      <c r="B862" s="12" t="s">
        <v>2138</v>
      </c>
      <c r="C862" s="12" t="s">
        <v>51</v>
      </c>
      <c r="D862" s="12" t="s">
        <v>2152</v>
      </c>
      <c r="E862" s="74">
        <v>90</v>
      </c>
      <c r="F862" s="74" t="s">
        <v>55</v>
      </c>
      <c r="G862" s="74">
        <v>50</v>
      </c>
      <c r="H862" s="74">
        <f t="shared" si="6"/>
        <v>4500</v>
      </c>
      <c r="I862" s="74" t="s">
        <v>13</v>
      </c>
      <c r="J862" s="41" t="s">
        <v>24</v>
      </c>
      <c r="K862" s="33" t="s">
        <v>1803</v>
      </c>
      <c r="L862" s="88" t="s">
        <v>2102</v>
      </c>
      <c r="M862" s="84"/>
    </row>
    <row r="863" spans="1:13" s="73" customFormat="1" ht="38.25" x14ac:dyDescent="0.25">
      <c r="A863" s="67">
        <v>838</v>
      </c>
      <c r="B863" s="12" t="s">
        <v>2139</v>
      </c>
      <c r="C863" s="12" t="s">
        <v>51</v>
      </c>
      <c r="D863" s="12" t="s">
        <v>2153</v>
      </c>
      <c r="E863" s="74">
        <v>1</v>
      </c>
      <c r="F863" s="74" t="s">
        <v>55</v>
      </c>
      <c r="G863" s="74">
        <v>31200</v>
      </c>
      <c r="H863" s="74">
        <f t="shared" si="6"/>
        <v>31200</v>
      </c>
      <c r="I863" s="74" t="s">
        <v>13</v>
      </c>
      <c r="J863" s="41" t="s">
        <v>24</v>
      </c>
      <c r="K863" s="33" t="s">
        <v>1803</v>
      </c>
      <c r="L863" s="88" t="s">
        <v>2102</v>
      </c>
      <c r="M863" s="84"/>
    </row>
    <row r="864" spans="1:13" s="73" customFormat="1" ht="38.25" x14ac:dyDescent="0.25">
      <c r="A864" s="67">
        <v>839</v>
      </c>
      <c r="B864" s="12" t="s">
        <v>2140</v>
      </c>
      <c r="C864" s="12" t="s">
        <v>51</v>
      </c>
      <c r="D864" s="12" t="s">
        <v>2154</v>
      </c>
      <c r="E864" s="74">
        <v>2</v>
      </c>
      <c r="F864" s="74" t="s">
        <v>55</v>
      </c>
      <c r="G864" s="74">
        <v>11000</v>
      </c>
      <c r="H864" s="74">
        <f t="shared" si="6"/>
        <v>22000</v>
      </c>
      <c r="I864" s="74" t="s">
        <v>13</v>
      </c>
      <c r="J864" s="41" t="s">
        <v>24</v>
      </c>
      <c r="K864" s="33" t="s">
        <v>1803</v>
      </c>
      <c r="L864" s="88" t="s">
        <v>2102</v>
      </c>
      <c r="M864" s="84"/>
    </row>
    <row r="865" spans="1:13" s="73" customFormat="1" ht="76.5" x14ac:dyDescent="0.25">
      <c r="A865" s="67">
        <v>840</v>
      </c>
      <c r="B865" s="12" t="s">
        <v>2141</v>
      </c>
      <c r="C865" s="12" t="s">
        <v>51</v>
      </c>
      <c r="D865" s="12" t="s">
        <v>2155</v>
      </c>
      <c r="E865" s="74">
        <v>2</v>
      </c>
      <c r="F865" s="74" t="s">
        <v>55</v>
      </c>
      <c r="G865" s="74">
        <v>4160</v>
      </c>
      <c r="H865" s="74">
        <f t="shared" si="6"/>
        <v>8320</v>
      </c>
      <c r="I865" s="74" t="s">
        <v>13</v>
      </c>
      <c r="J865" s="41" t="s">
        <v>24</v>
      </c>
      <c r="K865" s="33" t="s">
        <v>1803</v>
      </c>
      <c r="L865" s="88" t="s">
        <v>2102</v>
      </c>
      <c r="M865" s="84"/>
    </row>
    <row r="866" spans="1:13" s="73" customFormat="1" ht="63.75" x14ac:dyDescent="0.25">
      <c r="A866" s="67">
        <v>841</v>
      </c>
      <c r="B866" s="12" t="s">
        <v>2142</v>
      </c>
      <c r="C866" s="12" t="s">
        <v>51</v>
      </c>
      <c r="D866" s="12" t="s">
        <v>2156</v>
      </c>
      <c r="E866" s="74">
        <v>4</v>
      </c>
      <c r="F866" s="74" t="s">
        <v>55</v>
      </c>
      <c r="G866" s="74">
        <v>26600</v>
      </c>
      <c r="H866" s="74">
        <f t="shared" si="6"/>
        <v>106400</v>
      </c>
      <c r="I866" s="74" t="s">
        <v>13</v>
      </c>
      <c r="J866" s="41" t="s">
        <v>24</v>
      </c>
      <c r="K866" s="33" t="s">
        <v>1803</v>
      </c>
      <c r="L866" s="88" t="s">
        <v>2102</v>
      </c>
      <c r="M866" s="84"/>
    </row>
    <row r="867" spans="1:13" s="73" customFormat="1" ht="89.25" x14ac:dyDescent="0.25">
      <c r="A867" s="67">
        <v>842</v>
      </c>
      <c r="B867" s="12" t="s">
        <v>2143</v>
      </c>
      <c r="C867" s="12" t="s">
        <v>51</v>
      </c>
      <c r="D867" s="12" t="s">
        <v>2157</v>
      </c>
      <c r="E867" s="74">
        <v>2</v>
      </c>
      <c r="F867" s="74" t="s">
        <v>55</v>
      </c>
      <c r="G867" s="74">
        <v>12600</v>
      </c>
      <c r="H867" s="74">
        <f t="shared" si="6"/>
        <v>25200</v>
      </c>
      <c r="I867" s="74" t="s">
        <v>13</v>
      </c>
      <c r="J867" s="41" t="s">
        <v>24</v>
      </c>
      <c r="K867" s="33" t="s">
        <v>1803</v>
      </c>
      <c r="L867" s="88" t="s">
        <v>2102</v>
      </c>
      <c r="M867" s="84"/>
    </row>
    <row r="868" spans="1:13" s="73" customFormat="1" ht="38.25" x14ac:dyDescent="0.25">
      <c r="A868" s="67">
        <v>843</v>
      </c>
      <c r="B868" s="12" t="s">
        <v>2144</v>
      </c>
      <c r="C868" s="12" t="s">
        <v>51</v>
      </c>
      <c r="D868" s="12" t="s">
        <v>2158</v>
      </c>
      <c r="E868" s="74">
        <v>6</v>
      </c>
      <c r="F868" s="74" t="s">
        <v>55</v>
      </c>
      <c r="G868" s="74">
        <v>22960</v>
      </c>
      <c r="H868" s="74">
        <f t="shared" si="6"/>
        <v>137760</v>
      </c>
      <c r="I868" s="74" t="s">
        <v>13</v>
      </c>
      <c r="J868" s="41" t="s">
        <v>24</v>
      </c>
      <c r="K868" s="33" t="s">
        <v>1803</v>
      </c>
      <c r="L868" s="88" t="s">
        <v>2102</v>
      </c>
      <c r="M868" s="84"/>
    </row>
    <row r="869" spans="1:13" s="73" customFormat="1" ht="38.25" x14ac:dyDescent="0.25">
      <c r="A869" s="67">
        <v>844</v>
      </c>
      <c r="B869" s="12" t="s">
        <v>2145</v>
      </c>
      <c r="C869" s="12" t="s">
        <v>51</v>
      </c>
      <c r="D869" s="12" t="s">
        <v>2159</v>
      </c>
      <c r="E869" s="74">
        <v>6</v>
      </c>
      <c r="F869" s="74" t="s">
        <v>55</v>
      </c>
      <c r="G869" s="74">
        <v>28700</v>
      </c>
      <c r="H869" s="74">
        <f t="shared" si="6"/>
        <v>172200</v>
      </c>
      <c r="I869" s="74" t="s">
        <v>13</v>
      </c>
      <c r="J869" s="41" t="s">
        <v>24</v>
      </c>
      <c r="K869" s="33" t="s">
        <v>1803</v>
      </c>
      <c r="L869" s="88" t="s">
        <v>2102</v>
      </c>
      <c r="M869" s="84"/>
    </row>
    <row r="870" spans="1:13" s="73" customFormat="1" ht="63.75" x14ac:dyDescent="0.25">
      <c r="A870" s="67">
        <v>845</v>
      </c>
      <c r="B870" s="12" t="s">
        <v>2146</v>
      </c>
      <c r="C870" s="12" t="s">
        <v>51</v>
      </c>
      <c r="D870" s="12" t="s">
        <v>2160</v>
      </c>
      <c r="E870" s="74">
        <v>5</v>
      </c>
      <c r="F870" s="74" t="s">
        <v>55</v>
      </c>
      <c r="G870" s="74">
        <v>2625</v>
      </c>
      <c r="H870" s="74">
        <f t="shared" si="6"/>
        <v>13125</v>
      </c>
      <c r="I870" s="74" t="s">
        <v>13</v>
      </c>
      <c r="J870" s="41" t="s">
        <v>24</v>
      </c>
      <c r="K870" s="33" t="s">
        <v>1803</v>
      </c>
      <c r="L870" s="88" t="s">
        <v>2102</v>
      </c>
      <c r="M870" s="84"/>
    </row>
    <row r="871" spans="1:13" s="73" customFormat="1" ht="89.25" x14ac:dyDescent="0.25">
      <c r="A871" s="67">
        <v>846</v>
      </c>
      <c r="B871" s="12" t="s">
        <v>2147</v>
      </c>
      <c r="C871" s="12" t="s">
        <v>51</v>
      </c>
      <c r="D871" s="12" t="s">
        <v>2161</v>
      </c>
      <c r="E871" s="74">
        <v>6</v>
      </c>
      <c r="F871" s="74" t="s">
        <v>1743</v>
      </c>
      <c r="G871" s="74">
        <v>15910</v>
      </c>
      <c r="H871" s="74">
        <f t="shared" si="6"/>
        <v>95460</v>
      </c>
      <c r="I871" s="74" t="s">
        <v>13</v>
      </c>
      <c r="J871" s="41" t="s">
        <v>24</v>
      </c>
      <c r="K871" s="33" t="s">
        <v>1803</v>
      </c>
      <c r="L871" s="88" t="s">
        <v>2102</v>
      </c>
      <c r="M871" s="84"/>
    </row>
    <row r="872" spans="1:13" s="73" customFormat="1" ht="89.25" x14ac:dyDescent="0.25">
      <c r="A872" s="67">
        <v>847</v>
      </c>
      <c r="B872" s="12" t="s">
        <v>2148</v>
      </c>
      <c r="C872" s="12" t="s">
        <v>51</v>
      </c>
      <c r="D872" s="12" t="s">
        <v>2162</v>
      </c>
      <c r="E872" s="74">
        <v>1</v>
      </c>
      <c r="F872" s="74" t="s">
        <v>1743</v>
      </c>
      <c r="G872" s="74">
        <v>27130</v>
      </c>
      <c r="H872" s="74">
        <f t="shared" si="6"/>
        <v>27130</v>
      </c>
      <c r="I872" s="74" t="s">
        <v>13</v>
      </c>
      <c r="J872" s="41" t="s">
        <v>24</v>
      </c>
      <c r="K872" s="33" t="s">
        <v>1803</v>
      </c>
      <c r="L872" s="88" t="s">
        <v>2102</v>
      </c>
      <c r="M872" s="84"/>
    </row>
    <row r="873" spans="1:13" s="73" customFormat="1" ht="51" x14ac:dyDescent="0.25">
      <c r="A873" s="67">
        <v>848</v>
      </c>
      <c r="B873" s="12" t="s">
        <v>2149</v>
      </c>
      <c r="C873" s="12" t="s">
        <v>51</v>
      </c>
      <c r="D873" s="12" t="s">
        <v>2163</v>
      </c>
      <c r="E873" s="74">
        <v>10</v>
      </c>
      <c r="F873" s="74" t="s">
        <v>55</v>
      </c>
      <c r="G873" s="74">
        <v>1010</v>
      </c>
      <c r="H873" s="74">
        <f t="shared" si="6"/>
        <v>10100</v>
      </c>
      <c r="I873" s="74" t="s">
        <v>13</v>
      </c>
      <c r="J873" s="41" t="s">
        <v>24</v>
      </c>
      <c r="K873" s="33" t="s">
        <v>1803</v>
      </c>
      <c r="L873" s="88" t="s">
        <v>2102</v>
      </c>
      <c r="M873" s="84"/>
    </row>
    <row r="874" spans="1:13" s="73" customFormat="1" ht="51" x14ac:dyDescent="0.25">
      <c r="A874" s="67">
        <v>849</v>
      </c>
      <c r="B874" s="12" t="s">
        <v>2150</v>
      </c>
      <c r="C874" s="12" t="s">
        <v>51</v>
      </c>
      <c r="D874" s="12" t="s">
        <v>2164</v>
      </c>
      <c r="E874" s="74">
        <v>7</v>
      </c>
      <c r="F874" s="74" t="s">
        <v>55</v>
      </c>
      <c r="G874" s="74">
        <v>1010</v>
      </c>
      <c r="H874" s="74">
        <f t="shared" si="6"/>
        <v>7070</v>
      </c>
      <c r="I874" s="74" t="s">
        <v>13</v>
      </c>
      <c r="J874" s="41" t="s">
        <v>24</v>
      </c>
      <c r="K874" s="33" t="s">
        <v>1803</v>
      </c>
      <c r="L874" s="88" t="s">
        <v>2102</v>
      </c>
      <c r="M874" s="84"/>
    </row>
    <row r="875" spans="1:13" s="73" customFormat="1" ht="38.25" x14ac:dyDescent="0.25">
      <c r="A875" s="67">
        <v>850</v>
      </c>
      <c r="B875" s="12" t="s">
        <v>2166</v>
      </c>
      <c r="C875" s="12" t="s">
        <v>51</v>
      </c>
      <c r="D875" s="12" t="s">
        <v>2167</v>
      </c>
      <c r="E875" s="74">
        <v>7000</v>
      </c>
      <c r="F875" s="74" t="s">
        <v>415</v>
      </c>
      <c r="G875" s="74">
        <v>562.5</v>
      </c>
      <c r="H875" s="74"/>
      <c r="I875" s="74" t="s">
        <v>13</v>
      </c>
      <c r="J875" s="41" t="s">
        <v>24</v>
      </c>
      <c r="K875" s="33" t="s">
        <v>1803</v>
      </c>
      <c r="L875" s="88" t="s">
        <v>2596</v>
      </c>
      <c r="M875" s="84"/>
    </row>
    <row r="876" spans="1:13" s="73" customFormat="1" ht="63.75" x14ac:dyDescent="0.25">
      <c r="A876" s="67">
        <v>851</v>
      </c>
      <c r="B876" s="12" t="s">
        <v>2169</v>
      </c>
      <c r="C876" s="12" t="s">
        <v>51</v>
      </c>
      <c r="D876" s="12" t="s">
        <v>2174</v>
      </c>
      <c r="E876" s="74">
        <v>140</v>
      </c>
      <c r="F876" s="74" t="s">
        <v>941</v>
      </c>
      <c r="G876" s="74">
        <v>20357.14</v>
      </c>
      <c r="H876" s="74">
        <f t="shared" si="6"/>
        <v>2849999.6</v>
      </c>
      <c r="I876" s="74" t="s">
        <v>13</v>
      </c>
      <c r="J876" s="41" t="s">
        <v>423</v>
      </c>
      <c r="K876" s="33" t="s">
        <v>1819</v>
      </c>
      <c r="L876" s="88" t="s">
        <v>2168</v>
      </c>
      <c r="M876" s="84"/>
    </row>
    <row r="877" spans="1:13" s="73" customFormat="1" ht="63.75" x14ac:dyDescent="0.25">
      <c r="A877" s="67">
        <v>852</v>
      </c>
      <c r="B877" s="12" t="s">
        <v>2170</v>
      </c>
      <c r="C877" s="12" t="s">
        <v>51</v>
      </c>
      <c r="D877" s="12" t="s">
        <v>2175</v>
      </c>
      <c r="E877" s="74">
        <v>338</v>
      </c>
      <c r="F877" s="74" t="s">
        <v>1585</v>
      </c>
      <c r="G877" s="74">
        <v>2111.44</v>
      </c>
      <c r="H877" s="74">
        <f t="shared" si="6"/>
        <v>713666.72</v>
      </c>
      <c r="I877" s="74" t="s">
        <v>13</v>
      </c>
      <c r="J877" s="41" t="s">
        <v>423</v>
      </c>
      <c r="K877" s="33" t="s">
        <v>1819</v>
      </c>
      <c r="L877" s="88" t="s">
        <v>2168</v>
      </c>
      <c r="M877" s="84"/>
    </row>
    <row r="878" spans="1:13" s="73" customFormat="1" ht="38.25" x14ac:dyDescent="0.25">
      <c r="A878" s="67">
        <v>853</v>
      </c>
      <c r="B878" s="12" t="s">
        <v>2171</v>
      </c>
      <c r="C878" s="12" t="s">
        <v>51</v>
      </c>
      <c r="D878" s="12" t="s">
        <v>2176</v>
      </c>
      <c r="E878" s="74">
        <v>400</v>
      </c>
      <c r="F878" s="74" t="s">
        <v>415</v>
      </c>
      <c r="G878" s="74">
        <v>419.32</v>
      </c>
      <c r="H878" s="74">
        <f t="shared" si="6"/>
        <v>167728</v>
      </c>
      <c r="I878" s="74" t="s">
        <v>13</v>
      </c>
      <c r="J878" s="41" t="s">
        <v>423</v>
      </c>
      <c r="K878" s="33" t="s">
        <v>1819</v>
      </c>
      <c r="L878" s="88" t="s">
        <v>2168</v>
      </c>
      <c r="M878" s="84"/>
    </row>
    <row r="879" spans="1:13" s="73" customFormat="1" ht="38.25" x14ac:dyDescent="0.25">
      <c r="A879" s="67">
        <v>854</v>
      </c>
      <c r="B879" s="12" t="s">
        <v>2171</v>
      </c>
      <c r="C879" s="12" t="s">
        <v>51</v>
      </c>
      <c r="D879" s="12" t="s">
        <v>2177</v>
      </c>
      <c r="E879" s="74">
        <v>178</v>
      </c>
      <c r="F879" s="74" t="s">
        <v>415</v>
      </c>
      <c r="G879" s="74">
        <v>767.19</v>
      </c>
      <c r="H879" s="74">
        <f t="shared" si="6"/>
        <v>136559.82</v>
      </c>
      <c r="I879" s="74" t="s">
        <v>13</v>
      </c>
      <c r="J879" s="41" t="s">
        <v>423</v>
      </c>
      <c r="K879" s="33" t="s">
        <v>1819</v>
      </c>
      <c r="L879" s="88" t="s">
        <v>2168</v>
      </c>
      <c r="M879" s="84"/>
    </row>
    <row r="880" spans="1:13" s="73" customFormat="1" ht="25.5" x14ac:dyDescent="0.25">
      <c r="A880" s="67">
        <v>855</v>
      </c>
      <c r="B880" s="12" t="s">
        <v>2172</v>
      </c>
      <c r="C880" s="12" t="s">
        <v>51</v>
      </c>
      <c r="D880" s="12" t="s">
        <v>2178</v>
      </c>
      <c r="E880" s="74">
        <v>130</v>
      </c>
      <c r="F880" s="74" t="s">
        <v>1585</v>
      </c>
      <c r="G880" s="74">
        <v>351.44</v>
      </c>
      <c r="H880" s="74">
        <f t="shared" si="6"/>
        <v>45687.199999999997</v>
      </c>
      <c r="I880" s="74" t="s">
        <v>13</v>
      </c>
      <c r="J880" s="41" t="s">
        <v>423</v>
      </c>
      <c r="K880" s="33" t="s">
        <v>1819</v>
      </c>
      <c r="L880" s="88" t="s">
        <v>2168</v>
      </c>
      <c r="M880" s="84"/>
    </row>
    <row r="881" spans="1:13" s="73" customFormat="1" ht="38.25" x14ac:dyDescent="0.25">
      <c r="A881" s="67">
        <v>856</v>
      </c>
      <c r="B881" s="12" t="s">
        <v>2173</v>
      </c>
      <c r="C881" s="12" t="s">
        <v>51</v>
      </c>
      <c r="D881" s="12" t="s">
        <v>2179</v>
      </c>
      <c r="E881" s="74">
        <v>30</v>
      </c>
      <c r="F881" s="74" t="s">
        <v>1585</v>
      </c>
      <c r="G881" s="74">
        <v>441.07</v>
      </c>
      <c r="H881" s="74">
        <f t="shared" si="6"/>
        <v>13232.1</v>
      </c>
      <c r="I881" s="74" t="s">
        <v>13</v>
      </c>
      <c r="J881" s="41" t="s">
        <v>423</v>
      </c>
      <c r="K881" s="33" t="s">
        <v>1819</v>
      </c>
      <c r="L881" s="88" t="s">
        <v>2168</v>
      </c>
      <c r="M881" s="84"/>
    </row>
    <row r="882" spans="1:13" ht="38.25" x14ac:dyDescent="0.25">
      <c r="A882" s="67">
        <v>857</v>
      </c>
      <c r="B882" s="12" t="s">
        <v>2199</v>
      </c>
      <c r="C882" s="12" t="s">
        <v>51</v>
      </c>
      <c r="D882" s="12" t="s">
        <v>2203</v>
      </c>
      <c r="E882" s="74">
        <v>5</v>
      </c>
      <c r="F882" s="74" t="s">
        <v>1743</v>
      </c>
      <c r="G882" s="74">
        <v>50000</v>
      </c>
      <c r="H882" s="74">
        <f t="shared" si="6"/>
        <v>250000</v>
      </c>
      <c r="I882" s="74" t="s">
        <v>13</v>
      </c>
      <c r="J882" s="41" t="s">
        <v>423</v>
      </c>
      <c r="K882" s="33" t="s">
        <v>1803</v>
      </c>
      <c r="L882" s="88" t="s">
        <v>2198</v>
      </c>
    </row>
    <row r="883" spans="1:13" s="73" customFormat="1" ht="25.5" x14ac:dyDescent="0.25">
      <c r="A883" s="67">
        <v>858</v>
      </c>
      <c r="B883" s="12" t="s">
        <v>2200</v>
      </c>
      <c r="C883" s="12" t="s">
        <v>51</v>
      </c>
      <c r="D883" s="12" t="s">
        <v>2204</v>
      </c>
      <c r="E883" s="74">
        <v>1</v>
      </c>
      <c r="F883" s="74" t="s">
        <v>55</v>
      </c>
      <c r="G883" s="74">
        <v>30000</v>
      </c>
      <c r="H883" s="74">
        <f t="shared" si="6"/>
        <v>30000</v>
      </c>
      <c r="I883" s="74" t="s">
        <v>13</v>
      </c>
      <c r="J883" s="41" t="s">
        <v>423</v>
      </c>
      <c r="K883" s="33" t="s">
        <v>1803</v>
      </c>
      <c r="L883" s="88" t="s">
        <v>2198</v>
      </c>
      <c r="M883" s="84"/>
    </row>
    <row r="884" spans="1:13" ht="25.5" x14ac:dyDescent="0.25">
      <c r="A884" s="67">
        <v>859</v>
      </c>
      <c r="B884" s="12" t="s">
        <v>2201</v>
      </c>
      <c r="C884" s="12" t="s">
        <v>51</v>
      </c>
      <c r="D884" s="12" t="s">
        <v>2205</v>
      </c>
      <c r="E884" s="74">
        <v>1</v>
      </c>
      <c r="F884" s="74" t="s">
        <v>55</v>
      </c>
      <c r="G884" s="74">
        <v>140000</v>
      </c>
      <c r="H884" s="74">
        <f t="shared" si="6"/>
        <v>140000</v>
      </c>
      <c r="I884" s="74" t="s">
        <v>13</v>
      </c>
      <c r="J884" s="41" t="s">
        <v>423</v>
      </c>
      <c r="K884" s="33" t="s">
        <v>1803</v>
      </c>
      <c r="L884" s="88" t="s">
        <v>2198</v>
      </c>
    </row>
    <row r="885" spans="1:13" s="73" customFormat="1" ht="25.5" x14ac:dyDescent="0.25">
      <c r="A885" s="67">
        <v>860</v>
      </c>
      <c r="B885" s="12" t="s">
        <v>2202</v>
      </c>
      <c r="C885" s="12" t="s">
        <v>51</v>
      </c>
      <c r="D885" s="12" t="s">
        <v>2206</v>
      </c>
      <c r="E885" s="74">
        <v>4</v>
      </c>
      <c r="F885" s="74" t="s">
        <v>55</v>
      </c>
      <c r="G885" s="74">
        <v>10000</v>
      </c>
      <c r="H885" s="74">
        <f t="shared" si="6"/>
        <v>40000</v>
      </c>
      <c r="I885" s="74" t="s">
        <v>13</v>
      </c>
      <c r="J885" s="41" t="s">
        <v>423</v>
      </c>
      <c r="K885" s="33" t="s">
        <v>1803</v>
      </c>
      <c r="L885" s="88" t="s">
        <v>2198</v>
      </c>
      <c r="M885" s="84"/>
    </row>
    <row r="886" spans="1:13" ht="25.5" x14ac:dyDescent="0.25">
      <c r="A886" s="67">
        <v>861</v>
      </c>
      <c r="B886" s="12" t="s">
        <v>2207</v>
      </c>
      <c r="C886" s="12" t="s">
        <v>51</v>
      </c>
      <c r="D886" s="12" t="s">
        <v>2211</v>
      </c>
      <c r="E886" s="74">
        <v>4</v>
      </c>
      <c r="F886" s="74" t="s">
        <v>55</v>
      </c>
      <c r="G886" s="74">
        <v>15000</v>
      </c>
      <c r="H886" s="74">
        <f t="shared" si="6"/>
        <v>60000</v>
      </c>
      <c r="I886" s="74" t="s">
        <v>13</v>
      </c>
      <c r="J886" s="41" t="s">
        <v>423</v>
      </c>
      <c r="K886" s="33" t="s">
        <v>1803</v>
      </c>
      <c r="L886" s="88" t="s">
        <v>2198</v>
      </c>
    </row>
    <row r="887" spans="1:13" s="73" customFormat="1" ht="38.25" x14ac:dyDescent="0.25">
      <c r="A887" s="67">
        <v>862</v>
      </c>
      <c r="B887" s="12" t="s">
        <v>2208</v>
      </c>
      <c r="C887" s="12" t="s">
        <v>51</v>
      </c>
      <c r="D887" s="12" t="s">
        <v>2212</v>
      </c>
      <c r="E887" s="74">
        <v>2</v>
      </c>
      <c r="F887" s="74" t="s">
        <v>55</v>
      </c>
      <c r="G887" s="74">
        <v>140000</v>
      </c>
      <c r="H887" s="74">
        <f t="shared" si="6"/>
        <v>280000</v>
      </c>
      <c r="I887" s="74" t="s">
        <v>13</v>
      </c>
      <c r="J887" s="41" t="s">
        <v>423</v>
      </c>
      <c r="K887" s="33" t="s">
        <v>1803</v>
      </c>
      <c r="L887" s="88" t="s">
        <v>2198</v>
      </c>
      <c r="M887" s="84"/>
    </row>
    <row r="888" spans="1:13" ht="38.25" x14ac:dyDescent="0.25">
      <c r="A888" s="67">
        <v>863</v>
      </c>
      <c r="B888" s="12" t="s">
        <v>2208</v>
      </c>
      <c r="C888" s="12" t="s">
        <v>51</v>
      </c>
      <c r="D888" s="12" t="s">
        <v>2213</v>
      </c>
      <c r="E888" s="74">
        <v>4</v>
      </c>
      <c r="F888" s="74" t="s">
        <v>55</v>
      </c>
      <c r="G888" s="74">
        <v>250000</v>
      </c>
      <c r="H888" s="74">
        <f t="shared" si="6"/>
        <v>1000000</v>
      </c>
      <c r="I888" s="74" t="s">
        <v>13</v>
      </c>
      <c r="J888" s="41" t="s">
        <v>423</v>
      </c>
      <c r="K888" s="33" t="s">
        <v>1803</v>
      </c>
      <c r="L888" s="88" t="s">
        <v>2198</v>
      </c>
    </row>
    <row r="889" spans="1:13" s="73" customFormat="1" ht="25.5" x14ac:dyDescent="0.25">
      <c r="A889" s="67">
        <v>864</v>
      </c>
      <c r="B889" s="12" t="s">
        <v>2209</v>
      </c>
      <c r="C889" s="12" t="s">
        <v>51</v>
      </c>
      <c r="D889" s="12" t="s">
        <v>2214</v>
      </c>
      <c r="E889" s="74">
        <v>4</v>
      </c>
      <c r="F889" s="74" t="s">
        <v>55</v>
      </c>
      <c r="G889" s="74">
        <v>20000</v>
      </c>
      <c r="H889" s="74">
        <f t="shared" si="6"/>
        <v>80000</v>
      </c>
      <c r="I889" s="74" t="s">
        <v>13</v>
      </c>
      <c r="J889" s="41" t="s">
        <v>423</v>
      </c>
      <c r="K889" s="33" t="s">
        <v>1803</v>
      </c>
      <c r="L889" s="88" t="s">
        <v>2198</v>
      </c>
      <c r="M889" s="84"/>
    </row>
    <row r="890" spans="1:13" ht="25.5" x14ac:dyDescent="0.25">
      <c r="A890" s="67">
        <v>865</v>
      </c>
      <c r="B890" s="12" t="s">
        <v>2209</v>
      </c>
      <c r="C890" s="12" t="s">
        <v>51</v>
      </c>
      <c r="D890" s="12" t="s">
        <v>2215</v>
      </c>
      <c r="E890" s="74">
        <v>4</v>
      </c>
      <c r="F890" s="74" t="s">
        <v>55</v>
      </c>
      <c r="G890" s="74">
        <v>15000</v>
      </c>
      <c r="H890" s="74">
        <f t="shared" si="6"/>
        <v>60000</v>
      </c>
      <c r="I890" s="74" t="s">
        <v>13</v>
      </c>
      <c r="J890" s="41" t="s">
        <v>423</v>
      </c>
      <c r="K890" s="33" t="s">
        <v>1803</v>
      </c>
      <c r="L890" s="88" t="s">
        <v>2198</v>
      </c>
    </row>
    <row r="891" spans="1:13" s="73" customFormat="1" ht="25.5" x14ac:dyDescent="0.25">
      <c r="A891" s="67">
        <v>866</v>
      </c>
      <c r="B891" s="12" t="s">
        <v>2210</v>
      </c>
      <c r="C891" s="12" t="s">
        <v>51</v>
      </c>
      <c r="D891" s="12" t="s">
        <v>2216</v>
      </c>
      <c r="E891" s="74">
        <v>4</v>
      </c>
      <c r="F891" s="74" t="s">
        <v>55</v>
      </c>
      <c r="G891" s="74">
        <v>50000</v>
      </c>
      <c r="H891" s="74">
        <f t="shared" si="6"/>
        <v>200000</v>
      </c>
      <c r="I891" s="74" t="s">
        <v>13</v>
      </c>
      <c r="J891" s="41" t="s">
        <v>423</v>
      </c>
      <c r="K891" s="33" t="s">
        <v>1803</v>
      </c>
      <c r="L891" s="88" t="s">
        <v>2198</v>
      </c>
      <c r="M891" s="84"/>
    </row>
    <row r="892" spans="1:13" ht="25.5" x14ac:dyDescent="0.25">
      <c r="A892" s="67">
        <v>867</v>
      </c>
      <c r="B892" s="12" t="s">
        <v>2217</v>
      </c>
      <c r="C892" s="12" t="s">
        <v>51</v>
      </c>
      <c r="D892" s="12" t="s">
        <v>2221</v>
      </c>
      <c r="E892" s="74">
        <v>4</v>
      </c>
      <c r="F892" s="74" t="s">
        <v>55</v>
      </c>
      <c r="G892" s="74">
        <v>125000</v>
      </c>
      <c r="H892" s="74">
        <f t="shared" si="6"/>
        <v>500000</v>
      </c>
      <c r="I892" s="74" t="s">
        <v>13</v>
      </c>
      <c r="J892" s="41" t="s">
        <v>423</v>
      </c>
      <c r="K892" s="33" t="s">
        <v>1803</v>
      </c>
      <c r="L892" s="88" t="s">
        <v>2198</v>
      </c>
    </row>
    <row r="893" spans="1:13" ht="38.25" x14ac:dyDescent="0.25">
      <c r="A893" s="67">
        <v>868</v>
      </c>
      <c r="B893" s="12" t="s">
        <v>2218</v>
      </c>
      <c r="C893" s="12" t="s">
        <v>51</v>
      </c>
      <c r="D893" s="12" t="s">
        <v>2222</v>
      </c>
      <c r="E893" s="74">
        <v>1</v>
      </c>
      <c r="F893" s="74" t="s">
        <v>55</v>
      </c>
      <c r="G893" s="74">
        <v>120000</v>
      </c>
      <c r="H893" s="74">
        <f t="shared" si="6"/>
        <v>120000</v>
      </c>
      <c r="I893" s="74" t="s">
        <v>13</v>
      </c>
      <c r="J893" s="41" t="s">
        <v>423</v>
      </c>
      <c r="K893" s="33" t="s">
        <v>1803</v>
      </c>
      <c r="L893" s="88" t="s">
        <v>2198</v>
      </c>
    </row>
    <row r="894" spans="1:13" s="73" customFormat="1" ht="38.25" x14ac:dyDescent="0.25">
      <c r="A894" s="67">
        <v>869</v>
      </c>
      <c r="B894" s="12" t="s">
        <v>2219</v>
      </c>
      <c r="C894" s="12" t="s">
        <v>51</v>
      </c>
      <c r="D894" s="12" t="s">
        <v>2223</v>
      </c>
      <c r="E894" s="74">
        <v>1</v>
      </c>
      <c r="F894" s="74" t="s">
        <v>55</v>
      </c>
      <c r="G894" s="74">
        <v>110000</v>
      </c>
      <c r="H894" s="74">
        <f t="shared" si="6"/>
        <v>110000</v>
      </c>
      <c r="I894" s="74" t="s">
        <v>13</v>
      </c>
      <c r="J894" s="41" t="s">
        <v>423</v>
      </c>
      <c r="K894" s="33" t="s">
        <v>1803</v>
      </c>
      <c r="L894" s="88" t="s">
        <v>2198</v>
      </c>
      <c r="M894" s="84"/>
    </row>
    <row r="895" spans="1:13" ht="38.25" x14ac:dyDescent="0.25">
      <c r="A895" s="67">
        <v>870</v>
      </c>
      <c r="B895" s="12" t="s">
        <v>2220</v>
      </c>
      <c r="C895" s="12" t="s">
        <v>51</v>
      </c>
      <c r="D895" s="12" t="s">
        <v>2224</v>
      </c>
      <c r="E895" s="74">
        <v>4</v>
      </c>
      <c r="F895" s="74" t="s">
        <v>55</v>
      </c>
      <c r="G895" s="74">
        <v>20000</v>
      </c>
      <c r="H895" s="74">
        <f t="shared" si="6"/>
        <v>80000</v>
      </c>
      <c r="I895" s="74" t="s">
        <v>13</v>
      </c>
      <c r="J895" s="41" t="s">
        <v>423</v>
      </c>
      <c r="K895" s="33" t="s">
        <v>1803</v>
      </c>
      <c r="L895" s="88" t="s">
        <v>2198</v>
      </c>
    </row>
    <row r="896" spans="1:13" s="73" customFormat="1" ht="38.25" x14ac:dyDescent="0.25">
      <c r="A896" s="67">
        <v>871</v>
      </c>
      <c r="B896" s="12" t="s">
        <v>2225</v>
      </c>
      <c r="C896" s="12" t="s">
        <v>51</v>
      </c>
      <c r="D896" s="12" t="s">
        <v>2230</v>
      </c>
      <c r="E896" s="74">
        <v>1</v>
      </c>
      <c r="F896" s="74" t="s">
        <v>55</v>
      </c>
      <c r="G896" s="74">
        <v>2000</v>
      </c>
      <c r="H896" s="74">
        <f t="shared" si="6"/>
        <v>2000</v>
      </c>
      <c r="I896" s="74" t="s">
        <v>13</v>
      </c>
      <c r="J896" s="41" t="s">
        <v>423</v>
      </c>
      <c r="K896" s="33" t="s">
        <v>1803</v>
      </c>
      <c r="L896" s="88" t="s">
        <v>2198</v>
      </c>
      <c r="M896" s="84"/>
    </row>
    <row r="897" spans="1:13" ht="38.25" x14ac:dyDescent="0.25">
      <c r="A897" s="67">
        <v>872</v>
      </c>
      <c r="B897" s="12" t="s">
        <v>2226</v>
      </c>
      <c r="C897" s="12" t="s">
        <v>51</v>
      </c>
      <c r="D897" s="12" t="s">
        <v>2231</v>
      </c>
      <c r="E897" s="74">
        <v>4</v>
      </c>
      <c r="F897" s="74" t="s">
        <v>55</v>
      </c>
      <c r="G897" s="74">
        <v>2000</v>
      </c>
      <c r="H897" s="74">
        <f t="shared" si="6"/>
        <v>8000</v>
      </c>
      <c r="I897" s="74" t="s">
        <v>13</v>
      </c>
      <c r="J897" s="41" t="s">
        <v>423</v>
      </c>
      <c r="K897" s="33" t="s">
        <v>1803</v>
      </c>
      <c r="L897" s="88" t="s">
        <v>2198</v>
      </c>
    </row>
    <row r="898" spans="1:13" s="73" customFormat="1" ht="25.5" x14ac:dyDescent="0.25">
      <c r="A898" s="67">
        <v>873</v>
      </c>
      <c r="B898" s="12" t="s">
        <v>2219</v>
      </c>
      <c r="C898" s="12" t="s">
        <v>51</v>
      </c>
      <c r="D898" s="12" t="s">
        <v>2232</v>
      </c>
      <c r="E898" s="74">
        <v>1</v>
      </c>
      <c r="F898" s="74" t="s">
        <v>55</v>
      </c>
      <c r="G898" s="74">
        <v>110000</v>
      </c>
      <c r="H898" s="74">
        <f t="shared" si="6"/>
        <v>110000</v>
      </c>
      <c r="I898" s="74" t="s">
        <v>13</v>
      </c>
      <c r="J898" s="41" t="s">
        <v>423</v>
      </c>
      <c r="K898" s="33" t="s">
        <v>1803</v>
      </c>
      <c r="L898" s="88" t="s">
        <v>2198</v>
      </c>
      <c r="M898" s="84"/>
    </row>
    <row r="899" spans="1:13" ht="25.5" x14ac:dyDescent="0.25">
      <c r="A899" s="67">
        <v>874</v>
      </c>
      <c r="B899" s="12" t="s">
        <v>2219</v>
      </c>
      <c r="C899" s="12" t="s">
        <v>51</v>
      </c>
      <c r="D899" s="12" t="s">
        <v>2233</v>
      </c>
      <c r="E899" s="74">
        <v>2</v>
      </c>
      <c r="F899" s="74" t="s">
        <v>55</v>
      </c>
      <c r="G899" s="74">
        <v>110000</v>
      </c>
      <c r="H899" s="74">
        <f t="shared" si="6"/>
        <v>220000</v>
      </c>
      <c r="I899" s="74" t="s">
        <v>13</v>
      </c>
      <c r="J899" s="41" t="s">
        <v>423</v>
      </c>
      <c r="K899" s="33" t="s">
        <v>1803</v>
      </c>
      <c r="L899" s="88" t="s">
        <v>2198</v>
      </c>
    </row>
    <row r="900" spans="1:13" s="73" customFormat="1" ht="25.5" x14ac:dyDescent="0.25">
      <c r="A900" s="67">
        <v>875</v>
      </c>
      <c r="B900" s="12" t="s">
        <v>2217</v>
      </c>
      <c r="C900" s="12" t="s">
        <v>51</v>
      </c>
      <c r="D900" s="12" t="s">
        <v>2234</v>
      </c>
      <c r="E900" s="74">
        <v>2</v>
      </c>
      <c r="F900" s="74" t="s">
        <v>1743</v>
      </c>
      <c r="G900" s="74">
        <v>170000</v>
      </c>
      <c r="H900" s="74">
        <f t="shared" si="6"/>
        <v>340000</v>
      </c>
      <c r="I900" s="74" t="s">
        <v>13</v>
      </c>
      <c r="J900" s="41" t="s">
        <v>423</v>
      </c>
      <c r="K900" s="33" t="s">
        <v>1803</v>
      </c>
      <c r="L900" s="88" t="s">
        <v>2198</v>
      </c>
      <c r="M900" s="84"/>
    </row>
    <row r="901" spans="1:13" ht="25.5" x14ac:dyDescent="0.25">
      <c r="A901" s="67">
        <v>876</v>
      </c>
      <c r="B901" s="12" t="s">
        <v>2227</v>
      </c>
      <c r="C901" s="12" t="s">
        <v>51</v>
      </c>
      <c r="D901" s="12" t="s">
        <v>2235</v>
      </c>
      <c r="E901" s="74">
        <v>1</v>
      </c>
      <c r="F901" s="74" t="s">
        <v>55</v>
      </c>
      <c r="G901" s="74">
        <v>14000</v>
      </c>
      <c r="H901" s="74">
        <f t="shared" si="6"/>
        <v>14000</v>
      </c>
      <c r="I901" s="74" t="s">
        <v>13</v>
      </c>
      <c r="J901" s="41" t="s">
        <v>423</v>
      </c>
      <c r="K901" s="33" t="s">
        <v>1803</v>
      </c>
      <c r="L901" s="88" t="s">
        <v>2198</v>
      </c>
    </row>
    <row r="902" spans="1:13" s="73" customFormat="1" ht="38.25" x14ac:dyDescent="0.25">
      <c r="A902" s="67">
        <v>877</v>
      </c>
      <c r="B902" s="12" t="s">
        <v>2219</v>
      </c>
      <c r="C902" s="12" t="s">
        <v>51</v>
      </c>
      <c r="D902" s="12" t="s">
        <v>2236</v>
      </c>
      <c r="E902" s="74">
        <v>1</v>
      </c>
      <c r="F902" s="74" t="s">
        <v>55</v>
      </c>
      <c r="G902" s="74">
        <v>140000</v>
      </c>
      <c r="H902" s="74">
        <f t="shared" si="6"/>
        <v>140000</v>
      </c>
      <c r="I902" s="74" t="s">
        <v>13</v>
      </c>
      <c r="J902" s="41" t="s">
        <v>423</v>
      </c>
      <c r="K902" s="33" t="s">
        <v>1803</v>
      </c>
      <c r="L902" s="88" t="s">
        <v>2198</v>
      </c>
      <c r="M902" s="84"/>
    </row>
    <row r="903" spans="1:13" ht="25.5" x14ac:dyDescent="0.25">
      <c r="A903" s="67">
        <v>878</v>
      </c>
      <c r="B903" s="12" t="s">
        <v>2228</v>
      </c>
      <c r="C903" s="12" t="s">
        <v>51</v>
      </c>
      <c r="D903" s="12" t="s">
        <v>2239</v>
      </c>
      <c r="E903" s="74">
        <v>2</v>
      </c>
      <c r="F903" s="74" t="s">
        <v>55</v>
      </c>
      <c r="G903" s="74">
        <v>10000</v>
      </c>
      <c r="H903" s="74">
        <f t="shared" si="6"/>
        <v>20000</v>
      </c>
      <c r="I903" s="74" t="s">
        <v>13</v>
      </c>
      <c r="J903" s="41" t="s">
        <v>423</v>
      </c>
      <c r="K903" s="33" t="s">
        <v>1803</v>
      </c>
      <c r="L903" s="88" t="s">
        <v>2198</v>
      </c>
    </row>
    <row r="904" spans="1:13" s="73" customFormat="1" ht="38.25" x14ac:dyDescent="0.25">
      <c r="A904" s="67">
        <v>879</v>
      </c>
      <c r="B904" s="12" t="s">
        <v>2229</v>
      </c>
      <c r="C904" s="12" t="s">
        <v>51</v>
      </c>
      <c r="D904" s="12" t="s">
        <v>2237</v>
      </c>
      <c r="E904" s="74">
        <v>1</v>
      </c>
      <c r="F904" s="74" t="s">
        <v>55</v>
      </c>
      <c r="G904" s="74">
        <v>120000</v>
      </c>
      <c r="H904" s="74">
        <f t="shared" si="6"/>
        <v>120000</v>
      </c>
      <c r="I904" s="74" t="s">
        <v>13</v>
      </c>
      <c r="J904" s="41" t="s">
        <v>423</v>
      </c>
      <c r="K904" s="33" t="s">
        <v>1803</v>
      </c>
      <c r="L904" s="88" t="s">
        <v>2198</v>
      </c>
      <c r="M904" s="84"/>
    </row>
    <row r="905" spans="1:13" ht="25.5" x14ac:dyDescent="0.25">
      <c r="A905" s="67">
        <v>880</v>
      </c>
      <c r="B905" s="12" t="s">
        <v>2226</v>
      </c>
      <c r="C905" s="12" t="s">
        <v>51</v>
      </c>
      <c r="D905" s="12" t="s">
        <v>2238</v>
      </c>
      <c r="E905" s="74">
        <v>4</v>
      </c>
      <c r="F905" s="74" t="s">
        <v>55</v>
      </c>
      <c r="G905" s="74">
        <v>2000</v>
      </c>
      <c r="H905" s="74">
        <f t="shared" si="6"/>
        <v>8000</v>
      </c>
      <c r="I905" s="74" t="s">
        <v>13</v>
      </c>
      <c r="J905" s="41" t="s">
        <v>423</v>
      </c>
      <c r="K905" s="33" t="s">
        <v>1803</v>
      </c>
      <c r="L905" s="88" t="s">
        <v>2198</v>
      </c>
    </row>
    <row r="906" spans="1:13" s="73" customFormat="1" ht="38.25" x14ac:dyDescent="0.25">
      <c r="A906" s="67">
        <v>881</v>
      </c>
      <c r="B906" s="12" t="s">
        <v>2225</v>
      </c>
      <c r="C906" s="12" t="s">
        <v>51</v>
      </c>
      <c r="D906" s="12" t="s">
        <v>2242</v>
      </c>
      <c r="E906" s="74">
        <v>2</v>
      </c>
      <c r="F906" s="74" t="s">
        <v>55</v>
      </c>
      <c r="G906" s="74">
        <v>3000</v>
      </c>
      <c r="H906" s="74">
        <f t="shared" si="6"/>
        <v>6000</v>
      </c>
      <c r="I906" s="74" t="s">
        <v>13</v>
      </c>
      <c r="J906" s="41" t="s">
        <v>423</v>
      </c>
      <c r="K906" s="33" t="s">
        <v>1803</v>
      </c>
      <c r="L906" s="88" t="s">
        <v>2198</v>
      </c>
      <c r="M906" s="84"/>
    </row>
    <row r="907" spans="1:13" ht="25.5" x14ac:dyDescent="0.25">
      <c r="A907" s="67">
        <v>882</v>
      </c>
      <c r="B907" s="12" t="s">
        <v>2240</v>
      </c>
      <c r="C907" s="12" t="s">
        <v>51</v>
      </c>
      <c r="D907" s="12" t="s">
        <v>2243</v>
      </c>
      <c r="E907" s="74">
        <v>1</v>
      </c>
      <c r="F907" s="74" t="s">
        <v>55</v>
      </c>
      <c r="G907" s="74">
        <v>120000</v>
      </c>
      <c r="H907" s="74">
        <f t="shared" si="6"/>
        <v>120000</v>
      </c>
      <c r="I907" s="74" t="s">
        <v>13</v>
      </c>
      <c r="J907" s="41" t="s">
        <v>423</v>
      </c>
      <c r="K907" s="33" t="s">
        <v>1803</v>
      </c>
      <c r="L907" s="88" t="s">
        <v>2198</v>
      </c>
    </row>
    <row r="908" spans="1:13" s="73" customFormat="1" ht="38.25" x14ac:dyDescent="0.25">
      <c r="A908" s="67">
        <v>883</v>
      </c>
      <c r="B908" s="12" t="s">
        <v>2241</v>
      </c>
      <c r="C908" s="12" t="s">
        <v>51</v>
      </c>
      <c r="D908" s="12" t="s">
        <v>2244</v>
      </c>
      <c r="E908" s="74">
        <v>10</v>
      </c>
      <c r="F908" s="74" t="s">
        <v>415</v>
      </c>
      <c r="G908" s="74">
        <v>50000</v>
      </c>
      <c r="H908" s="74"/>
      <c r="I908" s="74" t="s">
        <v>13</v>
      </c>
      <c r="J908" s="41" t="s">
        <v>423</v>
      </c>
      <c r="K908" s="33" t="s">
        <v>1803</v>
      </c>
      <c r="L908" s="88" t="s">
        <v>2476</v>
      </c>
      <c r="M908" s="84"/>
    </row>
    <row r="909" spans="1:13" s="73" customFormat="1" ht="89.25" x14ac:dyDescent="0.25">
      <c r="A909" s="67">
        <v>884</v>
      </c>
      <c r="B909" s="12" t="s">
        <v>2268</v>
      </c>
      <c r="C909" s="12" t="s">
        <v>51</v>
      </c>
      <c r="D909" s="12" t="s">
        <v>2274</v>
      </c>
      <c r="E909" s="74">
        <v>1</v>
      </c>
      <c r="F909" s="74" t="s">
        <v>55</v>
      </c>
      <c r="G909" s="74">
        <v>722379</v>
      </c>
      <c r="H909" s="74">
        <f t="shared" si="6"/>
        <v>722379</v>
      </c>
      <c r="I909" s="74" t="s">
        <v>13</v>
      </c>
      <c r="J909" s="41" t="s">
        <v>24</v>
      </c>
      <c r="K909" s="33" t="s">
        <v>1803</v>
      </c>
      <c r="L909" s="88" t="s">
        <v>2267</v>
      </c>
      <c r="M909" s="84"/>
    </row>
    <row r="910" spans="1:13" s="73" customFormat="1" ht="89.25" x14ac:dyDescent="0.25">
      <c r="A910" s="67">
        <v>885</v>
      </c>
      <c r="B910" s="12" t="s">
        <v>2269</v>
      </c>
      <c r="C910" s="12" t="s">
        <v>51</v>
      </c>
      <c r="D910" s="12" t="s">
        <v>2275</v>
      </c>
      <c r="E910" s="74">
        <v>1</v>
      </c>
      <c r="F910" s="74" t="s">
        <v>55</v>
      </c>
      <c r="G910" s="74">
        <v>585349</v>
      </c>
      <c r="H910" s="74">
        <f t="shared" si="6"/>
        <v>585349</v>
      </c>
      <c r="I910" s="74" t="s">
        <v>13</v>
      </c>
      <c r="J910" s="41" t="s">
        <v>24</v>
      </c>
      <c r="K910" s="33" t="s">
        <v>1803</v>
      </c>
      <c r="L910" s="88" t="s">
        <v>2267</v>
      </c>
      <c r="M910" s="84"/>
    </row>
    <row r="911" spans="1:13" s="73" customFormat="1" ht="89.25" x14ac:dyDescent="0.25">
      <c r="A911" s="67">
        <v>886</v>
      </c>
      <c r="B911" s="12" t="s">
        <v>2270</v>
      </c>
      <c r="C911" s="12" t="s">
        <v>51</v>
      </c>
      <c r="D911" s="12" t="s">
        <v>2276</v>
      </c>
      <c r="E911" s="74">
        <v>1</v>
      </c>
      <c r="F911" s="74" t="s">
        <v>55</v>
      </c>
      <c r="G911" s="74">
        <v>650129</v>
      </c>
      <c r="H911" s="74">
        <f t="shared" si="6"/>
        <v>650129</v>
      </c>
      <c r="I911" s="74" t="s">
        <v>13</v>
      </c>
      <c r="J911" s="41" t="s">
        <v>24</v>
      </c>
      <c r="K911" s="33" t="s">
        <v>1803</v>
      </c>
      <c r="L911" s="88" t="s">
        <v>2267</v>
      </c>
      <c r="M911" s="84"/>
    </row>
    <row r="912" spans="1:13" s="73" customFormat="1" ht="89.25" x14ac:dyDescent="0.25">
      <c r="A912" s="67">
        <v>887</v>
      </c>
      <c r="B912" s="12" t="s">
        <v>2271</v>
      </c>
      <c r="C912" s="12" t="s">
        <v>51</v>
      </c>
      <c r="D912" s="12" t="s">
        <v>2277</v>
      </c>
      <c r="E912" s="74">
        <v>1</v>
      </c>
      <c r="F912" s="74" t="s">
        <v>55</v>
      </c>
      <c r="G912" s="74">
        <v>236149</v>
      </c>
      <c r="H912" s="74">
        <f t="shared" si="6"/>
        <v>236149</v>
      </c>
      <c r="I912" s="74" t="s">
        <v>13</v>
      </c>
      <c r="J912" s="41" t="s">
        <v>24</v>
      </c>
      <c r="K912" s="33" t="s">
        <v>1803</v>
      </c>
      <c r="L912" s="88" t="s">
        <v>2267</v>
      </c>
      <c r="M912" s="84"/>
    </row>
    <row r="913" spans="1:13" s="73" customFormat="1" ht="89.25" x14ac:dyDescent="0.25">
      <c r="A913" s="67">
        <v>888</v>
      </c>
      <c r="B913" s="12" t="s">
        <v>2272</v>
      </c>
      <c r="C913" s="12" t="s">
        <v>51</v>
      </c>
      <c r="D913" s="12" t="s">
        <v>2278</v>
      </c>
      <c r="E913" s="74">
        <v>1</v>
      </c>
      <c r="F913" s="74" t="s">
        <v>55</v>
      </c>
      <c r="G913" s="74">
        <v>565849</v>
      </c>
      <c r="H913" s="74">
        <f t="shared" si="6"/>
        <v>565849</v>
      </c>
      <c r="I913" s="74" t="s">
        <v>13</v>
      </c>
      <c r="J913" s="41" t="s">
        <v>24</v>
      </c>
      <c r="K913" s="33" t="s">
        <v>1803</v>
      </c>
      <c r="L913" s="88" t="s">
        <v>2267</v>
      </c>
      <c r="M913" s="84"/>
    </row>
    <row r="914" spans="1:13" s="73" customFormat="1" ht="89.25" x14ac:dyDescent="0.25">
      <c r="A914" s="67">
        <v>889</v>
      </c>
      <c r="B914" s="12" t="s">
        <v>2273</v>
      </c>
      <c r="C914" s="12" t="s">
        <v>51</v>
      </c>
      <c r="D914" s="12" t="s">
        <v>2279</v>
      </c>
      <c r="E914" s="74">
        <v>1</v>
      </c>
      <c r="F914" s="74" t="s">
        <v>55</v>
      </c>
      <c r="G914" s="74">
        <v>479429</v>
      </c>
      <c r="H914" s="74">
        <f t="shared" si="6"/>
        <v>479429</v>
      </c>
      <c r="I914" s="74" t="s">
        <v>13</v>
      </c>
      <c r="J914" s="41" t="s">
        <v>24</v>
      </c>
      <c r="K914" s="33" t="s">
        <v>1803</v>
      </c>
      <c r="L914" s="88" t="s">
        <v>2267</v>
      </c>
      <c r="M914" s="84"/>
    </row>
    <row r="915" spans="1:13" s="73" customFormat="1" ht="38.25" x14ac:dyDescent="0.25">
      <c r="A915" s="67">
        <v>890</v>
      </c>
      <c r="B915" s="12" t="s">
        <v>2283</v>
      </c>
      <c r="C915" s="12" t="s">
        <v>51</v>
      </c>
      <c r="D915" s="12" t="s">
        <v>21</v>
      </c>
      <c r="E915" s="74">
        <v>1</v>
      </c>
      <c r="F915" s="74" t="s">
        <v>55</v>
      </c>
      <c r="G915" s="74">
        <v>72000</v>
      </c>
      <c r="H915" s="74">
        <f t="shared" si="6"/>
        <v>72000</v>
      </c>
      <c r="I915" s="74" t="s">
        <v>13</v>
      </c>
      <c r="J915" s="41" t="s">
        <v>14</v>
      </c>
      <c r="K915" s="33" t="s">
        <v>1803</v>
      </c>
      <c r="L915" s="88" t="s">
        <v>2456</v>
      </c>
      <c r="M915" s="84"/>
    </row>
    <row r="916" spans="1:13" s="73" customFormat="1" ht="38.25" x14ac:dyDescent="0.25">
      <c r="A916" s="67">
        <v>891</v>
      </c>
      <c r="B916" s="12" t="s">
        <v>2284</v>
      </c>
      <c r="C916" s="12" t="s">
        <v>51</v>
      </c>
      <c r="D916" s="12" t="s">
        <v>21</v>
      </c>
      <c r="E916" s="74">
        <v>2</v>
      </c>
      <c r="F916" s="74" t="s">
        <v>55</v>
      </c>
      <c r="G916" s="74">
        <v>32500</v>
      </c>
      <c r="H916" s="74">
        <f t="shared" si="6"/>
        <v>65000</v>
      </c>
      <c r="I916" s="74" t="s">
        <v>13</v>
      </c>
      <c r="J916" s="41" t="s">
        <v>14</v>
      </c>
      <c r="K916" s="33" t="s">
        <v>1803</v>
      </c>
      <c r="L916" s="88" t="s">
        <v>2456</v>
      </c>
      <c r="M916" s="84"/>
    </row>
    <row r="917" spans="1:13" s="73" customFormat="1" ht="25.5" x14ac:dyDescent="0.25">
      <c r="A917" s="67">
        <v>892</v>
      </c>
      <c r="B917" s="12" t="s">
        <v>2294</v>
      </c>
      <c r="C917" s="12" t="s">
        <v>51</v>
      </c>
      <c r="D917" s="12" t="s">
        <v>21</v>
      </c>
      <c r="E917" s="74">
        <v>12</v>
      </c>
      <c r="F917" s="74" t="s">
        <v>55</v>
      </c>
      <c r="G917" s="74">
        <v>89182</v>
      </c>
      <c r="H917" s="74">
        <f t="shared" si="6"/>
        <v>1070184</v>
      </c>
      <c r="I917" s="74" t="s">
        <v>13</v>
      </c>
      <c r="J917" s="41" t="s">
        <v>14</v>
      </c>
      <c r="K917" s="33" t="s">
        <v>2292</v>
      </c>
      <c r="L917" s="88" t="s">
        <v>2293</v>
      </c>
      <c r="M917" s="84"/>
    </row>
    <row r="918" spans="1:13" s="73" customFormat="1" ht="25.5" x14ac:dyDescent="0.25">
      <c r="A918" s="67">
        <v>893</v>
      </c>
      <c r="B918" s="12" t="s">
        <v>2295</v>
      </c>
      <c r="C918" s="12" t="s">
        <v>51</v>
      </c>
      <c r="D918" s="12" t="s">
        <v>21</v>
      </c>
      <c r="E918" s="74">
        <v>2</v>
      </c>
      <c r="F918" s="74" t="s">
        <v>55</v>
      </c>
      <c r="G918" s="74">
        <v>80089</v>
      </c>
      <c r="H918" s="74">
        <f t="shared" si="6"/>
        <v>160178</v>
      </c>
      <c r="I918" s="74" t="s">
        <v>13</v>
      </c>
      <c r="J918" s="41" t="s">
        <v>14</v>
      </c>
      <c r="K918" s="33" t="s">
        <v>2292</v>
      </c>
      <c r="L918" s="88" t="s">
        <v>2293</v>
      </c>
      <c r="M918" s="84"/>
    </row>
    <row r="919" spans="1:13" s="73" customFormat="1" ht="27" customHeight="1" x14ac:dyDescent="0.25">
      <c r="A919" s="67">
        <v>894</v>
      </c>
      <c r="B919" s="12" t="s">
        <v>2296</v>
      </c>
      <c r="C919" s="12" t="s">
        <v>51</v>
      </c>
      <c r="D919" s="12" t="s">
        <v>21</v>
      </c>
      <c r="E919" s="74">
        <v>20</v>
      </c>
      <c r="F919" s="74" t="s">
        <v>55</v>
      </c>
      <c r="G919" s="74">
        <v>72450</v>
      </c>
      <c r="H919" s="74">
        <f t="shared" si="6"/>
        <v>1449000</v>
      </c>
      <c r="I919" s="74" t="s">
        <v>13</v>
      </c>
      <c r="J919" s="41" t="s">
        <v>14</v>
      </c>
      <c r="K919" s="33" t="s">
        <v>2292</v>
      </c>
      <c r="L919" s="88" t="s">
        <v>2298</v>
      </c>
      <c r="M919" s="84"/>
    </row>
    <row r="920" spans="1:13" s="73" customFormat="1" ht="25.5" x14ac:dyDescent="0.25">
      <c r="A920" s="67">
        <v>895</v>
      </c>
      <c r="B920" s="12" t="s">
        <v>2297</v>
      </c>
      <c r="C920" s="12" t="s">
        <v>51</v>
      </c>
      <c r="D920" s="12" t="s">
        <v>21</v>
      </c>
      <c r="E920" s="74">
        <v>30</v>
      </c>
      <c r="F920" s="74" t="s">
        <v>55</v>
      </c>
      <c r="G920" s="74">
        <v>26774</v>
      </c>
      <c r="H920" s="74">
        <f t="shared" si="6"/>
        <v>803220</v>
      </c>
      <c r="I920" s="74" t="s">
        <v>13</v>
      </c>
      <c r="J920" s="41" t="s">
        <v>14</v>
      </c>
      <c r="K920" s="33" t="s">
        <v>2292</v>
      </c>
      <c r="L920" s="88" t="s">
        <v>2298</v>
      </c>
      <c r="M920" s="84"/>
    </row>
    <row r="921" spans="1:13" s="73" customFormat="1" ht="25.5" x14ac:dyDescent="0.25">
      <c r="A921" s="67">
        <v>896</v>
      </c>
      <c r="B921" s="12" t="s">
        <v>2299</v>
      </c>
      <c r="C921" s="12" t="s">
        <v>51</v>
      </c>
      <c r="D921" s="12" t="s">
        <v>2300</v>
      </c>
      <c r="E921" s="74">
        <v>67</v>
      </c>
      <c r="F921" s="74" t="s">
        <v>55</v>
      </c>
      <c r="G921" s="74">
        <v>8928.57</v>
      </c>
      <c r="H921" s="74">
        <f t="shared" si="6"/>
        <v>598214.18999999994</v>
      </c>
      <c r="I921" s="74" t="s">
        <v>13</v>
      </c>
      <c r="J921" s="41" t="s">
        <v>24</v>
      </c>
      <c r="K921" s="33" t="s">
        <v>2292</v>
      </c>
      <c r="L921" s="88" t="s">
        <v>2302</v>
      </c>
      <c r="M921" s="84"/>
    </row>
    <row r="922" spans="1:13" s="73" customFormat="1" ht="102" x14ac:dyDescent="0.25">
      <c r="A922" s="67">
        <v>897</v>
      </c>
      <c r="B922" s="12" t="s">
        <v>1400</v>
      </c>
      <c r="C922" s="12" t="s">
        <v>51</v>
      </c>
      <c r="D922" s="12" t="s">
        <v>2301</v>
      </c>
      <c r="E922" s="74">
        <v>2</v>
      </c>
      <c r="F922" s="74" t="s">
        <v>55</v>
      </c>
      <c r="G922" s="74">
        <v>553571.43000000005</v>
      </c>
      <c r="H922" s="74">
        <f t="shared" si="6"/>
        <v>1107142.8600000001</v>
      </c>
      <c r="I922" s="74" t="s">
        <v>13</v>
      </c>
      <c r="J922" s="41" t="s">
        <v>24</v>
      </c>
      <c r="K922" s="33" t="s">
        <v>2292</v>
      </c>
      <c r="L922" s="88" t="s">
        <v>2302</v>
      </c>
      <c r="M922" s="84"/>
    </row>
    <row r="923" spans="1:13" s="73" customFormat="1" ht="38.25" x14ac:dyDescent="0.25">
      <c r="A923" s="67">
        <v>898</v>
      </c>
      <c r="B923" s="91" t="s">
        <v>2304</v>
      </c>
      <c r="C923" s="12" t="s">
        <v>51</v>
      </c>
      <c r="D923" s="12" t="s">
        <v>21</v>
      </c>
      <c r="E923" s="74">
        <v>3</v>
      </c>
      <c r="F923" s="74" t="s">
        <v>55</v>
      </c>
      <c r="G923" s="74">
        <v>68338</v>
      </c>
      <c r="H923" s="74"/>
      <c r="I923" s="74" t="s">
        <v>13</v>
      </c>
      <c r="J923" s="41" t="s">
        <v>14</v>
      </c>
      <c r="K923" s="33" t="s">
        <v>2292</v>
      </c>
      <c r="L923" s="88" t="s">
        <v>2457</v>
      </c>
      <c r="M923" s="84"/>
    </row>
    <row r="924" spans="1:13" s="73" customFormat="1" ht="25.5" x14ac:dyDescent="0.25">
      <c r="A924" s="67">
        <v>899</v>
      </c>
      <c r="B924" s="91" t="s">
        <v>2305</v>
      </c>
      <c r="C924" s="12" t="s">
        <v>51</v>
      </c>
      <c r="D924" s="12" t="s">
        <v>21</v>
      </c>
      <c r="E924" s="74">
        <v>10</v>
      </c>
      <c r="F924" s="74" t="s">
        <v>55</v>
      </c>
      <c r="G924" s="74">
        <v>16339</v>
      </c>
      <c r="H924" s="74">
        <f t="shared" ref="H924:H943" si="7">E924*G924</f>
        <v>163390</v>
      </c>
      <c r="I924" s="74" t="s">
        <v>13</v>
      </c>
      <c r="J924" s="41" t="s">
        <v>14</v>
      </c>
      <c r="K924" s="33" t="s">
        <v>2292</v>
      </c>
      <c r="L924" s="88" t="s">
        <v>2303</v>
      </c>
      <c r="M924" s="84"/>
    </row>
    <row r="925" spans="1:13" s="73" customFormat="1" ht="107.25" customHeight="1" x14ac:dyDescent="0.25">
      <c r="A925" s="67">
        <v>900</v>
      </c>
      <c r="B925" s="12" t="s">
        <v>2307</v>
      </c>
      <c r="C925" s="12" t="s">
        <v>20</v>
      </c>
      <c r="D925" s="12" t="s">
        <v>2310</v>
      </c>
      <c r="E925" s="74">
        <v>280</v>
      </c>
      <c r="F925" s="74" t="s">
        <v>55</v>
      </c>
      <c r="G925" s="74">
        <v>66964</v>
      </c>
      <c r="H925" s="74">
        <f t="shared" si="7"/>
        <v>18749920</v>
      </c>
      <c r="I925" s="74" t="s">
        <v>13</v>
      </c>
      <c r="J925" s="41" t="s">
        <v>34</v>
      </c>
      <c r="K925" s="33" t="s">
        <v>2292</v>
      </c>
      <c r="L925" s="88" t="s">
        <v>2306</v>
      </c>
      <c r="M925" s="84"/>
    </row>
    <row r="926" spans="1:13" s="73" customFormat="1" ht="103.5" customHeight="1" x14ac:dyDescent="0.25">
      <c r="A926" s="67">
        <v>901</v>
      </c>
      <c r="B926" s="12" t="s">
        <v>2308</v>
      </c>
      <c r="C926" s="12" t="s">
        <v>20</v>
      </c>
      <c r="D926" s="12" t="s">
        <v>2311</v>
      </c>
      <c r="E926" s="74">
        <v>80</v>
      </c>
      <c r="F926" s="74" t="s">
        <v>55</v>
      </c>
      <c r="G926" s="74">
        <v>37500</v>
      </c>
      <c r="H926" s="74">
        <f t="shared" si="7"/>
        <v>3000000</v>
      </c>
      <c r="I926" s="74" t="s">
        <v>13</v>
      </c>
      <c r="J926" s="41" t="s">
        <v>34</v>
      </c>
      <c r="K926" s="33" t="s">
        <v>2292</v>
      </c>
      <c r="L926" s="88" t="s">
        <v>2306</v>
      </c>
      <c r="M926" s="84"/>
    </row>
    <row r="927" spans="1:13" s="73" customFormat="1" ht="102.75" customHeight="1" x14ac:dyDescent="0.25">
      <c r="A927" s="67">
        <v>902</v>
      </c>
      <c r="B927" s="12" t="s">
        <v>2309</v>
      </c>
      <c r="C927" s="12" t="s">
        <v>20</v>
      </c>
      <c r="D927" s="12" t="s">
        <v>2312</v>
      </c>
      <c r="E927" s="74">
        <v>97</v>
      </c>
      <c r="F927" s="74" t="s">
        <v>55</v>
      </c>
      <c r="G927" s="74">
        <v>14732</v>
      </c>
      <c r="H927" s="74">
        <f t="shared" si="7"/>
        <v>1429004</v>
      </c>
      <c r="I927" s="74" t="s">
        <v>13</v>
      </c>
      <c r="J927" s="41" t="s">
        <v>34</v>
      </c>
      <c r="K927" s="33" t="s">
        <v>2292</v>
      </c>
      <c r="L927" s="88" t="s">
        <v>2306</v>
      </c>
      <c r="M927" s="84"/>
    </row>
    <row r="928" spans="1:13" s="73" customFormat="1" ht="37.5" customHeight="1" x14ac:dyDescent="0.25">
      <c r="A928" s="67">
        <v>903</v>
      </c>
      <c r="B928" s="12" t="s">
        <v>2320</v>
      </c>
      <c r="C928" s="12" t="s">
        <v>51</v>
      </c>
      <c r="D928" s="12" t="s">
        <v>2323</v>
      </c>
      <c r="E928" s="74">
        <v>1</v>
      </c>
      <c r="F928" s="74" t="s">
        <v>55</v>
      </c>
      <c r="G928" s="74">
        <v>42000</v>
      </c>
      <c r="H928" s="74">
        <f t="shared" si="7"/>
        <v>42000</v>
      </c>
      <c r="I928" s="74" t="s">
        <v>13</v>
      </c>
      <c r="J928" s="41" t="s">
        <v>14</v>
      </c>
      <c r="K928" s="33" t="s">
        <v>2292</v>
      </c>
      <c r="L928" s="88" t="s">
        <v>2319</v>
      </c>
      <c r="M928" s="84"/>
    </row>
    <row r="929" spans="1:13" s="73" customFormat="1" ht="36.75" customHeight="1" x14ac:dyDescent="0.25">
      <c r="A929" s="67">
        <v>904</v>
      </c>
      <c r="B929" s="12" t="s">
        <v>2321</v>
      </c>
      <c r="C929" s="12" t="s">
        <v>51</v>
      </c>
      <c r="D929" s="12" t="s">
        <v>2323</v>
      </c>
      <c r="E929" s="74">
        <v>13</v>
      </c>
      <c r="F929" s="74" t="s">
        <v>55</v>
      </c>
      <c r="G929" s="74">
        <v>32143</v>
      </c>
      <c r="H929" s="74"/>
      <c r="I929" s="74" t="s">
        <v>13</v>
      </c>
      <c r="J929" s="41" t="s">
        <v>14</v>
      </c>
      <c r="K929" s="33" t="s">
        <v>2292</v>
      </c>
      <c r="L929" s="88" t="s">
        <v>2617</v>
      </c>
      <c r="M929" s="84"/>
    </row>
    <row r="930" spans="1:13" s="73" customFormat="1" ht="36.75" customHeight="1" x14ac:dyDescent="0.25">
      <c r="A930" s="67">
        <v>905</v>
      </c>
      <c r="B930" s="12" t="s">
        <v>2322</v>
      </c>
      <c r="C930" s="12" t="s">
        <v>51</v>
      </c>
      <c r="D930" s="12" t="s">
        <v>2323</v>
      </c>
      <c r="E930" s="74">
        <v>2</v>
      </c>
      <c r="F930" s="74" t="s">
        <v>55</v>
      </c>
      <c r="G930" s="74">
        <v>80000</v>
      </c>
      <c r="H930" s="74">
        <f t="shared" si="7"/>
        <v>160000</v>
      </c>
      <c r="I930" s="74" t="s">
        <v>13</v>
      </c>
      <c r="J930" s="41" t="s">
        <v>14</v>
      </c>
      <c r="K930" s="33" t="s">
        <v>2292</v>
      </c>
      <c r="L930" s="88" t="s">
        <v>2319</v>
      </c>
      <c r="M930" s="84"/>
    </row>
    <row r="931" spans="1:13" s="73" customFormat="1" ht="30" customHeight="1" x14ac:dyDescent="0.25">
      <c r="A931" s="67">
        <v>906</v>
      </c>
      <c r="B931" s="12" t="s">
        <v>2324</v>
      </c>
      <c r="C931" s="12" t="s">
        <v>20</v>
      </c>
      <c r="D931" s="12" t="s">
        <v>2323</v>
      </c>
      <c r="E931" s="74">
        <v>137</v>
      </c>
      <c r="F931" s="74" t="s">
        <v>55</v>
      </c>
      <c r="G931" s="74">
        <v>46375</v>
      </c>
      <c r="H931" s="74">
        <f t="shared" si="7"/>
        <v>6353375</v>
      </c>
      <c r="I931" s="74" t="s">
        <v>13</v>
      </c>
      <c r="J931" s="41" t="s">
        <v>185</v>
      </c>
      <c r="K931" s="33" t="s">
        <v>2292</v>
      </c>
      <c r="L931" s="88" t="s">
        <v>2326</v>
      </c>
      <c r="M931" s="84"/>
    </row>
    <row r="932" spans="1:13" s="73" customFormat="1" ht="32.25" customHeight="1" x14ac:dyDescent="0.25">
      <c r="A932" s="67">
        <v>907</v>
      </c>
      <c r="B932" s="12" t="s">
        <v>2325</v>
      </c>
      <c r="C932" s="12" t="s">
        <v>20</v>
      </c>
      <c r="D932" s="12" t="s">
        <v>2323</v>
      </c>
      <c r="E932" s="74">
        <v>137</v>
      </c>
      <c r="F932" s="74" t="s">
        <v>55</v>
      </c>
      <c r="G932" s="74">
        <v>38438</v>
      </c>
      <c r="H932" s="74">
        <f t="shared" si="7"/>
        <v>5266006</v>
      </c>
      <c r="I932" s="74" t="s">
        <v>13</v>
      </c>
      <c r="J932" s="41" t="s">
        <v>185</v>
      </c>
      <c r="K932" s="33" t="s">
        <v>2292</v>
      </c>
      <c r="L932" s="88" t="s">
        <v>2326</v>
      </c>
      <c r="M932" s="84"/>
    </row>
    <row r="933" spans="1:13" s="73" customFormat="1" ht="108" customHeight="1" x14ac:dyDescent="0.25">
      <c r="A933" s="67">
        <v>908</v>
      </c>
      <c r="B933" s="12" t="s">
        <v>1203</v>
      </c>
      <c r="C933" s="12" t="s">
        <v>51</v>
      </c>
      <c r="D933" s="12" t="s">
        <v>1204</v>
      </c>
      <c r="E933" s="74">
        <v>1</v>
      </c>
      <c r="F933" s="74" t="s">
        <v>55</v>
      </c>
      <c r="G933" s="74">
        <v>352678</v>
      </c>
      <c r="H933" s="74">
        <f t="shared" si="7"/>
        <v>352678</v>
      </c>
      <c r="I933" s="74" t="s">
        <v>13</v>
      </c>
      <c r="J933" s="41" t="s">
        <v>24</v>
      </c>
      <c r="K933" s="33" t="s">
        <v>2292</v>
      </c>
      <c r="L933" s="88" t="s">
        <v>2327</v>
      </c>
      <c r="M933" s="84"/>
    </row>
    <row r="934" spans="1:13" s="73" customFormat="1" ht="57.75" customHeight="1" x14ac:dyDescent="0.25">
      <c r="A934" s="67">
        <v>909</v>
      </c>
      <c r="B934" s="12" t="s">
        <v>19</v>
      </c>
      <c r="C934" s="12" t="s">
        <v>142</v>
      </c>
      <c r="D934" s="12" t="s">
        <v>2328</v>
      </c>
      <c r="E934" s="74">
        <v>1000000</v>
      </c>
      <c r="F934" s="74" t="s">
        <v>22</v>
      </c>
      <c r="G934" s="74">
        <v>134</v>
      </c>
      <c r="H934" s="74">
        <f t="shared" si="7"/>
        <v>134000000</v>
      </c>
      <c r="I934" s="74" t="s">
        <v>13</v>
      </c>
      <c r="J934" s="41" t="s">
        <v>24</v>
      </c>
      <c r="K934" s="33" t="s">
        <v>2292</v>
      </c>
      <c r="L934" s="88" t="s">
        <v>2329</v>
      </c>
      <c r="M934" s="84"/>
    </row>
    <row r="935" spans="1:13" s="73" customFormat="1" ht="38.25" customHeight="1" x14ac:dyDescent="0.25">
      <c r="A935" s="67">
        <v>910</v>
      </c>
      <c r="B935" s="12" t="s">
        <v>2331</v>
      </c>
      <c r="C935" s="12" t="s">
        <v>51</v>
      </c>
      <c r="D935" s="12" t="s">
        <v>2332</v>
      </c>
      <c r="E935" s="74">
        <v>1</v>
      </c>
      <c r="F935" s="74" t="s">
        <v>1743</v>
      </c>
      <c r="G935" s="74">
        <v>1215907.47</v>
      </c>
      <c r="H935" s="74">
        <f t="shared" si="7"/>
        <v>1215907.47</v>
      </c>
      <c r="I935" s="74" t="s">
        <v>13</v>
      </c>
      <c r="J935" s="41" t="s">
        <v>24</v>
      </c>
      <c r="K935" s="33" t="s">
        <v>2334</v>
      </c>
      <c r="L935" s="88" t="s">
        <v>2335</v>
      </c>
      <c r="M935" s="84"/>
    </row>
    <row r="936" spans="1:13" s="73" customFormat="1" ht="40.5" customHeight="1" x14ac:dyDescent="0.25">
      <c r="A936" s="67">
        <v>911</v>
      </c>
      <c r="B936" s="12" t="s">
        <v>2331</v>
      </c>
      <c r="C936" s="12" t="s">
        <v>51</v>
      </c>
      <c r="D936" s="12" t="s">
        <v>2333</v>
      </c>
      <c r="E936" s="74">
        <v>1</v>
      </c>
      <c r="F936" s="74" t="s">
        <v>1743</v>
      </c>
      <c r="G936" s="74">
        <v>1327179.56</v>
      </c>
      <c r="H936" s="74">
        <f t="shared" si="7"/>
        <v>1327179.56</v>
      </c>
      <c r="I936" s="74" t="s">
        <v>13</v>
      </c>
      <c r="J936" s="41" t="s">
        <v>24</v>
      </c>
      <c r="K936" s="33" t="s">
        <v>2334</v>
      </c>
      <c r="L936" s="88" t="s">
        <v>2335</v>
      </c>
      <c r="M936" s="84"/>
    </row>
    <row r="937" spans="1:13" s="73" customFormat="1" ht="53.25" customHeight="1" x14ac:dyDescent="0.25">
      <c r="A937" s="67">
        <v>912</v>
      </c>
      <c r="B937" s="12" t="s">
        <v>2336</v>
      </c>
      <c r="C937" s="12" t="s">
        <v>51</v>
      </c>
      <c r="D937" s="12" t="s">
        <v>2344</v>
      </c>
      <c r="E937" s="74">
        <v>20</v>
      </c>
      <c r="F937" s="74" t="s">
        <v>1743</v>
      </c>
      <c r="G937" s="74">
        <v>30000</v>
      </c>
      <c r="H937" s="74">
        <f t="shared" si="7"/>
        <v>600000</v>
      </c>
      <c r="I937" s="74" t="s">
        <v>13</v>
      </c>
      <c r="J937" s="41" t="s">
        <v>14</v>
      </c>
      <c r="K937" s="33" t="s">
        <v>2292</v>
      </c>
      <c r="L937" s="88" t="s">
        <v>2352</v>
      </c>
      <c r="M937" s="84"/>
    </row>
    <row r="938" spans="1:13" s="73" customFormat="1" ht="28.5" customHeight="1" x14ac:dyDescent="0.25">
      <c r="A938" s="67">
        <v>913</v>
      </c>
      <c r="B938" s="12" t="s">
        <v>2337</v>
      </c>
      <c r="C938" s="12" t="s">
        <v>51</v>
      </c>
      <c r="D938" s="12" t="s">
        <v>2345</v>
      </c>
      <c r="E938" s="74">
        <v>50</v>
      </c>
      <c r="F938" s="74" t="s">
        <v>55</v>
      </c>
      <c r="G938" s="74">
        <v>1200</v>
      </c>
      <c r="H938" s="74">
        <f t="shared" si="7"/>
        <v>60000</v>
      </c>
      <c r="I938" s="74" t="s">
        <v>13</v>
      </c>
      <c r="J938" s="41" t="s">
        <v>14</v>
      </c>
      <c r="K938" s="33" t="s">
        <v>2292</v>
      </c>
      <c r="L938" s="88" t="s">
        <v>2352</v>
      </c>
      <c r="M938" s="84"/>
    </row>
    <row r="939" spans="1:13" s="73" customFormat="1" ht="72" customHeight="1" x14ac:dyDescent="0.25">
      <c r="A939" s="67">
        <v>914</v>
      </c>
      <c r="B939" s="12" t="s">
        <v>2338</v>
      </c>
      <c r="C939" s="12" t="s">
        <v>51</v>
      </c>
      <c r="D939" s="12" t="s">
        <v>2346</v>
      </c>
      <c r="E939" s="74">
        <v>5</v>
      </c>
      <c r="F939" s="74" t="s">
        <v>55</v>
      </c>
      <c r="G939" s="74">
        <v>59000</v>
      </c>
      <c r="H939" s="74">
        <f t="shared" si="7"/>
        <v>295000</v>
      </c>
      <c r="I939" s="74" t="s">
        <v>13</v>
      </c>
      <c r="J939" s="41" t="s">
        <v>14</v>
      </c>
      <c r="K939" s="33" t="s">
        <v>2292</v>
      </c>
      <c r="L939" s="88" t="s">
        <v>2352</v>
      </c>
      <c r="M939" s="84"/>
    </row>
    <row r="940" spans="1:13" s="73" customFormat="1" ht="36.75" customHeight="1" x14ac:dyDescent="0.25">
      <c r="A940" s="67">
        <v>915</v>
      </c>
      <c r="B940" s="12" t="s">
        <v>2339</v>
      </c>
      <c r="C940" s="12" t="s">
        <v>51</v>
      </c>
      <c r="D940" s="12" t="s">
        <v>2347</v>
      </c>
      <c r="E940" s="74">
        <v>5</v>
      </c>
      <c r="F940" s="74" t="s">
        <v>55</v>
      </c>
      <c r="G940" s="74">
        <v>14000</v>
      </c>
      <c r="H940" s="74">
        <f t="shared" si="7"/>
        <v>70000</v>
      </c>
      <c r="I940" s="74" t="s">
        <v>13</v>
      </c>
      <c r="J940" s="41" t="s">
        <v>14</v>
      </c>
      <c r="K940" s="33" t="s">
        <v>2292</v>
      </c>
      <c r="L940" s="88" t="s">
        <v>2352</v>
      </c>
      <c r="M940" s="84"/>
    </row>
    <row r="941" spans="1:13" s="73" customFormat="1" ht="38.25" customHeight="1" x14ac:dyDescent="0.25">
      <c r="A941" s="67">
        <v>916</v>
      </c>
      <c r="B941" s="12" t="s">
        <v>2340</v>
      </c>
      <c r="C941" s="12" t="s">
        <v>51</v>
      </c>
      <c r="D941" s="12" t="s">
        <v>2348</v>
      </c>
      <c r="E941" s="74">
        <v>5</v>
      </c>
      <c r="F941" s="74" t="s">
        <v>55</v>
      </c>
      <c r="G941" s="74">
        <v>14000</v>
      </c>
      <c r="H941" s="74">
        <f t="shared" si="7"/>
        <v>70000</v>
      </c>
      <c r="I941" s="74" t="s">
        <v>13</v>
      </c>
      <c r="J941" s="41" t="s">
        <v>14</v>
      </c>
      <c r="K941" s="33" t="s">
        <v>2292</v>
      </c>
      <c r="L941" s="88" t="s">
        <v>2352</v>
      </c>
      <c r="M941" s="84"/>
    </row>
    <row r="942" spans="1:13" s="73" customFormat="1" ht="68.25" customHeight="1" x14ac:dyDescent="0.25">
      <c r="A942" s="67">
        <v>917</v>
      </c>
      <c r="B942" s="12" t="s">
        <v>2341</v>
      </c>
      <c r="C942" s="12" t="s">
        <v>51</v>
      </c>
      <c r="D942" s="12" t="s">
        <v>2349</v>
      </c>
      <c r="E942" s="74">
        <v>3</v>
      </c>
      <c r="F942" s="74" t="s">
        <v>55</v>
      </c>
      <c r="G942" s="74">
        <v>35000</v>
      </c>
      <c r="H942" s="74">
        <f t="shared" si="7"/>
        <v>105000</v>
      </c>
      <c r="I942" s="74" t="s">
        <v>13</v>
      </c>
      <c r="J942" s="41" t="s">
        <v>14</v>
      </c>
      <c r="K942" s="33" t="s">
        <v>2292</v>
      </c>
      <c r="L942" s="88" t="s">
        <v>2352</v>
      </c>
      <c r="M942" s="84"/>
    </row>
    <row r="943" spans="1:13" s="73" customFormat="1" ht="36" customHeight="1" x14ac:dyDescent="0.25">
      <c r="A943" s="67">
        <v>918</v>
      </c>
      <c r="B943" s="12" t="s">
        <v>2342</v>
      </c>
      <c r="C943" s="12" t="s">
        <v>51</v>
      </c>
      <c r="D943" s="12" t="s">
        <v>2350</v>
      </c>
      <c r="E943" s="74">
        <v>1</v>
      </c>
      <c r="F943" s="74" t="s">
        <v>1743</v>
      </c>
      <c r="G943" s="74">
        <v>60000</v>
      </c>
      <c r="H943" s="74">
        <f t="shared" si="7"/>
        <v>60000</v>
      </c>
      <c r="I943" s="74" t="s">
        <v>13</v>
      </c>
      <c r="J943" s="41" t="s">
        <v>14</v>
      </c>
      <c r="K943" s="33" t="s">
        <v>2292</v>
      </c>
      <c r="L943" s="88" t="s">
        <v>2352</v>
      </c>
      <c r="M943" s="84"/>
    </row>
    <row r="944" spans="1:13" s="73" customFormat="1" ht="192" customHeight="1" x14ac:dyDescent="0.25">
      <c r="A944" s="67">
        <v>919</v>
      </c>
      <c r="B944" s="12" t="s">
        <v>2343</v>
      </c>
      <c r="C944" s="12" t="s">
        <v>51</v>
      </c>
      <c r="D944" s="12" t="s">
        <v>2351</v>
      </c>
      <c r="E944" s="74">
        <v>1</v>
      </c>
      <c r="F944" s="74" t="s">
        <v>1743</v>
      </c>
      <c r="G944" s="74">
        <v>200000</v>
      </c>
      <c r="H944" s="74">
        <f t="shared" ref="H944:H968" si="8">E944*G944</f>
        <v>200000</v>
      </c>
      <c r="I944" s="74" t="s">
        <v>13</v>
      </c>
      <c r="J944" s="41" t="s">
        <v>14</v>
      </c>
      <c r="K944" s="33" t="s">
        <v>2292</v>
      </c>
      <c r="L944" s="88" t="s">
        <v>2352</v>
      </c>
      <c r="M944" s="84"/>
    </row>
    <row r="945" spans="1:13" s="73" customFormat="1" ht="34.5" customHeight="1" x14ac:dyDescent="0.25">
      <c r="A945" s="67">
        <v>920</v>
      </c>
      <c r="B945" s="12" t="s">
        <v>2359</v>
      </c>
      <c r="C945" s="12" t="s">
        <v>51</v>
      </c>
      <c r="D945" s="12" t="s">
        <v>2360</v>
      </c>
      <c r="E945" s="74">
        <v>4</v>
      </c>
      <c r="F945" s="74" t="s">
        <v>55</v>
      </c>
      <c r="G945" s="74">
        <v>48500</v>
      </c>
      <c r="H945" s="74">
        <f t="shared" si="8"/>
        <v>194000</v>
      </c>
      <c r="I945" s="74" t="s">
        <v>13</v>
      </c>
      <c r="J945" s="41" t="s">
        <v>2361</v>
      </c>
      <c r="K945" s="33" t="s">
        <v>2334</v>
      </c>
      <c r="L945" s="88" t="s">
        <v>2362</v>
      </c>
      <c r="M945" s="84"/>
    </row>
    <row r="946" spans="1:13" s="73" customFormat="1" ht="32.25" customHeight="1" x14ac:dyDescent="0.25">
      <c r="A946" s="67">
        <v>921</v>
      </c>
      <c r="B946" s="12" t="s">
        <v>2363</v>
      </c>
      <c r="C946" s="12" t="s">
        <v>51</v>
      </c>
      <c r="D946" s="12" t="s">
        <v>2364</v>
      </c>
      <c r="E946" s="74">
        <v>4</v>
      </c>
      <c r="F946" s="74" t="s">
        <v>55</v>
      </c>
      <c r="G946" s="74">
        <v>72800</v>
      </c>
      <c r="H946" s="74">
        <f t="shared" si="8"/>
        <v>291200</v>
      </c>
      <c r="I946" s="74" t="s">
        <v>13</v>
      </c>
      <c r="J946" s="41" t="s">
        <v>2361</v>
      </c>
      <c r="K946" s="33" t="s">
        <v>2334</v>
      </c>
      <c r="L946" s="88" t="s">
        <v>2362</v>
      </c>
      <c r="M946" s="84"/>
    </row>
    <row r="947" spans="1:13" s="73" customFormat="1" ht="75" customHeight="1" x14ac:dyDescent="0.25">
      <c r="A947" s="67">
        <v>922</v>
      </c>
      <c r="B947" s="12" t="s">
        <v>2365</v>
      </c>
      <c r="C947" s="12" t="s">
        <v>51</v>
      </c>
      <c r="D947" s="12" t="s">
        <v>2368</v>
      </c>
      <c r="E947" s="74">
        <v>1</v>
      </c>
      <c r="F947" s="74" t="s">
        <v>55</v>
      </c>
      <c r="G947" s="74">
        <v>56000</v>
      </c>
      <c r="H947" s="74">
        <f t="shared" si="8"/>
        <v>56000</v>
      </c>
      <c r="I947" s="74" t="s">
        <v>13</v>
      </c>
      <c r="J947" s="41" t="s">
        <v>2366</v>
      </c>
      <c r="K947" s="33" t="s">
        <v>2334</v>
      </c>
      <c r="L947" s="88" t="s">
        <v>2367</v>
      </c>
      <c r="M947" s="84"/>
    </row>
    <row r="948" spans="1:13" s="73" customFormat="1" ht="75" customHeight="1" x14ac:dyDescent="0.25">
      <c r="A948" s="67">
        <v>923</v>
      </c>
      <c r="B948" s="12" t="s">
        <v>2370</v>
      </c>
      <c r="C948" s="12" t="s">
        <v>51</v>
      </c>
      <c r="D948" s="12" t="s">
        <v>2369</v>
      </c>
      <c r="E948" s="74">
        <v>1</v>
      </c>
      <c r="F948" s="74" t="s">
        <v>55</v>
      </c>
      <c r="G948" s="74">
        <v>80000</v>
      </c>
      <c r="H948" s="74">
        <f t="shared" si="8"/>
        <v>80000</v>
      </c>
      <c r="I948" s="74" t="s">
        <v>13</v>
      </c>
      <c r="J948" s="41" t="s">
        <v>2366</v>
      </c>
      <c r="K948" s="33" t="s">
        <v>2334</v>
      </c>
      <c r="L948" s="88" t="s">
        <v>2367</v>
      </c>
      <c r="M948" s="84"/>
    </row>
    <row r="949" spans="1:13" s="73" customFormat="1" ht="75" customHeight="1" x14ac:dyDescent="0.25">
      <c r="A949" s="67">
        <v>924</v>
      </c>
      <c r="B949" s="12" t="s">
        <v>2372</v>
      </c>
      <c r="C949" s="12" t="s">
        <v>51</v>
      </c>
      <c r="D949" s="12" t="s">
        <v>2371</v>
      </c>
      <c r="E949" s="74">
        <v>20</v>
      </c>
      <c r="F949" s="74" t="s">
        <v>55</v>
      </c>
      <c r="G949" s="74">
        <v>310</v>
      </c>
      <c r="H949" s="74">
        <f t="shared" si="8"/>
        <v>6200</v>
      </c>
      <c r="I949" s="74" t="s">
        <v>13</v>
      </c>
      <c r="J949" s="41" t="s">
        <v>2366</v>
      </c>
      <c r="K949" s="33" t="s">
        <v>2334</v>
      </c>
      <c r="L949" s="88" t="s">
        <v>2367</v>
      </c>
      <c r="M949" s="84"/>
    </row>
    <row r="950" spans="1:13" s="73" customFormat="1" ht="75" customHeight="1" x14ac:dyDescent="0.25">
      <c r="A950" s="67">
        <v>925</v>
      </c>
      <c r="B950" s="12" t="s">
        <v>2373</v>
      </c>
      <c r="C950" s="12" t="s">
        <v>51</v>
      </c>
      <c r="D950" s="12" t="s">
        <v>2374</v>
      </c>
      <c r="E950" s="74">
        <v>25</v>
      </c>
      <c r="F950" s="74" t="s">
        <v>55</v>
      </c>
      <c r="G950" s="74">
        <v>500</v>
      </c>
      <c r="H950" s="74">
        <f t="shared" si="8"/>
        <v>12500</v>
      </c>
      <c r="I950" s="74" t="s">
        <v>13</v>
      </c>
      <c r="J950" s="41" t="s">
        <v>2366</v>
      </c>
      <c r="K950" s="33" t="s">
        <v>2334</v>
      </c>
      <c r="L950" s="88" t="s">
        <v>2367</v>
      </c>
      <c r="M950" s="84"/>
    </row>
    <row r="951" spans="1:13" s="73" customFormat="1" ht="75" customHeight="1" x14ac:dyDescent="0.25">
      <c r="A951" s="67">
        <v>926</v>
      </c>
      <c r="B951" s="12" t="s">
        <v>2375</v>
      </c>
      <c r="C951" s="12" t="s">
        <v>51</v>
      </c>
      <c r="D951" s="12" t="s">
        <v>2377</v>
      </c>
      <c r="E951" s="74">
        <v>20</v>
      </c>
      <c r="F951" s="74" t="s">
        <v>55</v>
      </c>
      <c r="G951" s="74">
        <v>1100</v>
      </c>
      <c r="H951" s="74">
        <f t="shared" si="8"/>
        <v>22000</v>
      </c>
      <c r="I951" s="74" t="s">
        <v>13</v>
      </c>
      <c r="J951" s="41" t="s">
        <v>2366</v>
      </c>
      <c r="K951" s="33" t="s">
        <v>2334</v>
      </c>
      <c r="L951" s="88" t="s">
        <v>2367</v>
      </c>
      <c r="M951" s="84"/>
    </row>
    <row r="952" spans="1:13" s="73" customFormat="1" ht="75" customHeight="1" x14ac:dyDescent="0.25">
      <c r="A952" s="67">
        <v>927</v>
      </c>
      <c r="B952" s="12" t="s">
        <v>2376</v>
      </c>
      <c r="C952" s="12" t="s">
        <v>51</v>
      </c>
      <c r="D952" s="12" t="s">
        <v>2378</v>
      </c>
      <c r="E952" s="74">
        <v>20</v>
      </c>
      <c r="F952" s="74" t="s">
        <v>55</v>
      </c>
      <c r="G952" s="74">
        <v>270</v>
      </c>
      <c r="H952" s="74">
        <f t="shared" si="8"/>
        <v>5400</v>
      </c>
      <c r="I952" s="74" t="s">
        <v>13</v>
      </c>
      <c r="J952" s="41" t="s">
        <v>2366</v>
      </c>
      <c r="K952" s="33" t="s">
        <v>2334</v>
      </c>
      <c r="L952" s="88" t="s">
        <v>2367</v>
      </c>
      <c r="M952" s="84"/>
    </row>
    <row r="953" spans="1:13" s="73" customFormat="1" ht="75" customHeight="1" x14ac:dyDescent="0.25">
      <c r="A953" s="67">
        <v>928</v>
      </c>
      <c r="B953" s="12" t="s">
        <v>2379</v>
      </c>
      <c r="C953" s="12" t="s">
        <v>51</v>
      </c>
      <c r="D953" s="12" t="s">
        <v>2380</v>
      </c>
      <c r="E953" s="74">
        <v>8</v>
      </c>
      <c r="F953" s="74" t="s">
        <v>55</v>
      </c>
      <c r="G953" s="74">
        <v>17500</v>
      </c>
      <c r="H953" s="74">
        <f t="shared" si="8"/>
        <v>140000</v>
      </c>
      <c r="I953" s="74" t="s">
        <v>13</v>
      </c>
      <c r="J953" s="41" t="s">
        <v>2366</v>
      </c>
      <c r="K953" s="33" t="s">
        <v>2334</v>
      </c>
      <c r="L953" s="88" t="s">
        <v>2367</v>
      </c>
      <c r="M953" s="84"/>
    </row>
    <row r="954" spans="1:13" s="73" customFormat="1" ht="75" customHeight="1" x14ac:dyDescent="0.25">
      <c r="A954" s="67">
        <v>929</v>
      </c>
      <c r="B954" s="12" t="s">
        <v>2381</v>
      </c>
      <c r="C954" s="12" t="s">
        <v>51</v>
      </c>
      <c r="D954" s="12" t="s">
        <v>2382</v>
      </c>
      <c r="E954" s="74">
        <v>7</v>
      </c>
      <c r="F954" s="74" t="s">
        <v>55</v>
      </c>
      <c r="G954" s="74">
        <v>25000</v>
      </c>
      <c r="H954" s="74">
        <f t="shared" si="8"/>
        <v>175000</v>
      </c>
      <c r="I954" s="74" t="s">
        <v>13</v>
      </c>
      <c r="J954" s="41" t="s">
        <v>2366</v>
      </c>
      <c r="K954" s="33" t="s">
        <v>2334</v>
      </c>
      <c r="L954" s="88" t="s">
        <v>2367</v>
      </c>
      <c r="M954" s="84"/>
    </row>
    <row r="955" spans="1:13" s="73" customFormat="1" ht="75" customHeight="1" x14ac:dyDescent="0.25">
      <c r="A955" s="67">
        <v>930</v>
      </c>
      <c r="B955" s="12" t="s">
        <v>2384</v>
      </c>
      <c r="C955" s="12" t="s">
        <v>51</v>
      </c>
      <c r="D955" s="12" t="s">
        <v>2385</v>
      </c>
      <c r="E955" s="74">
        <v>4</v>
      </c>
      <c r="F955" s="74" t="s">
        <v>2383</v>
      </c>
      <c r="G955" s="74">
        <v>11500</v>
      </c>
      <c r="H955" s="74">
        <f t="shared" si="8"/>
        <v>46000</v>
      </c>
      <c r="I955" s="74" t="s">
        <v>13</v>
      </c>
      <c r="J955" s="41" t="s">
        <v>2366</v>
      </c>
      <c r="K955" s="33" t="s">
        <v>2334</v>
      </c>
      <c r="L955" s="88" t="s">
        <v>2367</v>
      </c>
      <c r="M955" s="84"/>
    </row>
    <row r="956" spans="1:13" s="73" customFormat="1" ht="75" customHeight="1" x14ac:dyDescent="0.25">
      <c r="A956" s="67">
        <v>931</v>
      </c>
      <c r="B956" s="12" t="s">
        <v>2386</v>
      </c>
      <c r="C956" s="12" t="s">
        <v>51</v>
      </c>
      <c r="D956" s="12" t="s">
        <v>2387</v>
      </c>
      <c r="E956" s="74">
        <v>5</v>
      </c>
      <c r="F956" s="74" t="s">
        <v>2383</v>
      </c>
      <c r="G956" s="74">
        <v>28000</v>
      </c>
      <c r="H956" s="74">
        <f t="shared" si="8"/>
        <v>140000</v>
      </c>
      <c r="I956" s="74" t="s">
        <v>13</v>
      </c>
      <c r="J956" s="41" t="s">
        <v>2366</v>
      </c>
      <c r="K956" s="33" t="s">
        <v>2334</v>
      </c>
      <c r="L956" s="88" t="s">
        <v>2367</v>
      </c>
      <c r="M956" s="84"/>
    </row>
    <row r="957" spans="1:13" s="73" customFormat="1" ht="75" customHeight="1" x14ac:dyDescent="0.25">
      <c r="A957" s="67">
        <v>932</v>
      </c>
      <c r="B957" s="12" t="s">
        <v>2388</v>
      </c>
      <c r="C957" s="12" t="s">
        <v>51</v>
      </c>
      <c r="D957" s="12" t="s">
        <v>2389</v>
      </c>
      <c r="E957" s="74">
        <v>25</v>
      </c>
      <c r="F957" s="74" t="s">
        <v>55</v>
      </c>
      <c r="G957" s="74">
        <v>2000</v>
      </c>
      <c r="H957" s="74">
        <f t="shared" si="8"/>
        <v>50000</v>
      </c>
      <c r="I957" s="74" t="s">
        <v>13</v>
      </c>
      <c r="J957" s="41" t="s">
        <v>2366</v>
      </c>
      <c r="K957" s="33" t="s">
        <v>2334</v>
      </c>
      <c r="L957" s="88" t="s">
        <v>2367</v>
      </c>
      <c r="M957" s="84"/>
    </row>
    <row r="958" spans="1:13" s="73" customFormat="1" ht="75" customHeight="1" x14ac:dyDescent="0.25">
      <c r="A958" s="67">
        <v>933</v>
      </c>
      <c r="B958" s="12" t="s">
        <v>2390</v>
      </c>
      <c r="C958" s="12" t="s">
        <v>51</v>
      </c>
      <c r="D958" s="12" t="s">
        <v>2391</v>
      </c>
      <c r="E958" s="74">
        <v>1</v>
      </c>
      <c r="F958" s="74" t="s">
        <v>55</v>
      </c>
      <c r="G958" s="74">
        <v>30000</v>
      </c>
      <c r="H958" s="74">
        <f t="shared" si="8"/>
        <v>30000</v>
      </c>
      <c r="I958" s="74" t="s">
        <v>13</v>
      </c>
      <c r="J958" s="41" t="s">
        <v>2366</v>
      </c>
      <c r="K958" s="33" t="s">
        <v>2334</v>
      </c>
      <c r="L958" s="88" t="s">
        <v>2367</v>
      </c>
      <c r="M958" s="84"/>
    </row>
    <row r="959" spans="1:13" s="73" customFormat="1" ht="75" customHeight="1" x14ac:dyDescent="0.25">
      <c r="A959" s="67">
        <v>934</v>
      </c>
      <c r="B959" s="12" t="s">
        <v>605</v>
      </c>
      <c r="C959" s="12" t="s">
        <v>51</v>
      </c>
      <c r="D959" s="12" t="s">
        <v>2392</v>
      </c>
      <c r="E959" s="74">
        <v>1</v>
      </c>
      <c r="F959" s="74" t="s">
        <v>55</v>
      </c>
      <c r="G959" s="74">
        <v>11250</v>
      </c>
      <c r="H959" s="74">
        <f t="shared" si="8"/>
        <v>11250</v>
      </c>
      <c r="I959" s="74" t="s">
        <v>13</v>
      </c>
      <c r="J959" s="41" t="s">
        <v>2366</v>
      </c>
      <c r="K959" s="33" t="s">
        <v>2334</v>
      </c>
      <c r="L959" s="88" t="s">
        <v>2367</v>
      </c>
      <c r="M959" s="84"/>
    </row>
    <row r="960" spans="1:13" s="73" customFormat="1" ht="75" customHeight="1" x14ac:dyDescent="0.25">
      <c r="A960" s="67">
        <v>935</v>
      </c>
      <c r="B960" s="12" t="s">
        <v>2393</v>
      </c>
      <c r="C960" s="12" t="s">
        <v>51</v>
      </c>
      <c r="D960" s="12" t="s">
        <v>2394</v>
      </c>
      <c r="E960" s="74">
        <v>4</v>
      </c>
      <c r="F960" s="74" t="s">
        <v>55</v>
      </c>
      <c r="G960" s="74">
        <v>4500</v>
      </c>
      <c r="H960" s="74">
        <f t="shared" si="8"/>
        <v>18000</v>
      </c>
      <c r="I960" s="74" t="s">
        <v>13</v>
      </c>
      <c r="J960" s="41" t="s">
        <v>2366</v>
      </c>
      <c r="K960" s="33" t="s">
        <v>2334</v>
      </c>
      <c r="L960" s="88" t="s">
        <v>2367</v>
      </c>
      <c r="M960" s="84"/>
    </row>
    <row r="961" spans="1:13" s="73" customFormat="1" ht="75" customHeight="1" x14ac:dyDescent="0.25">
      <c r="A961" s="67">
        <v>936</v>
      </c>
      <c r="B961" s="12" t="s">
        <v>2395</v>
      </c>
      <c r="C961" s="12" t="s">
        <v>51</v>
      </c>
      <c r="D961" s="12" t="s">
        <v>2396</v>
      </c>
      <c r="E961" s="74">
        <v>50</v>
      </c>
      <c r="F961" s="74" t="s">
        <v>55</v>
      </c>
      <c r="G961" s="74">
        <v>400</v>
      </c>
      <c r="H961" s="74">
        <f t="shared" si="8"/>
        <v>20000</v>
      </c>
      <c r="I961" s="74" t="s">
        <v>13</v>
      </c>
      <c r="J961" s="41" t="s">
        <v>2366</v>
      </c>
      <c r="K961" s="33" t="s">
        <v>2334</v>
      </c>
      <c r="L961" s="88" t="s">
        <v>2367</v>
      </c>
      <c r="M961" s="84"/>
    </row>
    <row r="962" spans="1:13" s="73" customFormat="1" ht="75" customHeight="1" x14ac:dyDescent="0.25">
      <c r="A962" s="67">
        <v>937</v>
      </c>
      <c r="B962" s="12" t="s">
        <v>2397</v>
      </c>
      <c r="C962" s="12" t="s">
        <v>51</v>
      </c>
      <c r="D962" s="12" t="s">
        <v>2427</v>
      </c>
      <c r="E962" s="74">
        <v>40</v>
      </c>
      <c r="F962" s="74" t="s">
        <v>55</v>
      </c>
      <c r="G962" s="74">
        <v>300</v>
      </c>
      <c r="H962" s="74">
        <f t="shared" si="8"/>
        <v>12000</v>
      </c>
      <c r="I962" s="74" t="s">
        <v>13</v>
      </c>
      <c r="J962" s="41" t="s">
        <v>2366</v>
      </c>
      <c r="K962" s="33" t="s">
        <v>2334</v>
      </c>
      <c r="L962" s="88" t="s">
        <v>2367</v>
      </c>
      <c r="M962" s="84"/>
    </row>
    <row r="963" spans="1:13" s="73" customFormat="1" ht="75" customHeight="1" x14ac:dyDescent="0.25">
      <c r="A963" s="67">
        <v>938</v>
      </c>
      <c r="B963" s="12" t="s">
        <v>2398</v>
      </c>
      <c r="C963" s="12" t="s">
        <v>51</v>
      </c>
      <c r="D963" s="12" t="s">
        <v>2399</v>
      </c>
      <c r="E963" s="74">
        <v>45</v>
      </c>
      <c r="F963" s="74" t="s">
        <v>2400</v>
      </c>
      <c r="G963" s="74">
        <v>1000</v>
      </c>
      <c r="H963" s="74">
        <f t="shared" si="8"/>
        <v>45000</v>
      </c>
      <c r="I963" s="74" t="s">
        <v>13</v>
      </c>
      <c r="J963" s="41" t="s">
        <v>2366</v>
      </c>
      <c r="K963" s="33" t="s">
        <v>2334</v>
      </c>
      <c r="L963" s="88" t="s">
        <v>2367</v>
      </c>
      <c r="M963" s="84"/>
    </row>
    <row r="964" spans="1:13" s="73" customFormat="1" ht="75" customHeight="1" x14ac:dyDescent="0.25">
      <c r="A964" s="67">
        <v>939</v>
      </c>
      <c r="B964" s="12" t="s">
        <v>2401</v>
      </c>
      <c r="C964" s="12" t="s">
        <v>51</v>
      </c>
      <c r="D964" s="12" t="s">
        <v>2402</v>
      </c>
      <c r="E964" s="74">
        <v>1</v>
      </c>
      <c r="F964" s="74" t="s">
        <v>55</v>
      </c>
      <c r="G964" s="74">
        <v>115000</v>
      </c>
      <c r="H964" s="74">
        <f t="shared" si="8"/>
        <v>115000</v>
      </c>
      <c r="I964" s="74" t="s">
        <v>13</v>
      </c>
      <c r="J964" s="41" t="s">
        <v>2366</v>
      </c>
      <c r="K964" s="33" t="s">
        <v>2334</v>
      </c>
      <c r="L964" s="88" t="s">
        <v>2367</v>
      </c>
      <c r="M964" s="84"/>
    </row>
    <row r="965" spans="1:13" s="73" customFormat="1" ht="75" customHeight="1" x14ac:dyDescent="0.25">
      <c r="A965" s="67">
        <v>940</v>
      </c>
      <c r="B965" s="12" t="s">
        <v>2403</v>
      </c>
      <c r="C965" s="12" t="s">
        <v>51</v>
      </c>
      <c r="D965" s="12" t="s">
        <v>2404</v>
      </c>
      <c r="E965" s="74">
        <v>1</v>
      </c>
      <c r="F965" s="74" t="s">
        <v>55</v>
      </c>
      <c r="G965" s="74">
        <v>50000</v>
      </c>
      <c r="H965" s="74">
        <f t="shared" si="8"/>
        <v>50000</v>
      </c>
      <c r="I965" s="74" t="s">
        <v>13</v>
      </c>
      <c r="J965" s="41" t="s">
        <v>2366</v>
      </c>
      <c r="K965" s="33" t="s">
        <v>2334</v>
      </c>
      <c r="L965" s="88" t="s">
        <v>2367</v>
      </c>
      <c r="M965" s="84"/>
    </row>
    <row r="966" spans="1:13" s="73" customFormat="1" ht="75" customHeight="1" x14ac:dyDescent="0.25">
      <c r="A966" s="67">
        <v>941</v>
      </c>
      <c r="B966" s="12" t="s">
        <v>2405</v>
      </c>
      <c r="C966" s="12" t="s">
        <v>51</v>
      </c>
      <c r="D966" s="12" t="s">
        <v>2406</v>
      </c>
      <c r="E966" s="74">
        <v>1</v>
      </c>
      <c r="F966" s="74" t="s">
        <v>55</v>
      </c>
      <c r="G966" s="74">
        <v>12000</v>
      </c>
      <c r="H966" s="74">
        <f t="shared" si="8"/>
        <v>12000</v>
      </c>
      <c r="I966" s="74" t="s">
        <v>13</v>
      </c>
      <c r="J966" s="41" t="s">
        <v>2366</v>
      </c>
      <c r="K966" s="33" t="s">
        <v>2334</v>
      </c>
      <c r="L966" s="88" t="s">
        <v>2367</v>
      </c>
      <c r="M966" s="84"/>
    </row>
    <row r="967" spans="1:13" s="73" customFormat="1" ht="75" customHeight="1" x14ac:dyDescent="0.25">
      <c r="A967" s="67">
        <v>942</v>
      </c>
      <c r="B967" s="12" t="s">
        <v>2407</v>
      </c>
      <c r="C967" s="12" t="s">
        <v>51</v>
      </c>
      <c r="D967" s="12" t="s">
        <v>2408</v>
      </c>
      <c r="E967" s="74">
        <v>1</v>
      </c>
      <c r="F967" s="74" t="s">
        <v>55</v>
      </c>
      <c r="G967" s="74">
        <v>11000</v>
      </c>
      <c r="H967" s="74">
        <f t="shared" si="8"/>
        <v>11000</v>
      </c>
      <c r="I967" s="74" t="s">
        <v>13</v>
      </c>
      <c r="J967" s="41" t="s">
        <v>2366</v>
      </c>
      <c r="K967" s="33" t="s">
        <v>2334</v>
      </c>
      <c r="L967" s="88" t="s">
        <v>2367</v>
      </c>
      <c r="M967" s="84"/>
    </row>
    <row r="968" spans="1:13" s="73" customFormat="1" ht="75" customHeight="1" x14ac:dyDescent="0.25">
      <c r="A968" s="67">
        <v>943</v>
      </c>
      <c r="B968" s="12" t="s">
        <v>2241</v>
      </c>
      <c r="C968" s="12" t="s">
        <v>51</v>
      </c>
      <c r="D968" s="12" t="s">
        <v>2409</v>
      </c>
      <c r="E968" s="74">
        <v>1</v>
      </c>
      <c r="F968" s="74" t="s">
        <v>55</v>
      </c>
      <c r="G968" s="74">
        <v>4000</v>
      </c>
      <c r="H968" s="74">
        <f t="shared" si="8"/>
        <v>4000</v>
      </c>
      <c r="I968" s="74" t="s">
        <v>13</v>
      </c>
      <c r="J968" s="41" t="s">
        <v>2366</v>
      </c>
      <c r="K968" s="33" t="s">
        <v>2334</v>
      </c>
      <c r="L968" s="88" t="s">
        <v>2367</v>
      </c>
      <c r="M968" s="84"/>
    </row>
    <row r="969" spans="1:13" s="73" customFormat="1" ht="75" customHeight="1" x14ac:dyDescent="0.25">
      <c r="A969" s="67">
        <v>944</v>
      </c>
      <c r="B969" s="12" t="s">
        <v>2410</v>
      </c>
      <c r="C969" s="12" t="s">
        <v>51</v>
      </c>
      <c r="D969" s="12" t="s">
        <v>2411</v>
      </c>
      <c r="E969" s="74">
        <v>1</v>
      </c>
      <c r="F969" s="74" t="s">
        <v>55</v>
      </c>
      <c r="G969" s="74">
        <v>150000</v>
      </c>
      <c r="H969" s="74">
        <f t="shared" ref="H969:H1065" si="9">E969*G969</f>
        <v>150000</v>
      </c>
      <c r="I969" s="74" t="s">
        <v>13</v>
      </c>
      <c r="J969" s="41" t="s">
        <v>2366</v>
      </c>
      <c r="K969" s="33" t="s">
        <v>2334</v>
      </c>
      <c r="L969" s="88" t="s">
        <v>2367</v>
      </c>
      <c r="M969" s="84"/>
    </row>
    <row r="970" spans="1:13" s="50" customFormat="1" ht="75" customHeight="1" x14ac:dyDescent="0.25">
      <c r="A970" s="10">
        <v>945</v>
      </c>
      <c r="B970" s="9" t="s">
        <v>2420</v>
      </c>
      <c r="C970" s="12" t="s">
        <v>51</v>
      </c>
      <c r="D970" s="12" t="s">
        <v>2421</v>
      </c>
      <c r="E970" s="89">
        <v>6000</v>
      </c>
      <c r="F970" s="89" t="s">
        <v>415</v>
      </c>
      <c r="G970" s="89">
        <v>420</v>
      </c>
      <c r="H970" s="89">
        <f t="shared" si="9"/>
        <v>2520000</v>
      </c>
      <c r="I970" s="89" t="s">
        <v>13</v>
      </c>
      <c r="J970" s="41" t="s">
        <v>2366</v>
      </c>
      <c r="K970" s="33" t="s">
        <v>2334</v>
      </c>
      <c r="L970" s="88" t="s">
        <v>2422</v>
      </c>
      <c r="M970" s="84"/>
    </row>
    <row r="971" spans="1:13" s="50" customFormat="1" ht="75" customHeight="1" x14ac:dyDescent="0.25">
      <c r="A971" s="10">
        <v>946</v>
      </c>
      <c r="B971" s="12" t="s">
        <v>2423</v>
      </c>
      <c r="C971" s="12" t="s">
        <v>51</v>
      </c>
      <c r="D971" s="12" t="s">
        <v>2424</v>
      </c>
      <c r="E971" s="89">
        <v>40</v>
      </c>
      <c r="F971" s="89" t="s">
        <v>2425</v>
      </c>
      <c r="G971" s="89">
        <v>2500</v>
      </c>
      <c r="H971" s="89">
        <f t="shared" si="9"/>
        <v>100000</v>
      </c>
      <c r="I971" s="89" t="s">
        <v>13</v>
      </c>
      <c r="J971" s="41" t="s">
        <v>2366</v>
      </c>
      <c r="K971" s="33" t="s">
        <v>2334</v>
      </c>
      <c r="L971" s="88" t="s">
        <v>2422</v>
      </c>
      <c r="M971" s="84"/>
    </row>
    <row r="972" spans="1:13" s="50" customFormat="1" ht="75" customHeight="1" x14ac:dyDescent="0.25">
      <c r="A972" s="10">
        <v>947</v>
      </c>
      <c r="B972" s="12" t="s">
        <v>114</v>
      </c>
      <c r="C972" s="12" t="s">
        <v>20</v>
      </c>
      <c r="D972" s="12" t="s">
        <v>117</v>
      </c>
      <c r="E972" s="89">
        <v>27340</v>
      </c>
      <c r="F972" s="89" t="s">
        <v>22</v>
      </c>
      <c r="G972" s="89">
        <v>164.29</v>
      </c>
      <c r="H972" s="89">
        <f t="shared" si="9"/>
        <v>4491688.5999999996</v>
      </c>
      <c r="I972" s="89" t="s">
        <v>13</v>
      </c>
      <c r="J972" s="41" t="s">
        <v>110</v>
      </c>
      <c r="K972" s="33" t="s">
        <v>2292</v>
      </c>
      <c r="L972" s="88" t="s">
        <v>2432</v>
      </c>
      <c r="M972" s="84"/>
    </row>
    <row r="973" spans="1:13" s="50" customFormat="1" ht="75" customHeight="1" x14ac:dyDescent="0.25">
      <c r="A973" s="10">
        <v>948</v>
      </c>
      <c r="B973" s="12" t="s">
        <v>1688</v>
      </c>
      <c r="C973" s="12" t="s">
        <v>51</v>
      </c>
      <c r="D973" s="12" t="s">
        <v>262</v>
      </c>
      <c r="E973" s="89">
        <v>4</v>
      </c>
      <c r="F973" s="89" t="s">
        <v>1565</v>
      </c>
      <c r="G973" s="89">
        <v>69960</v>
      </c>
      <c r="H973" s="89">
        <f t="shared" si="9"/>
        <v>279840</v>
      </c>
      <c r="I973" s="89" t="s">
        <v>13</v>
      </c>
      <c r="J973" s="41" t="s">
        <v>110</v>
      </c>
      <c r="K973" s="33" t="s">
        <v>2292</v>
      </c>
      <c r="L973" s="88" t="s">
        <v>2432</v>
      </c>
      <c r="M973" s="84"/>
    </row>
    <row r="974" spans="1:13" s="50" customFormat="1" ht="75" customHeight="1" x14ac:dyDescent="0.25">
      <c r="A974" s="10">
        <v>949</v>
      </c>
      <c r="B974" s="12" t="s">
        <v>1689</v>
      </c>
      <c r="C974" s="12" t="s">
        <v>51</v>
      </c>
      <c r="D974" s="12" t="s">
        <v>263</v>
      </c>
      <c r="E974" s="89">
        <v>4</v>
      </c>
      <c r="F974" s="89" t="s">
        <v>1565</v>
      </c>
      <c r="G974" s="89">
        <v>50500</v>
      </c>
      <c r="H974" s="89">
        <f t="shared" si="9"/>
        <v>202000</v>
      </c>
      <c r="I974" s="89" t="s">
        <v>13</v>
      </c>
      <c r="J974" s="41" t="s">
        <v>110</v>
      </c>
      <c r="K974" s="33" t="s">
        <v>2292</v>
      </c>
      <c r="L974" s="88" t="s">
        <v>2432</v>
      </c>
      <c r="M974" s="84"/>
    </row>
    <row r="975" spans="1:13" s="50" customFormat="1" ht="75" customHeight="1" x14ac:dyDescent="0.25">
      <c r="A975" s="10">
        <v>950</v>
      </c>
      <c r="B975" s="12" t="s">
        <v>1691</v>
      </c>
      <c r="C975" s="12" t="s">
        <v>51</v>
      </c>
      <c r="D975" s="12" t="s">
        <v>265</v>
      </c>
      <c r="E975" s="89">
        <v>4</v>
      </c>
      <c r="F975" s="89" t="s">
        <v>1565</v>
      </c>
      <c r="G975" s="89">
        <v>38800</v>
      </c>
      <c r="H975" s="89">
        <f t="shared" si="9"/>
        <v>155200</v>
      </c>
      <c r="I975" s="89" t="s">
        <v>13</v>
      </c>
      <c r="J975" s="41" t="s">
        <v>110</v>
      </c>
      <c r="K975" s="33" t="s">
        <v>2292</v>
      </c>
      <c r="L975" s="88" t="s">
        <v>2432</v>
      </c>
      <c r="M975" s="84"/>
    </row>
    <row r="976" spans="1:13" s="50" customFormat="1" ht="75" customHeight="1" x14ac:dyDescent="0.25">
      <c r="A976" s="10">
        <v>951</v>
      </c>
      <c r="B976" s="12" t="s">
        <v>1692</v>
      </c>
      <c r="C976" s="12" t="s">
        <v>51</v>
      </c>
      <c r="D976" s="12" t="s">
        <v>266</v>
      </c>
      <c r="E976" s="89">
        <v>4</v>
      </c>
      <c r="F976" s="89" t="s">
        <v>1565</v>
      </c>
      <c r="G976" s="89">
        <v>60000</v>
      </c>
      <c r="H976" s="89">
        <f t="shared" si="9"/>
        <v>240000</v>
      </c>
      <c r="I976" s="89" t="s">
        <v>13</v>
      </c>
      <c r="J976" s="41" t="s">
        <v>110</v>
      </c>
      <c r="K976" s="33" t="s">
        <v>2292</v>
      </c>
      <c r="L976" s="88" t="s">
        <v>2432</v>
      </c>
      <c r="M976" s="84"/>
    </row>
    <row r="977" spans="1:13" s="50" customFormat="1" ht="75" customHeight="1" x14ac:dyDescent="0.25">
      <c r="A977" s="10">
        <v>952</v>
      </c>
      <c r="B977" s="12" t="s">
        <v>1695</v>
      </c>
      <c r="C977" s="12" t="s">
        <v>51</v>
      </c>
      <c r="D977" s="12" t="s">
        <v>269</v>
      </c>
      <c r="E977" s="89">
        <v>4</v>
      </c>
      <c r="F977" s="89" t="s">
        <v>1565</v>
      </c>
      <c r="G977" s="89">
        <v>48600</v>
      </c>
      <c r="H977" s="89">
        <f t="shared" si="9"/>
        <v>194400</v>
      </c>
      <c r="I977" s="89" t="s">
        <v>13</v>
      </c>
      <c r="J977" s="41" t="s">
        <v>110</v>
      </c>
      <c r="K977" s="33" t="s">
        <v>2292</v>
      </c>
      <c r="L977" s="88" t="s">
        <v>2432</v>
      </c>
      <c r="M977" s="84"/>
    </row>
    <row r="978" spans="1:13" s="50" customFormat="1" ht="75" customHeight="1" x14ac:dyDescent="0.25">
      <c r="A978" s="10">
        <v>953</v>
      </c>
      <c r="B978" s="12" t="s">
        <v>258</v>
      </c>
      <c r="C978" s="12" t="s">
        <v>51</v>
      </c>
      <c r="D978" s="12" t="s">
        <v>273</v>
      </c>
      <c r="E978" s="89">
        <v>2</v>
      </c>
      <c r="F978" s="89" t="s">
        <v>1565</v>
      </c>
      <c r="G978" s="89">
        <v>37300</v>
      </c>
      <c r="H978" s="89">
        <f t="shared" si="9"/>
        <v>74600</v>
      </c>
      <c r="I978" s="89" t="s">
        <v>13</v>
      </c>
      <c r="J978" s="41" t="s">
        <v>110</v>
      </c>
      <c r="K978" s="33" t="s">
        <v>2292</v>
      </c>
      <c r="L978" s="88" t="s">
        <v>2432</v>
      </c>
      <c r="M978" s="84"/>
    </row>
    <row r="979" spans="1:13" s="50" customFormat="1" ht="75" customHeight="1" x14ac:dyDescent="0.25">
      <c r="A979" s="10">
        <v>954</v>
      </c>
      <c r="B979" s="12" t="s">
        <v>260</v>
      </c>
      <c r="C979" s="12" t="s">
        <v>51</v>
      </c>
      <c r="D979" s="12" t="s">
        <v>275</v>
      </c>
      <c r="E979" s="89">
        <v>3</v>
      </c>
      <c r="F979" s="89" t="s">
        <v>1565</v>
      </c>
      <c r="G979" s="89">
        <v>49400</v>
      </c>
      <c r="H979" s="89">
        <f t="shared" si="9"/>
        <v>148200</v>
      </c>
      <c r="I979" s="89" t="s">
        <v>13</v>
      </c>
      <c r="J979" s="41" t="s">
        <v>110</v>
      </c>
      <c r="K979" s="33" t="s">
        <v>2292</v>
      </c>
      <c r="L979" s="88" t="s">
        <v>2432</v>
      </c>
      <c r="M979" s="84"/>
    </row>
    <row r="980" spans="1:13" s="50" customFormat="1" ht="75" customHeight="1" x14ac:dyDescent="0.25">
      <c r="A980" s="10">
        <v>955</v>
      </c>
      <c r="B980" s="12" t="s">
        <v>261</v>
      </c>
      <c r="C980" s="12" t="s">
        <v>51</v>
      </c>
      <c r="D980" s="12" t="s">
        <v>276</v>
      </c>
      <c r="E980" s="89">
        <v>4</v>
      </c>
      <c r="F980" s="89" t="s">
        <v>1565</v>
      </c>
      <c r="G980" s="89">
        <v>54600</v>
      </c>
      <c r="H980" s="89">
        <f t="shared" ref="H980:H989" si="10">E980*G980</f>
        <v>218400</v>
      </c>
      <c r="I980" s="89" t="s">
        <v>13</v>
      </c>
      <c r="J980" s="41" t="s">
        <v>110</v>
      </c>
      <c r="K980" s="33" t="s">
        <v>2292</v>
      </c>
      <c r="L980" s="88" t="s">
        <v>2432</v>
      </c>
      <c r="M980" s="84"/>
    </row>
    <row r="981" spans="1:13" s="50" customFormat="1" ht="75" customHeight="1" x14ac:dyDescent="0.25">
      <c r="A981" s="10">
        <v>956</v>
      </c>
      <c r="B981" s="12" t="s">
        <v>2440</v>
      </c>
      <c r="C981" s="12" t="s">
        <v>51</v>
      </c>
      <c r="D981" s="12" t="s">
        <v>21</v>
      </c>
      <c r="E981" s="89">
        <v>232</v>
      </c>
      <c r="F981" s="89" t="s">
        <v>1743</v>
      </c>
      <c r="G981" s="89">
        <v>9500</v>
      </c>
      <c r="H981" s="89">
        <f t="shared" si="10"/>
        <v>2204000</v>
      </c>
      <c r="I981" s="89" t="s">
        <v>13</v>
      </c>
      <c r="J981" s="41" t="s">
        <v>63</v>
      </c>
      <c r="K981" s="33" t="s">
        <v>2334</v>
      </c>
      <c r="L981" s="88" t="s">
        <v>2441</v>
      </c>
      <c r="M981" s="84"/>
    </row>
    <row r="982" spans="1:13" s="50" customFormat="1" ht="75" customHeight="1" x14ac:dyDescent="0.25">
      <c r="A982" s="10">
        <v>957</v>
      </c>
      <c r="B982" s="12" t="s">
        <v>2442</v>
      </c>
      <c r="C982" s="12" t="s">
        <v>51</v>
      </c>
      <c r="D982" s="12" t="s">
        <v>21</v>
      </c>
      <c r="E982" s="89">
        <v>65</v>
      </c>
      <c r="F982" s="89" t="s">
        <v>1743</v>
      </c>
      <c r="G982" s="89">
        <v>9000</v>
      </c>
      <c r="H982" s="89">
        <f t="shared" si="10"/>
        <v>585000</v>
      </c>
      <c r="I982" s="89" t="s">
        <v>13</v>
      </c>
      <c r="J982" s="41" t="s">
        <v>63</v>
      </c>
      <c r="K982" s="33" t="s">
        <v>2334</v>
      </c>
      <c r="L982" s="88" t="s">
        <v>2441</v>
      </c>
      <c r="M982" s="84"/>
    </row>
    <row r="983" spans="1:13" s="50" customFormat="1" ht="75" customHeight="1" x14ac:dyDescent="0.25">
      <c r="A983" s="10">
        <v>958</v>
      </c>
      <c r="B983" s="12" t="s">
        <v>2443</v>
      </c>
      <c r="C983" s="12" t="s">
        <v>51</v>
      </c>
      <c r="D983" s="12" t="s">
        <v>21</v>
      </c>
      <c r="E983" s="89">
        <v>297</v>
      </c>
      <c r="F983" s="89" t="s">
        <v>1268</v>
      </c>
      <c r="G983" s="89">
        <v>6012</v>
      </c>
      <c r="H983" s="89">
        <f t="shared" si="10"/>
        <v>1785564</v>
      </c>
      <c r="I983" s="89" t="s">
        <v>13</v>
      </c>
      <c r="J983" s="41" t="s">
        <v>63</v>
      </c>
      <c r="K983" s="33" t="s">
        <v>2334</v>
      </c>
      <c r="L983" s="88" t="s">
        <v>2441</v>
      </c>
      <c r="M983" s="84"/>
    </row>
    <row r="984" spans="1:13" s="50" customFormat="1" ht="75" customHeight="1" x14ac:dyDescent="0.25">
      <c r="A984" s="10">
        <v>959</v>
      </c>
      <c r="B984" s="12" t="s">
        <v>2444</v>
      </c>
      <c r="C984" s="12" t="s">
        <v>51</v>
      </c>
      <c r="D984" s="12" t="s">
        <v>21</v>
      </c>
      <c r="E984" s="89">
        <v>179</v>
      </c>
      <c r="F984" s="89" t="s">
        <v>1743</v>
      </c>
      <c r="G984" s="89">
        <v>16000</v>
      </c>
      <c r="H984" s="89">
        <f t="shared" si="10"/>
        <v>2864000</v>
      </c>
      <c r="I984" s="89" t="s">
        <v>13</v>
      </c>
      <c r="J984" s="41" t="s">
        <v>63</v>
      </c>
      <c r="K984" s="33" t="s">
        <v>2334</v>
      </c>
      <c r="L984" s="88" t="s">
        <v>2441</v>
      </c>
      <c r="M984" s="84"/>
    </row>
    <row r="985" spans="1:13" s="50" customFormat="1" ht="75" customHeight="1" x14ac:dyDescent="0.25">
      <c r="A985" s="10">
        <v>960</v>
      </c>
      <c r="B985" s="12" t="s">
        <v>2445</v>
      </c>
      <c r="C985" s="12" t="s">
        <v>51</v>
      </c>
      <c r="D985" s="12" t="s">
        <v>21</v>
      </c>
      <c r="E985" s="89">
        <v>179</v>
      </c>
      <c r="F985" s="89" t="s">
        <v>1268</v>
      </c>
      <c r="G985" s="89">
        <v>6950</v>
      </c>
      <c r="H985" s="89">
        <f t="shared" si="10"/>
        <v>1244050</v>
      </c>
      <c r="I985" s="89" t="s">
        <v>13</v>
      </c>
      <c r="J985" s="41" t="s">
        <v>63</v>
      </c>
      <c r="K985" s="33" t="s">
        <v>2334</v>
      </c>
      <c r="L985" s="88" t="s">
        <v>2441</v>
      </c>
      <c r="M985" s="84"/>
    </row>
    <row r="986" spans="1:13" s="50" customFormat="1" ht="75" customHeight="1" x14ac:dyDescent="0.25">
      <c r="A986" s="10">
        <v>961</v>
      </c>
      <c r="B986" s="12" t="s">
        <v>2446</v>
      </c>
      <c r="C986" s="12" t="s">
        <v>51</v>
      </c>
      <c r="D986" s="12" t="s">
        <v>21</v>
      </c>
      <c r="E986" s="89">
        <v>20</v>
      </c>
      <c r="F986" s="89" t="s">
        <v>1565</v>
      </c>
      <c r="G986" s="89">
        <v>3500</v>
      </c>
      <c r="H986" s="89">
        <f t="shared" si="10"/>
        <v>70000</v>
      </c>
      <c r="I986" s="89" t="s">
        <v>13</v>
      </c>
      <c r="J986" s="41" t="s">
        <v>63</v>
      </c>
      <c r="K986" s="33" t="s">
        <v>2334</v>
      </c>
      <c r="L986" s="88" t="s">
        <v>2441</v>
      </c>
      <c r="M986" s="84"/>
    </row>
    <row r="987" spans="1:13" s="50" customFormat="1" ht="75" customHeight="1" x14ac:dyDescent="0.25">
      <c r="A987" s="10">
        <v>962</v>
      </c>
      <c r="B987" s="12" t="s">
        <v>2447</v>
      </c>
      <c r="C987" s="12" t="s">
        <v>51</v>
      </c>
      <c r="D987" s="12" t="s">
        <v>2448</v>
      </c>
      <c r="E987" s="89">
        <v>450</v>
      </c>
      <c r="F987" s="89" t="s">
        <v>2449</v>
      </c>
      <c r="G987" s="89">
        <v>6276.79</v>
      </c>
      <c r="H987" s="89">
        <f t="shared" si="10"/>
        <v>2824555.5</v>
      </c>
      <c r="I987" s="89" t="s">
        <v>13</v>
      </c>
      <c r="J987" s="41" t="s">
        <v>14</v>
      </c>
      <c r="K987" s="33" t="s">
        <v>2334</v>
      </c>
      <c r="L987" s="88" t="s">
        <v>2450</v>
      </c>
      <c r="M987" s="84"/>
    </row>
    <row r="988" spans="1:13" s="50" customFormat="1" ht="75" customHeight="1" x14ac:dyDescent="0.25">
      <c r="A988" s="10">
        <v>963</v>
      </c>
      <c r="B988" s="12" t="s">
        <v>2451</v>
      </c>
      <c r="C988" s="12" t="s">
        <v>51</v>
      </c>
      <c r="D988" s="12" t="s">
        <v>2452</v>
      </c>
      <c r="E988" s="89">
        <v>180</v>
      </c>
      <c r="F988" s="89" t="s">
        <v>2449</v>
      </c>
      <c r="G988" s="89">
        <v>1520</v>
      </c>
      <c r="H988" s="89">
        <f t="shared" si="10"/>
        <v>273600</v>
      </c>
      <c r="I988" s="89" t="s">
        <v>13</v>
      </c>
      <c r="J988" s="41" t="s">
        <v>14</v>
      </c>
      <c r="K988" s="33" t="s">
        <v>2334</v>
      </c>
      <c r="L988" s="88" t="s">
        <v>2450</v>
      </c>
      <c r="M988" s="84"/>
    </row>
    <row r="989" spans="1:13" s="50" customFormat="1" ht="75" customHeight="1" x14ac:dyDescent="0.25">
      <c r="A989" s="10">
        <v>964</v>
      </c>
      <c r="B989" s="12" t="s">
        <v>2454</v>
      </c>
      <c r="C989" s="12" t="s">
        <v>51</v>
      </c>
      <c r="D989" s="12" t="s">
        <v>2453</v>
      </c>
      <c r="E989" s="89">
        <v>1</v>
      </c>
      <c r="F989" s="89" t="s">
        <v>1565</v>
      </c>
      <c r="G989" s="89">
        <v>126000</v>
      </c>
      <c r="H989" s="89">
        <f t="shared" si="10"/>
        <v>126000</v>
      </c>
      <c r="I989" s="89" t="s">
        <v>13</v>
      </c>
      <c r="J989" s="41" t="s">
        <v>14</v>
      </c>
      <c r="K989" s="33" t="s">
        <v>2334</v>
      </c>
      <c r="L989" s="88" t="s">
        <v>2455</v>
      </c>
      <c r="M989" s="84"/>
    </row>
    <row r="990" spans="1:13" s="50" customFormat="1" ht="75" customHeight="1" x14ac:dyDescent="0.25">
      <c r="A990" s="10">
        <v>965</v>
      </c>
      <c r="B990" s="12" t="s">
        <v>19</v>
      </c>
      <c r="C990" s="12" t="s">
        <v>20</v>
      </c>
      <c r="D990" s="12" t="s">
        <v>21</v>
      </c>
      <c r="E990" s="89">
        <v>2089900</v>
      </c>
      <c r="F990" s="89" t="s">
        <v>1585</v>
      </c>
      <c r="G990" s="89">
        <v>134</v>
      </c>
      <c r="H990" s="89">
        <f t="shared" si="9"/>
        <v>280046600</v>
      </c>
      <c r="I990" s="89" t="s">
        <v>13</v>
      </c>
      <c r="J990" s="41" t="s">
        <v>24</v>
      </c>
      <c r="K990" s="33" t="s">
        <v>2334</v>
      </c>
      <c r="L990" s="88" t="s">
        <v>2461</v>
      </c>
      <c r="M990" s="84"/>
    </row>
    <row r="991" spans="1:13" s="50" customFormat="1" ht="75" customHeight="1" x14ac:dyDescent="0.25">
      <c r="A991" s="10">
        <v>966</v>
      </c>
      <c r="B991" s="12" t="s">
        <v>2470</v>
      </c>
      <c r="C991" s="12" t="s">
        <v>20</v>
      </c>
      <c r="D991" s="12" t="s">
        <v>2473</v>
      </c>
      <c r="E991" s="89">
        <v>2</v>
      </c>
      <c r="F991" s="89" t="s">
        <v>55</v>
      </c>
      <c r="G991" s="89">
        <v>8800000</v>
      </c>
      <c r="H991" s="89">
        <f t="shared" si="9"/>
        <v>17600000</v>
      </c>
      <c r="I991" s="89" t="s">
        <v>13</v>
      </c>
      <c r="J991" s="41" t="s">
        <v>110</v>
      </c>
      <c r="K991" s="33" t="s">
        <v>2334</v>
      </c>
      <c r="L991" s="88" t="s">
        <v>2469</v>
      </c>
      <c r="M991" s="84"/>
    </row>
    <row r="992" spans="1:13" s="50" customFormat="1" ht="64.5" customHeight="1" x14ac:dyDescent="0.25">
      <c r="A992" s="10">
        <v>967</v>
      </c>
      <c r="B992" s="12" t="s">
        <v>2471</v>
      </c>
      <c r="C992" s="12" t="s">
        <v>20</v>
      </c>
      <c r="D992" s="12" t="s">
        <v>2474</v>
      </c>
      <c r="E992" s="89">
        <v>3</v>
      </c>
      <c r="F992" s="89" t="s">
        <v>55</v>
      </c>
      <c r="G992" s="89">
        <v>10950090</v>
      </c>
      <c r="H992" s="89">
        <f t="shared" si="9"/>
        <v>32850270</v>
      </c>
      <c r="I992" s="89" t="s">
        <v>13</v>
      </c>
      <c r="J992" s="41" t="s">
        <v>110</v>
      </c>
      <c r="K992" s="33" t="s">
        <v>2334</v>
      </c>
      <c r="L992" s="88" t="s">
        <v>2469</v>
      </c>
      <c r="M992" s="84"/>
    </row>
    <row r="993" spans="1:13" s="50" customFormat="1" ht="119.25" customHeight="1" x14ac:dyDescent="0.25">
      <c r="A993" s="10">
        <v>968</v>
      </c>
      <c r="B993" s="12" t="s">
        <v>2472</v>
      </c>
      <c r="C993" s="12" t="s">
        <v>20</v>
      </c>
      <c r="D993" s="12" t="s">
        <v>2475</v>
      </c>
      <c r="E993" s="89">
        <v>1</v>
      </c>
      <c r="F993" s="89" t="s">
        <v>55</v>
      </c>
      <c r="G993" s="89">
        <v>10625000</v>
      </c>
      <c r="H993" s="89">
        <f t="shared" si="9"/>
        <v>10625000</v>
      </c>
      <c r="I993" s="89" t="s">
        <v>13</v>
      </c>
      <c r="J993" s="41" t="s">
        <v>110</v>
      </c>
      <c r="K993" s="33" t="s">
        <v>2334</v>
      </c>
      <c r="L993" s="88" t="s">
        <v>2469</v>
      </c>
      <c r="M993" s="84"/>
    </row>
    <row r="994" spans="1:13" s="50" customFormat="1" ht="63" customHeight="1" x14ac:dyDescent="0.25">
      <c r="A994" s="10">
        <v>969</v>
      </c>
      <c r="B994" s="12" t="s">
        <v>2485</v>
      </c>
      <c r="C994" s="12" t="s">
        <v>51</v>
      </c>
      <c r="D994" s="12" t="s">
        <v>2486</v>
      </c>
      <c r="E994" s="89">
        <v>14</v>
      </c>
      <c r="F994" s="89" t="s">
        <v>55</v>
      </c>
      <c r="G994" s="89">
        <f>H994/E994</f>
        <v>19642.857142857141</v>
      </c>
      <c r="H994" s="89">
        <v>275000</v>
      </c>
      <c r="I994" s="89" t="s">
        <v>13</v>
      </c>
      <c r="J994" s="41" t="s">
        <v>14</v>
      </c>
      <c r="K994" s="33" t="s">
        <v>2334</v>
      </c>
      <c r="L994" s="88" t="s">
        <v>2727</v>
      </c>
      <c r="M994" s="84"/>
    </row>
    <row r="995" spans="1:13" s="50" customFormat="1" ht="27.75" customHeight="1" x14ac:dyDescent="0.25">
      <c r="A995" s="10">
        <v>970</v>
      </c>
      <c r="B995" s="12" t="s">
        <v>2490</v>
      </c>
      <c r="C995" s="12" t="s">
        <v>51</v>
      </c>
      <c r="D995" s="12" t="s">
        <v>331</v>
      </c>
      <c r="E995" s="89">
        <v>23.63</v>
      </c>
      <c r="F995" s="89" t="s">
        <v>2449</v>
      </c>
      <c r="G995" s="89">
        <v>8035.72</v>
      </c>
      <c r="H995" s="89">
        <f t="shared" si="9"/>
        <v>189884.06359999999</v>
      </c>
      <c r="I995" s="89" t="s">
        <v>13</v>
      </c>
      <c r="J995" s="41" t="s">
        <v>14</v>
      </c>
      <c r="K995" s="33" t="s">
        <v>2334</v>
      </c>
      <c r="L995" s="88" t="s">
        <v>2491</v>
      </c>
      <c r="M995" s="84"/>
    </row>
    <row r="996" spans="1:13" s="50" customFormat="1" ht="35.25" customHeight="1" x14ac:dyDescent="0.25">
      <c r="A996" s="10">
        <v>971</v>
      </c>
      <c r="B996" s="12" t="s">
        <v>2492</v>
      </c>
      <c r="C996" s="12" t="s">
        <v>51</v>
      </c>
      <c r="D996" s="12" t="s">
        <v>331</v>
      </c>
      <c r="E996" s="89">
        <v>20</v>
      </c>
      <c r="F996" s="89" t="s">
        <v>55</v>
      </c>
      <c r="G996" s="89">
        <v>19736</v>
      </c>
      <c r="H996" s="89">
        <f t="shared" si="9"/>
        <v>394720</v>
      </c>
      <c r="I996" s="89" t="s">
        <v>13</v>
      </c>
      <c r="J996" s="41" t="s">
        <v>14</v>
      </c>
      <c r="K996" s="33" t="s">
        <v>2334</v>
      </c>
      <c r="L996" s="88" t="s">
        <v>2494</v>
      </c>
      <c r="M996" s="84"/>
    </row>
    <row r="997" spans="1:13" s="50" customFormat="1" ht="36" customHeight="1" x14ac:dyDescent="0.25">
      <c r="A997" s="10">
        <v>972</v>
      </c>
      <c r="B997" s="12" t="s">
        <v>2493</v>
      </c>
      <c r="C997" s="12" t="s">
        <v>51</v>
      </c>
      <c r="D997" s="12" t="s">
        <v>331</v>
      </c>
      <c r="E997" s="89">
        <v>35</v>
      </c>
      <c r="F997" s="89" t="s">
        <v>55</v>
      </c>
      <c r="G997" s="89">
        <v>17020</v>
      </c>
      <c r="H997" s="89">
        <f t="shared" si="9"/>
        <v>595700</v>
      </c>
      <c r="I997" s="89" t="s">
        <v>13</v>
      </c>
      <c r="J997" s="41" t="s">
        <v>14</v>
      </c>
      <c r="K997" s="33" t="s">
        <v>2334</v>
      </c>
      <c r="L997" s="88" t="s">
        <v>2494</v>
      </c>
      <c r="M997" s="84"/>
    </row>
    <row r="998" spans="1:13" s="50" customFormat="1" ht="51" customHeight="1" x14ac:dyDescent="0.25">
      <c r="A998" s="10">
        <v>973</v>
      </c>
      <c r="B998" s="12" t="s">
        <v>2496</v>
      </c>
      <c r="C998" s="12" t="s">
        <v>51</v>
      </c>
      <c r="D998" s="12" t="s">
        <v>2505</v>
      </c>
      <c r="E998" s="89">
        <v>1</v>
      </c>
      <c r="F998" s="89" t="s">
        <v>55</v>
      </c>
      <c r="G998" s="89">
        <v>156625</v>
      </c>
      <c r="H998" s="89">
        <f t="shared" si="9"/>
        <v>156625</v>
      </c>
      <c r="I998" s="89" t="s">
        <v>13</v>
      </c>
      <c r="J998" s="41" t="s">
        <v>423</v>
      </c>
      <c r="K998" s="33" t="s">
        <v>2477</v>
      </c>
      <c r="L998" s="88" t="s">
        <v>2495</v>
      </c>
      <c r="M998" s="84"/>
    </row>
    <row r="999" spans="1:13" s="50" customFormat="1" ht="41.25" customHeight="1" x14ac:dyDescent="0.25">
      <c r="A999" s="10">
        <v>974</v>
      </c>
      <c r="B999" s="12" t="s">
        <v>2497</v>
      </c>
      <c r="C999" s="12" t="s">
        <v>51</v>
      </c>
      <c r="D999" s="12" t="s">
        <v>2506</v>
      </c>
      <c r="E999" s="89">
        <v>1</v>
      </c>
      <c r="F999" s="89" t="s">
        <v>55</v>
      </c>
      <c r="G999" s="89">
        <v>150883.93</v>
      </c>
      <c r="H999" s="89">
        <f t="shared" si="9"/>
        <v>150883.93</v>
      </c>
      <c r="I999" s="89" t="s">
        <v>13</v>
      </c>
      <c r="J999" s="41" t="s">
        <v>423</v>
      </c>
      <c r="K999" s="33" t="s">
        <v>2477</v>
      </c>
      <c r="L999" s="88" t="s">
        <v>2495</v>
      </c>
      <c r="M999" s="84"/>
    </row>
    <row r="1000" spans="1:13" s="50" customFormat="1" ht="41.25" customHeight="1" x14ac:dyDescent="0.25">
      <c r="A1000" s="10">
        <v>975</v>
      </c>
      <c r="B1000" s="12" t="s">
        <v>2498</v>
      </c>
      <c r="C1000" s="12" t="s">
        <v>51</v>
      </c>
      <c r="D1000" s="12" t="s">
        <v>2507</v>
      </c>
      <c r="E1000" s="89">
        <v>1</v>
      </c>
      <c r="F1000" s="89" t="s">
        <v>55</v>
      </c>
      <c r="G1000" s="89">
        <v>73196.429999999993</v>
      </c>
      <c r="H1000" s="89">
        <f t="shared" si="9"/>
        <v>73196.429999999993</v>
      </c>
      <c r="I1000" s="89" t="s">
        <v>13</v>
      </c>
      <c r="J1000" s="41" t="s">
        <v>423</v>
      </c>
      <c r="K1000" s="33" t="s">
        <v>2477</v>
      </c>
      <c r="L1000" s="88" t="s">
        <v>2495</v>
      </c>
      <c r="M1000" s="84"/>
    </row>
    <row r="1001" spans="1:13" s="50" customFormat="1" ht="52.5" customHeight="1" x14ac:dyDescent="0.25">
      <c r="A1001" s="10">
        <v>976</v>
      </c>
      <c r="B1001" s="12" t="s">
        <v>2499</v>
      </c>
      <c r="C1001" s="12" t="s">
        <v>51</v>
      </c>
      <c r="D1001" s="12" t="s">
        <v>2508</v>
      </c>
      <c r="E1001" s="89">
        <v>1</v>
      </c>
      <c r="F1001" s="89" t="s">
        <v>1743</v>
      </c>
      <c r="G1001" s="89">
        <v>28642.86</v>
      </c>
      <c r="H1001" s="89">
        <f t="shared" si="9"/>
        <v>28642.86</v>
      </c>
      <c r="I1001" s="89" t="s">
        <v>13</v>
      </c>
      <c r="J1001" s="41" t="s">
        <v>423</v>
      </c>
      <c r="K1001" s="33" t="s">
        <v>2477</v>
      </c>
      <c r="L1001" s="88" t="s">
        <v>2495</v>
      </c>
      <c r="M1001" s="84"/>
    </row>
    <row r="1002" spans="1:13" s="50" customFormat="1" ht="207.75" customHeight="1" x14ac:dyDescent="0.25">
      <c r="A1002" s="10">
        <v>977</v>
      </c>
      <c r="B1002" s="12" t="s">
        <v>2500</v>
      </c>
      <c r="C1002" s="12" t="s">
        <v>51</v>
      </c>
      <c r="D1002" s="12" t="s">
        <v>2509</v>
      </c>
      <c r="E1002" s="89">
        <v>1</v>
      </c>
      <c r="F1002" s="89" t="s">
        <v>1743</v>
      </c>
      <c r="G1002" s="89">
        <v>173571.43</v>
      </c>
      <c r="H1002" s="89">
        <f t="shared" si="9"/>
        <v>173571.43</v>
      </c>
      <c r="I1002" s="89" t="s">
        <v>13</v>
      </c>
      <c r="J1002" s="41" t="s">
        <v>423</v>
      </c>
      <c r="K1002" s="33" t="s">
        <v>2477</v>
      </c>
      <c r="L1002" s="88" t="s">
        <v>2495</v>
      </c>
      <c r="M1002" s="84"/>
    </row>
    <row r="1003" spans="1:13" s="50" customFormat="1" ht="63" customHeight="1" x14ac:dyDescent="0.25">
      <c r="A1003" s="10">
        <v>978</v>
      </c>
      <c r="B1003" s="12" t="s">
        <v>420</v>
      </c>
      <c r="C1003" s="12" t="s">
        <v>51</v>
      </c>
      <c r="D1003" s="12" t="s">
        <v>2510</v>
      </c>
      <c r="E1003" s="89">
        <v>2</v>
      </c>
      <c r="F1003" s="89" t="s">
        <v>55</v>
      </c>
      <c r="G1003" s="89">
        <v>60348.22</v>
      </c>
      <c r="H1003" s="89">
        <f t="shared" si="9"/>
        <v>120696.44</v>
      </c>
      <c r="I1003" s="89" t="s">
        <v>13</v>
      </c>
      <c r="J1003" s="41" t="s">
        <v>423</v>
      </c>
      <c r="K1003" s="33" t="s">
        <v>2477</v>
      </c>
      <c r="L1003" s="88" t="s">
        <v>2495</v>
      </c>
      <c r="M1003" s="84"/>
    </row>
    <row r="1004" spans="1:13" s="50" customFormat="1" ht="37.5" customHeight="1" x14ac:dyDescent="0.25">
      <c r="A1004" s="10">
        <v>979</v>
      </c>
      <c r="B1004" s="12" t="s">
        <v>2501</v>
      </c>
      <c r="C1004" s="12" t="s">
        <v>51</v>
      </c>
      <c r="D1004" s="12" t="s">
        <v>2511</v>
      </c>
      <c r="E1004" s="89">
        <v>4</v>
      </c>
      <c r="F1004" s="89" t="s">
        <v>55</v>
      </c>
      <c r="G1004" s="89">
        <v>23290.18</v>
      </c>
      <c r="H1004" s="89">
        <f t="shared" si="9"/>
        <v>93160.72</v>
      </c>
      <c r="I1004" s="89" t="s">
        <v>13</v>
      </c>
      <c r="J1004" s="41" t="s">
        <v>423</v>
      </c>
      <c r="K1004" s="33" t="s">
        <v>2477</v>
      </c>
      <c r="L1004" s="88" t="s">
        <v>2495</v>
      </c>
      <c r="M1004" s="84"/>
    </row>
    <row r="1005" spans="1:13" s="50" customFormat="1" ht="35.25" customHeight="1" x14ac:dyDescent="0.25">
      <c r="A1005" s="10">
        <v>980</v>
      </c>
      <c r="B1005" s="12" t="s">
        <v>2502</v>
      </c>
      <c r="C1005" s="12" t="s">
        <v>51</v>
      </c>
      <c r="D1005" s="12" t="s">
        <v>2512</v>
      </c>
      <c r="E1005" s="89">
        <v>1</v>
      </c>
      <c r="F1005" s="89" t="s">
        <v>55</v>
      </c>
      <c r="G1005" s="89">
        <v>56500</v>
      </c>
      <c r="H1005" s="89">
        <f t="shared" si="9"/>
        <v>56500</v>
      </c>
      <c r="I1005" s="89" t="s">
        <v>13</v>
      </c>
      <c r="J1005" s="41" t="s">
        <v>423</v>
      </c>
      <c r="K1005" s="33" t="s">
        <v>2477</v>
      </c>
      <c r="L1005" s="88" t="s">
        <v>2495</v>
      </c>
      <c r="M1005" s="84"/>
    </row>
    <row r="1006" spans="1:13" s="50" customFormat="1" ht="32.25" customHeight="1" x14ac:dyDescent="0.25">
      <c r="A1006" s="10">
        <v>981</v>
      </c>
      <c r="B1006" s="12" t="s">
        <v>2503</v>
      </c>
      <c r="C1006" s="12" t="s">
        <v>51</v>
      </c>
      <c r="D1006" s="12" t="s">
        <v>2513</v>
      </c>
      <c r="E1006" s="89">
        <v>2</v>
      </c>
      <c r="F1006" s="89" t="s">
        <v>55</v>
      </c>
      <c r="G1006" s="89">
        <v>8741.07</v>
      </c>
      <c r="H1006" s="89">
        <f t="shared" si="9"/>
        <v>17482.14</v>
      </c>
      <c r="I1006" s="89" t="s">
        <v>13</v>
      </c>
      <c r="J1006" s="41" t="s">
        <v>423</v>
      </c>
      <c r="K1006" s="33" t="s">
        <v>2477</v>
      </c>
      <c r="L1006" s="88" t="s">
        <v>2495</v>
      </c>
      <c r="M1006" s="84"/>
    </row>
    <row r="1007" spans="1:13" s="50" customFormat="1" ht="39.75" customHeight="1" x14ac:dyDescent="0.25">
      <c r="A1007" s="10">
        <v>982</v>
      </c>
      <c r="B1007" s="12" t="s">
        <v>2504</v>
      </c>
      <c r="C1007" s="12" t="s">
        <v>51</v>
      </c>
      <c r="D1007" s="12" t="s">
        <v>2514</v>
      </c>
      <c r="E1007" s="89">
        <v>2</v>
      </c>
      <c r="F1007" s="89" t="s">
        <v>55</v>
      </c>
      <c r="G1007" s="89">
        <v>9441.9599999999991</v>
      </c>
      <c r="H1007" s="89">
        <f t="shared" si="9"/>
        <v>18883.919999999998</v>
      </c>
      <c r="I1007" s="89" t="s">
        <v>13</v>
      </c>
      <c r="J1007" s="41" t="s">
        <v>423</v>
      </c>
      <c r="K1007" s="33" t="s">
        <v>2477</v>
      </c>
      <c r="L1007" s="88" t="s">
        <v>2495</v>
      </c>
      <c r="M1007" s="84"/>
    </row>
    <row r="1008" spans="1:13" s="50" customFormat="1" ht="180" customHeight="1" x14ac:dyDescent="0.25">
      <c r="A1008" s="10">
        <v>983</v>
      </c>
      <c r="B1008" s="12" t="s">
        <v>2515</v>
      </c>
      <c r="C1008" s="12" t="s">
        <v>51</v>
      </c>
      <c r="D1008" s="12" t="s">
        <v>2516</v>
      </c>
      <c r="E1008" s="89">
        <v>1</v>
      </c>
      <c r="F1008" s="89" t="s">
        <v>55</v>
      </c>
      <c r="G1008" s="89">
        <v>491665.18</v>
      </c>
      <c r="H1008" s="89">
        <f t="shared" si="9"/>
        <v>491665.18</v>
      </c>
      <c r="I1008" s="89" t="s">
        <v>13</v>
      </c>
      <c r="J1008" s="41" t="s">
        <v>2574</v>
      </c>
      <c r="K1008" s="33" t="s">
        <v>2477</v>
      </c>
      <c r="L1008" s="88" t="s">
        <v>2517</v>
      </c>
      <c r="M1008" s="84"/>
    </row>
    <row r="1009" spans="1:13" s="50" customFormat="1" ht="39.75" customHeight="1" x14ac:dyDescent="0.25">
      <c r="A1009" s="10">
        <v>984</v>
      </c>
      <c r="B1009" s="12" t="s">
        <v>2518</v>
      </c>
      <c r="C1009" s="12" t="s">
        <v>51</v>
      </c>
      <c r="D1009" s="12" t="s">
        <v>2519</v>
      </c>
      <c r="E1009" s="89">
        <v>1</v>
      </c>
      <c r="F1009" s="89" t="s">
        <v>55</v>
      </c>
      <c r="G1009" s="89">
        <v>133928.57</v>
      </c>
      <c r="H1009" s="89">
        <f t="shared" si="9"/>
        <v>133928.57</v>
      </c>
      <c r="I1009" s="89" t="s">
        <v>13</v>
      </c>
      <c r="J1009" s="41" t="s">
        <v>14</v>
      </c>
      <c r="K1009" s="33" t="s">
        <v>2477</v>
      </c>
      <c r="L1009" s="88" t="s">
        <v>2717</v>
      </c>
      <c r="M1009" s="84"/>
    </row>
    <row r="1010" spans="1:13" s="50" customFormat="1" ht="34.5" customHeight="1" x14ac:dyDescent="0.25">
      <c r="A1010" s="10">
        <v>985</v>
      </c>
      <c r="B1010" s="12" t="s">
        <v>2522</v>
      </c>
      <c r="C1010" s="12" t="s">
        <v>51</v>
      </c>
      <c r="D1010" s="12" t="s">
        <v>2524</v>
      </c>
      <c r="E1010" s="89">
        <v>1</v>
      </c>
      <c r="F1010" s="89" t="s">
        <v>55</v>
      </c>
      <c r="G1010" s="89">
        <v>255000</v>
      </c>
      <c r="H1010" s="89">
        <f t="shared" si="9"/>
        <v>255000</v>
      </c>
      <c r="I1010" s="89" t="s">
        <v>13</v>
      </c>
      <c r="J1010" s="41" t="s">
        <v>14</v>
      </c>
      <c r="K1010" s="33" t="s">
        <v>2477</v>
      </c>
      <c r="L1010" s="88" t="s">
        <v>2526</v>
      </c>
      <c r="M1010" s="84"/>
    </row>
    <row r="1011" spans="1:13" s="50" customFormat="1" ht="39.75" customHeight="1" x14ac:dyDescent="0.25">
      <c r="A1011" s="10">
        <v>986</v>
      </c>
      <c r="B1011" s="12" t="s">
        <v>2523</v>
      </c>
      <c r="C1011" s="12" t="s">
        <v>51</v>
      </c>
      <c r="D1011" s="12" t="s">
        <v>2525</v>
      </c>
      <c r="E1011" s="89">
        <v>1</v>
      </c>
      <c r="F1011" s="89" t="s">
        <v>55</v>
      </c>
      <c r="G1011" s="89">
        <v>280000</v>
      </c>
      <c r="H1011" s="89">
        <f t="shared" si="9"/>
        <v>280000</v>
      </c>
      <c r="I1011" s="89" t="s">
        <v>13</v>
      </c>
      <c r="J1011" s="41" t="s">
        <v>14</v>
      </c>
      <c r="K1011" s="33" t="s">
        <v>2477</v>
      </c>
      <c r="L1011" s="88" t="s">
        <v>2526</v>
      </c>
      <c r="M1011" s="84"/>
    </row>
    <row r="1012" spans="1:13" s="50" customFormat="1" ht="27.75" customHeight="1" x14ac:dyDescent="0.25">
      <c r="A1012" s="10">
        <v>987</v>
      </c>
      <c r="B1012" s="12" t="s">
        <v>2528</v>
      </c>
      <c r="C1012" s="12" t="s">
        <v>51</v>
      </c>
      <c r="D1012" s="12" t="s">
        <v>2323</v>
      </c>
      <c r="E1012" s="89">
        <v>1</v>
      </c>
      <c r="F1012" s="89" t="s">
        <v>55</v>
      </c>
      <c r="G1012" s="89">
        <v>176785.71</v>
      </c>
      <c r="H1012" s="89">
        <f t="shared" si="9"/>
        <v>176785.71</v>
      </c>
      <c r="I1012" s="89" t="s">
        <v>13</v>
      </c>
      <c r="J1012" s="41" t="s">
        <v>14</v>
      </c>
      <c r="K1012" s="33" t="s">
        <v>2477</v>
      </c>
      <c r="L1012" s="88" t="s">
        <v>2530</v>
      </c>
      <c r="M1012" s="84"/>
    </row>
    <row r="1013" spans="1:13" s="50" customFormat="1" ht="25.5" customHeight="1" x14ac:dyDescent="0.25">
      <c r="A1013" s="10">
        <v>988</v>
      </c>
      <c r="B1013" s="12" t="s">
        <v>2529</v>
      </c>
      <c r="C1013" s="12" t="s">
        <v>51</v>
      </c>
      <c r="D1013" s="12" t="s">
        <v>2323</v>
      </c>
      <c r="E1013" s="89">
        <v>2</v>
      </c>
      <c r="F1013" s="89" t="s">
        <v>55</v>
      </c>
      <c r="G1013" s="89">
        <v>245526.79</v>
      </c>
      <c r="H1013" s="89">
        <f t="shared" si="9"/>
        <v>491053.58</v>
      </c>
      <c r="I1013" s="89" t="s">
        <v>13</v>
      </c>
      <c r="J1013" s="41" t="s">
        <v>14</v>
      </c>
      <c r="K1013" s="33" t="s">
        <v>2477</v>
      </c>
      <c r="L1013" s="88" t="s">
        <v>2530</v>
      </c>
      <c r="M1013" s="84"/>
    </row>
    <row r="1014" spans="1:13" s="50" customFormat="1" ht="25.5" customHeight="1" x14ac:dyDescent="0.25">
      <c r="A1014" s="10">
        <v>989</v>
      </c>
      <c r="B1014" s="12" t="s">
        <v>2545</v>
      </c>
      <c r="C1014" s="12" t="s">
        <v>51</v>
      </c>
      <c r="D1014" s="12" t="s">
        <v>2551</v>
      </c>
      <c r="E1014" s="89">
        <v>6</v>
      </c>
      <c r="F1014" s="89" t="s">
        <v>55</v>
      </c>
      <c r="G1014" s="89">
        <v>70718.75</v>
      </c>
      <c r="H1014" s="89">
        <f t="shared" si="9"/>
        <v>424312.5</v>
      </c>
      <c r="I1014" s="89" t="s">
        <v>13</v>
      </c>
      <c r="J1014" s="41" t="s">
        <v>185</v>
      </c>
      <c r="K1014" s="33" t="s">
        <v>2334</v>
      </c>
      <c r="L1014" s="88" t="s">
        <v>2554</v>
      </c>
      <c r="M1014" s="84"/>
    </row>
    <row r="1015" spans="1:13" s="50" customFormat="1" ht="27" customHeight="1" x14ac:dyDescent="0.25">
      <c r="A1015" s="10">
        <v>990</v>
      </c>
      <c r="B1015" s="12" t="s">
        <v>2546</v>
      </c>
      <c r="C1015" s="12" t="s">
        <v>51</v>
      </c>
      <c r="D1015" s="12" t="s">
        <v>2551</v>
      </c>
      <c r="E1015" s="89">
        <v>80</v>
      </c>
      <c r="F1015" s="89" t="s">
        <v>55</v>
      </c>
      <c r="G1015" s="89">
        <v>11275</v>
      </c>
      <c r="H1015" s="89">
        <f t="shared" si="9"/>
        <v>902000</v>
      </c>
      <c r="I1015" s="89" t="s">
        <v>13</v>
      </c>
      <c r="J1015" s="41" t="s">
        <v>185</v>
      </c>
      <c r="K1015" s="33" t="s">
        <v>2334</v>
      </c>
      <c r="L1015" s="88" t="s">
        <v>2554</v>
      </c>
      <c r="M1015" s="84"/>
    </row>
    <row r="1016" spans="1:13" s="50" customFormat="1" ht="24.75" customHeight="1" x14ac:dyDescent="0.25">
      <c r="A1016" s="10">
        <v>991</v>
      </c>
      <c r="B1016" s="12" t="s">
        <v>2547</v>
      </c>
      <c r="C1016" s="12" t="s">
        <v>51</v>
      </c>
      <c r="D1016" s="12" t="s">
        <v>2551</v>
      </c>
      <c r="E1016" s="89">
        <v>4</v>
      </c>
      <c r="F1016" s="89" t="s">
        <v>55</v>
      </c>
      <c r="G1016" s="89">
        <v>22419.64</v>
      </c>
      <c r="H1016" s="89">
        <f t="shared" si="9"/>
        <v>89678.56</v>
      </c>
      <c r="I1016" s="89" t="s">
        <v>13</v>
      </c>
      <c r="J1016" s="41" t="s">
        <v>185</v>
      </c>
      <c r="K1016" s="33" t="s">
        <v>2334</v>
      </c>
      <c r="L1016" s="88" t="s">
        <v>2554</v>
      </c>
      <c r="M1016" s="84"/>
    </row>
    <row r="1017" spans="1:13" s="50" customFormat="1" ht="26.25" customHeight="1" x14ac:dyDescent="0.25">
      <c r="A1017" s="10">
        <v>992</v>
      </c>
      <c r="B1017" s="12" t="s">
        <v>2548</v>
      </c>
      <c r="C1017" s="12" t="s">
        <v>51</v>
      </c>
      <c r="D1017" s="12" t="s">
        <v>2551</v>
      </c>
      <c r="E1017" s="89">
        <v>2</v>
      </c>
      <c r="F1017" s="89" t="s">
        <v>55</v>
      </c>
      <c r="G1017" s="89">
        <v>147321.43</v>
      </c>
      <c r="H1017" s="89">
        <f t="shared" si="9"/>
        <v>294642.86</v>
      </c>
      <c r="I1017" s="89" t="s">
        <v>13</v>
      </c>
      <c r="J1017" s="41" t="s">
        <v>185</v>
      </c>
      <c r="K1017" s="33" t="s">
        <v>2334</v>
      </c>
      <c r="L1017" s="88" t="s">
        <v>2554</v>
      </c>
      <c r="M1017" s="84"/>
    </row>
    <row r="1018" spans="1:13" s="50" customFormat="1" ht="25.5" customHeight="1" x14ac:dyDescent="0.25">
      <c r="A1018" s="10">
        <v>993</v>
      </c>
      <c r="B1018" s="12" t="s">
        <v>2549</v>
      </c>
      <c r="C1018" s="12" t="s">
        <v>51</v>
      </c>
      <c r="D1018" s="12" t="s">
        <v>2551</v>
      </c>
      <c r="E1018" s="89">
        <v>46</v>
      </c>
      <c r="F1018" s="89" t="s">
        <v>55</v>
      </c>
      <c r="G1018" s="89">
        <v>13016.96</v>
      </c>
      <c r="H1018" s="89">
        <f t="shared" si="9"/>
        <v>598780.15999999992</v>
      </c>
      <c r="I1018" s="89" t="s">
        <v>13</v>
      </c>
      <c r="J1018" s="41" t="s">
        <v>185</v>
      </c>
      <c r="K1018" s="33" t="s">
        <v>2334</v>
      </c>
      <c r="L1018" s="88" t="s">
        <v>2554</v>
      </c>
      <c r="M1018" s="84"/>
    </row>
    <row r="1019" spans="1:13" s="50" customFormat="1" ht="22.5" customHeight="1" x14ac:dyDescent="0.25">
      <c r="A1019" s="10">
        <v>994</v>
      </c>
      <c r="B1019" s="12" t="s">
        <v>2550</v>
      </c>
      <c r="C1019" s="12" t="s">
        <v>51</v>
      </c>
      <c r="D1019" s="12" t="s">
        <v>2551</v>
      </c>
      <c r="E1019" s="89">
        <v>16</v>
      </c>
      <c r="F1019" s="89" t="s">
        <v>55</v>
      </c>
      <c r="G1019" s="89">
        <v>4821.43</v>
      </c>
      <c r="H1019" s="89">
        <f t="shared" si="9"/>
        <v>77142.880000000005</v>
      </c>
      <c r="I1019" s="89" t="s">
        <v>13</v>
      </c>
      <c r="J1019" s="41" t="s">
        <v>185</v>
      </c>
      <c r="K1019" s="33" t="s">
        <v>2334</v>
      </c>
      <c r="L1019" s="88" t="s">
        <v>2554</v>
      </c>
      <c r="M1019" s="84"/>
    </row>
    <row r="1020" spans="1:13" s="50" customFormat="1" ht="28.5" customHeight="1" x14ac:dyDescent="0.25">
      <c r="A1020" s="10">
        <v>995</v>
      </c>
      <c r="B1020" s="12" t="s">
        <v>2552</v>
      </c>
      <c r="C1020" s="12" t="s">
        <v>51</v>
      </c>
      <c r="D1020" s="12" t="s">
        <v>2551</v>
      </c>
      <c r="E1020" s="89">
        <v>4</v>
      </c>
      <c r="F1020" s="89" t="s">
        <v>55</v>
      </c>
      <c r="G1020" s="89">
        <v>18696.43</v>
      </c>
      <c r="H1020" s="89">
        <f t="shared" si="9"/>
        <v>74785.72</v>
      </c>
      <c r="I1020" s="89" t="s">
        <v>13</v>
      </c>
      <c r="J1020" s="41" t="s">
        <v>185</v>
      </c>
      <c r="K1020" s="33" t="s">
        <v>2334</v>
      </c>
      <c r="L1020" s="88" t="s">
        <v>2554</v>
      </c>
      <c r="M1020" s="84"/>
    </row>
    <row r="1021" spans="1:13" s="50" customFormat="1" ht="25.5" customHeight="1" x14ac:dyDescent="0.25">
      <c r="A1021" s="10">
        <v>996</v>
      </c>
      <c r="B1021" s="12" t="s">
        <v>2553</v>
      </c>
      <c r="C1021" s="12" t="s">
        <v>51</v>
      </c>
      <c r="D1021" s="12" t="s">
        <v>2551</v>
      </c>
      <c r="E1021" s="89">
        <v>10</v>
      </c>
      <c r="F1021" s="89" t="s">
        <v>55</v>
      </c>
      <c r="G1021" s="89">
        <v>29464.29</v>
      </c>
      <c r="H1021" s="89">
        <f t="shared" si="9"/>
        <v>294642.90000000002</v>
      </c>
      <c r="I1021" s="89" t="s">
        <v>13</v>
      </c>
      <c r="J1021" s="41" t="s">
        <v>185</v>
      </c>
      <c r="K1021" s="33" t="s">
        <v>2334</v>
      </c>
      <c r="L1021" s="88" t="s">
        <v>2554</v>
      </c>
      <c r="M1021" s="84"/>
    </row>
    <row r="1022" spans="1:13" s="50" customFormat="1" ht="33" customHeight="1" x14ac:dyDescent="0.25">
      <c r="A1022" s="10">
        <v>997</v>
      </c>
      <c r="B1022" s="12" t="s">
        <v>2555</v>
      </c>
      <c r="C1022" s="12" t="s">
        <v>51</v>
      </c>
      <c r="D1022" s="12" t="s">
        <v>2551</v>
      </c>
      <c r="E1022" s="89">
        <v>477</v>
      </c>
      <c r="F1022" s="89" t="s">
        <v>55</v>
      </c>
      <c r="G1022" s="89">
        <v>6516.96</v>
      </c>
      <c r="H1022" s="89">
        <f t="shared" si="9"/>
        <v>3108589.92</v>
      </c>
      <c r="I1022" s="89" t="s">
        <v>13</v>
      </c>
      <c r="J1022" s="41" t="s">
        <v>185</v>
      </c>
      <c r="K1022" s="33" t="s">
        <v>2334</v>
      </c>
      <c r="L1022" s="88" t="s">
        <v>2562</v>
      </c>
      <c r="M1022" s="84"/>
    </row>
    <row r="1023" spans="1:13" s="50" customFormat="1" ht="27" customHeight="1" x14ac:dyDescent="0.25">
      <c r="A1023" s="10">
        <v>998</v>
      </c>
      <c r="B1023" s="12" t="s">
        <v>2556</v>
      </c>
      <c r="C1023" s="12" t="s">
        <v>51</v>
      </c>
      <c r="D1023" s="12" t="s">
        <v>2551</v>
      </c>
      <c r="E1023" s="89">
        <v>258</v>
      </c>
      <c r="F1023" s="89" t="s">
        <v>55</v>
      </c>
      <c r="G1023" s="89">
        <v>4187.5</v>
      </c>
      <c r="H1023" s="89">
        <f t="shared" si="9"/>
        <v>1080375</v>
      </c>
      <c r="I1023" s="89" t="s">
        <v>13</v>
      </c>
      <c r="J1023" s="41" t="s">
        <v>185</v>
      </c>
      <c r="K1023" s="33" t="s">
        <v>2334</v>
      </c>
      <c r="L1023" s="88" t="s">
        <v>2562</v>
      </c>
      <c r="M1023" s="84"/>
    </row>
    <row r="1024" spans="1:13" s="50" customFormat="1" ht="30" customHeight="1" x14ac:dyDescent="0.25">
      <c r="A1024" s="10">
        <v>999</v>
      </c>
      <c r="B1024" s="12" t="s">
        <v>2557</v>
      </c>
      <c r="C1024" s="12" t="s">
        <v>51</v>
      </c>
      <c r="D1024" s="12" t="s">
        <v>2551</v>
      </c>
      <c r="E1024" s="89">
        <v>1</v>
      </c>
      <c r="F1024" s="89" t="s">
        <v>55</v>
      </c>
      <c r="G1024" s="89">
        <v>117500</v>
      </c>
      <c r="H1024" s="89">
        <f t="shared" si="9"/>
        <v>117500</v>
      </c>
      <c r="I1024" s="89" t="s">
        <v>13</v>
      </c>
      <c r="J1024" s="41" t="s">
        <v>185</v>
      </c>
      <c r="K1024" s="33" t="s">
        <v>2334</v>
      </c>
      <c r="L1024" s="88" t="s">
        <v>2562</v>
      </c>
      <c r="M1024" s="84"/>
    </row>
    <row r="1025" spans="1:13" s="50" customFormat="1" ht="35.25" customHeight="1" x14ac:dyDescent="0.25">
      <c r="A1025" s="10">
        <v>1000</v>
      </c>
      <c r="B1025" s="12" t="s">
        <v>2563</v>
      </c>
      <c r="C1025" s="12" t="s">
        <v>51</v>
      </c>
      <c r="D1025" s="12" t="s">
        <v>21</v>
      </c>
      <c r="E1025" s="89">
        <v>40</v>
      </c>
      <c r="F1025" s="89" t="s">
        <v>55</v>
      </c>
      <c r="G1025" s="89">
        <v>2800</v>
      </c>
      <c r="H1025" s="89">
        <f t="shared" si="9"/>
        <v>112000</v>
      </c>
      <c r="I1025" s="89" t="s">
        <v>13</v>
      </c>
      <c r="J1025" s="41" t="s">
        <v>14</v>
      </c>
      <c r="K1025" s="33" t="s">
        <v>2334</v>
      </c>
      <c r="L1025" s="88" t="s">
        <v>2564</v>
      </c>
      <c r="M1025" s="84"/>
    </row>
    <row r="1026" spans="1:13" s="50" customFormat="1" ht="35.25" customHeight="1" x14ac:dyDescent="0.25">
      <c r="A1026" s="10">
        <v>1001</v>
      </c>
      <c r="B1026" s="12" t="s">
        <v>2576</v>
      </c>
      <c r="C1026" s="12" t="s">
        <v>51</v>
      </c>
      <c r="D1026" s="12" t="s">
        <v>2583</v>
      </c>
      <c r="E1026" s="89">
        <v>40</v>
      </c>
      <c r="F1026" s="89" t="s">
        <v>55</v>
      </c>
      <c r="G1026" s="89">
        <v>1800</v>
      </c>
      <c r="H1026" s="89">
        <f t="shared" si="9"/>
        <v>72000</v>
      </c>
      <c r="I1026" s="89" t="s">
        <v>13</v>
      </c>
      <c r="J1026" s="41" t="s">
        <v>423</v>
      </c>
      <c r="K1026" s="33" t="s">
        <v>2477</v>
      </c>
      <c r="L1026" s="88" t="s">
        <v>2575</v>
      </c>
      <c r="M1026" s="84"/>
    </row>
    <row r="1027" spans="1:13" s="50" customFormat="1" ht="35.25" customHeight="1" x14ac:dyDescent="0.25">
      <c r="A1027" s="10">
        <v>1002</v>
      </c>
      <c r="B1027" s="12" t="s">
        <v>2577</v>
      </c>
      <c r="C1027" s="12" t="s">
        <v>51</v>
      </c>
      <c r="D1027" s="12" t="s">
        <v>2584</v>
      </c>
      <c r="E1027" s="89">
        <v>60</v>
      </c>
      <c r="F1027" s="89" t="s">
        <v>55</v>
      </c>
      <c r="G1027" s="89">
        <v>2500</v>
      </c>
      <c r="H1027" s="89">
        <f t="shared" si="9"/>
        <v>150000</v>
      </c>
      <c r="I1027" s="89" t="s">
        <v>13</v>
      </c>
      <c r="J1027" s="41" t="s">
        <v>423</v>
      </c>
      <c r="K1027" s="33" t="s">
        <v>2477</v>
      </c>
      <c r="L1027" s="88" t="s">
        <v>2575</v>
      </c>
      <c r="M1027" s="84"/>
    </row>
    <row r="1028" spans="1:13" s="50" customFormat="1" ht="35.25" customHeight="1" x14ac:dyDescent="0.25">
      <c r="A1028" s="10">
        <v>1003</v>
      </c>
      <c r="B1028" s="12" t="s">
        <v>2578</v>
      </c>
      <c r="C1028" s="12" t="s">
        <v>51</v>
      </c>
      <c r="D1028" s="12" t="s">
        <v>2585</v>
      </c>
      <c r="E1028" s="89">
        <v>60</v>
      </c>
      <c r="F1028" s="89" t="s">
        <v>55</v>
      </c>
      <c r="G1028" s="89">
        <v>2500</v>
      </c>
      <c r="H1028" s="89">
        <f t="shared" si="9"/>
        <v>150000</v>
      </c>
      <c r="I1028" s="89" t="s">
        <v>13</v>
      </c>
      <c r="J1028" s="41" t="s">
        <v>423</v>
      </c>
      <c r="K1028" s="33" t="s">
        <v>2477</v>
      </c>
      <c r="L1028" s="88" t="s">
        <v>2575</v>
      </c>
      <c r="M1028" s="84"/>
    </row>
    <row r="1029" spans="1:13" s="50" customFormat="1" ht="35.25" customHeight="1" x14ac:dyDescent="0.25">
      <c r="A1029" s="10">
        <v>1004</v>
      </c>
      <c r="B1029" s="12" t="s">
        <v>2579</v>
      </c>
      <c r="C1029" s="12" t="s">
        <v>51</v>
      </c>
      <c r="D1029" s="12" t="s">
        <v>2586</v>
      </c>
      <c r="E1029" s="89">
        <v>40</v>
      </c>
      <c r="F1029" s="89" t="s">
        <v>55</v>
      </c>
      <c r="G1029" s="89">
        <v>1700</v>
      </c>
      <c r="H1029" s="89">
        <f t="shared" si="9"/>
        <v>68000</v>
      </c>
      <c r="I1029" s="89" t="s">
        <v>13</v>
      </c>
      <c r="J1029" s="41" t="s">
        <v>423</v>
      </c>
      <c r="K1029" s="33" t="s">
        <v>2477</v>
      </c>
      <c r="L1029" s="88" t="s">
        <v>2575</v>
      </c>
      <c r="M1029" s="84"/>
    </row>
    <row r="1030" spans="1:13" s="50" customFormat="1" ht="35.25" customHeight="1" x14ac:dyDescent="0.25">
      <c r="A1030" s="10">
        <v>1005</v>
      </c>
      <c r="B1030" s="12" t="s">
        <v>2580</v>
      </c>
      <c r="C1030" s="12" t="s">
        <v>51</v>
      </c>
      <c r="D1030" s="12" t="s">
        <v>2587</v>
      </c>
      <c r="E1030" s="89">
        <v>40</v>
      </c>
      <c r="F1030" s="89" t="s">
        <v>415</v>
      </c>
      <c r="G1030" s="89">
        <v>1700</v>
      </c>
      <c r="H1030" s="89">
        <f t="shared" si="9"/>
        <v>68000</v>
      </c>
      <c r="I1030" s="89" t="s">
        <v>13</v>
      </c>
      <c r="J1030" s="41" t="s">
        <v>423</v>
      </c>
      <c r="K1030" s="33" t="s">
        <v>2477</v>
      </c>
      <c r="L1030" s="88" t="s">
        <v>2575</v>
      </c>
      <c r="M1030" s="84"/>
    </row>
    <row r="1031" spans="1:13" s="50" customFormat="1" ht="35.25" customHeight="1" x14ac:dyDescent="0.25">
      <c r="A1031" s="10">
        <v>1006</v>
      </c>
      <c r="B1031" s="12" t="s">
        <v>2581</v>
      </c>
      <c r="C1031" s="12" t="s">
        <v>51</v>
      </c>
      <c r="D1031" s="12" t="s">
        <v>2588</v>
      </c>
      <c r="E1031" s="89">
        <v>40</v>
      </c>
      <c r="F1031" s="89" t="s">
        <v>2590</v>
      </c>
      <c r="G1031" s="89">
        <v>2500</v>
      </c>
      <c r="H1031" s="89">
        <f t="shared" si="9"/>
        <v>100000</v>
      </c>
      <c r="I1031" s="89" t="s">
        <v>13</v>
      </c>
      <c r="J1031" s="41" t="s">
        <v>423</v>
      </c>
      <c r="K1031" s="33" t="s">
        <v>2477</v>
      </c>
      <c r="L1031" s="88" t="s">
        <v>2575</v>
      </c>
      <c r="M1031" s="84"/>
    </row>
    <row r="1032" spans="1:13" s="50" customFormat="1" ht="35.25" customHeight="1" x14ac:dyDescent="0.25">
      <c r="A1032" s="10">
        <v>1007</v>
      </c>
      <c r="B1032" s="12" t="s">
        <v>2582</v>
      </c>
      <c r="C1032" s="12" t="s">
        <v>51</v>
      </c>
      <c r="D1032" s="12" t="s">
        <v>2589</v>
      </c>
      <c r="E1032" s="89">
        <v>500</v>
      </c>
      <c r="F1032" s="89" t="s">
        <v>55</v>
      </c>
      <c r="G1032" s="89">
        <v>50</v>
      </c>
      <c r="H1032" s="89">
        <f t="shared" si="9"/>
        <v>25000</v>
      </c>
      <c r="I1032" s="89" t="s">
        <v>13</v>
      </c>
      <c r="J1032" s="41" t="s">
        <v>423</v>
      </c>
      <c r="K1032" s="33" t="s">
        <v>2477</v>
      </c>
      <c r="L1032" s="88" t="s">
        <v>2575</v>
      </c>
      <c r="M1032" s="84"/>
    </row>
    <row r="1033" spans="1:13" s="50" customFormat="1" ht="48" customHeight="1" x14ac:dyDescent="0.25">
      <c r="A1033" s="10">
        <v>1008</v>
      </c>
      <c r="B1033" s="12" t="s">
        <v>2591</v>
      </c>
      <c r="C1033" s="12" t="s">
        <v>51</v>
      </c>
      <c r="D1033" s="12" t="s">
        <v>2593</v>
      </c>
      <c r="E1033" s="89">
        <v>1</v>
      </c>
      <c r="F1033" s="89" t="s">
        <v>55</v>
      </c>
      <c r="G1033" s="89">
        <v>414962.79</v>
      </c>
      <c r="H1033" s="89">
        <f t="shared" si="9"/>
        <v>414962.79</v>
      </c>
      <c r="I1033" s="89" t="s">
        <v>13</v>
      </c>
      <c r="J1033" s="41" t="s">
        <v>24</v>
      </c>
      <c r="K1033" s="33" t="s">
        <v>2477</v>
      </c>
      <c r="L1033" s="88" t="s">
        <v>2595</v>
      </c>
      <c r="M1033" s="84"/>
    </row>
    <row r="1034" spans="1:13" s="50" customFormat="1" ht="55.5" customHeight="1" x14ac:dyDescent="0.25">
      <c r="A1034" s="10">
        <v>1009</v>
      </c>
      <c r="B1034" s="12" t="s">
        <v>2592</v>
      </c>
      <c r="C1034" s="12" t="s">
        <v>51</v>
      </c>
      <c r="D1034" s="12" t="s">
        <v>2594</v>
      </c>
      <c r="E1034" s="89">
        <v>1</v>
      </c>
      <c r="F1034" s="89" t="s">
        <v>55</v>
      </c>
      <c r="G1034" s="89">
        <v>584181.18000000005</v>
      </c>
      <c r="H1034" s="89">
        <f t="shared" si="9"/>
        <v>584181.18000000005</v>
      </c>
      <c r="I1034" s="89" t="s">
        <v>13</v>
      </c>
      <c r="J1034" s="41" t="s">
        <v>24</v>
      </c>
      <c r="K1034" s="33" t="s">
        <v>2477</v>
      </c>
      <c r="L1034" s="88" t="s">
        <v>2595</v>
      </c>
      <c r="M1034" s="84"/>
    </row>
    <row r="1035" spans="1:13" s="50" customFormat="1" ht="35.25" customHeight="1" x14ac:dyDescent="0.25">
      <c r="A1035" s="10">
        <v>1010</v>
      </c>
      <c r="B1035" s="12" t="s">
        <v>2166</v>
      </c>
      <c r="C1035" s="12" t="s">
        <v>51</v>
      </c>
      <c r="D1035" s="12" t="s">
        <v>2598</v>
      </c>
      <c r="E1035" s="89">
        <v>7000</v>
      </c>
      <c r="F1035" s="89" t="s">
        <v>415</v>
      </c>
      <c r="G1035" s="89">
        <v>758.9</v>
      </c>
      <c r="H1035" s="89">
        <f t="shared" si="9"/>
        <v>5312300</v>
      </c>
      <c r="I1035" s="89" t="s">
        <v>13</v>
      </c>
      <c r="J1035" s="41" t="s">
        <v>24</v>
      </c>
      <c r="K1035" s="33" t="s">
        <v>2477</v>
      </c>
      <c r="L1035" s="88" t="s">
        <v>2597</v>
      </c>
      <c r="M1035" s="84"/>
    </row>
    <row r="1036" spans="1:13" s="50" customFormat="1" ht="82.5" customHeight="1" x14ac:dyDescent="0.25">
      <c r="A1036" s="10">
        <v>1011</v>
      </c>
      <c r="B1036" s="12" t="s">
        <v>2599</v>
      </c>
      <c r="C1036" s="12" t="s">
        <v>51</v>
      </c>
      <c r="D1036" s="12" t="s">
        <v>2600</v>
      </c>
      <c r="E1036" s="89">
        <v>100</v>
      </c>
      <c r="F1036" s="89" t="s">
        <v>1743</v>
      </c>
      <c r="G1036" s="89">
        <v>7098.2</v>
      </c>
      <c r="H1036" s="89">
        <f t="shared" si="9"/>
        <v>709820</v>
      </c>
      <c r="I1036" s="89" t="s">
        <v>13</v>
      </c>
      <c r="J1036" s="41" t="s">
        <v>2601</v>
      </c>
      <c r="K1036" s="33" t="s">
        <v>2477</v>
      </c>
      <c r="L1036" s="88" t="s">
        <v>2602</v>
      </c>
      <c r="M1036" s="84"/>
    </row>
    <row r="1037" spans="1:13" s="50" customFormat="1" ht="35.25" customHeight="1" x14ac:dyDescent="0.25">
      <c r="A1037" s="10">
        <v>1012</v>
      </c>
      <c r="B1037" s="12" t="s">
        <v>1601</v>
      </c>
      <c r="C1037" s="12" t="s">
        <v>51</v>
      </c>
      <c r="D1037" s="12" t="s">
        <v>2621</v>
      </c>
      <c r="E1037" s="89">
        <v>2</v>
      </c>
      <c r="F1037" s="89" t="s">
        <v>55</v>
      </c>
      <c r="G1037" s="89">
        <v>126785.71</v>
      </c>
      <c r="H1037" s="89">
        <f t="shared" si="9"/>
        <v>253571.42</v>
      </c>
      <c r="I1037" s="89" t="s">
        <v>13</v>
      </c>
      <c r="J1037" s="41" t="s">
        <v>86</v>
      </c>
      <c r="K1037" s="33" t="s">
        <v>2477</v>
      </c>
      <c r="L1037" s="88" t="s">
        <v>2618</v>
      </c>
      <c r="M1037" s="84"/>
    </row>
    <row r="1038" spans="1:13" s="50" customFormat="1" ht="35.25" customHeight="1" x14ac:dyDescent="0.25">
      <c r="A1038" s="10">
        <v>1013</v>
      </c>
      <c r="B1038" s="12" t="s">
        <v>2619</v>
      </c>
      <c r="C1038" s="12" t="s">
        <v>51</v>
      </c>
      <c r="D1038" s="12" t="s">
        <v>2622</v>
      </c>
      <c r="E1038" s="89">
        <v>3</v>
      </c>
      <c r="F1038" s="89" t="s">
        <v>55</v>
      </c>
      <c r="G1038" s="89">
        <v>31250</v>
      </c>
      <c r="H1038" s="89">
        <f t="shared" si="9"/>
        <v>93750</v>
      </c>
      <c r="I1038" s="89" t="s">
        <v>13</v>
      </c>
      <c r="J1038" s="41" t="s">
        <v>86</v>
      </c>
      <c r="K1038" s="33" t="s">
        <v>2477</v>
      </c>
      <c r="L1038" s="88" t="s">
        <v>2618</v>
      </c>
      <c r="M1038" s="84"/>
    </row>
    <row r="1039" spans="1:13" s="50" customFormat="1" ht="29.25" customHeight="1" x14ac:dyDescent="0.25">
      <c r="A1039" s="10">
        <v>1014</v>
      </c>
      <c r="B1039" s="12" t="s">
        <v>2620</v>
      </c>
      <c r="C1039" s="12" t="s">
        <v>51</v>
      </c>
      <c r="D1039" s="12" t="s">
        <v>2623</v>
      </c>
      <c r="E1039" s="89">
        <v>10</v>
      </c>
      <c r="F1039" s="89" t="s">
        <v>55</v>
      </c>
      <c r="G1039" s="89">
        <v>26785.71</v>
      </c>
      <c r="H1039" s="89">
        <f t="shared" si="9"/>
        <v>267857.09999999998</v>
      </c>
      <c r="I1039" s="89" t="s">
        <v>13</v>
      </c>
      <c r="J1039" s="41" t="s">
        <v>86</v>
      </c>
      <c r="K1039" s="33" t="s">
        <v>2477</v>
      </c>
      <c r="L1039" s="88" t="s">
        <v>2618</v>
      </c>
      <c r="M1039" s="84"/>
    </row>
    <row r="1040" spans="1:13" s="50" customFormat="1" ht="29.25" customHeight="1" x14ac:dyDescent="0.25">
      <c r="A1040" s="10">
        <v>1015</v>
      </c>
      <c r="B1040" s="12" t="s">
        <v>2625</v>
      </c>
      <c r="C1040" s="12" t="s">
        <v>51</v>
      </c>
      <c r="D1040" s="12" t="s">
        <v>21</v>
      </c>
      <c r="E1040" s="89">
        <v>10</v>
      </c>
      <c r="F1040" s="89" t="s">
        <v>55</v>
      </c>
      <c r="G1040" s="89">
        <v>4455</v>
      </c>
      <c r="H1040" s="89">
        <f t="shared" si="9"/>
        <v>44550</v>
      </c>
      <c r="I1040" s="89" t="s">
        <v>13</v>
      </c>
      <c r="J1040" s="41" t="s">
        <v>14</v>
      </c>
      <c r="K1040" s="33" t="s">
        <v>2477</v>
      </c>
      <c r="L1040" s="88" t="s">
        <v>2624</v>
      </c>
      <c r="M1040" s="84"/>
    </row>
    <row r="1041" spans="1:13" s="50" customFormat="1" ht="29.25" customHeight="1" x14ac:dyDescent="0.25">
      <c r="A1041" s="10">
        <v>1016</v>
      </c>
      <c r="B1041" s="12" t="s">
        <v>2626</v>
      </c>
      <c r="C1041" s="12" t="s">
        <v>51</v>
      </c>
      <c r="D1041" s="12" t="s">
        <v>21</v>
      </c>
      <c r="E1041" s="89">
        <v>10</v>
      </c>
      <c r="F1041" s="89" t="s">
        <v>55</v>
      </c>
      <c r="G1041" s="89">
        <v>7143</v>
      </c>
      <c r="H1041" s="89">
        <f t="shared" si="9"/>
        <v>71430</v>
      </c>
      <c r="I1041" s="89" t="s">
        <v>13</v>
      </c>
      <c r="J1041" s="41" t="s">
        <v>14</v>
      </c>
      <c r="K1041" s="33" t="s">
        <v>2477</v>
      </c>
      <c r="L1041" s="88" t="s">
        <v>2624</v>
      </c>
      <c r="M1041" s="84"/>
    </row>
    <row r="1042" spans="1:13" s="50" customFormat="1" ht="42.75" customHeight="1" x14ac:dyDescent="0.25">
      <c r="A1042" s="10">
        <v>1017</v>
      </c>
      <c r="B1042" s="12" t="s">
        <v>2636</v>
      </c>
      <c r="C1042" s="12" t="s">
        <v>51</v>
      </c>
      <c r="D1042" s="12" t="s">
        <v>2638</v>
      </c>
      <c r="E1042" s="89">
        <v>3</v>
      </c>
      <c r="F1042" s="89" t="s">
        <v>55</v>
      </c>
      <c r="G1042" s="89">
        <v>409000</v>
      </c>
      <c r="H1042" s="89">
        <f t="shared" si="9"/>
        <v>1227000</v>
      </c>
      <c r="I1042" s="89" t="s">
        <v>13</v>
      </c>
      <c r="J1042" s="41" t="s">
        <v>14</v>
      </c>
      <c r="K1042" s="33" t="s">
        <v>2477</v>
      </c>
      <c r="L1042" s="88" t="s">
        <v>2635</v>
      </c>
      <c r="M1042" s="84"/>
    </row>
    <row r="1043" spans="1:13" s="50" customFormat="1" ht="40.5" customHeight="1" x14ac:dyDescent="0.25">
      <c r="A1043" s="10">
        <v>1018</v>
      </c>
      <c r="B1043" s="12" t="s">
        <v>2637</v>
      </c>
      <c r="C1043" s="12" t="s">
        <v>51</v>
      </c>
      <c r="D1043" s="12" t="s">
        <v>2720</v>
      </c>
      <c r="E1043" s="89">
        <v>1</v>
      </c>
      <c r="F1043" s="89" t="s">
        <v>55</v>
      </c>
      <c r="G1043" s="89">
        <v>81500</v>
      </c>
      <c r="H1043" s="89">
        <f t="shared" si="9"/>
        <v>81500</v>
      </c>
      <c r="I1043" s="89" t="s">
        <v>13</v>
      </c>
      <c r="J1043" s="41" t="s">
        <v>14</v>
      </c>
      <c r="K1043" s="33" t="s">
        <v>2477</v>
      </c>
      <c r="L1043" s="88" t="s">
        <v>2721</v>
      </c>
      <c r="M1043" s="84"/>
    </row>
    <row r="1044" spans="1:13" s="50" customFormat="1" ht="40.5" customHeight="1" x14ac:dyDescent="0.25">
      <c r="A1044" s="10">
        <v>1019</v>
      </c>
      <c r="B1044" s="12" t="s">
        <v>2642</v>
      </c>
      <c r="C1044" s="12" t="s">
        <v>51</v>
      </c>
      <c r="D1044" s="12" t="s">
        <v>2323</v>
      </c>
      <c r="E1044" s="89">
        <v>1</v>
      </c>
      <c r="F1044" s="89" t="s">
        <v>55</v>
      </c>
      <c r="G1044" s="89">
        <v>523196.43</v>
      </c>
      <c r="H1044" s="89">
        <f t="shared" si="9"/>
        <v>523196.43</v>
      </c>
      <c r="I1044" s="89" t="s">
        <v>13</v>
      </c>
      <c r="J1044" s="41" t="s">
        <v>14</v>
      </c>
      <c r="K1044" s="33" t="s">
        <v>2477</v>
      </c>
      <c r="L1044" s="88" t="s">
        <v>2641</v>
      </c>
      <c r="M1044" s="84"/>
    </row>
    <row r="1045" spans="1:13" s="50" customFormat="1" ht="29.25" customHeight="1" x14ac:dyDescent="0.25">
      <c r="A1045" s="10">
        <v>1020</v>
      </c>
      <c r="B1045" s="12" t="s">
        <v>2643</v>
      </c>
      <c r="C1045" s="12" t="s">
        <v>51</v>
      </c>
      <c r="D1045" s="12" t="s">
        <v>2323</v>
      </c>
      <c r="E1045" s="89">
        <v>1</v>
      </c>
      <c r="F1045" s="89" t="s">
        <v>55</v>
      </c>
      <c r="G1045" s="89">
        <v>232133.93</v>
      </c>
      <c r="H1045" s="89">
        <f t="shared" si="9"/>
        <v>232133.93</v>
      </c>
      <c r="I1045" s="89" t="s">
        <v>13</v>
      </c>
      <c r="J1045" s="41" t="s">
        <v>14</v>
      </c>
      <c r="K1045" s="33" t="s">
        <v>2477</v>
      </c>
      <c r="L1045" s="88" t="s">
        <v>2641</v>
      </c>
      <c r="M1045" s="84"/>
    </row>
    <row r="1046" spans="1:13" s="50" customFormat="1" ht="31.5" customHeight="1" x14ac:dyDescent="0.25">
      <c r="A1046" s="10">
        <v>1021</v>
      </c>
      <c r="B1046" s="12" t="s">
        <v>2644</v>
      </c>
      <c r="C1046" s="12" t="s">
        <v>51</v>
      </c>
      <c r="D1046" s="12" t="s">
        <v>2323</v>
      </c>
      <c r="E1046" s="89">
        <v>1</v>
      </c>
      <c r="F1046" s="89" t="s">
        <v>55</v>
      </c>
      <c r="G1046" s="89">
        <v>13383.93</v>
      </c>
      <c r="H1046" s="89">
        <f t="shared" si="9"/>
        <v>13383.93</v>
      </c>
      <c r="I1046" s="89" t="s">
        <v>13</v>
      </c>
      <c r="J1046" s="41" t="s">
        <v>14</v>
      </c>
      <c r="K1046" s="33" t="s">
        <v>2477</v>
      </c>
      <c r="L1046" s="88" t="s">
        <v>2641</v>
      </c>
      <c r="M1046" s="84"/>
    </row>
    <row r="1047" spans="1:13" s="50" customFormat="1" ht="84" customHeight="1" x14ac:dyDescent="0.25">
      <c r="A1047" s="10">
        <v>1022</v>
      </c>
      <c r="B1047" s="12" t="s">
        <v>2660</v>
      </c>
      <c r="C1047" s="12" t="s">
        <v>20</v>
      </c>
      <c r="D1047" s="12" t="s">
        <v>2661</v>
      </c>
      <c r="E1047" s="89">
        <v>1</v>
      </c>
      <c r="F1047" s="89" t="s">
        <v>55</v>
      </c>
      <c r="G1047" s="89">
        <v>48414300</v>
      </c>
      <c r="H1047" s="89">
        <f t="shared" si="9"/>
        <v>48414300</v>
      </c>
      <c r="I1047" s="11" t="s">
        <v>13</v>
      </c>
      <c r="J1047" s="41" t="s">
        <v>110</v>
      </c>
      <c r="K1047" s="33" t="s">
        <v>2477</v>
      </c>
      <c r="L1047" s="88" t="s">
        <v>2662</v>
      </c>
      <c r="M1047" s="84"/>
    </row>
    <row r="1048" spans="1:13" s="50" customFormat="1" ht="38.25" customHeight="1" x14ac:dyDescent="0.25">
      <c r="A1048" s="10">
        <v>1023</v>
      </c>
      <c r="B1048" s="12" t="s">
        <v>2663</v>
      </c>
      <c r="C1048" s="12" t="s">
        <v>51</v>
      </c>
      <c r="D1048" s="12" t="s">
        <v>2323</v>
      </c>
      <c r="E1048" s="89">
        <v>1</v>
      </c>
      <c r="F1048" s="89" t="s">
        <v>55</v>
      </c>
      <c r="G1048" s="89">
        <v>239750</v>
      </c>
      <c r="H1048" s="89">
        <f t="shared" si="9"/>
        <v>239750</v>
      </c>
      <c r="I1048" s="89" t="s">
        <v>13</v>
      </c>
      <c r="J1048" s="41" t="s">
        <v>14</v>
      </c>
      <c r="K1048" s="33" t="s">
        <v>2477</v>
      </c>
      <c r="L1048" s="88" t="s">
        <v>2665</v>
      </c>
      <c r="M1048" s="84"/>
    </row>
    <row r="1049" spans="1:13" s="50" customFormat="1" ht="39" customHeight="1" x14ac:dyDescent="0.25">
      <c r="A1049" s="10">
        <v>1024</v>
      </c>
      <c r="B1049" s="12" t="s">
        <v>2664</v>
      </c>
      <c r="C1049" s="12" t="s">
        <v>51</v>
      </c>
      <c r="D1049" s="12" t="s">
        <v>2323</v>
      </c>
      <c r="E1049" s="89">
        <v>1</v>
      </c>
      <c r="F1049" s="89" t="s">
        <v>55</v>
      </c>
      <c r="G1049" s="89">
        <v>198000</v>
      </c>
      <c r="H1049" s="89">
        <f t="shared" si="9"/>
        <v>198000</v>
      </c>
      <c r="I1049" s="89" t="s">
        <v>13</v>
      </c>
      <c r="J1049" s="41" t="s">
        <v>14</v>
      </c>
      <c r="K1049" s="33" t="s">
        <v>2477</v>
      </c>
      <c r="L1049" s="88" t="s">
        <v>2665</v>
      </c>
      <c r="M1049" s="84"/>
    </row>
    <row r="1050" spans="1:13" s="50" customFormat="1" ht="39" customHeight="1" x14ac:dyDescent="0.25">
      <c r="A1050" s="10">
        <v>1025</v>
      </c>
      <c r="B1050" s="12" t="s">
        <v>2673</v>
      </c>
      <c r="C1050" s="12" t="s">
        <v>51</v>
      </c>
      <c r="D1050" s="12" t="s">
        <v>2674</v>
      </c>
      <c r="E1050" s="89">
        <v>1</v>
      </c>
      <c r="F1050" s="89" t="s">
        <v>55</v>
      </c>
      <c r="G1050" s="89">
        <v>286607</v>
      </c>
      <c r="H1050" s="89">
        <f t="shared" si="9"/>
        <v>286607</v>
      </c>
      <c r="I1050" s="89" t="s">
        <v>13</v>
      </c>
      <c r="J1050" s="41" t="s">
        <v>86</v>
      </c>
      <c r="K1050" s="33" t="s">
        <v>180</v>
      </c>
      <c r="L1050" s="88" t="s">
        <v>2675</v>
      </c>
      <c r="M1050" s="84"/>
    </row>
    <row r="1051" spans="1:13" s="50" customFormat="1" ht="39" customHeight="1" x14ac:dyDescent="0.25">
      <c r="A1051" s="10">
        <v>1026</v>
      </c>
      <c r="B1051" s="12" t="s">
        <v>2681</v>
      </c>
      <c r="C1051" s="12" t="s">
        <v>51</v>
      </c>
      <c r="D1051" s="12" t="s">
        <v>2697</v>
      </c>
      <c r="E1051" s="89">
        <v>2000</v>
      </c>
      <c r="F1051" s="89" t="s">
        <v>55</v>
      </c>
      <c r="G1051" s="89">
        <v>6</v>
      </c>
      <c r="H1051" s="89">
        <f t="shared" si="9"/>
        <v>12000</v>
      </c>
      <c r="I1051" s="89" t="s">
        <v>13</v>
      </c>
      <c r="J1051" s="41" t="s">
        <v>2679</v>
      </c>
      <c r="K1051" s="33" t="s">
        <v>180</v>
      </c>
      <c r="L1051" s="88" t="s">
        <v>2680</v>
      </c>
      <c r="M1051" s="84"/>
    </row>
    <row r="1052" spans="1:13" s="50" customFormat="1" ht="39" customHeight="1" x14ac:dyDescent="0.25">
      <c r="A1052" s="10">
        <v>1027</v>
      </c>
      <c r="B1052" s="12" t="s">
        <v>2682</v>
      </c>
      <c r="C1052" s="12" t="s">
        <v>51</v>
      </c>
      <c r="D1052" s="12" t="s">
        <v>2690</v>
      </c>
      <c r="E1052" s="89">
        <v>125</v>
      </c>
      <c r="F1052" s="89" t="s">
        <v>549</v>
      </c>
      <c r="G1052" s="89">
        <v>223</v>
      </c>
      <c r="H1052" s="89">
        <f t="shared" si="9"/>
        <v>27875</v>
      </c>
      <c r="I1052" s="89" t="s">
        <v>13</v>
      </c>
      <c r="J1052" s="41" t="s">
        <v>2679</v>
      </c>
      <c r="K1052" s="33" t="s">
        <v>180</v>
      </c>
      <c r="L1052" s="88" t="s">
        <v>2680</v>
      </c>
      <c r="M1052" s="84"/>
    </row>
    <row r="1053" spans="1:13" s="50" customFormat="1" ht="39" customHeight="1" x14ac:dyDescent="0.25">
      <c r="A1053" s="10">
        <v>1028</v>
      </c>
      <c r="B1053" s="12" t="s">
        <v>2683</v>
      </c>
      <c r="C1053" s="12" t="s">
        <v>51</v>
      </c>
      <c r="D1053" s="12" t="s">
        <v>2691</v>
      </c>
      <c r="E1053" s="89">
        <v>3928</v>
      </c>
      <c r="F1053" s="89" t="s">
        <v>55</v>
      </c>
      <c r="G1053" s="89">
        <v>5</v>
      </c>
      <c r="H1053" s="89">
        <f t="shared" si="9"/>
        <v>19640</v>
      </c>
      <c r="I1053" s="89" t="s">
        <v>13</v>
      </c>
      <c r="J1053" s="41" t="s">
        <v>2679</v>
      </c>
      <c r="K1053" s="33" t="s">
        <v>180</v>
      </c>
      <c r="L1053" s="88" t="s">
        <v>2680</v>
      </c>
      <c r="M1053" s="84"/>
    </row>
    <row r="1054" spans="1:13" s="50" customFormat="1" ht="39" customHeight="1" x14ac:dyDescent="0.25">
      <c r="A1054" s="10">
        <v>1029</v>
      </c>
      <c r="B1054" s="12" t="s">
        <v>2684</v>
      </c>
      <c r="C1054" s="12" t="s">
        <v>51</v>
      </c>
      <c r="D1054" s="12" t="s">
        <v>2692</v>
      </c>
      <c r="E1054" s="89">
        <v>10</v>
      </c>
      <c r="F1054" s="89" t="s">
        <v>55</v>
      </c>
      <c r="G1054" s="89">
        <v>7857</v>
      </c>
      <c r="H1054" s="89">
        <f t="shared" si="9"/>
        <v>78570</v>
      </c>
      <c r="I1054" s="89" t="s">
        <v>13</v>
      </c>
      <c r="J1054" s="41" t="s">
        <v>2679</v>
      </c>
      <c r="K1054" s="33" t="s">
        <v>180</v>
      </c>
      <c r="L1054" s="88" t="s">
        <v>2680</v>
      </c>
      <c r="M1054" s="84"/>
    </row>
    <row r="1055" spans="1:13" s="50" customFormat="1" ht="81.75" customHeight="1" x14ac:dyDescent="0.25">
      <c r="A1055" s="10">
        <v>1030</v>
      </c>
      <c r="B1055" s="12" t="s">
        <v>2685</v>
      </c>
      <c r="C1055" s="12" t="s">
        <v>51</v>
      </c>
      <c r="D1055" s="12" t="s">
        <v>2693</v>
      </c>
      <c r="E1055" s="89">
        <v>15</v>
      </c>
      <c r="F1055" s="89" t="s">
        <v>551</v>
      </c>
      <c r="G1055" s="89">
        <v>6696</v>
      </c>
      <c r="H1055" s="89">
        <f t="shared" si="9"/>
        <v>100440</v>
      </c>
      <c r="I1055" s="89" t="s">
        <v>13</v>
      </c>
      <c r="J1055" s="41" t="s">
        <v>2679</v>
      </c>
      <c r="K1055" s="33" t="s">
        <v>180</v>
      </c>
      <c r="L1055" s="88" t="s">
        <v>2680</v>
      </c>
      <c r="M1055" s="84"/>
    </row>
    <row r="1056" spans="1:13" s="50" customFormat="1" ht="39" customHeight="1" x14ac:dyDescent="0.25">
      <c r="A1056" s="10">
        <v>1031</v>
      </c>
      <c r="B1056" s="12" t="s">
        <v>2686</v>
      </c>
      <c r="C1056" s="12" t="s">
        <v>51</v>
      </c>
      <c r="D1056" s="12" t="s">
        <v>2694</v>
      </c>
      <c r="E1056" s="89">
        <v>20</v>
      </c>
      <c r="F1056" s="89" t="s">
        <v>55</v>
      </c>
      <c r="G1056" s="89">
        <v>473</v>
      </c>
      <c r="H1056" s="89">
        <f t="shared" si="9"/>
        <v>9460</v>
      </c>
      <c r="I1056" s="89" t="s">
        <v>13</v>
      </c>
      <c r="J1056" s="41" t="s">
        <v>2679</v>
      </c>
      <c r="K1056" s="33" t="s">
        <v>180</v>
      </c>
      <c r="L1056" s="88" t="s">
        <v>2680</v>
      </c>
      <c r="M1056" s="84"/>
    </row>
    <row r="1057" spans="1:13" s="50" customFormat="1" ht="39" customHeight="1" x14ac:dyDescent="0.25">
      <c r="A1057" s="10">
        <v>1032</v>
      </c>
      <c r="B1057" s="12" t="s">
        <v>2687</v>
      </c>
      <c r="C1057" s="12" t="s">
        <v>51</v>
      </c>
      <c r="D1057" s="12" t="s">
        <v>2695</v>
      </c>
      <c r="E1057" s="89">
        <v>20</v>
      </c>
      <c r="F1057" s="89" t="s">
        <v>55</v>
      </c>
      <c r="G1057" s="89">
        <v>4464</v>
      </c>
      <c r="H1057" s="89">
        <f t="shared" si="9"/>
        <v>89280</v>
      </c>
      <c r="I1057" s="89" t="s">
        <v>13</v>
      </c>
      <c r="J1057" s="41" t="s">
        <v>2679</v>
      </c>
      <c r="K1057" s="33" t="s">
        <v>180</v>
      </c>
      <c r="L1057" s="88" t="s">
        <v>2680</v>
      </c>
      <c r="M1057" s="84"/>
    </row>
    <row r="1058" spans="1:13" s="50" customFormat="1" ht="39" customHeight="1" x14ac:dyDescent="0.25">
      <c r="A1058" s="10">
        <v>1033</v>
      </c>
      <c r="B1058" s="12" t="s">
        <v>2689</v>
      </c>
      <c r="C1058" s="12" t="s">
        <v>51</v>
      </c>
      <c r="D1058" s="12" t="s">
        <v>2698</v>
      </c>
      <c r="E1058" s="89">
        <v>10</v>
      </c>
      <c r="F1058" s="89" t="s">
        <v>55</v>
      </c>
      <c r="G1058" s="89">
        <v>893</v>
      </c>
      <c r="H1058" s="89">
        <f t="shared" si="9"/>
        <v>8930</v>
      </c>
      <c r="I1058" s="89" t="s">
        <v>13</v>
      </c>
      <c r="J1058" s="41" t="s">
        <v>2679</v>
      </c>
      <c r="K1058" s="33" t="s">
        <v>180</v>
      </c>
      <c r="L1058" s="88" t="s">
        <v>2680</v>
      </c>
      <c r="M1058" s="84"/>
    </row>
    <row r="1059" spans="1:13" s="50" customFormat="1" ht="39" customHeight="1" x14ac:dyDescent="0.25">
      <c r="A1059" s="10">
        <v>1034</v>
      </c>
      <c r="B1059" s="12" t="s">
        <v>2688</v>
      </c>
      <c r="C1059" s="12" t="s">
        <v>51</v>
      </c>
      <c r="D1059" s="12" t="s">
        <v>2696</v>
      </c>
      <c r="E1059" s="89">
        <v>6</v>
      </c>
      <c r="F1059" s="89" t="s">
        <v>55</v>
      </c>
      <c r="G1059" s="89">
        <v>491.07</v>
      </c>
      <c r="H1059" s="89">
        <f t="shared" si="9"/>
        <v>2946.42</v>
      </c>
      <c r="I1059" s="89" t="s">
        <v>13</v>
      </c>
      <c r="J1059" s="41" t="s">
        <v>2679</v>
      </c>
      <c r="K1059" s="33" t="s">
        <v>180</v>
      </c>
      <c r="L1059" s="88" t="s">
        <v>2680</v>
      </c>
      <c r="M1059" s="84"/>
    </row>
    <row r="1060" spans="1:13" s="50" customFormat="1" ht="45" customHeight="1" x14ac:dyDescent="0.25">
      <c r="A1060" s="10">
        <v>1035</v>
      </c>
      <c r="B1060" s="12" t="s">
        <v>2709</v>
      </c>
      <c r="C1060" s="12" t="s">
        <v>51</v>
      </c>
      <c r="D1060" s="12" t="s">
        <v>2715</v>
      </c>
      <c r="E1060" s="89">
        <v>420</v>
      </c>
      <c r="F1060" s="89" t="s">
        <v>549</v>
      </c>
      <c r="G1060" s="89">
        <v>610</v>
      </c>
      <c r="H1060" s="89">
        <f t="shared" si="9"/>
        <v>256200</v>
      </c>
      <c r="I1060" s="89" t="s">
        <v>13</v>
      </c>
      <c r="J1060" s="41" t="s">
        <v>14</v>
      </c>
      <c r="K1060" s="33" t="s">
        <v>180</v>
      </c>
      <c r="L1060" s="88" t="s">
        <v>2708</v>
      </c>
      <c r="M1060" s="84"/>
    </row>
    <row r="1061" spans="1:13" s="50" customFormat="1" ht="39" customHeight="1" x14ac:dyDescent="0.25">
      <c r="A1061" s="10">
        <v>1036</v>
      </c>
      <c r="B1061" s="12" t="s">
        <v>2710</v>
      </c>
      <c r="C1061" s="12" t="s">
        <v>51</v>
      </c>
      <c r="D1061" s="12" t="s">
        <v>2716</v>
      </c>
      <c r="E1061" s="89">
        <v>572</v>
      </c>
      <c r="F1061" s="89" t="s">
        <v>549</v>
      </c>
      <c r="G1061" s="89">
        <v>513</v>
      </c>
      <c r="H1061" s="89">
        <f t="shared" si="9"/>
        <v>293436</v>
      </c>
      <c r="I1061" s="89" t="s">
        <v>13</v>
      </c>
      <c r="J1061" s="41" t="s">
        <v>14</v>
      </c>
      <c r="K1061" s="33" t="s">
        <v>180</v>
      </c>
      <c r="L1061" s="88" t="s">
        <v>2708</v>
      </c>
      <c r="M1061" s="84"/>
    </row>
    <row r="1062" spans="1:13" s="50" customFormat="1" ht="39" customHeight="1" x14ac:dyDescent="0.25">
      <c r="A1062" s="10">
        <v>1037</v>
      </c>
      <c r="B1062" s="12" t="s">
        <v>2711</v>
      </c>
      <c r="C1062" s="12" t="s">
        <v>51</v>
      </c>
      <c r="D1062" s="12" t="s">
        <v>2714</v>
      </c>
      <c r="E1062" s="89">
        <v>500</v>
      </c>
      <c r="F1062" s="89" t="s">
        <v>55</v>
      </c>
      <c r="G1062" s="89">
        <v>530</v>
      </c>
      <c r="H1062" s="89">
        <f t="shared" si="9"/>
        <v>265000</v>
      </c>
      <c r="I1062" s="89" t="s">
        <v>13</v>
      </c>
      <c r="J1062" s="41" t="s">
        <v>14</v>
      </c>
      <c r="K1062" s="33" t="s">
        <v>180</v>
      </c>
      <c r="L1062" s="88" t="s">
        <v>2708</v>
      </c>
      <c r="M1062" s="84"/>
    </row>
    <row r="1063" spans="1:13" s="50" customFormat="1" ht="39" customHeight="1" x14ac:dyDescent="0.25">
      <c r="A1063" s="10">
        <v>1038</v>
      </c>
      <c r="B1063" s="12" t="s">
        <v>2712</v>
      </c>
      <c r="C1063" s="12" t="s">
        <v>51</v>
      </c>
      <c r="D1063" s="12" t="s">
        <v>1006</v>
      </c>
      <c r="E1063" s="89">
        <v>500</v>
      </c>
      <c r="F1063" s="89" t="s">
        <v>55</v>
      </c>
      <c r="G1063" s="89">
        <v>280</v>
      </c>
      <c r="H1063" s="89">
        <f t="shared" si="9"/>
        <v>140000</v>
      </c>
      <c r="I1063" s="89" t="s">
        <v>13</v>
      </c>
      <c r="J1063" s="41" t="s">
        <v>14</v>
      </c>
      <c r="K1063" s="33" t="s">
        <v>180</v>
      </c>
      <c r="L1063" s="88" t="s">
        <v>2708</v>
      </c>
      <c r="M1063" s="84"/>
    </row>
    <row r="1064" spans="1:13" s="50" customFormat="1" ht="39" customHeight="1" x14ac:dyDescent="0.25">
      <c r="A1064" s="10">
        <v>1039</v>
      </c>
      <c r="B1064" s="12" t="s">
        <v>2713</v>
      </c>
      <c r="C1064" s="12" t="s">
        <v>51</v>
      </c>
      <c r="D1064" s="12" t="s">
        <v>1007</v>
      </c>
      <c r="E1064" s="89">
        <v>1300</v>
      </c>
      <c r="F1064" s="89" t="s">
        <v>55</v>
      </c>
      <c r="G1064" s="89">
        <v>290</v>
      </c>
      <c r="H1064" s="89">
        <f t="shared" si="9"/>
        <v>377000</v>
      </c>
      <c r="I1064" s="89" t="s">
        <v>13</v>
      </c>
      <c r="J1064" s="41" t="s">
        <v>14</v>
      </c>
      <c r="K1064" s="33" t="s">
        <v>180</v>
      </c>
      <c r="L1064" s="88" t="s">
        <v>2708</v>
      </c>
      <c r="M1064" s="84"/>
    </row>
    <row r="1065" spans="1:13" s="50" customFormat="1" ht="33.75" customHeight="1" x14ac:dyDescent="0.25">
      <c r="A1065" s="10">
        <v>1040</v>
      </c>
      <c r="B1065" s="12" t="s">
        <v>2724</v>
      </c>
      <c r="C1065" s="12" t="s">
        <v>51</v>
      </c>
      <c r="D1065" s="12" t="s">
        <v>2725</v>
      </c>
      <c r="E1065" s="89">
        <v>10</v>
      </c>
      <c r="F1065" s="89" t="s">
        <v>55</v>
      </c>
      <c r="G1065" s="89">
        <v>33186</v>
      </c>
      <c r="H1065" s="89">
        <f t="shared" si="9"/>
        <v>331860</v>
      </c>
      <c r="I1065" s="89" t="s">
        <v>13</v>
      </c>
      <c r="J1065" s="41" t="s">
        <v>2183</v>
      </c>
      <c r="K1065" s="33" t="s">
        <v>180</v>
      </c>
      <c r="L1065" s="88" t="s">
        <v>2726</v>
      </c>
      <c r="M1065" s="84"/>
    </row>
    <row r="1066" spans="1:13" s="4" customFormat="1" ht="16.5" customHeight="1" x14ac:dyDescent="0.25">
      <c r="A1066" s="107"/>
      <c r="B1066" s="108"/>
      <c r="C1066" s="108"/>
      <c r="D1066" s="108"/>
      <c r="E1066" s="108"/>
      <c r="F1066" s="108"/>
      <c r="G1066" s="109"/>
      <c r="H1066" s="18">
        <f>SUM(H26:H1065)</f>
        <v>1489811634.1321013</v>
      </c>
      <c r="I1066" s="115"/>
      <c r="J1066" s="116"/>
      <c r="K1066" s="116"/>
      <c r="L1066" s="117"/>
      <c r="M1066" s="33"/>
    </row>
    <row r="1067" spans="1:13" s="4" customFormat="1" ht="16.5" customHeight="1" x14ac:dyDescent="0.25">
      <c r="A1067" s="118" t="s">
        <v>12</v>
      </c>
      <c r="B1067" s="118"/>
      <c r="C1067" s="118"/>
      <c r="D1067" s="118"/>
      <c r="E1067" s="118"/>
      <c r="F1067" s="118"/>
      <c r="G1067" s="118"/>
      <c r="H1067" s="118"/>
      <c r="I1067" s="118"/>
      <c r="J1067" s="118"/>
      <c r="K1067" s="118"/>
      <c r="L1067" s="118"/>
      <c r="M1067" s="33"/>
    </row>
    <row r="1068" spans="1:13" s="4" customFormat="1" ht="76.5" customHeight="1" x14ac:dyDescent="0.25">
      <c r="A1068" s="10">
        <v>1</v>
      </c>
      <c r="B1068" s="12" t="s">
        <v>119</v>
      </c>
      <c r="C1068" s="12" t="s">
        <v>20</v>
      </c>
      <c r="D1068" s="12" t="s">
        <v>125</v>
      </c>
      <c r="E1068" s="12">
        <v>1</v>
      </c>
      <c r="F1068" s="12" t="s">
        <v>118</v>
      </c>
      <c r="G1068" s="54"/>
      <c r="H1068" s="12">
        <v>9575385</v>
      </c>
      <c r="I1068" s="11" t="s">
        <v>13</v>
      </c>
      <c r="J1068" s="41" t="s">
        <v>110</v>
      </c>
      <c r="K1068" s="27" t="s">
        <v>23</v>
      </c>
      <c r="L1068" s="28" t="s">
        <v>111</v>
      </c>
      <c r="M1068" s="33"/>
    </row>
    <row r="1069" spans="1:13" s="4" customFormat="1" ht="37.5" customHeight="1" x14ac:dyDescent="0.25">
      <c r="A1069" s="10">
        <v>2</v>
      </c>
      <c r="B1069" s="12" t="s">
        <v>120</v>
      </c>
      <c r="C1069" s="12" t="s">
        <v>20</v>
      </c>
      <c r="D1069" s="12" t="s">
        <v>126</v>
      </c>
      <c r="E1069" s="12">
        <v>1</v>
      </c>
      <c r="F1069" s="12" t="s">
        <v>118</v>
      </c>
      <c r="G1069" s="54"/>
      <c r="H1069" s="12">
        <v>403085</v>
      </c>
      <c r="I1069" s="11" t="s">
        <v>13</v>
      </c>
      <c r="J1069" s="41" t="s">
        <v>110</v>
      </c>
      <c r="K1069" s="27" t="s">
        <v>23</v>
      </c>
      <c r="L1069" s="28" t="s">
        <v>111</v>
      </c>
      <c r="M1069" s="33"/>
    </row>
    <row r="1070" spans="1:13" s="4" customFormat="1" ht="42" customHeight="1" x14ac:dyDescent="0.25">
      <c r="A1070" s="10">
        <v>3</v>
      </c>
      <c r="B1070" s="12" t="s">
        <v>121</v>
      </c>
      <c r="C1070" s="12" t="s">
        <v>20</v>
      </c>
      <c r="D1070" s="12" t="s">
        <v>127</v>
      </c>
      <c r="E1070" s="12">
        <v>1</v>
      </c>
      <c r="F1070" s="12" t="s">
        <v>118</v>
      </c>
      <c r="G1070" s="54"/>
      <c r="H1070" s="12">
        <v>458400</v>
      </c>
      <c r="I1070" s="11" t="s">
        <v>13</v>
      </c>
      <c r="J1070" s="41" t="s">
        <v>110</v>
      </c>
      <c r="K1070" s="27" t="s">
        <v>23</v>
      </c>
      <c r="L1070" s="28" t="s">
        <v>111</v>
      </c>
      <c r="M1070" s="33"/>
    </row>
    <row r="1071" spans="1:13" s="4" customFormat="1" ht="40.5" customHeight="1" x14ac:dyDescent="0.25">
      <c r="A1071" s="10">
        <v>4</v>
      </c>
      <c r="B1071" s="12" t="s">
        <v>122</v>
      </c>
      <c r="C1071" s="12" t="s">
        <v>20</v>
      </c>
      <c r="D1071" s="12" t="s">
        <v>128</v>
      </c>
      <c r="E1071" s="12">
        <v>1</v>
      </c>
      <c r="F1071" s="12" t="s">
        <v>118</v>
      </c>
      <c r="G1071" s="54"/>
      <c r="H1071" s="12">
        <v>1157820</v>
      </c>
      <c r="I1071" s="11" t="s">
        <v>13</v>
      </c>
      <c r="J1071" s="41" t="s">
        <v>110</v>
      </c>
      <c r="K1071" s="27" t="s">
        <v>23</v>
      </c>
      <c r="L1071" s="28" t="s">
        <v>111</v>
      </c>
      <c r="M1071" s="33"/>
    </row>
    <row r="1072" spans="1:13" s="4" customFormat="1" ht="39" customHeight="1" x14ac:dyDescent="0.25">
      <c r="A1072" s="10">
        <v>5</v>
      </c>
      <c r="B1072" s="12" t="s">
        <v>123</v>
      </c>
      <c r="C1072" s="12" t="s">
        <v>20</v>
      </c>
      <c r="D1072" s="12" t="s">
        <v>129</v>
      </c>
      <c r="E1072" s="12">
        <v>1</v>
      </c>
      <c r="F1072" s="12" t="s">
        <v>118</v>
      </c>
      <c r="G1072" s="54"/>
      <c r="H1072" s="12">
        <v>354080</v>
      </c>
      <c r="I1072" s="11" t="s">
        <v>13</v>
      </c>
      <c r="J1072" s="41" t="s">
        <v>110</v>
      </c>
      <c r="K1072" s="27" t="s">
        <v>23</v>
      </c>
      <c r="L1072" s="28" t="s">
        <v>111</v>
      </c>
      <c r="M1072" s="33"/>
    </row>
    <row r="1073" spans="1:13" s="4" customFormat="1" ht="37.5" customHeight="1" x14ac:dyDescent="0.25">
      <c r="A1073" s="10">
        <v>6</v>
      </c>
      <c r="B1073" s="12" t="s">
        <v>124</v>
      </c>
      <c r="C1073" s="12" t="s">
        <v>20</v>
      </c>
      <c r="D1073" s="12" t="s">
        <v>130</v>
      </c>
      <c r="E1073" s="12">
        <v>1</v>
      </c>
      <c r="F1073" s="12" t="s">
        <v>118</v>
      </c>
      <c r="G1073" s="54"/>
      <c r="H1073" s="12">
        <v>426820</v>
      </c>
      <c r="I1073" s="11" t="s">
        <v>13</v>
      </c>
      <c r="J1073" s="41" t="s">
        <v>110</v>
      </c>
      <c r="K1073" s="27" t="s">
        <v>23</v>
      </c>
      <c r="L1073" s="28" t="s">
        <v>111</v>
      </c>
      <c r="M1073" s="33"/>
    </row>
    <row r="1074" spans="1:13" s="4" customFormat="1" ht="64.5" customHeight="1" x14ac:dyDescent="0.25">
      <c r="A1074" s="10">
        <v>7</v>
      </c>
      <c r="B1074" s="12" t="s">
        <v>175</v>
      </c>
      <c r="C1074" s="10" t="s">
        <v>51</v>
      </c>
      <c r="D1074" s="12" t="s">
        <v>1199</v>
      </c>
      <c r="E1074" s="12">
        <v>1</v>
      </c>
      <c r="F1074" s="12" t="s">
        <v>118</v>
      </c>
      <c r="G1074" s="54"/>
      <c r="H1074" s="12">
        <v>229000</v>
      </c>
      <c r="I1074" s="11" t="s">
        <v>13</v>
      </c>
      <c r="J1074" s="41" t="s">
        <v>14</v>
      </c>
      <c r="K1074" s="27" t="s">
        <v>1569</v>
      </c>
      <c r="L1074" s="28" t="s">
        <v>1608</v>
      </c>
      <c r="M1074" s="33"/>
    </row>
    <row r="1075" spans="1:13" s="4" customFormat="1" ht="78" customHeight="1" x14ac:dyDescent="0.25">
      <c r="A1075" s="10">
        <v>8</v>
      </c>
      <c r="B1075" s="12" t="s">
        <v>1625</v>
      </c>
      <c r="C1075" s="10" t="s">
        <v>20</v>
      </c>
      <c r="D1075" s="12" t="s">
        <v>238</v>
      </c>
      <c r="E1075" s="12">
        <v>1</v>
      </c>
      <c r="F1075" s="12" t="s">
        <v>118</v>
      </c>
      <c r="G1075" s="54"/>
      <c r="H1075" s="12">
        <v>202508340</v>
      </c>
      <c r="I1075" s="11" t="s">
        <v>13</v>
      </c>
      <c r="J1075" s="41" t="s">
        <v>86</v>
      </c>
      <c r="K1075" s="27" t="s">
        <v>1569</v>
      </c>
      <c r="L1075" s="28" t="s">
        <v>1627</v>
      </c>
      <c r="M1075" s="33"/>
    </row>
    <row r="1076" spans="1:13" s="4" customFormat="1" ht="52.5" customHeight="1" x14ac:dyDescent="0.25">
      <c r="A1076" s="10">
        <v>9</v>
      </c>
      <c r="B1076" s="12" t="s">
        <v>277</v>
      </c>
      <c r="C1076" s="10" t="s">
        <v>20</v>
      </c>
      <c r="D1076" s="12" t="s">
        <v>278</v>
      </c>
      <c r="E1076" s="12">
        <v>1</v>
      </c>
      <c r="F1076" s="12" t="s">
        <v>118</v>
      </c>
      <c r="G1076" s="54"/>
      <c r="H1076" s="12">
        <v>564100</v>
      </c>
      <c r="I1076" s="11" t="s">
        <v>13</v>
      </c>
      <c r="J1076" s="41" t="s">
        <v>110</v>
      </c>
      <c r="K1076" s="27" t="s">
        <v>23</v>
      </c>
      <c r="L1076" s="28" t="s">
        <v>255</v>
      </c>
      <c r="M1076" s="33"/>
    </row>
    <row r="1077" spans="1:13" s="4" customFormat="1" ht="110.25" customHeight="1" x14ac:dyDescent="0.25">
      <c r="A1077" s="10">
        <v>10</v>
      </c>
      <c r="B1077" s="12" t="s">
        <v>329</v>
      </c>
      <c r="C1077" s="10" t="s">
        <v>20</v>
      </c>
      <c r="D1077" s="53" t="s">
        <v>107</v>
      </c>
      <c r="E1077" s="12">
        <v>1</v>
      </c>
      <c r="F1077" s="12" t="s">
        <v>118</v>
      </c>
      <c r="G1077" s="9"/>
      <c r="H1077" s="9"/>
      <c r="I1077" s="11" t="s">
        <v>13</v>
      </c>
      <c r="J1077" s="41" t="s">
        <v>14</v>
      </c>
      <c r="K1077" s="27" t="s">
        <v>176</v>
      </c>
      <c r="L1077" s="28" t="s">
        <v>1208</v>
      </c>
      <c r="M1077" s="33"/>
    </row>
    <row r="1078" spans="1:13" s="4" customFormat="1" ht="47.25" customHeight="1" x14ac:dyDescent="0.25">
      <c r="A1078" s="10">
        <v>11</v>
      </c>
      <c r="B1078" s="12" t="s">
        <v>1335</v>
      </c>
      <c r="C1078" s="10" t="s">
        <v>51</v>
      </c>
      <c r="D1078" s="14" t="s">
        <v>1336</v>
      </c>
      <c r="E1078" s="12">
        <v>1</v>
      </c>
      <c r="F1078" s="12" t="s">
        <v>118</v>
      </c>
      <c r="G1078" s="9"/>
      <c r="H1078" s="9">
        <v>700000</v>
      </c>
      <c r="I1078" s="11" t="s">
        <v>13</v>
      </c>
      <c r="J1078" s="41" t="s">
        <v>34</v>
      </c>
      <c r="K1078" s="27" t="s">
        <v>204</v>
      </c>
      <c r="L1078" s="28" t="s">
        <v>2652</v>
      </c>
      <c r="M1078" s="9">
        <v>500000</v>
      </c>
    </row>
    <row r="1079" spans="1:13" s="4" customFormat="1" ht="55.5" customHeight="1" x14ac:dyDescent="0.25">
      <c r="A1079" s="10">
        <v>12</v>
      </c>
      <c r="B1079" s="12" t="s">
        <v>1595</v>
      </c>
      <c r="C1079" s="10" t="s">
        <v>51</v>
      </c>
      <c r="D1079" s="14" t="s">
        <v>1592</v>
      </c>
      <c r="E1079" s="12">
        <v>1</v>
      </c>
      <c r="F1079" s="12" t="s">
        <v>118</v>
      </c>
      <c r="G1079" s="9"/>
      <c r="H1079" s="9">
        <v>630000</v>
      </c>
      <c r="I1079" s="11" t="s">
        <v>13</v>
      </c>
      <c r="J1079" s="41" t="s">
        <v>423</v>
      </c>
      <c r="K1079" s="27" t="s">
        <v>177</v>
      </c>
      <c r="L1079" s="28" t="s">
        <v>1591</v>
      </c>
      <c r="M1079" s="33"/>
    </row>
    <row r="1080" spans="1:13" s="4" customFormat="1" ht="78.75" customHeight="1" x14ac:dyDescent="0.25">
      <c r="A1080" s="10">
        <v>13</v>
      </c>
      <c r="B1080" s="12" t="s">
        <v>1593</v>
      </c>
      <c r="C1080" s="10" t="s">
        <v>51</v>
      </c>
      <c r="D1080" s="14" t="s">
        <v>1594</v>
      </c>
      <c r="E1080" s="12">
        <v>1</v>
      </c>
      <c r="F1080" s="12" t="s">
        <v>118</v>
      </c>
      <c r="G1080" s="9"/>
      <c r="H1080" s="9">
        <v>784000</v>
      </c>
      <c r="I1080" s="11" t="s">
        <v>13</v>
      </c>
      <c r="J1080" s="41" t="s">
        <v>423</v>
      </c>
      <c r="K1080" s="27" t="s">
        <v>177</v>
      </c>
      <c r="L1080" s="28" t="s">
        <v>1337</v>
      </c>
      <c r="M1080" s="33"/>
    </row>
    <row r="1081" spans="1:13" s="4" customFormat="1" ht="60" customHeight="1" x14ac:dyDescent="0.25">
      <c r="A1081" s="10">
        <v>14</v>
      </c>
      <c r="B1081" s="12" t="s">
        <v>1628</v>
      </c>
      <c r="C1081" s="10" t="s">
        <v>20</v>
      </c>
      <c r="D1081" s="14" t="s">
        <v>1629</v>
      </c>
      <c r="E1081" s="12">
        <v>1</v>
      </c>
      <c r="F1081" s="12" t="s">
        <v>118</v>
      </c>
      <c r="G1081" s="9"/>
      <c r="H1081" s="9">
        <v>251815622</v>
      </c>
      <c r="I1081" s="11" t="s">
        <v>13</v>
      </c>
      <c r="J1081" s="41" t="s">
        <v>86</v>
      </c>
      <c r="K1081" s="27" t="s">
        <v>1819</v>
      </c>
      <c r="L1081" s="28" t="s">
        <v>2064</v>
      </c>
      <c r="M1081" s="33"/>
    </row>
    <row r="1082" spans="1:13" s="4" customFormat="1" ht="33.75" customHeight="1" x14ac:dyDescent="0.25">
      <c r="A1082" s="10">
        <v>15</v>
      </c>
      <c r="B1082" s="12" t="s">
        <v>1715</v>
      </c>
      <c r="C1082" s="12" t="s">
        <v>1290</v>
      </c>
      <c r="D1082" s="14" t="s">
        <v>21</v>
      </c>
      <c r="E1082" s="12">
        <v>1</v>
      </c>
      <c r="F1082" s="12" t="s">
        <v>118</v>
      </c>
      <c r="G1082" s="9"/>
      <c r="H1082" s="9">
        <v>1428571.43</v>
      </c>
      <c r="I1082" s="11" t="s">
        <v>13</v>
      </c>
      <c r="J1082" s="41" t="s">
        <v>14</v>
      </c>
      <c r="K1082" s="27" t="s">
        <v>177</v>
      </c>
      <c r="L1082" s="28" t="s">
        <v>1714</v>
      </c>
      <c r="M1082" s="33"/>
    </row>
    <row r="1083" spans="1:13" s="4" customFormat="1" ht="28.5" customHeight="1" x14ac:dyDescent="0.25">
      <c r="A1083" s="10">
        <v>16</v>
      </c>
      <c r="B1083" s="12" t="s">
        <v>1716</v>
      </c>
      <c r="C1083" s="12" t="s">
        <v>1290</v>
      </c>
      <c r="D1083" s="14" t="s">
        <v>21</v>
      </c>
      <c r="E1083" s="12">
        <v>1</v>
      </c>
      <c r="F1083" s="12" t="s">
        <v>118</v>
      </c>
      <c r="G1083" s="9"/>
      <c r="H1083" s="9">
        <v>2285714.29</v>
      </c>
      <c r="I1083" s="11" t="s">
        <v>13</v>
      </c>
      <c r="J1083" s="41" t="s">
        <v>14</v>
      </c>
      <c r="K1083" s="27" t="s">
        <v>177</v>
      </c>
      <c r="L1083" s="28" t="s">
        <v>1714</v>
      </c>
      <c r="M1083" s="33"/>
    </row>
    <row r="1084" spans="1:13" s="4" customFormat="1" ht="39" customHeight="1" x14ac:dyDescent="0.25">
      <c r="A1084" s="10">
        <v>17</v>
      </c>
      <c r="B1084" s="12" t="s">
        <v>1717</v>
      </c>
      <c r="C1084" s="12" t="s">
        <v>1290</v>
      </c>
      <c r="D1084" s="14" t="s">
        <v>21</v>
      </c>
      <c r="E1084" s="12">
        <v>1</v>
      </c>
      <c r="F1084" s="12" t="s">
        <v>118</v>
      </c>
      <c r="G1084" s="9"/>
      <c r="H1084" s="9">
        <v>1400000</v>
      </c>
      <c r="I1084" s="11" t="s">
        <v>13</v>
      </c>
      <c r="J1084" s="41" t="s">
        <v>14</v>
      </c>
      <c r="K1084" s="27" t="s">
        <v>177</v>
      </c>
      <c r="L1084" s="28" t="s">
        <v>1714</v>
      </c>
      <c r="M1084" s="33"/>
    </row>
    <row r="1085" spans="1:13" s="4" customFormat="1" ht="30" customHeight="1" x14ac:dyDescent="0.25">
      <c r="A1085" s="10">
        <v>18</v>
      </c>
      <c r="B1085" s="12" t="s">
        <v>1718</v>
      </c>
      <c r="C1085" s="12" t="s">
        <v>1290</v>
      </c>
      <c r="D1085" s="14" t="s">
        <v>21</v>
      </c>
      <c r="E1085" s="12">
        <v>1</v>
      </c>
      <c r="F1085" s="12" t="s">
        <v>118</v>
      </c>
      <c r="G1085" s="9"/>
      <c r="H1085" s="9">
        <v>1983750</v>
      </c>
      <c r="I1085" s="11" t="s">
        <v>13</v>
      </c>
      <c r="J1085" s="41" t="s">
        <v>14</v>
      </c>
      <c r="K1085" s="27" t="s">
        <v>177</v>
      </c>
      <c r="L1085" s="28" t="s">
        <v>1714</v>
      </c>
      <c r="M1085" s="33"/>
    </row>
    <row r="1086" spans="1:13" s="4" customFormat="1" ht="62.25" customHeight="1" x14ac:dyDescent="0.25">
      <c r="A1086" s="10">
        <v>19</v>
      </c>
      <c r="B1086" s="12" t="s">
        <v>1719</v>
      </c>
      <c r="C1086" s="10" t="s">
        <v>51</v>
      </c>
      <c r="D1086" s="14" t="s">
        <v>1720</v>
      </c>
      <c r="E1086" s="12">
        <v>1</v>
      </c>
      <c r="F1086" s="12" t="s">
        <v>118</v>
      </c>
      <c r="G1086" s="9"/>
      <c r="H1086" s="9">
        <v>955357.15</v>
      </c>
      <c r="I1086" s="11" t="s">
        <v>13</v>
      </c>
      <c r="J1086" s="41" t="s">
        <v>423</v>
      </c>
      <c r="K1086" s="27" t="s">
        <v>1645</v>
      </c>
      <c r="L1086" s="28" t="s">
        <v>1721</v>
      </c>
      <c r="M1086" s="33"/>
    </row>
    <row r="1087" spans="1:13" s="4" customFormat="1" ht="103.5" customHeight="1" x14ac:dyDescent="0.25">
      <c r="A1087" s="10">
        <v>20</v>
      </c>
      <c r="B1087" s="12" t="s">
        <v>1723</v>
      </c>
      <c r="C1087" s="10" t="s">
        <v>51</v>
      </c>
      <c r="D1087" s="14" t="s">
        <v>1724</v>
      </c>
      <c r="E1087" s="12">
        <v>1</v>
      </c>
      <c r="F1087" s="12" t="s">
        <v>118</v>
      </c>
      <c r="G1087" s="9"/>
      <c r="H1087" s="9">
        <v>180000</v>
      </c>
      <c r="I1087" s="11" t="s">
        <v>13</v>
      </c>
      <c r="J1087" s="41" t="s">
        <v>14</v>
      </c>
      <c r="K1087" s="27" t="s">
        <v>1645</v>
      </c>
      <c r="L1087" s="28" t="s">
        <v>1722</v>
      </c>
      <c r="M1087" s="33"/>
    </row>
    <row r="1088" spans="1:13" s="4" customFormat="1" ht="54" customHeight="1" x14ac:dyDescent="0.25">
      <c r="A1088" s="10">
        <v>21</v>
      </c>
      <c r="B1088" s="12" t="s">
        <v>1792</v>
      </c>
      <c r="C1088" s="12" t="s">
        <v>1794</v>
      </c>
      <c r="D1088" s="14" t="s">
        <v>1793</v>
      </c>
      <c r="E1088" s="12">
        <v>1</v>
      </c>
      <c r="F1088" s="12" t="s">
        <v>118</v>
      </c>
      <c r="G1088" s="9"/>
      <c r="H1088" s="9">
        <v>646215</v>
      </c>
      <c r="I1088" s="11" t="s">
        <v>13</v>
      </c>
      <c r="J1088" s="41" t="s">
        <v>110</v>
      </c>
      <c r="K1088" s="27" t="s">
        <v>1645</v>
      </c>
      <c r="L1088" s="28" t="s">
        <v>1795</v>
      </c>
      <c r="M1088" s="33"/>
    </row>
    <row r="1089" spans="1:13" s="4" customFormat="1" ht="54" customHeight="1" x14ac:dyDescent="0.25">
      <c r="A1089" s="10">
        <v>22</v>
      </c>
      <c r="B1089" s="12" t="s">
        <v>1796</v>
      </c>
      <c r="C1089" s="14" t="s">
        <v>84</v>
      </c>
      <c r="D1089" s="12" t="s">
        <v>1798</v>
      </c>
      <c r="E1089" s="12">
        <v>1</v>
      </c>
      <c r="F1089" s="12" t="s">
        <v>118</v>
      </c>
      <c r="G1089" s="12"/>
      <c r="H1089" s="12">
        <v>156321.44</v>
      </c>
      <c r="I1089" s="10" t="s">
        <v>13</v>
      </c>
      <c r="J1089" s="41" t="s">
        <v>110</v>
      </c>
      <c r="K1089" s="33" t="s">
        <v>1645</v>
      </c>
      <c r="L1089" s="88" t="s">
        <v>1800</v>
      </c>
      <c r="M1089" s="33"/>
    </row>
    <row r="1090" spans="1:13" s="4" customFormat="1" ht="54" customHeight="1" x14ac:dyDescent="0.25">
      <c r="A1090" s="10">
        <v>23</v>
      </c>
      <c r="B1090" s="12" t="s">
        <v>1797</v>
      </c>
      <c r="C1090" s="14" t="s">
        <v>84</v>
      </c>
      <c r="D1090" s="12" t="s">
        <v>1799</v>
      </c>
      <c r="E1090" s="12">
        <v>1</v>
      </c>
      <c r="F1090" s="12" t="s">
        <v>118</v>
      </c>
      <c r="G1090" s="12"/>
      <c r="H1090" s="12">
        <v>231875</v>
      </c>
      <c r="I1090" s="10" t="s">
        <v>13</v>
      </c>
      <c r="J1090" s="41" t="s">
        <v>110</v>
      </c>
      <c r="K1090" s="33" t="s">
        <v>1645</v>
      </c>
      <c r="L1090" s="88" t="s">
        <v>1800</v>
      </c>
      <c r="M1090" s="33"/>
    </row>
    <row r="1091" spans="1:13" s="4" customFormat="1" ht="67.5" customHeight="1" x14ac:dyDescent="0.25">
      <c r="A1091" s="10">
        <v>24</v>
      </c>
      <c r="B1091" s="12" t="s">
        <v>2014</v>
      </c>
      <c r="C1091" s="10" t="s">
        <v>51</v>
      </c>
      <c r="D1091" s="12" t="s">
        <v>21</v>
      </c>
      <c r="E1091" s="12">
        <v>1</v>
      </c>
      <c r="F1091" s="12" t="s">
        <v>118</v>
      </c>
      <c r="G1091" s="12"/>
      <c r="H1091" s="12">
        <v>2385182.5</v>
      </c>
      <c r="I1091" s="10" t="s">
        <v>13</v>
      </c>
      <c r="J1091" s="41" t="s">
        <v>2012</v>
      </c>
      <c r="K1091" s="33" t="s">
        <v>1819</v>
      </c>
      <c r="L1091" s="88" t="s">
        <v>2013</v>
      </c>
      <c r="M1091" s="33"/>
    </row>
    <row r="1092" spans="1:13" s="4" customFormat="1" ht="42" customHeight="1" x14ac:dyDescent="0.25">
      <c r="A1092" s="10">
        <v>25</v>
      </c>
      <c r="B1092" s="12" t="s">
        <v>2021</v>
      </c>
      <c r="C1092" s="14" t="s">
        <v>84</v>
      </c>
      <c r="D1092" s="12" t="s">
        <v>2023</v>
      </c>
      <c r="E1092" s="12">
        <v>1</v>
      </c>
      <c r="F1092" s="12" t="s">
        <v>118</v>
      </c>
      <c r="G1092" s="12"/>
      <c r="H1092" s="12">
        <v>231250</v>
      </c>
      <c r="I1092" s="10" t="s">
        <v>13</v>
      </c>
      <c r="J1092" s="41" t="s">
        <v>110</v>
      </c>
      <c r="K1092" s="33" t="s">
        <v>1645</v>
      </c>
      <c r="L1092" s="88" t="s">
        <v>2020</v>
      </c>
      <c r="M1092" s="33"/>
    </row>
    <row r="1093" spans="1:13" s="4" customFormat="1" ht="57" customHeight="1" x14ac:dyDescent="0.25">
      <c r="A1093" s="10">
        <v>26</v>
      </c>
      <c r="B1093" s="12" t="s">
        <v>2022</v>
      </c>
      <c r="C1093" s="14" t="s">
        <v>84</v>
      </c>
      <c r="D1093" s="12" t="s">
        <v>2024</v>
      </c>
      <c r="E1093" s="12">
        <v>1</v>
      </c>
      <c r="F1093" s="12" t="s">
        <v>118</v>
      </c>
      <c r="G1093" s="12"/>
      <c r="H1093" s="12">
        <v>153008.92000000001</v>
      </c>
      <c r="I1093" s="10" t="s">
        <v>13</v>
      </c>
      <c r="J1093" s="41" t="s">
        <v>110</v>
      </c>
      <c r="K1093" s="33" t="s">
        <v>1645</v>
      </c>
      <c r="L1093" s="88" t="s">
        <v>2020</v>
      </c>
      <c r="M1093" s="33"/>
    </row>
    <row r="1094" spans="1:13" s="4" customFormat="1" ht="81.75" customHeight="1" x14ac:dyDescent="0.25">
      <c r="A1094" s="10">
        <v>27</v>
      </c>
      <c r="B1094" s="12" t="s">
        <v>2180</v>
      </c>
      <c r="C1094" s="10" t="s">
        <v>51</v>
      </c>
      <c r="D1094" s="12" t="s">
        <v>2181</v>
      </c>
      <c r="E1094" s="12">
        <v>1</v>
      </c>
      <c r="F1094" s="12" t="s">
        <v>118</v>
      </c>
      <c r="G1094" s="12"/>
      <c r="H1094" s="12">
        <v>7019176</v>
      </c>
      <c r="I1094" s="10" t="s">
        <v>13</v>
      </c>
      <c r="J1094" s="41" t="s">
        <v>86</v>
      </c>
      <c r="K1094" s="33" t="s">
        <v>1803</v>
      </c>
      <c r="L1094" s="88" t="s">
        <v>2182</v>
      </c>
      <c r="M1094" s="33"/>
    </row>
    <row r="1095" spans="1:13" s="4" customFormat="1" ht="81.75" customHeight="1" x14ac:dyDescent="0.25">
      <c r="A1095" s="10">
        <v>28</v>
      </c>
      <c r="B1095" s="12" t="s">
        <v>2286</v>
      </c>
      <c r="C1095" s="10" t="s">
        <v>51</v>
      </c>
      <c r="D1095" s="12" t="s">
        <v>2287</v>
      </c>
      <c r="E1095" s="12">
        <v>1</v>
      </c>
      <c r="F1095" s="12" t="s">
        <v>118</v>
      </c>
      <c r="G1095" s="12"/>
      <c r="H1095" s="12">
        <v>7991732.1399999997</v>
      </c>
      <c r="I1095" s="10" t="s">
        <v>13</v>
      </c>
      <c r="J1095" s="41" t="s">
        <v>423</v>
      </c>
      <c r="K1095" s="33" t="s">
        <v>1803</v>
      </c>
      <c r="L1095" s="88" t="s">
        <v>2285</v>
      </c>
      <c r="M1095" s="33"/>
    </row>
    <row r="1096" spans="1:13" s="4" customFormat="1" ht="81.75" customHeight="1" x14ac:dyDescent="0.25">
      <c r="A1096" s="10">
        <v>29</v>
      </c>
      <c r="B1096" s="12" t="s">
        <v>2354</v>
      </c>
      <c r="C1096" s="10" t="s">
        <v>51</v>
      </c>
      <c r="D1096" s="12" t="s">
        <v>2355</v>
      </c>
      <c r="E1096" s="12">
        <v>1</v>
      </c>
      <c r="F1096" s="12" t="s">
        <v>118</v>
      </c>
      <c r="G1096" s="12"/>
      <c r="H1096" s="12">
        <v>3044660</v>
      </c>
      <c r="I1096" s="10" t="s">
        <v>13</v>
      </c>
      <c r="J1096" s="41" t="s">
        <v>239</v>
      </c>
      <c r="K1096" s="33" t="s">
        <v>2334</v>
      </c>
      <c r="L1096" s="88" t="s">
        <v>2356</v>
      </c>
      <c r="M1096" s="33"/>
    </row>
    <row r="1097" spans="1:13" s="4" customFormat="1" ht="37.5" customHeight="1" x14ac:dyDescent="0.25">
      <c r="A1097" s="10">
        <v>30</v>
      </c>
      <c r="B1097" s="12" t="s">
        <v>2464</v>
      </c>
      <c r="C1097" s="10" t="s">
        <v>51</v>
      </c>
      <c r="D1097" s="12" t="s">
        <v>331</v>
      </c>
      <c r="E1097" s="12">
        <v>1</v>
      </c>
      <c r="F1097" s="12" t="s">
        <v>118</v>
      </c>
      <c r="G1097" s="12"/>
      <c r="H1097" s="12">
        <v>2623500</v>
      </c>
      <c r="I1097" s="10" t="s">
        <v>13</v>
      </c>
      <c r="J1097" s="41" t="s">
        <v>423</v>
      </c>
      <c r="K1097" s="33" t="s">
        <v>2334</v>
      </c>
      <c r="L1097" s="88" t="s">
        <v>2465</v>
      </c>
      <c r="M1097" s="33"/>
    </row>
    <row r="1098" spans="1:13" s="4" customFormat="1" ht="60" customHeight="1" x14ac:dyDescent="0.25">
      <c r="A1098" s="10">
        <v>31</v>
      </c>
      <c r="B1098" s="12" t="s">
        <v>2483</v>
      </c>
      <c r="C1098" s="10" t="s">
        <v>51</v>
      </c>
      <c r="D1098" s="12" t="s">
        <v>2484</v>
      </c>
      <c r="E1098" s="12">
        <v>1</v>
      </c>
      <c r="F1098" s="12" t="s">
        <v>118</v>
      </c>
      <c r="G1098" s="12"/>
      <c r="H1098" s="12">
        <v>3727442</v>
      </c>
      <c r="I1098" s="10" t="s">
        <v>13</v>
      </c>
      <c r="J1098" s="41" t="s">
        <v>423</v>
      </c>
      <c r="K1098" s="33" t="s">
        <v>2477</v>
      </c>
      <c r="L1098" s="88" t="s">
        <v>2478</v>
      </c>
      <c r="M1098" s="33"/>
    </row>
    <row r="1099" spans="1:13" s="4" customFormat="1" ht="35.25" customHeight="1" x14ac:dyDescent="0.25">
      <c r="A1099" s="10">
        <v>32</v>
      </c>
      <c r="B1099" s="12" t="s">
        <v>2628</v>
      </c>
      <c r="C1099" s="10" t="s">
        <v>51</v>
      </c>
      <c r="D1099" s="12" t="s">
        <v>2631</v>
      </c>
      <c r="E1099" s="12">
        <v>1</v>
      </c>
      <c r="F1099" s="12" t="s">
        <v>118</v>
      </c>
      <c r="G1099" s="12"/>
      <c r="H1099" s="12">
        <v>3073429</v>
      </c>
      <c r="I1099" s="10" t="s">
        <v>13</v>
      </c>
      <c r="J1099" s="41" t="s">
        <v>423</v>
      </c>
      <c r="K1099" s="33" t="s">
        <v>2477</v>
      </c>
      <c r="L1099" s="88" t="s">
        <v>2627</v>
      </c>
      <c r="M1099" s="33"/>
    </row>
    <row r="1100" spans="1:13" s="4" customFormat="1" ht="42.75" customHeight="1" x14ac:dyDescent="0.25">
      <c r="A1100" s="10">
        <v>33</v>
      </c>
      <c r="B1100" s="12" t="s">
        <v>2629</v>
      </c>
      <c r="C1100" s="10" t="s">
        <v>51</v>
      </c>
      <c r="D1100" s="12" t="s">
        <v>2632</v>
      </c>
      <c r="E1100" s="12">
        <v>1</v>
      </c>
      <c r="F1100" s="12" t="s">
        <v>118</v>
      </c>
      <c r="G1100" s="12"/>
      <c r="H1100" s="12">
        <v>292953</v>
      </c>
      <c r="I1100" s="10" t="s">
        <v>13</v>
      </c>
      <c r="J1100" s="41" t="s">
        <v>423</v>
      </c>
      <c r="K1100" s="33" t="s">
        <v>2477</v>
      </c>
      <c r="L1100" s="88" t="s">
        <v>2627</v>
      </c>
      <c r="M1100" s="33"/>
    </row>
    <row r="1101" spans="1:13" s="4" customFormat="1" ht="64.5" customHeight="1" x14ac:dyDescent="0.25">
      <c r="A1101" s="10">
        <v>34</v>
      </c>
      <c r="B1101" s="12" t="s">
        <v>2630</v>
      </c>
      <c r="C1101" s="10" t="s">
        <v>51</v>
      </c>
      <c r="D1101" s="12" t="s">
        <v>2701</v>
      </c>
      <c r="E1101" s="12">
        <v>1</v>
      </c>
      <c r="F1101" s="12" t="s">
        <v>118</v>
      </c>
      <c r="G1101" s="12"/>
      <c r="H1101" s="12">
        <v>1736607</v>
      </c>
      <c r="I1101" s="10" t="s">
        <v>13</v>
      </c>
      <c r="J1101" s="41" t="s">
        <v>423</v>
      </c>
      <c r="K1101" s="33" t="s">
        <v>2477</v>
      </c>
      <c r="L1101" s="88" t="s">
        <v>2627</v>
      </c>
      <c r="M1101" s="33"/>
    </row>
    <row r="1102" spans="1:13" s="4" customFormat="1" ht="37.5" customHeight="1" x14ac:dyDescent="0.25">
      <c r="A1102" s="10">
        <v>35</v>
      </c>
      <c r="B1102" s="12" t="s">
        <v>2634</v>
      </c>
      <c r="C1102" s="10" t="s">
        <v>51</v>
      </c>
      <c r="D1102" s="12" t="s">
        <v>331</v>
      </c>
      <c r="E1102" s="12">
        <v>1</v>
      </c>
      <c r="F1102" s="12" t="s">
        <v>118</v>
      </c>
      <c r="G1102" s="12"/>
      <c r="H1102" s="12">
        <v>990000</v>
      </c>
      <c r="I1102" s="10" t="s">
        <v>13</v>
      </c>
      <c r="J1102" s="41" t="s">
        <v>14</v>
      </c>
      <c r="K1102" s="33" t="s">
        <v>2477</v>
      </c>
      <c r="L1102" s="88" t="s">
        <v>2633</v>
      </c>
      <c r="M1102" s="33"/>
    </row>
    <row r="1103" spans="1:13" s="4" customFormat="1" ht="37.5" customHeight="1" x14ac:dyDescent="0.25">
      <c r="A1103" s="10">
        <v>36</v>
      </c>
      <c r="B1103" s="12" t="s">
        <v>2647</v>
      </c>
      <c r="C1103" s="10" t="s">
        <v>51</v>
      </c>
      <c r="D1103" s="12" t="s">
        <v>331</v>
      </c>
      <c r="E1103" s="12">
        <v>1</v>
      </c>
      <c r="F1103" s="12" t="s">
        <v>118</v>
      </c>
      <c r="G1103" s="12"/>
      <c r="H1103" s="12">
        <v>1416720</v>
      </c>
      <c r="I1103" s="10" t="s">
        <v>13</v>
      </c>
      <c r="J1103" s="41" t="s">
        <v>14</v>
      </c>
      <c r="K1103" s="33" t="s">
        <v>2477</v>
      </c>
      <c r="L1103" s="88" t="s">
        <v>2646</v>
      </c>
      <c r="M1103" s="33"/>
    </row>
    <row r="1104" spans="1:13" s="1" customFormat="1" ht="16.5" customHeight="1" x14ac:dyDescent="0.25">
      <c r="A1104" s="107" t="s">
        <v>10</v>
      </c>
      <c r="B1104" s="108"/>
      <c r="C1104" s="108"/>
      <c r="D1104" s="108"/>
      <c r="E1104" s="108"/>
      <c r="F1104" s="108"/>
      <c r="G1104" s="109"/>
      <c r="H1104" s="17">
        <f>SUM(H1068:H1103)</f>
        <v>513560116.87</v>
      </c>
      <c r="I1104" s="119"/>
      <c r="J1104" s="120"/>
      <c r="K1104" s="120"/>
      <c r="L1104" s="121"/>
      <c r="M1104" s="82"/>
    </row>
    <row r="1105" spans="1:13" ht="15.75" customHeight="1" x14ac:dyDescent="0.25">
      <c r="A1105" s="102" t="s">
        <v>88</v>
      </c>
      <c r="B1105" s="103"/>
      <c r="C1105" s="103"/>
      <c r="D1105" s="103"/>
      <c r="E1105" s="103"/>
      <c r="F1105" s="103"/>
      <c r="G1105" s="103"/>
      <c r="H1105" s="103"/>
      <c r="I1105" s="103"/>
      <c r="J1105" s="103"/>
      <c r="K1105" s="103"/>
      <c r="L1105" s="104"/>
    </row>
    <row r="1106" spans="1:13" s="7" customFormat="1" ht="68.25" customHeight="1" x14ac:dyDescent="0.25">
      <c r="A1106" s="10">
        <v>1</v>
      </c>
      <c r="B1106" s="12" t="s">
        <v>25</v>
      </c>
      <c r="C1106" s="12" t="s">
        <v>26</v>
      </c>
      <c r="D1106" s="12" t="s">
        <v>28</v>
      </c>
      <c r="E1106" s="12">
        <v>1</v>
      </c>
      <c r="F1106" s="12" t="s">
        <v>27</v>
      </c>
      <c r="G1106" s="9"/>
      <c r="H1106" s="9">
        <v>3585000</v>
      </c>
      <c r="I1106" s="11" t="s">
        <v>13</v>
      </c>
      <c r="J1106" s="33" t="s">
        <v>14</v>
      </c>
      <c r="K1106" s="27" t="s">
        <v>29</v>
      </c>
      <c r="L1106" s="80" t="s">
        <v>30</v>
      </c>
      <c r="M1106" s="86"/>
    </row>
    <row r="1107" spans="1:13" s="7" customFormat="1" ht="39" customHeight="1" x14ac:dyDescent="0.25">
      <c r="A1107" s="42">
        <v>2</v>
      </c>
      <c r="B1107" s="12" t="s">
        <v>37</v>
      </c>
      <c r="C1107" s="12" t="s">
        <v>26</v>
      </c>
      <c r="D1107" s="12" t="s">
        <v>2570</v>
      </c>
      <c r="E1107" s="12">
        <v>1</v>
      </c>
      <c r="F1107" s="12" t="s">
        <v>27</v>
      </c>
      <c r="G1107" s="9"/>
      <c r="H1107" s="9">
        <v>138900</v>
      </c>
      <c r="I1107" s="11" t="s">
        <v>13</v>
      </c>
      <c r="J1107" s="33" t="s">
        <v>14</v>
      </c>
      <c r="K1107" s="27" t="s">
        <v>29</v>
      </c>
      <c r="L1107" s="80" t="s">
        <v>2281</v>
      </c>
      <c r="M1107" s="9" t="s">
        <v>2565</v>
      </c>
    </row>
    <row r="1108" spans="1:13" s="7" customFormat="1" ht="39" customHeight="1" x14ac:dyDescent="0.25">
      <c r="A1108" s="42">
        <v>3</v>
      </c>
      <c r="B1108" s="12" t="s">
        <v>38</v>
      </c>
      <c r="C1108" s="12" t="s">
        <v>26</v>
      </c>
      <c r="D1108" s="12" t="s">
        <v>2571</v>
      </c>
      <c r="E1108" s="12">
        <v>1</v>
      </c>
      <c r="F1108" s="12" t="s">
        <v>27</v>
      </c>
      <c r="G1108" s="9"/>
      <c r="H1108" s="9">
        <v>2874000</v>
      </c>
      <c r="I1108" s="11" t="s">
        <v>13</v>
      </c>
      <c r="J1108" s="33" t="s">
        <v>14</v>
      </c>
      <c r="K1108" s="27" t="s">
        <v>29</v>
      </c>
      <c r="L1108" s="80" t="s">
        <v>2281</v>
      </c>
      <c r="M1108" s="9" t="s">
        <v>2566</v>
      </c>
    </row>
    <row r="1109" spans="1:13" s="7" customFormat="1" ht="36.75" customHeight="1" x14ac:dyDescent="0.25">
      <c r="A1109" s="10">
        <v>4</v>
      </c>
      <c r="B1109" s="12" t="s">
        <v>39</v>
      </c>
      <c r="C1109" s="12" t="s">
        <v>26</v>
      </c>
      <c r="D1109" s="12" t="s">
        <v>2572</v>
      </c>
      <c r="E1109" s="12">
        <v>1</v>
      </c>
      <c r="F1109" s="12" t="s">
        <v>27</v>
      </c>
      <c r="G1109" s="9"/>
      <c r="H1109" s="9">
        <v>4741200</v>
      </c>
      <c r="I1109" s="11" t="s">
        <v>13</v>
      </c>
      <c r="J1109" s="33" t="s">
        <v>14</v>
      </c>
      <c r="K1109" s="27" t="s">
        <v>29</v>
      </c>
      <c r="L1109" s="80" t="s">
        <v>2281</v>
      </c>
      <c r="M1109" s="9" t="s">
        <v>2567</v>
      </c>
    </row>
    <row r="1110" spans="1:13" s="7" customFormat="1" ht="39.75" customHeight="1" x14ac:dyDescent="0.25">
      <c r="A1110" s="42">
        <v>5</v>
      </c>
      <c r="B1110" s="12" t="s">
        <v>40</v>
      </c>
      <c r="C1110" s="12" t="s">
        <v>26</v>
      </c>
      <c r="D1110" s="12" t="s">
        <v>2718</v>
      </c>
      <c r="E1110" s="12">
        <v>1</v>
      </c>
      <c r="F1110" s="12" t="s">
        <v>27</v>
      </c>
      <c r="G1110" s="9"/>
      <c r="H1110" s="9">
        <v>12582000</v>
      </c>
      <c r="I1110" s="11" t="s">
        <v>13</v>
      </c>
      <c r="J1110" s="33" t="s">
        <v>14</v>
      </c>
      <c r="K1110" s="27" t="s">
        <v>29</v>
      </c>
      <c r="L1110" s="80" t="s">
        <v>2719</v>
      </c>
      <c r="M1110" s="9" t="s">
        <v>2568</v>
      </c>
    </row>
    <row r="1111" spans="1:13" s="7" customFormat="1" ht="41.25" customHeight="1" x14ac:dyDescent="0.25">
      <c r="A1111" s="42">
        <v>6</v>
      </c>
      <c r="B1111" s="12" t="s">
        <v>41</v>
      </c>
      <c r="C1111" s="12" t="s">
        <v>26</v>
      </c>
      <c r="D1111" s="12" t="s">
        <v>2573</v>
      </c>
      <c r="E1111" s="12">
        <v>1</v>
      </c>
      <c r="F1111" s="12" t="s">
        <v>27</v>
      </c>
      <c r="G1111" s="9"/>
      <c r="H1111" s="9">
        <v>2027500</v>
      </c>
      <c r="I1111" s="11" t="s">
        <v>13</v>
      </c>
      <c r="J1111" s="33" t="s">
        <v>14</v>
      </c>
      <c r="K1111" s="27" t="s">
        <v>29</v>
      </c>
      <c r="L1111" s="80" t="s">
        <v>2281</v>
      </c>
      <c r="M1111" s="9" t="s">
        <v>2569</v>
      </c>
    </row>
    <row r="1112" spans="1:13" s="7" customFormat="1" ht="38.25" customHeight="1" x14ac:dyDescent="0.25">
      <c r="A1112" s="10">
        <v>7</v>
      </c>
      <c r="B1112" s="12" t="s">
        <v>42</v>
      </c>
      <c r="C1112" s="12" t="s">
        <v>26</v>
      </c>
      <c r="D1112" s="12" t="s">
        <v>2266</v>
      </c>
      <c r="E1112" s="12">
        <v>1</v>
      </c>
      <c r="F1112" s="12" t="s">
        <v>27</v>
      </c>
      <c r="G1112" s="9"/>
      <c r="H1112" s="9">
        <v>6601140</v>
      </c>
      <c r="I1112" s="11" t="s">
        <v>13</v>
      </c>
      <c r="J1112" s="33" t="s">
        <v>14</v>
      </c>
      <c r="K1112" s="27" t="s">
        <v>29</v>
      </c>
      <c r="L1112" s="80" t="s">
        <v>2282</v>
      </c>
      <c r="M1112" s="9">
        <v>5634720</v>
      </c>
    </row>
    <row r="1113" spans="1:13" s="7" customFormat="1" ht="68.25" customHeight="1" x14ac:dyDescent="0.25">
      <c r="A1113" s="42">
        <v>8</v>
      </c>
      <c r="B1113" s="12" t="s">
        <v>43</v>
      </c>
      <c r="C1113" s="10" t="s">
        <v>51</v>
      </c>
      <c r="D1113" s="12" t="s">
        <v>2265</v>
      </c>
      <c r="E1113" s="12">
        <v>1</v>
      </c>
      <c r="F1113" s="12" t="s">
        <v>27</v>
      </c>
      <c r="G1113" s="9"/>
      <c r="H1113" s="9">
        <v>2597000</v>
      </c>
      <c r="I1113" s="11" t="s">
        <v>13</v>
      </c>
      <c r="J1113" s="33" t="s">
        <v>14</v>
      </c>
      <c r="K1113" s="27" t="s">
        <v>29</v>
      </c>
      <c r="L1113" s="80" t="s">
        <v>2280</v>
      </c>
      <c r="M1113" s="9">
        <v>1800000</v>
      </c>
    </row>
    <row r="1114" spans="1:13" s="7" customFormat="1" ht="40.5" customHeight="1" x14ac:dyDescent="0.25">
      <c r="A1114" s="42">
        <v>9</v>
      </c>
      <c r="B1114" s="12" t="s">
        <v>44</v>
      </c>
      <c r="C1114" s="10" t="s">
        <v>51</v>
      </c>
      <c r="D1114" s="12" t="s">
        <v>2671</v>
      </c>
      <c r="E1114" s="12">
        <v>1</v>
      </c>
      <c r="F1114" s="12" t="s">
        <v>27</v>
      </c>
      <c r="G1114" s="9"/>
      <c r="H1114" s="9">
        <v>1584000</v>
      </c>
      <c r="I1114" s="11" t="s">
        <v>13</v>
      </c>
      <c r="J1114" s="33" t="s">
        <v>14</v>
      </c>
      <c r="K1114" s="27" t="s">
        <v>29</v>
      </c>
      <c r="L1114" s="80" t="s">
        <v>2672</v>
      </c>
      <c r="M1114" s="86"/>
    </row>
    <row r="1115" spans="1:13" s="7" customFormat="1" ht="38.25" customHeight="1" x14ac:dyDescent="0.25">
      <c r="A1115" s="10">
        <v>10</v>
      </c>
      <c r="B1115" s="12" t="s">
        <v>45</v>
      </c>
      <c r="C1115" s="10" t="s">
        <v>51</v>
      </c>
      <c r="D1115" s="12" t="s">
        <v>2702</v>
      </c>
      <c r="E1115" s="12">
        <v>1</v>
      </c>
      <c r="F1115" s="12" t="s">
        <v>27</v>
      </c>
      <c r="G1115" s="9"/>
      <c r="H1115" s="9">
        <v>3550000</v>
      </c>
      <c r="I1115" s="11" t="s">
        <v>13</v>
      </c>
      <c r="J1115" s="33" t="s">
        <v>14</v>
      </c>
      <c r="K1115" s="27" t="s">
        <v>29</v>
      </c>
      <c r="L1115" s="80" t="s">
        <v>2703</v>
      </c>
      <c r="M1115" s="86">
        <v>3175000</v>
      </c>
    </row>
    <row r="1116" spans="1:13" s="7" customFormat="1" ht="41.25" customHeight="1" x14ac:dyDescent="0.25">
      <c r="A1116" s="42">
        <v>11</v>
      </c>
      <c r="B1116" s="12" t="s">
        <v>46</v>
      </c>
      <c r="C1116" s="10" t="s">
        <v>51</v>
      </c>
      <c r="D1116" s="12" t="s">
        <v>49</v>
      </c>
      <c r="E1116" s="12">
        <v>1</v>
      </c>
      <c r="F1116" s="12" t="s">
        <v>27</v>
      </c>
      <c r="G1116" s="9"/>
      <c r="H1116" s="9">
        <v>368000</v>
      </c>
      <c r="I1116" s="11" t="s">
        <v>13</v>
      </c>
      <c r="J1116" s="33" t="s">
        <v>14</v>
      </c>
      <c r="K1116" s="27" t="s">
        <v>29</v>
      </c>
      <c r="L1116" s="80" t="s">
        <v>36</v>
      </c>
      <c r="M1116" s="86"/>
    </row>
    <row r="1117" spans="1:13" s="7" customFormat="1" ht="50.25" customHeight="1" x14ac:dyDescent="0.25">
      <c r="A1117" s="42">
        <v>12</v>
      </c>
      <c r="B1117" s="12" t="s">
        <v>47</v>
      </c>
      <c r="C1117" s="12" t="s">
        <v>26</v>
      </c>
      <c r="D1117" s="12" t="s">
        <v>253</v>
      </c>
      <c r="E1117" s="12">
        <v>1</v>
      </c>
      <c r="F1117" s="12" t="s">
        <v>27</v>
      </c>
      <c r="G1117" s="9"/>
      <c r="H1117" s="9">
        <v>36750000</v>
      </c>
      <c r="I1117" s="11" t="s">
        <v>13</v>
      </c>
      <c r="J1117" s="33" t="s">
        <v>14</v>
      </c>
      <c r="K1117" s="27" t="s">
        <v>29</v>
      </c>
      <c r="L1117" s="80" t="s">
        <v>254</v>
      </c>
      <c r="M1117" s="86"/>
    </row>
    <row r="1118" spans="1:13" s="7" customFormat="1" ht="40.5" customHeight="1" x14ac:dyDescent="0.25">
      <c r="A1118" s="10">
        <v>13</v>
      </c>
      <c r="B1118" s="12" t="s">
        <v>48</v>
      </c>
      <c r="C1118" s="10" t="s">
        <v>51</v>
      </c>
      <c r="D1118" s="12" t="s">
        <v>50</v>
      </c>
      <c r="E1118" s="12">
        <v>1</v>
      </c>
      <c r="F1118" s="12" t="s">
        <v>27</v>
      </c>
      <c r="G1118" s="9"/>
      <c r="H1118" s="9">
        <v>1000000</v>
      </c>
      <c r="I1118" s="11" t="s">
        <v>13</v>
      </c>
      <c r="J1118" s="33" t="s">
        <v>14</v>
      </c>
      <c r="K1118" s="27" t="s">
        <v>29</v>
      </c>
      <c r="L1118" s="80" t="s">
        <v>36</v>
      </c>
      <c r="M1118" s="86"/>
    </row>
    <row r="1119" spans="1:13" s="7" customFormat="1" ht="42" customHeight="1" x14ac:dyDescent="0.25">
      <c r="A1119" s="42">
        <v>14</v>
      </c>
      <c r="B1119" s="12" t="s">
        <v>296</v>
      </c>
      <c r="C1119" s="10" t="s">
        <v>51</v>
      </c>
      <c r="D1119" s="12" t="s">
        <v>50</v>
      </c>
      <c r="E1119" s="12">
        <v>1</v>
      </c>
      <c r="F1119" s="12" t="s">
        <v>27</v>
      </c>
      <c r="G1119" s="9"/>
      <c r="H1119" s="9">
        <v>1192683</v>
      </c>
      <c r="I1119" s="11" t="s">
        <v>13</v>
      </c>
      <c r="J1119" s="33" t="s">
        <v>14</v>
      </c>
      <c r="K1119" s="27" t="s">
        <v>29</v>
      </c>
      <c r="L1119" s="80" t="s">
        <v>297</v>
      </c>
      <c r="M1119" s="86"/>
    </row>
    <row r="1120" spans="1:13" s="7" customFormat="1" ht="76.5" customHeight="1" x14ac:dyDescent="0.25">
      <c r="A1120" s="42">
        <v>15</v>
      </c>
      <c r="B1120" s="12" t="s">
        <v>57</v>
      </c>
      <c r="C1120" s="10" t="s">
        <v>51</v>
      </c>
      <c r="D1120" s="44" t="s">
        <v>58</v>
      </c>
      <c r="E1120" s="12">
        <v>1</v>
      </c>
      <c r="F1120" s="12" t="s">
        <v>27</v>
      </c>
      <c r="G1120" s="9"/>
      <c r="H1120" s="9">
        <v>5000000</v>
      </c>
      <c r="I1120" s="11" t="s">
        <v>13</v>
      </c>
      <c r="J1120" s="33" t="s">
        <v>24</v>
      </c>
      <c r="K1120" s="27" t="s">
        <v>29</v>
      </c>
      <c r="L1120" s="80" t="s">
        <v>59</v>
      </c>
      <c r="M1120" s="86"/>
    </row>
    <row r="1121" spans="1:13" s="7" customFormat="1" ht="64.5" customHeight="1" x14ac:dyDescent="0.25">
      <c r="A1121" s="10">
        <v>16</v>
      </c>
      <c r="B1121" s="12" t="s">
        <v>65</v>
      </c>
      <c r="C1121" s="12" t="s">
        <v>32</v>
      </c>
      <c r="D1121" s="44" t="s">
        <v>1801</v>
      </c>
      <c r="E1121" s="12">
        <v>1</v>
      </c>
      <c r="F1121" s="12" t="s">
        <v>27</v>
      </c>
      <c r="G1121" s="9"/>
      <c r="H1121" s="9">
        <v>22080000</v>
      </c>
      <c r="I1121" s="11" t="s">
        <v>13</v>
      </c>
      <c r="J1121" s="33" t="s">
        <v>63</v>
      </c>
      <c r="K1121" s="27" t="s">
        <v>29</v>
      </c>
      <c r="L1121" s="80" t="s">
        <v>1802</v>
      </c>
      <c r="M1121" s="86"/>
    </row>
    <row r="1122" spans="1:13" s="7" customFormat="1" ht="41.25" customHeight="1" x14ac:dyDescent="0.25">
      <c r="A1122" s="42">
        <v>17</v>
      </c>
      <c r="B1122" s="12" t="s">
        <v>66</v>
      </c>
      <c r="C1122" s="12" t="s">
        <v>32</v>
      </c>
      <c r="D1122" s="44" t="s">
        <v>67</v>
      </c>
      <c r="E1122" s="12">
        <v>1</v>
      </c>
      <c r="F1122" s="12" t="s">
        <v>27</v>
      </c>
      <c r="G1122" s="9"/>
      <c r="H1122" s="9">
        <f>828000+1656000+2760000+3312000+3312000</f>
        <v>11868000</v>
      </c>
      <c r="I1122" s="11" t="s">
        <v>13</v>
      </c>
      <c r="J1122" s="33" t="s">
        <v>63</v>
      </c>
      <c r="K1122" s="27" t="s">
        <v>29</v>
      </c>
      <c r="L1122" s="80" t="s">
        <v>64</v>
      </c>
      <c r="M1122" s="86"/>
    </row>
    <row r="1123" spans="1:13" s="7" customFormat="1" ht="49.5" customHeight="1" x14ac:dyDescent="0.25">
      <c r="A1123" s="42">
        <v>18</v>
      </c>
      <c r="B1123" s="12" t="s">
        <v>68</v>
      </c>
      <c r="C1123" s="12" t="s">
        <v>32</v>
      </c>
      <c r="D1123" s="44" t="s">
        <v>69</v>
      </c>
      <c r="E1123" s="12">
        <v>1</v>
      </c>
      <c r="F1123" s="12" t="s">
        <v>27</v>
      </c>
      <c r="G1123" s="9"/>
      <c r="H1123" s="9">
        <f>15744314.73+183671.05+442406.25+838848.21+1774486.61+2839178.57+2129383.93</f>
        <v>23952289.350000001</v>
      </c>
      <c r="I1123" s="11" t="s">
        <v>13</v>
      </c>
      <c r="J1123" s="33" t="s">
        <v>63</v>
      </c>
      <c r="K1123" s="27" t="s">
        <v>29</v>
      </c>
      <c r="L1123" s="80" t="s">
        <v>64</v>
      </c>
      <c r="M1123" s="86"/>
    </row>
    <row r="1124" spans="1:13" s="7" customFormat="1" ht="39.75" customHeight="1" x14ac:dyDescent="0.25">
      <c r="A1124" s="10">
        <v>19</v>
      </c>
      <c r="B1124" s="12" t="s">
        <v>70</v>
      </c>
      <c r="C1124" s="12" t="s">
        <v>72</v>
      </c>
      <c r="D1124" s="44" t="s">
        <v>71</v>
      </c>
      <c r="E1124" s="12">
        <v>1</v>
      </c>
      <c r="F1124" s="12" t="s">
        <v>27</v>
      </c>
      <c r="G1124" s="9"/>
      <c r="H1124" s="9">
        <v>2106800</v>
      </c>
      <c r="I1124" s="11" t="s">
        <v>13</v>
      </c>
      <c r="J1124" s="33" t="s">
        <v>63</v>
      </c>
      <c r="K1124" s="27" t="s">
        <v>29</v>
      </c>
      <c r="L1124" s="80" t="s">
        <v>64</v>
      </c>
      <c r="M1124" s="86"/>
    </row>
    <row r="1125" spans="1:13" s="7" customFormat="1" ht="39.75" customHeight="1" x14ac:dyDescent="0.25">
      <c r="A1125" s="42">
        <v>20</v>
      </c>
      <c r="B1125" s="12" t="s">
        <v>74</v>
      </c>
      <c r="C1125" s="10" t="s">
        <v>51</v>
      </c>
      <c r="D1125" s="44" t="s">
        <v>78</v>
      </c>
      <c r="E1125" s="12">
        <v>1</v>
      </c>
      <c r="F1125" s="12" t="s">
        <v>27</v>
      </c>
      <c r="G1125" s="9"/>
      <c r="H1125" s="9">
        <v>629604.29</v>
      </c>
      <c r="I1125" s="11" t="s">
        <v>13</v>
      </c>
      <c r="J1125" s="33" t="s">
        <v>24</v>
      </c>
      <c r="K1125" s="27" t="s">
        <v>29</v>
      </c>
      <c r="L1125" s="80" t="s">
        <v>73</v>
      </c>
      <c r="M1125" s="86"/>
    </row>
    <row r="1126" spans="1:13" s="7" customFormat="1" ht="39.75" customHeight="1" x14ac:dyDescent="0.25">
      <c r="A1126" s="42">
        <v>21</v>
      </c>
      <c r="B1126" s="12" t="s">
        <v>75</v>
      </c>
      <c r="C1126" s="10" t="s">
        <v>51</v>
      </c>
      <c r="D1126" s="44" t="s">
        <v>79</v>
      </c>
      <c r="E1126" s="12">
        <v>1</v>
      </c>
      <c r="F1126" s="12" t="s">
        <v>27</v>
      </c>
      <c r="G1126" s="9"/>
      <c r="H1126" s="9">
        <v>1687386</v>
      </c>
      <c r="I1126" s="11" t="s">
        <v>13</v>
      </c>
      <c r="J1126" s="33" t="s">
        <v>24</v>
      </c>
      <c r="K1126" s="27" t="s">
        <v>29</v>
      </c>
      <c r="L1126" s="80" t="s">
        <v>2060</v>
      </c>
      <c r="M1126" s="86"/>
    </row>
    <row r="1127" spans="1:13" s="7" customFormat="1" ht="39.75" customHeight="1" x14ac:dyDescent="0.25">
      <c r="A1127" s="10">
        <v>22</v>
      </c>
      <c r="B1127" s="12" t="s">
        <v>76</v>
      </c>
      <c r="C1127" s="10" t="s">
        <v>51</v>
      </c>
      <c r="D1127" s="44" t="s">
        <v>80</v>
      </c>
      <c r="E1127" s="12">
        <v>1</v>
      </c>
      <c r="F1127" s="12" t="s">
        <v>27</v>
      </c>
      <c r="G1127" s="9"/>
      <c r="H1127" s="9">
        <v>2364286</v>
      </c>
      <c r="I1127" s="11" t="s">
        <v>13</v>
      </c>
      <c r="J1127" s="33" t="s">
        <v>24</v>
      </c>
      <c r="K1127" s="27" t="s">
        <v>29</v>
      </c>
      <c r="L1127" s="80" t="s">
        <v>73</v>
      </c>
      <c r="M1127" s="86"/>
    </row>
    <row r="1128" spans="1:13" s="7" customFormat="1" ht="39.75" customHeight="1" x14ac:dyDescent="0.25">
      <c r="A1128" s="42">
        <v>23</v>
      </c>
      <c r="B1128" s="12" t="s">
        <v>77</v>
      </c>
      <c r="C1128" s="10" t="s">
        <v>51</v>
      </c>
      <c r="D1128" s="44" t="s">
        <v>81</v>
      </c>
      <c r="E1128" s="12">
        <v>1</v>
      </c>
      <c r="F1128" s="12" t="s">
        <v>27</v>
      </c>
      <c r="G1128" s="9"/>
      <c r="H1128" s="9">
        <v>477600</v>
      </c>
      <c r="I1128" s="11" t="s">
        <v>13</v>
      </c>
      <c r="J1128" s="33" t="s">
        <v>24</v>
      </c>
      <c r="K1128" s="27" t="s">
        <v>29</v>
      </c>
      <c r="L1128" s="80" t="s">
        <v>73</v>
      </c>
      <c r="M1128" s="86"/>
    </row>
    <row r="1129" spans="1:13" s="7" customFormat="1" ht="39.75" customHeight="1" x14ac:dyDescent="0.25">
      <c r="A1129" s="42">
        <v>24</v>
      </c>
      <c r="B1129" s="12" t="s">
        <v>318</v>
      </c>
      <c r="C1129" s="10" t="s">
        <v>51</v>
      </c>
      <c r="D1129" s="52" t="s">
        <v>319</v>
      </c>
      <c r="E1129" s="12">
        <v>1</v>
      </c>
      <c r="F1129" s="12" t="s">
        <v>27</v>
      </c>
      <c r="G1129" s="9"/>
      <c r="H1129" s="9">
        <v>880000</v>
      </c>
      <c r="I1129" s="11" t="s">
        <v>13</v>
      </c>
      <c r="J1129" s="33" t="s">
        <v>24</v>
      </c>
      <c r="K1129" s="27" t="s">
        <v>29</v>
      </c>
      <c r="L1129" s="80" t="s">
        <v>320</v>
      </c>
      <c r="M1129" s="86"/>
    </row>
    <row r="1130" spans="1:13" s="7" customFormat="1" ht="31.5" customHeight="1" x14ac:dyDescent="0.25">
      <c r="A1130" s="10">
        <v>25</v>
      </c>
      <c r="B1130" s="51" t="s">
        <v>89</v>
      </c>
      <c r="C1130" s="42" t="s">
        <v>97</v>
      </c>
      <c r="D1130" s="53" t="s">
        <v>92</v>
      </c>
      <c r="E1130" s="12">
        <v>1</v>
      </c>
      <c r="F1130" s="12" t="s">
        <v>27</v>
      </c>
      <c r="G1130" s="9"/>
      <c r="H1130" s="9">
        <v>2017930</v>
      </c>
      <c r="I1130" s="11" t="s">
        <v>13</v>
      </c>
      <c r="J1130" s="33" t="s">
        <v>95</v>
      </c>
      <c r="K1130" s="33" t="s">
        <v>23</v>
      </c>
      <c r="L1130" s="28" t="s">
        <v>96</v>
      </c>
      <c r="M1130" s="86"/>
    </row>
    <row r="1131" spans="1:13" s="7" customFormat="1" ht="52.5" customHeight="1" x14ac:dyDescent="0.25">
      <c r="A1131" s="10">
        <v>26</v>
      </c>
      <c r="B1131" s="12" t="s">
        <v>90</v>
      </c>
      <c r="C1131" s="42" t="s">
        <v>51</v>
      </c>
      <c r="D1131" s="53" t="s">
        <v>93</v>
      </c>
      <c r="E1131" s="12">
        <v>1</v>
      </c>
      <c r="F1131" s="12" t="s">
        <v>27</v>
      </c>
      <c r="G1131" s="9"/>
      <c r="H1131" s="9">
        <v>5634615</v>
      </c>
      <c r="I1131" s="11" t="s">
        <v>13</v>
      </c>
      <c r="J1131" s="33" t="s">
        <v>95</v>
      </c>
      <c r="K1131" s="33" t="s">
        <v>23</v>
      </c>
      <c r="L1131" s="28" t="s">
        <v>1402</v>
      </c>
      <c r="M1131" s="86"/>
    </row>
    <row r="1132" spans="1:13" s="7" customFormat="1" ht="53.25" customHeight="1" x14ac:dyDescent="0.25">
      <c r="A1132" s="42">
        <v>27</v>
      </c>
      <c r="B1132" s="12" t="s">
        <v>91</v>
      </c>
      <c r="C1132" s="42" t="s">
        <v>51</v>
      </c>
      <c r="D1132" s="53" t="s">
        <v>94</v>
      </c>
      <c r="E1132" s="12">
        <v>1</v>
      </c>
      <c r="F1132" s="12" t="s">
        <v>27</v>
      </c>
      <c r="G1132" s="9"/>
      <c r="H1132" s="9">
        <v>2199600</v>
      </c>
      <c r="I1132" s="11" t="s">
        <v>13</v>
      </c>
      <c r="J1132" s="33" t="s">
        <v>95</v>
      </c>
      <c r="K1132" s="33" t="s">
        <v>23</v>
      </c>
      <c r="L1132" s="28" t="s">
        <v>96</v>
      </c>
      <c r="M1132" s="86"/>
    </row>
    <row r="1133" spans="1:13" s="7" customFormat="1" ht="53.25" customHeight="1" x14ac:dyDescent="0.25">
      <c r="A1133" s="10">
        <v>28</v>
      </c>
      <c r="B1133" s="12" t="s">
        <v>102</v>
      </c>
      <c r="C1133" s="10" t="s">
        <v>20</v>
      </c>
      <c r="D1133" s="53" t="s">
        <v>106</v>
      </c>
      <c r="E1133" s="12">
        <v>1</v>
      </c>
      <c r="F1133" s="12" t="s">
        <v>27</v>
      </c>
      <c r="G1133" s="9"/>
      <c r="H1133" s="9">
        <v>15870694</v>
      </c>
      <c r="I1133" s="11" t="s">
        <v>13</v>
      </c>
      <c r="J1133" s="41" t="s">
        <v>14</v>
      </c>
      <c r="K1133" s="27" t="s">
        <v>176</v>
      </c>
      <c r="L1133" s="28" t="s">
        <v>333</v>
      </c>
      <c r="M1133" s="86"/>
    </row>
    <row r="1134" spans="1:13" s="7" customFormat="1" ht="111" customHeight="1" x14ac:dyDescent="0.25">
      <c r="A1134" s="10">
        <v>29</v>
      </c>
      <c r="B1134" s="12" t="s">
        <v>103</v>
      </c>
      <c r="C1134" s="10" t="s">
        <v>20</v>
      </c>
      <c r="D1134" s="53" t="s">
        <v>107</v>
      </c>
      <c r="E1134" s="12">
        <v>1</v>
      </c>
      <c r="F1134" s="12" t="s">
        <v>27</v>
      </c>
      <c r="G1134" s="9"/>
      <c r="H1134" s="9"/>
      <c r="I1134" s="11" t="s">
        <v>13</v>
      </c>
      <c r="J1134" s="41" t="s">
        <v>14</v>
      </c>
      <c r="K1134" s="27" t="s">
        <v>56</v>
      </c>
      <c r="L1134" s="28" t="s">
        <v>2026</v>
      </c>
      <c r="M1134" s="86">
        <v>48000000</v>
      </c>
    </row>
    <row r="1135" spans="1:13" s="7" customFormat="1" ht="102.75" customHeight="1" x14ac:dyDescent="0.25">
      <c r="A1135" s="42">
        <v>30</v>
      </c>
      <c r="B1135" s="12" t="s">
        <v>104</v>
      </c>
      <c r="C1135" s="10" t="s">
        <v>20</v>
      </c>
      <c r="D1135" s="53" t="s">
        <v>108</v>
      </c>
      <c r="E1135" s="12">
        <v>1</v>
      </c>
      <c r="F1135" s="12" t="s">
        <v>27</v>
      </c>
      <c r="G1135" s="9"/>
      <c r="H1135" s="9">
        <v>184433714.40000001</v>
      </c>
      <c r="I1135" s="11" t="s">
        <v>13</v>
      </c>
      <c r="J1135" s="41" t="s">
        <v>14</v>
      </c>
      <c r="K1135" s="27" t="s">
        <v>179</v>
      </c>
      <c r="L1135" s="28" t="s">
        <v>2065</v>
      </c>
      <c r="M1135" s="86"/>
    </row>
    <row r="1136" spans="1:13" s="7" customFormat="1" ht="40.5" customHeight="1" x14ac:dyDescent="0.25">
      <c r="A1136" s="10">
        <v>31</v>
      </c>
      <c r="B1136" s="12" t="s">
        <v>105</v>
      </c>
      <c r="C1136" s="42" t="s">
        <v>101</v>
      </c>
      <c r="D1136" s="53" t="s">
        <v>109</v>
      </c>
      <c r="E1136" s="12">
        <v>1</v>
      </c>
      <c r="F1136" s="12" t="s">
        <v>27</v>
      </c>
      <c r="G1136" s="9"/>
      <c r="H1136" s="9">
        <v>11421964</v>
      </c>
      <c r="I1136" s="11" t="s">
        <v>13</v>
      </c>
      <c r="J1136" s="41" t="s">
        <v>14</v>
      </c>
      <c r="K1136" s="27" t="s">
        <v>180</v>
      </c>
      <c r="L1136" s="28" t="s">
        <v>100</v>
      </c>
      <c r="M1136" s="86"/>
    </row>
    <row r="1137" spans="1:13" s="7" customFormat="1" ht="45" customHeight="1" x14ac:dyDescent="0.25">
      <c r="A1137" s="10">
        <v>32</v>
      </c>
      <c r="B1137" s="53" t="s">
        <v>131</v>
      </c>
      <c r="C1137" s="53" t="s">
        <v>51</v>
      </c>
      <c r="D1137" s="53" t="s">
        <v>136</v>
      </c>
      <c r="E1137" s="12">
        <v>1</v>
      </c>
      <c r="F1137" s="12" t="s">
        <v>27</v>
      </c>
      <c r="G1137" s="9"/>
      <c r="H1137" s="9">
        <v>600000</v>
      </c>
      <c r="I1137" s="11" t="s">
        <v>13</v>
      </c>
      <c r="J1137" s="41" t="s">
        <v>110</v>
      </c>
      <c r="K1137" s="27" t="s">
        <v>23</v>
      </c>
      <c r="L1137" s="28" t="s">
        <v>111</v>
      </c>
      <c r="M1137" s="86"/>
    </row>
    <row r="1138" spans="1:13" s="7" customFormat="1" ht="39.75" customHeight="1" x14ac:dyDescent="0.25">
      <c r="A1138" s="42">
        <v>33</v>
      </c>
      <c r="B1138" s="53" t="s">
        <v>132</v>
      </c>
      <c r="C1138" s="53" t="s">
        <v>51</v>
      </c>
      <c r="D1138" s="53" t="s">
        <v>137</v>
      </c>
      <c r="E1138" s="12">
        <v>1</v>
      </c>
      <c r="F1138" s="12" t="s">
        <v>27</v>
      </c>
      <c r="G1138" s="9"/>
      <c r="H1138" s="9">
        <v>9375000</v>
      </c>
      <c r="I1138" s="11" t="s">
        <v>13</v>
      </c>
      <c r="J1138" s="41" t="s">
        <v>110</v>
      </c>
      <c r="K1138" s="27" t="s">
        <v>23</v>
      </c>
      <c r="L1138" s="28" t="s">
        <v>111</v>
      </c>
      <c r="M1138" s="86"/>
    </row>
    <row r="1139" spans="1:13" s="7" customFormat="1" ht="57" customHeight="1" x14ac:dyDescent="0.25">
      <c r="A1139" s="10">
        <v>34</v>
      </c>
      <c r="B1139" s="53" t="s">
        <v>133</v>
      </c>
      <c r="C1139" s="53" t="s">
        <v>51</v>
      </c>
      <c r="D1139" s="53" t="s">
        <v>138</v>
      </c>
      <c r="E1139" s="12">
        <v>1</v>
      </c>
      <c r="F1139" s="12" t="s">
        <v>27</v>
      </c>
      <c r="G1139" s="9"/>
      <c r="H1139" s="9">
        <v>262500</v>
      </c>
      <c r="I1139" s="11" t="s">
        <v>13</v>
      </c>
      <c r="J1139" s="41" t="s">
        <v>110</v>
      </c>
      <c r="K1139" s="27" t="s">
        <v>23</v>
      </c>
      <c r="L1139" s="28" t="s">
        <v>111</v>
      </c>
      <c r="M1139" s="86"/>
    </row>
    <row r="1140" spans="1:13" s="7" customFormat="1" ht="78" customHeight="1" x14ac:dyDescent="0.25">
      <c r="A1140" s="10">
        <v>35</v>
      </c>
      <c r="B1140" s="53" t="s">
        <v>134</v>
      </c>
      <c r="C1140" s="53" t="s">
        <v>51</v>
      </c>
      <c r="D1140" s="53" t="s">
        <v>139</v>
      </c>
      <c r="E1140" s="12">
        <v>1</v>
      </c>
      <c r="F1140" s="12" t="s">
        <v>27</v>
      </c>
      <c r="G1140" s="9"/>
      <c r="H1140" s="9">
        <v>1007143</v>
      </c>
      <c r="I1140" s="11" t="s">
        <v>13</v>
      </c>
      <c r="J1140" s="41" t="s">
        <v>110</v>
      </c>
      <c r="K1140" s="27" t="s">
        <v>23</v>
      </c>
      <c r="L1140" s="28" t="s">
        <v>111</v>
      </c>
      <c r="M1140" s="86"/>
    </row>
    <row r="1141" spans="1:13" s="7" customFormat="1" ht="56.25" customHeight="1" x14ac:dyDescent="0.25">
      <c r="A1141" s="42">
        <v>36</v>
      </c>
      <c r="B1141" s="53" t="s">
        <v>135</v>
      </c>
      <c r="C1141" s="53" t="s">
        <v>51</v>
      </c>
      <c r="D1141" s="53" t="s">
        <v>140</v>
      </c>
      <c r="E1141" s="12">
        <v>1</v>
      </c>
      <c r="F1141" s="12" t="s">
        <v>27</v>
      </c>
      <c r="G1141" s="9"/>
      <c r="H1141" s="9">
        <v>2247000</v>
      </c>
      <c r="I1141" s="11" t="s">
        <v>13</v>
      </c>
      <c r="J1141" s="41" t="s">
        <v>110</v>
      </c>
      <c r="K1141" s="27" t="s">
        <v>23</v>
      </c>
      <c r="L1141" s="28" t="s">
        <v>111</v>
      </c>
      <c r="M1141" s="86"/>
    </row>
    <row r="1142" spans="1:13" s="7" customFormat="1" ht="68.25" customHeight="1" x14ac:dyDescent="0.25">
      <c r="A1142" s="10">
        <v>37</v>
      </c>
      <c r="B1142" s="53" t="s">
        <v>167</v>
      </c>
      <c r="C1142" s="53" t="s">
        <v>51</v>
      </c>
      <c r="D1142" s="53" t="s">
        <v>171</v>
      </c>
      <c r="E1142" s="12">
        <v>1</v>
      </c>
      <c r="F1142" s="12" t="s">
        <v>27</v>
      </c>
      <c r="G1142" s="9"/>
      <c r="H1142" s="9">
        <v>600000</v>
      </c>
      <c r="I1142" s="11" t="s">
        <v>13</v>
      </c>
      <c r="J1142" s="41" t="s">
        <v>14</v>
      </c>
      <c r="K1142" s="27" t="s">
        <v>23</v>
      </c>
      <c r="L1142" s="28" t="s">
        <v>100</v>
      </c>
      <c r="M1142" s="86"/>
    </row>
    <row r="1143" spans="1:13" s="7" customFormat="1" ht="56.25" customHeight="1" x14ac:dyDescent="0.25">
      <c r="A1143" s="10">
        <v>38</v>
      </c>
      <c r="B1143" s="53" t="s">
        <v>168</v>
      </c>
      <c r="C1143" s="53" t="s">
        <v>51</v>
      </c>
      <c r="D1143" s="53" t="s">
        <v>172</v>
      </c>
      <c r="E1143" s="12">
        <v>1</v>
      </c>
      <c r="F1143" s="12" t="s">
        <v>27</v>
      </c>
      <c r="G1143" s="9"/>
      <c r="H1143" s="9"/>
      <c r="I1143" s="11" t="s">
        <v>13</v>
      </c>
      <c r="J1143" s="41" t="s">
        <v>14</v>
      </c>
      <c r="K1143" s="27" t="s">
        <v>181</v>
      </c>
      <c r="L1143" s="28" t="s">
        <v>100</v>
      </c>
      <c r="M1143" s="9">
        <v>990000</v>
      </c>
    </row>
    <row r="1144" spans="1:13" s="7" customFormat="1" ht="66.75" customHeight="1" x14ac:dyDescent="0.25">
      <c r="A1144" s="42">
        <v>39</v>
      </c>
      <c r="B1144" s="53" t="s">
        <v>169</v>
      </c>
      <c r="C1144" s="53" t="s">
        <v>51</v>
      </c>
      <c r="D1144" s="53" t="s">
        <v>173</v>
      </c>
      <c r="E1144" s="12">
        <v>1</v>
      </c>
      <c r="F1144" s="12" t="s">
        <v>27</v>
      </c>
      <c r="G1144" s="9"/>
      <c r="H1144" s="9">
        <v>1998500</v>
      </c>
      <c r="I1144" s="11" t="s">
        <v>13</v>
      </c>
      <c r="J1144" s="41" t="s">
        <v>14</v>
      </c>
      <c r="K1144" s="27" t="s">
        <v>56</v>
      </c>
      <c r="L1144" s="28" t="s">
        <v>554</v>
      </c>
      <c r="M1144" s="86"/>
    </row>
    <row r="1145" spans="1:13" s="7" customFormat="1" ht="78.75" customHeight="1" x14ac:dyDescent="0.25">
      <c r="A1145" s="10">
        <v>40</v>
      </c>
      <c r="B1145" s="53" t="s">
        <v>170</v>
      </c>
      <c r="C1145" s="53" t="s">
        <v>51</v>
      </c>
      <c r="D1145" s="53" t="s">
        <v>174</v>
      </c>
      <c r="E1145" s="12">
        <v>1</v>
      </c>
      <c r="F1145" s="12" t="s">
        <v>27</v>
      </c>
      <c r="G1145" s="9"/>
      <c r="H1145" s="9">
        <v>9628929.1999999993</v>
      </c>
      <c r="I1145" s="11" t="s">
        <v>13</v>
      </c>
      <c r="J1145" s="41" t="s">
        <v>14</v>
      </c>
      <c r="K1145" s="27" t="s">
        <v>204</v>
      </c>
      <c r="L1145" s="28" t="s">
        <v>1212</v>
      </c>
      <c r="M1145" s="86"/>
    </row>
    <row r="1146" spans="1:13" s="7" customFormat="1" ht="41.25" customHeight="1" x14ac:dyDescent="0.25">
      <c r="A1146" s="10">
        <v>41</v>
      </c>
      <c r="B1146" s="53" t="s">
        <v>182</v>
      </c>
      <c r="C1146" s="12" t="s">
        <v>26</v>
      </c>
      <c r="D1146" s="53" t="s">
        <v>183</v>
      </c>
      <c r="E1146" s="12">
        <v>1</v>
      </c>
      <c r="F1146" s="12" t="s">
        <v>27</v>
      </c>
      <c r="G1146" s="9"/>
      <c r="H1146" s="9">
        <v>3300000</v>
      </c>
      <c r="I1146" s="11" t="s">
        <v>13</v>
      </c>
      <c r="J1146" s="41" t="s">
        <v>14</v>
      </c>
      <c r="K1146" s="27" t="s">
        <v>23</v>
      </c>
      <c r="L1146" s="28" t="s">
        <v>184</v>
      </c>
      <c r="M1146" s="86"/>
    </row>
    <row r="1147" spans="1:13" s="7" customFormat="1" ht="41.25" customHeight="1" x14ac:dyDescent="0.25">
      <c r="A1147" s="42">
        <v>42</v>
      </c>
      <c r="B1147" s="53" t="s">
        <v>205</v>
      </c>
      <c r="C1147" s="12" t="s">
        <v>32</v>
      </c>
      <c r="D1147" s="53" t="s">
        <v>216</v>
      </c>
      <c r="E1147" s="12">
        <v>1</v>
      </c>
      <c r="F1147" s="12" t="s">
        <v>27</v>
      </c>
      <c r="G1147" s="9"/>
      <c r="H1147" s="9">
        <v>1004571.43</v>
      </c>
      <c r="I1147" s="11" t="s">
        <v>13</v>
      </c>
      <c r="J1147" s="41" t="s">
        <v>185</v>
      </c>
      <c r="K1147" s="27" t="s">
        <v>180</v>
      </c>
      <c r="L1147" s="28" t="s">
        <v>186</v>
      </c>
      <c r="M1147" s="86"/>
    </row>
    <row r="1148" spans="1:13" s="7" customFormat="1" ht="41.25" customHeight="1" x14ac:dyDescent="0.25">
      <c r="A1148" s="10">
        <v>43</v>
      </c>
      <c r="B1148" s="53" t="s">
        <v>206</v>
      </c>
      <c r="C1148" s="12" t="s">
        <v>32</v>
      </c>
      <c r="D1148" s="53" t="s">
        <v>217</v>
      </c>
      <c r="E1148" s="12">
        <v>1</v>
      </c>
      <c r="F1148" s="12" t="s">
        <v>27</v>
      </c>
      <c r="G1148" s="9"/>
      <c r="I1148" s="11" t="s">
        <v>13</v>
      </c>
      <c r="J1148" s="41" t="s">
        <v>185</v>
      </c>
      <c r="K1148" s="27" t="s">
        <v>180</v>
      </c>
      <c r="L1148" s="28" t="s">
        <v>2009</v>
      </c>
      <c r="M1148" s="9">
        <v>384000</v>
      </c>
    </row>
    <row r="1149" spans="1:13" s="7" customFormat="1" ht="41.25" customHeight="1" x14ac:dyDescent="0.25">
      <c r="A1149" s="10">
        <v>44</v>
      </c>
      <c r="B1149" s="53" t="s">
        <v>207</v>
      </c>
      <c r="C1149" s="12" t="s">
        <v>32</v>
      </c>
      <c r="D1149" s="53" t="s">
        <v>218</v>
      </c>
      <c r="E1149" s="12">
        <v>1</v>
      </c>
      <c r="F1149" s="12" t="s">
        <v>27</v>
      </c>
      <c r="G1149" s="9"/>
      <c r="H1149" s="9">
        <v>5999592</v>
      </c>
      <c r="I1149" s="11" t="s">
        <v>13</v>
      </c>
      <c r="J1149" s="41" t="s">
        <v>185</v>
      </c>
      <c r="K1149" s="27" t="s">
        <v>180</v>
      </c>
      <c r="L1149" s="28" t="s">
        <v>186</v>
      </c>
      <c r="M1149" s="86"/>
    </row>
    <row r="1150" spans="1:13" s="7" customFormat="1" ht="52.5" customHeight="1" x14ac:dyDescent="0.25">
      <c r="A1150" s="42">
        <v>45</v>
      </c>
      <c r="B1150" s="53" t="s">
        <v>208</v>
      </c>
      <c r="C1150" s="12" t="s">
        <v>32</v>
      </c>
      <c r="D1150" s="53" t="s">
        <v>219</v>
      </c>
      <c r="E1150" s="12">
        <v>1</v>
      </c>
      <c r="F1150" s="12" t="s">
        <v>27</v>
      </c>
      <c r="G1150" s="9"/>
      <c r="H1150" s="9">
        <v>1692000</v>
      </c>
      <c r="I1150" s="11" t="s">
        <v>13</v>
      </c>
      <c r="J1150" s="41" t="s">
        <v>185</v>
      </c>
      <c r="K1150" s="27" t="s">
        <v>180</v>
      </c>
      <c r="L1150" s="28" t="s">
        <v>186</v>
      </c>
      <c r="M1150" s="86"/>
    </row>
    <row r="1151" spans="1:13" s="7" customFormat="1" ht="54" customHeight="1" x14ac:dyDescent="0.25">
      <c r="A1151" s="10">
        <v>46</v>
      </c>
      <c r="B1151" s="53" t="s">
        <v>209</v>
      </c>
      <c r="C1151" s="12" t="s">
        <v>32</v>
      </c>
      <c r="D1151" s="53" t="s">
        <v>220</v>
      </c>
      <c r="E1151" s="12">
        <v>1</v>
      </c>
      <c r="F1151" s="12" t="s">
        <v>27</v>
      </c>
      <c r="G1151" s="9"/>
      <c r="H1151" s="9">
        <v>77400</v>
      </c>
      <c r="I1151" s="11" t="s">
        <v>13</v>
      </c>
      <c r="J1151" s="41" t="s">
        <v>185</v>
      </c>
      <c r="K1151" s="27" t="s">
        <v>180</v>
      </c>
      <c r="L1151" s="28" t="s">
        <v>186</v>
      </c>
      <c r="M1151" s="86"/>
    </row>
    <row r="1152" spans="1:13" s="7" customFormat="1" ht="41.25" customHeight="1" x14ac:dyDescent="0.25">
      <c r="A1152" s="10">
        <v>47</v>
      </c>
      <c r="B1152" s="53" t="s">
        <v>210</v>
      </c>
      <c r="C1152" s="12" t="s">
        <v>224</v>
      </c>
      <c r="D1152" s="53" t="s">
        <v>221</v>
      </c>
      <c r="E1152" s="12">
        <v>1</v>
      </c>
      <c r="F1152" s="12" t="s">
        <v>27</v>
      </c>
      <c r="G1152" s="9"/>
      <c r="H1152" s="9">
        <v>689142.86</v>
      </c>
      <c r="I1152" s="11" t="s">
        <v>13</v>
      </c>
      <c r="J1152" s="41" t="s">
        <v>185</v>
      </c>
      <c r="K1152" s="27" t="s">
        <v>180</v>
      </c>
      <c r="L1152" s="28" t="s">
        <v>186</v>
      </c>
      <c r="M1152" s="86"/>
    </row>
    <row r="1153" spans="1:13" s="7" customFormat="1" ht="41.25" customHeight="1" x14ac:dyDescent="0.25">
      <c r="A1153" s="42">
        <v>48</v>
      </c>
      <c r="B1153" s="53" t="s">
        <v>225</v>
      </c>
      <c r="C1153" s="12" t="s">
        <v>224</v>
      </c>
      <c r="D1153" s="53" t="s">
        <v>222</v>
      </c>
      <c r="E1153" s="12">
        <v>1</v>
      </c>
      <c r="F1153" s="12" t="s">
        <v>27</v>
      </c>
      <c r="G1153" s="9"/>
      <c r="H1153" s="9">
        <v>1028571.43</v>
      </c>
      <c r="I1153" s="11" t="s">
        <v>13</v>
      </c>
      <c r="J1153" s="41" t="s">
        <v>185</v>
      </c>
      <c r="K1153" s="27" t="s">
        <v>180</v>
      </c>
      <c r="L1153" s="28" t="s">
        <v>186</v>
      </c>
      <c r="M1153" s="86"/>
    </row>
    <row r="1154" spans="1:13" s="7" customFormat="1" ht="41.25" customHeight="1" x14ac:dyDescent="0.25">
      <c r="A1154" s="10">
        <v>49</v>
      </c>
      <c r="B1154" s="53" t="s">
        <v>226</v>
      </c>
      <c r="C1154" s="12" t="s">
        <v>224</v>
      </c>
      <c r="D1154" s="53" t="s">
        <v>223</v>
      </c>
      <c r="E1154" s="12">
        <v>1</v>
      </c>
      <c r="F1154" s="12" t="s">
        <v>27</v>
      </c>
      <c r="G1154" s="9"/>
      <c r="H1154" s="9">
        <v>3154285.71</v>
      </c>
      <c r="I1154" s="11" t="s">
        <v>13</v>
      </c>
      <c r="J1154" s="41" t="s">
        <v>185</v>
      </c>
      <c r="K1154" s="27" t="s">
        <v>180</v>
      </c>
      <c r="L1154" s="28" t="s">
        <v>186</v>
      </c>
      <c r="M1154" s="86"/>
    </row>
    <row r="1155" spans="1:13" s="7" customFormat="1" ht="41.25" customHeight="1" x14ac:dyDescent="0.25">
      <c r="A1155" s="10">
        <v>50</v>
      </c>
      <c r="B1155" s="53" t="s">
        <v>1191</v>
      </c>
      <c r="C1155" s="12" t="s">
        <v>224</v>
      </c>
      <c r="D1155" s="53" t="s">
        <v>227</v>
      </c>
      <c r="E1155" s="12">
        <v>1</v>
      </c>
      <c r="F1155" s="12" t="s">
        <v>27</v>
      </c>
      <c r="G1155" s="9"/>
      <c r="H1155" s="9">
        <v>9153007.5</v>
      </c>
      <c r="I1155" s="11" t="s">
        <v>13</v>
      </c>
      <c r="J1155" s="41" t="s">
        <v>185</v>
      </c>
      <c r="K1155" s="27" t="s">
        <v>180</v>
      </c>
      <c r="L1155" s="28" t="s">
        <v>186</v>
      </c>
      <c r="M1155" s="86"/>
    </row>
    <row r="1156" spans="1:13" s="7" customFormat="1" ht="41.25" customHeight="1" x14ac:dyDescent="0.25">
      <c r="A1156" s="42">
        <v>51</v>
      </c>
      <c r="B1156" s="53" t="s">
        <v>1192</v>
      </c>
      <c r="C1156" s="12" t="s">
        <v>32</v>
      </c>
      <c r="D1156" s="53" t="s">
        <v>228</v>
      </c>
      <c r="E1156" s="12">
        <v>1</v>
      </c>
      <c r="F1156" s="12" t="s">
        <v>27</v>
      </c>
      <c r="G1156" s="9"/>
      <c r="H1156" s="9">
        <v>21960019.199999999</v>
      </c>
      <c r="I1156" s="11" t="s">
        <v>13</v>
      </c>
      <c r="J1156" s="41" t="s">
        <v>185</v>
      </c>
      <c r="K1156" s="27" t="s">
        <v>180</v>
      </c>
      <c r="L1156" s="28" t="s">
        <v>186</v>
      </c>
      <c r="M1156" s="86"/>
    </row>
    <row r="1157" spans="1:13" s="7" customFormat="1" ht="57" customHeight="1" x14ac:dyDescent="0.25">
      <c r="A1157" s="10">
        <v>52</v>
      </c>
      <c r="B1157" s="53" t="s">
        <v>211</v>
      </c>
      <c r="C1157" s="12" t="s">
        <v>32</v>
      </c>
      <c r="D1157" s="53" t="s">
        <v>229</v>
      </c>
      <c r="E1157" s="12">
        <v>1</v>
      </c>
      <c r="F1157" s="12" t="s">
        <v>27</v>
      </c>
      <c r="G1157" s="9"/>
      <c r="H1157" s="9">
        <v>2918400</v>
      </c>
      <c r="I1157" s="11" t="s">
        <v>13</v>
      </c>
      <c r="J1157" s="41" t="s">
        <v>185</v>
      </c>
      <c r="K1157" s="27" t="s">
        <v>180</v>
      </c>
      <c r="L1157" s="28" t="s">
        <v>186</v>
      </c>
      <c r="M1157" s="86"/>
    </row>
    <row r="1158" spans="1:13" s="7" customFormat="1" ht="41.25" customHeight="1" x14ac:dyDescent="0.25">
      <c r="A1158" s="10">
        <v>53</v>
      </c>
      <c r="B1158" s="53" t="s">
        <v>212</v>
      </c>
      <c r="C1158" s="53" t="s">
        <v>51</v>
      </c>
      <c r="D1158" s="53" t="s">
        <v>230</v>
      </c>
      <c r="E1158" s="12">
        <v>1</v>
      </c>
      <c r="F1158" s="12" t="s">
        <v>27</v>
      </c>
      <c r="G1158" s="9"/>
      <c r="H1158" s="9">
        <v>1200000</v>
      </c>
      <c r="I1158" s="11" t="s">
        <v>13</v>
      </c>
      <c r="J1158" s="41" t="s">
        <v>185</v>
      </c>
      <c r="K1158" s="27" t="s">
        <v>23</v>
      </c>
      <c r="L1158" s="28" t="s">
        <v>186</v>
      </c>
      <c r="M1158" s="86"/>
    </row>
    <row r="1159" spans="1:13" s="7" customFormat="1" ht="41.25" customHeight="1" x14ac:dyDescent="0.25">
      <c r="A1159" s="42">
        <v>54</v>
      </c>
      <c r="B1159" s="53" t="s">
        <v>213</v>
      </c>
      <c r="C1159" s="53" t="s">
        <v>51</v>
      </c>
      <c r="D1159" s="53" t="s">
        <v>231</v>
      </c>
      <c r="E1159" s="12">
        <v>1</v>
      </c>
      <c r="F1159" s="12" t="s">
        <v>27</v>
      </c>
      <c r="G1159" s="9"/>
      <c r="H1159" s="9">
        <v>4285714</v>
      </c>
      <c r="I1159" s="11" t="s">
        <v>13</v>
      </c>
      <c r="J1159" s="41" t="s">
        <v>185</v>
      </c>
      <c r="K1159" s="27" t="s">
        <v>23</v>
      </c>
      <c r="L1159" s="28" t="s">
        <v>186</v>
      </c>
      <c r="M1159" s="86"/>
    </row>
    <row r="1160" spans="1:13" s="7" customFormat="1" ht="30.75" customHeight="1" x14ac:dyDescent="0.25">
      <c r="A1160" s="10">
        <v>55</v>
      </c>
      <c r="B1160" s="53" t="s">
        <v>214</v>
      </c>
      <c r="C1160" s="53" t="s">
        <v>51</v>
      </c>
      <c r="D1160" s="53" t="s">
        <v>21</v>
      </c>
      <c r="E1160" s="12">
        <v>1</v>
      </c>
      <c r="F1160" s="12" t="s">
        <v>27</v>
      </c>
      <c r="G1160" s="9"/>
      <c r="H1160" s="9">
        <v>1560000</v>
      </c>
      <c r="I1160" s="11" t="s">
        <v>13</v>
      </c>
      <c r="J1160" s="41" t="s">
        <v>185</v>
      </c>
      <c r="K1160" s="27" t="s">
        <v>176</v>
      </c>
      <c r="L1160" s="28" t="s">
        <v>186</v>
      </c>
      <c r="M1160" s="86"/>
    </row>
    <row r="1161" spans="1:13" s="7" customFormat="1" ht="41.25" customHeight="1" x14ac:dyDescent="0.25">
      <c r="A1161" s="10">
        <v>56</v>
      </c>
      <c r="B1161" s="53" t="s">
        <v>215</v>
      </c>
      <c r="C1161" s="12" t="s">
        <v>232</v>
      </c>
      <c r="D1161" s="53" t="s">
        <v>21</v>
      </c>
      <c r="E1161" s="12">
        <v>1</v>
      </c>
      <c r="F1161" s="12" t="s">
        <v>27</v>
      </c>
      <c r="G1161" s="9"/>
      <c r="H1161" s="9">
        <v>36156000</v>
      </c>
      <c r="I1161" s="11" t="s">
        <v>13</v>
      </c>
      <c r="J1161" s="41" t="s">
        <v>185</v>
      </c>
      <c r="K1161" s="27" t="s">
        <v>23</v>
      </c>
      <c r="L1161" s="28" t="s">
        <v>186</v>
      </c>
      <c r="M1161" s="86"/>
    </row>
    <row r="1162" spans="1:13" s="7" customFormat="1" ht="41.25" customHeight="1" x14ac:dyDescent="0.25">
      <c r="A1162" s="42">
        <v>57</v>
      </c>
      <c r="B1162" s="14" t="s">
        <v>1320</v>
      </c>
      <c r="C1162" s="53" t="s">
        <v>51</v>
      </c>
      <c r="D1162" s="53" t="s">
        <v>21</v>
      </c>
      <c r="E1162" s="12">
        <v>1</v>
      </c>
      <c r="F1162" s="12" t="s">
        <v>27</v>
      </c>
      <c r="G1162" s="9"/>
      <c r="H1162" s="9">
        <v>4148040</v>
      </c>
      <c r="I1162" s="11" t="s">
        <v>13</v>
      </c>
      <c r="J1162" s="41" t="s">
        <v>185</v>
      </c>
      <c r="K1162" s="27" t="s">
        <v>23</v>
      </c>
      <c r="L1162" s="28" t="s">
        <v>2466</v>
      </c>
      <c r="M1162" s="86">
        <v>1602455</v>
      </c>
    </row>
    <row r="1163" spans="1:13" s="7" customFormat="1" ht="81.75" customHeight="1" x14ac:dyDescent="0.25">
      <c r="A1163" s="10">
        <v>58</v>
      </c>
      <c r="B1163" s="53" t="s">
        <v>279</v>
      </c>
      <c r="C1163" s="53" t="s">
        <v>51</v>
      </c>
      <c r="D1163" s="53" t="s">
        <v>1197</v>
      </c>
      <c r="E1163" s="12">
        <v>1</v>
      </c>
      <c r="F1163" s="12" t="s">
        <v>27</v>
      </c>
      <c r="G1163" s="9"/>
      <c r="H1163" s="9">
        <v>345600</v>
      </c>
      <c r="I1163" s="11" t="s">
        <v>13</v>
      </c>
      <c r="J1163" s="41" t="s">
        <v>110</v>
      </c>
      <c r="K1163" s="27" t="s">
        <v>23</v>
      </c>
      <c r="L1163" s="28" t="s">
        <v>1198</v>
      </c>
      <c r="M1163" s="86"/>
    </row>
    <row r="1164" spans="1:13" s="7" customFormat="1" ht="33" customHeight="1" x14ac:dyDescent="0.25">
      <c r="A1164" s="10">
        <v>59</v>
      </c>
      <c r="B1164" s="53" t="s">
        <v>280</v>
      </c>
      <c r="C1164" s="53" t="s">
        <v>51</v>
      </c>
      <c r="D1164" s="53" t="s">
        <v>288</v>
      </c>
      <c r="E1164" s="12">
        <v>1</v>
      </c>
      <c r="F1164" s="12" t="s">
        <v>27</v>
      </c>
      <c r="G1164" s="9"/>
      <c r="H1164" s="9">
        <v>12800</v>
      </c>
      <c r="I1164" s="11" t="s">
        <v>13</v>
      </c>
      <c r="J1164" s="41" t="s">
        <v>110</v>
      </c>
      <c r="K1164" s="27" t="s">
        <v>23</v>
      </c>
      <c r="L1164" s="28" t="s">
        <v>255</v>
      </c>
      <c r="M1164" s="86"/>
    </row>
    <row r="1165" spans="1:13" s="7" customFormat="1" ht="36.75" customHeight="1" x14ac:dyDescent="0.25">
      <c r="A1165" s="42">
        <v>60</v>
      </c>
      <c r="B1165" s="53" t="s">
        <v>281</v>
      </c>
      <c r="C1165" s="53" t="s">
        <v>51</v>
      </c>
      <c r="D1165" s="53" t="s">
        <v>289</v>
      </c>
      <c r="E1165" s="12">
        <v>1</v>
      </c>
      <c r="F1165" s="12" t="s">
        <v>27</v>
      </c>
      <c r="G1165" s="9"/>
      <c r="H1165" s="9">
        <v>72000</v>
      </c>
      <c r="I1165" s="11" t="s">
        <v>13</v>
      </c>
      <c r="J1165" s="41" t="s">
        <v>110</v>
      </c>
      <c r="K1165" s="27" t="s">
        <v>23</v>
      </c>
      <c r="L1165" s="28" t="s">
        <v>255</v>
      </c>
      <c r="M1165" s="86"/>
    </row>
    <row r="1166" spans="1:13" s="7" customFormat="1" ht="53.25" customHeight="1" x14ac:dyDescent="0.25">
      <c r="A1166" s="10">
        <v>61</v>
      </c>
      <c r="B1166" s="53" t="s">
        <v>282</v>
      </c>
      <c r="C1166" s="53" t="s">
        <v>51</v>
      </c>
      <c r="D1166" s="53" t="s">
        <v>290</v>
      </c>
      <c r="E1166" s="12">
        <v>1</v>
      </c>
      <c r="F1166" s="12" t="s">
        <v>27</v>
      </c>
      <c r="G1166" s="9"/>
      <c r="H1166" s="9">
        <v>2899400</v>
      </c>
      <c r="I1166" s="11" t="s">
        <v>13</v>
      </c>
      <c r="J1166" s="41" t="s">
        <v>110</v>
      </c>
      <c r="K1166" s="27" t="s">
        <v>23</v>
      </c>
      <c r="L1166" s="28" t="s">
        <v>255</v>
      </c>
      <c r="M1166" s="86"/>
    </row>
    <row r="1167" spans="1:13" s="7" customFormat="1" ht="68.25" customHeight="1" x14ac:dyDescent="0.25">
      <c r="A1167" s="10">
        <v>62</v>
      </c>
      <c r="B1167" s="53" t="s">
        <v>283</v>
      </c>
      <c r="C1167" s="53" t="s">
        <v>51</v>
      </c>
      <c r="D1167" s="53" t="s">
        <v>291</v>
      </c>
      <c r="E1167" s="12">
        <v>1</v>
      </c>
      <c r="F1167" s="12" t="s">
        <v>27</v>
      </c>
      <c r="G1167" s="9"/>
      <c r="H1167" s="9">
        <v>1824660</v>
      </c>
      <c r="I1167" s="11" t="s">
        <v>13</v>
      </c>
      <c r="J1167" s="41" t="s">
        <v>110</v>
      </c>
      <c r="K1167" s="27" t="s">
        <v>23</v>
      </c>
      <c r="L1167" s="28" t="s">
        <v>255</v>
      </c>
      <c r="M1167" s="86"/>
    </row>
    <row r="1168" spans="1:13" s="7" customFormat="1" ht="43.5" customHeight="1" x14ac:dyDescent="0.25">
      <c r="A1168" s="42">
        <v>63</v>
      </c>
      <c r="B1168" s="53" t="s">
        <v>284</v>
      </c>
      <c r="C1168" s="53" t="s">
        <v>51</v>
      </c>
      <c r="D1168" s="53" t="s">
        <v>292</v>
      </c>
      <c r="E1168" s="12">
        <v>1</v>
      </c>
      <c r="F1168" s="12" t="s">
        <v>27</v>
      </c>
      <c r="G1168" s="9"/>
      <c r="H1168" s="9">
        <v>960000</v>
      </c>
      <c r="I1168" s="11" t="s">
        <v>13</v>
      </c>
      <c r="J1168" s="41" t="s">
        <v>110</v>
      </c>
      <c r="K1168" s="27" t="s">
        <v>23</v>
      </c>
      <c r="L1168" s="28" t="s">
        <v>255</v>
      </c>
      <c r="M1168" s="86"/>
    </row>
    <row r="1169" spans="1:13" s="7" customFormat="1" ht="41.25" customHeight="1" x14ac:dyDescent="0.25">
      <c r="A1169" s="10">
        <v>64</v>
      </c>
      <c r="B1169" s="53" t="s">
        <v>285</v>
      </c>
      <c r="C1169" s="53" t="s">
        <v>51</v>
      </c>
      <c r="D1169" s="53" t="s">
        <v>293</v>
      </c>
      <c r="E1169" s="12">
        <v>1</v>
      </c>
      <c r="F1169" s="12" t="s">
        <v>27</v>
      </c>
      <c r="G1169" s="9"/>
      <c r="H1169" s="9">
        <v>320000</v>
      </c>
      <c r="I1169" s="11" t="s">
        <v>13</v>
      </c>
      <c r="J1169" s="41" t="s">
        <v>110</v>
      </c>
      <c r="K1169" s="27" t="s">
        <v>23</v>
      </c>
      <c r="L1169" s="28" t="s">
        <v>255</v>
      </c>
      <c r="M1169" s="86"/>
    </row>
    <row r="1170" spans="1:13" s="7" customFormat="1" ht="41.25" customHeight="1" x14ac:dyDescent="0.25">
      <c r="A1170" s="10">
        <v>65</v>
      </c>
      <c r="B1170" s="53" t="s">
        <v>286</v>
      </c>
      <c r="C1170" s="53" t="s">
        <v>51</v>
      </c>
      <c r="D1170" s="53" t="s">
        <v>294</v>
      </c>
      <c r="E1170" s="12">
        <v>1</v>
      </c>
      <c r="F1170" s="12" t="s">
        <v>27</v>
      </c>
      <c r="G1170" s="9"/>
      <c r="H1170" s="9">
        <v>768000</v>
      </c>
      <c r="I1170" s="11" t="s">
        <v>13</v>
      </c>
      <c r="J1170" s="41" t="s">
        <v>110</v>
      </c>
      <c r="K1170" s="27" t="s">
        <v>23</v>
      </c>
      <c r="L1170" s="28" t="s">
        <v>255</v>
      </c>
      <c r="M1170" s="86"/>
    </row>
    <row r="1171" spans="1:13" s="7" customFormat="1" ht="54" customHeight="1" x14ac:dyDescent="0.25">
      <c r="A1171" s="42">
        <v>66</v>
      </c>
      <c r="B1171" s="53" t="s">
        <v>287</v>
      </c>
      <c r="C1171" s="53" t="s">
        <v>51</v>
      </c>
      <c r="D1171" s="53" t="s">
        <v>295</v>
      </c>
      <c r="E1171" s="12">
        <v>1</v>
      </c>
      <c r="F1171" s="12" t="s">
        <v>27</v>
      </c>
      <c r="G1171" s="9"/>
      <c r="H1171" s="9">
        <v>452000</v>
      </c>
      <c r="I1171" s="11" t="s">
        <v>13</v>
      </c>
      <c r="J1171" s="41" t="s">
        <v>110</v>
      </c>
      <c r="K1171" s="27" t="s">
        <v>23</v>
      </c>
      <c r="L1171" s="28" t="s">
        <v>255</v>
      </c>
      <c r="M1171" s="86"/>
    </row>
    <row r="1172" spans="1:13" s="7" customFormat="1" ht="31.5" customHeight="1" x14ac:dyDescent="0.25">
      <c r="A1172" s="42">
        <v>67</v>
      </c>
      <c r="B1172" s="53" t="s">
        <v>305</v>
      </c>
      <c r="C1172" s="53" t="s">
        <v>51</v>
      </c>
      <c r="D1172" s="53" t="s">
        <v>311</v>
      </c>
      <c r="E1172" s="12">
        <v>1</v>
      </c>
      <c r="F1172" s="12" t="s">
        <v>27</v>
      </c>
      <c r="G1172" s="9"/>
      <c r="H1172" s="9">
        <v>5884640</v>
      </c>
      <c r="I1172" s="11" t="s">
        <v>13</v>
      </c>
      <c r="J1172" s="33" t="s">
        <v>24</v>
      </c>
      <c r="K1172" s="27" t="s">
        <v>176</v>
      </c>
      <c r="L1172" s="28" t="s">
        <v>1734</v>
      </c>
      <c r="M1172" s="9">
        <v>8943879</v>
      </c>
    </row>
    <row r="1173" spans="1:13" s="7" customFormat="1" ht="27.75" customHeight="1" x14ac:dyDescent="0.25">
      <c r="A1173" s="10">
        <v>68</v>
      </c>
      <c r="B1173" s="53" t="s">
        <v>306</v>
      </c>
      <c r="C1173" s="53" t="s">
        <v>51</v>
      </c>
      <c r="D1173" s="53" t="s">
        <v>312</v>
      </c>
      <c r="E1173" s="12">
        <v>1</v>
      </c>
      <c r="F1173" s="12" t="s">
        <v>27</v>
      </c>
      <c r="G1173" s="9"/>
      <c r="H1173" s="9">
        <v>269644</v>
      </c>
      <c r="I1173" s="11" t="s">
        <v>13</v>
      </c>
      <c r="J1173" s="33" t="s">
        <v>24</v>
      </c>
      <c r="K1173" s="27" t="s">
        <v>176</v>
      </c>
      <c r="L1173" s="28" t="s">
        <v>317</v>
      </c>
      <c r="M1173" s="86"/>
    </row>
    <row r="1174" spans="1:13" s="7" customFormat="1" ht="30" customHeight="1" x14ac:dyDescent="0.25">
      <c r="A1174" s="10">
        <v>69</v>
      </c>
      <c r="B1174" s="53" t="s">
        <v>307</v>
      </c>
      <c r="C1174" s="53" t="s">
        <v>51</v>
      </c>
      <c r="D1174" s="53" t="s">
        <v>313</v>
      </c>
      <c r="E1174" s="12">
        <v>1</v>
      </c>
      <c r="F1174" s="12" t="s">
        <v>27</v>
      </c>
      <c r="G1174" s="9"/>
      <c r="H1174" s="9">
        <v>10312598</v>
      </c>
      <c r="I1174" s="11" t="s">
        <v>13</v>
      </c>
      <c r="J1174" s="33" t="s">
        <v>24</v>
      </c>
      <c r="K1174" s="27" t="s">
        <v>176</v>
      </c>
      <c r="L1174" s="28" t="s">
        <v>317</v>
      </c>
      <c r="M1174" s="86"/>
    </row>
    <row r="1175" spans="1:13" s="7" customFormat="1" ht="40.5" customHeight="1" x14ac:dyDescent="0.25">
      <c r="A1175" s="42">
        <v>70</v>
      </c>
      <c r="B1175" s="53" t="s">
        <v>308</v>
      </c>
      <c r="C1175" s="53" t="s">
        <v>51</v>
      </c>
      <c r="D1175" s="53" t="s">
        <v>314</v>
      </c>
      <c r="E1175" s="12">
        <v>1</v>
      </c>
      <c r="F1175" s="12" t="s">
        <v>27</v>
      </c>
      <c r="G1175" s="9"/>
      <c r="H1175" s="9">
        <v>4840000</v>
      </c>
      <c r="I1175" s="11" t="s">
        <v>13</v>
      </c>
      <c r="J1175" s="33" t="s">
        <v>24</v>
      </c>
      <c r="K1175" s="27" t="s">
        <v>176</v>
      </c>
      <c r="L1175" s="28" t="s">
        <v>317</v>
      </c>
      <c r="M1175" s="86"/>
    </row>
    <row r="1176" spans="1:13" s="7" customFormat="1" ht="27.75" customHeight="1" x14ac:dyDescent="0.25">
      <c r="A1176" s="42">
        <v>71</v>
      </c>
      <c r="B1176" s="53" t="s">
        <v>309</v>
      </c>
      <c r="C1176" s="53" t="s">
        <v>51</v>
      </c>
      <c r="D1176" s="53" t="s">
        <v>315</v>
      </c>
      <c r="E1176" s="12">
        <v>1</v>
      </c>
      <c r="F1176" s="12" t="s">
        <v>27</v>
      </c>
      <c r="G1176" s="9"/>
      <c r="H1176" s="9">
        <v>2374344</v>
      </c>
      <c r="I1176" s="11" t="s">
        <v>13</v>
      </c>
      <c r="J1176" s="33" t="s">
        <v>24</v>
      </c>
      <c r="K1176" s="27" t="s">
        <v>176</v>
      </c>
      <c r="L1176" s="28" t="s">
        <v>317</v>
      </c>
      <c r="M1176" s="86"/>
    </row>
    <row r="1177" spans="1:13" s="7" customFormat="1" ht="30.75" customHeight="1" x14ac:dyDescent="0.25">
      <c r="A1177" s="10">
        <v>72</v>
      </c>
      <c r="B1177" s="53" t="s">
        <v>310</v>
      </c>
      <c r="C1177" s="53" t="s">
        <v>51</v>
      </c>
      <c r="D1177" s="53" t="s">
        <v>316</v>
      </c>
      <c r="E1177" s="12">
        <v>1</v>
      </c>
      <c r="F1177" s="12" t="s">
        <v>27</v>
      </c>
      <c r="G1177" s="9"/>
      <c r="H1177" s="9">
        <v>960000</v>
      </c>
      <c r="I1177" s="11" t="s">
        <v>13</v>
      </c>
      <c r="J1177" s="33" t="s">
        <v>24</v>
      </c>
      <c r="K1177" s="27" t="s">
        <v>176</v>
      </c>
      <c r="L1177" s="28" t="s">
        <v>317</v>
      </c>
      <c r="M1177" s="86"/>
    </row>
    <row r="1178" spans="1:13" s="7" customFormat="1" ht="66" customHeight="1" x14ac:dyDescent="0.25">
      <c r="A1178" s="42">
        <v>73</v>
      </c>
      <c r="B1178" s="53" t="s">
        <v>322</v>
      </c>
      <c r="C1178" s="53" t="s">
        <v>32</v>
      </c>
      <c r="D1178" s="53" t="s">
        <v>324</v>
      </c>
      <c r="E1178" s="12">
        <v>1</v>
      </c>
      <c r="F1178" s="12" t="s">
        <v>27</v>
      </c>
      <c r="G1178" s="9"/>
      <c r="H1178" s="9">
        <v>1999999.71</v>
      </c>
      <c r="I1178" s="11" t="s">
        <v>13</v>
      </c>
      <c r="J1178" s="33" t="s">
        <v>86</v>
      </c>
      <c r="K1178" s="27" t="s">
        <v>176</v>
      </c>
      <c r="L1178" s="28" t="s">
        <v>321</v>
      </c>
      <c r="M1178" s="86"/>
    </row>
    <row r="1179" spans="1:13" s="7" customFormat="1" ht="64.5" customHeight="1" x14ac:dyDescent="0.25">
      <c r="A1179" s="42">
        <v>74</v>
      </c>
      <c r="B1179" s="14" t="s">
        <v>1024</v>
      </c>
      <c r="C1179" s="14" t="s">
        <v>32</v>
      </c>
      <c r="D1179" s="14" t="s">
        <v>1025</v>
      </c>
      <c r="E1179" s="12">
        <v>1</v>
      </c>
      <c r="F1179" s="12" t="s">
        <v>27</v>
      </c>
      <c r="G1179" s="9"/>
      <c r="H1179" s="9">
        <v>2353468</v>
      </c>
      <c r="I1179" s="11" t="s">
        <v>13</v>
      </c>
      <c r="J1179" s="33" t="s">
        <v>86</v>
      </c>
      <c r="K1179" s="27" t="s">
        <v>176</v>
      </c>
      <c r="L1179" s="28" t="s">
        <v>321</v>
      </c>
      <c r="M1179" s="86"/>
    </row>
    <row r="1180" spans="1:13" s="7" customFormat="1" ht="69.75" customHeight="1" x14ac:dyDescent="0.25">
      <c r="A1180" s="10">
        <v>75</v>
      </c>
      <c r="B1180" s="14" t="s">
        <v>323</v>
      </c>
      <c r="C1180" s="14" t="s">
        <v>32</v>
      </c>
      <c r="D1180" s="14" t="s">
        <v>324</v>
      </c>
      <c r="E1180" s="12">
        <v>1</v>
      </c>
      <c r="F1180" s="12" t="s">
        <v>27</v>
      </c>
      <c r="G1180" s="9"/>
      <c r="H1180" s="9">
        <v>100440</v>
      </c>
      <c r="I1180" s="11" t="s">
        <v>13</v>
      </c>
      <c r="J1180" s="33" t="s">
        <v>86</v>
      </c>
      <c r="K1180" s="27" t="s">
        <v>176</v>
      </c>
      <c r="L1180" s="28" t="s">
        <v>321</v>
      </c>
      <c r="M1180" s="86"/>
    </row>
    <row r="1181" spans="1:13" s="7" customFormat="1" ht="80.25" customHeight="1" x14ac:dyDescent="0.25">
      <c r="A1181" s="42">
        <v>76</v>
      </c>
      <c r="B1181" s="14" t="s">
        <v>335</v>
      </c>
      <c r="C1181" s="14" t="s">
        <v>51</v>
      </c>
      <c r="D1181" s="14" t="s">
        <v>336</v>
      </c>
      <c r="E1181" s="12">
        <v>1</v>
      </c>
      <c r="F1181" s="12" t="s">
        <v>27</v>
      </c>
      <c r="G1181" s="9"/>
      <c r="H1181" s="9">
        <v>3600000</v>
      </c>
      <c r="I1181" s="11" t="s">
        <v>13</v>
      </c>
      <c r="J1181" s="33" t="s">
        <v>34</v>
      </c>
      <c r="K1181" s="27" t="s">
        <v>176</v>
      </c>
      <c r="L1181" s="28" t="s">
        <v>334</v>
      </c>
      <c r="M1181" s="86"/>
    </row>
    <row r="1182" spans="1:13" s="72" customFormat="1" ht="54.75" customHeight="1" x14ac:dyDescent="0.25">
      <c r="A1182" s="67">
        <v>77</v>
      </c>
      <c r="B1182" s="68" t="s">
        <v>347</v>
      </c>
      <c r="C1182" s="68" t="s">
        <v>345</v>
      </c>
      <c r="D1182" s="68" t="s">
        <v>346</v>
      </c>
      <c r="E1182" s="69">
        <v>1</v>
      </c>
      <c r="F1182" s="69" t="s">
        <v>27</v>
      </c>
      <c r="G1182" s="70"/>
      <c r="H1182" s="70">
        <v>2433252</v>
      </c>
      <c r="I1182" s="71" t="s">
        <v>13</v>
      </c>
      <c r="J1182" s="67" t="s">
        <v>24</v>
      </c>
      <c r="K1182" s="71" t="s">
        <v>56</v>
      </c>
      <c r="L1182" s="81" t="s">
        <v>348</v>
      </c>
      <c r="M1182" s="86"/>
    </row>
    <row r="1183" spans="1:13" s="3" customFormat="1" ht="186" customHeight="1" x14ac:dyDescent="0.25">
      <c r="A1183" s="10">
        <v>78</v>
      </c>
      <c r="B1183" s="12" t="s">
        <v>417</v>
      </c>
      <c r="C1183" s="14" t="s">
        <v>32</v>
      </c>
      <c r="D1183" s="12" t="s">
        <v>418</v>
      </c>
      <c r="E1183" s="12">
        <v>1</v>
      </c>
      <c r="F1183" s="12" t="s">
        <v>27</v>
      </c>
      <c r="G1183" s="12"/>
      <c r="H1183" s="12"/>
      <c r="I1183" s="11" t="s">
        <v>13</v>
      </c>
      <c r="J1183" s="41" t="s">
        <v>86</v>
      </c>
      <c r="K1183" s="27" t="s">
        <v>56</v>
      </c>
      <c r="L1183" s="28" t="s">
        <v>1626</v>
      </c>
      <c r="M1183" s="84"/>
    </row>
    <row r="1184" spans="1:13" s="3" customFormat="1" ht="105" customHeight="1" x14ac:dyDescent="0.25">
      <c r="A1184" s="42">
        <v>79</v>
      </c>
      <c r="B1184" s="12" t="s">
        <v>429</v>
      </c>
      <c r="C1184" s="12" t="s">
        <v>20</v>
      </c>
      <c r="D1184" s="12" t="s">
        <v>430</v>
      </c>
      <c r="E1184" s="12">
        <v>1</v>
      </c>
      <c r="F1184" s="12" t="s">
        <v>27</v>
      </c>
      <c r="G1184" s="12"/>
      <c r="H1184" s="12">
        <v>59281772.280000001</v>
      </c>
      <c r="I1184" s="11" t="s">
        <v>13</v>
      </c>
      <c r="J1184" s="41" t="s">
        <v>14</v>
      </c>
      <c r="K1184" s="27" t="s">
        <v>56</v>
      </c>
      <c r="L1184" s="28" t="s">
        <v>2066</v>
      </c>
      <c r="M1184" s="84"/>
    </row>
    <row r="1185" spans="1:13" s="3" customFormat="1" ht="50.25" customHeight="1" x14ac:dyDescent="0.25">
      <c r="A1185" s="10">
        <v>80</v>
      </c>
      <c r="B1185" s="12" t="s">
        <v>1030</v>
      </c>
      <c r="C1185" s="14" t="s">
        <v>51</v>
      </c>
      <c r="D1185" s="12" t="s">
        <v>1036</v>
      </c>
      <c r="E1185" s="12">
        <v>1</v>
      </c>
      <c r="F1185" s="12" t="s">
        <v>27</v>
      </c>
      <c r="G1185" s="12"/>
      <c r="H1185" s="12">
        <v>128210</v>
      </c>
      <c r="I1185" s="11" t="s">
        <v>13</v>
      </c>
      <c r="J1185" s="41" t="s">
        <v>423</v>
      </c>
      <c r="K1185" s="27" t="s">
        <v>56</v>
      </c>
      <c r="L1185" s="28" t="s">
        <v>1039</v>
      </c>
      <c r="M1185" s="84"/>
    </row>
    <row r="1186" spans="1:13" s="3" customFormat="1" ht="48" customHeight="1" x14ac:dyDescent="0.25">
      <c r="A1186" s="42">
        <v>81</v>
      </c>
      <c r="B1186" s="12" t="s">
        <v>1031</v>
      </c>
      <c r="C1186" s="14" t="s">
        <v>51</v>
      </c>
      <c r="D1186" s="12" t="s">
        <v>1037</v>
      </c>
      <c r="E1186" s="12">
        <v>1</v>
      </c>
      <c r="F1186" s="12" t="s">
        <v>27</v>
      </c>
      <c r="G1186" s="12"/>
      <c r="H1186" s="12">
        <v>187000</v>
      </c>
      <c r="I1186" s="11" t="s">
        <v>13</v>
      </c>
      <c r="J1186" s="41" t="s">
        <v>423</v>
      </c>
      <c r="K1186" s="27" t="s">
        <v>56</v>
      </c>
      <c r="L1186" s="28" t="s">
        <v>1039</v>
      </c>
      <c r="M1186" s="84"/>
    </row>
    <row r="1187" spans="1:13" s="3" customFormat="1" ht="44.25" customHeight="1" x14ac:dyDescent="0.25">
      <c r="A1187" s="10">
        <v>82</v>
      </c>
      <c r="B1187" s="12" t="s">
        <v>1032</v>
      </c>
      <c r="C1187" s="14" t="s">
        <v>51</v>
      </c>
      <c r="D1187" s="12" t="s">
        <v>1038</v>
      </c>
      <c r="E1187" s="12">
        <v>1</v>
      </c>
      <c r="F1187" s="12" t="s">
        <v>27</v>
      </c>
      <c r="G1187" s="12"/>
      <c r="H1187" s="12">
        <v>222000</v>
      </c>
      <c r="I1187" s="11" t="s">
        <v>13</v>
      </c>
      <c r="J1187" s="41" t="s">
        <v>423</v>
      </c>
      <c r="K1187" s="27" t="s">
        <v>56</v>
      </c>
      <c r="L1187" s="28" t="s">
        <v>1039</v>
      </c>
      <c r="M1187" s="84"/>
    </row>
    <row r="1188" spans="1:13" s="3" customFormat="1" ht="45.75" customHeight="1" x14ac:dyDescent="0.25">
      <c r="A1188" s="42">
        <v>83</v>
      </c>
      <c r="B1188" s="12" t="s">
        <v>1033</v>
      </c>
      <c r="C1188" s="14" t="s">
        <v>51</v>
      </c>
      <c r="D1188" s="12" t="s">
        <v>1034</v>
      </c>
      <c r="E1188" s="12">
        <v>1</v>
      </c>
      <c r="F1188" s="12" t="s">
        <v>27</v>
      </c>
      <c r="G1188" s="12"/>
      <c r="H1188" s="12">
        <v>396704</v>
      </c>
      <c r="I1188" s="11" t="s">
        <v>13</v>
      </c>
      <c r="J1188" s="41" t="s">
        <v>34</v>
      </c>
      <c r="K1188" s="27" t="s">
        <v>56</v>
      </c>
      <c r="L1188" s="28" t="s">
        <v>1035</v>
      </c>
      <c r="M1188" s="84"/>
    </row>
    <row r="1189" spans="1:13" s="3" customFormat="1" ht="45.75" customHeight="1" x14ac:dyDescent="0.25">
      <c r="A1189" s="10">
        <v>84</v>
      </c>
      <c r="B1189" s="12" t="s">
        <v>1040</v>
      </c>
      <c r="C1189" s="14" t="s">
        <v>51</v>
      </c>
      <c r="D1189" s="12" t="s">
        <v>1042</v>
      </c>
      <c r="E1189" s="12">
        <v>1</v>
      </c>
      <c r="F1189" s="12" t="s">
        <v>27</v>
      </c>
      <c r="G1189" s="12"/>
      <c r="H1189" s="12">
        <v>763479</v>
      </c>
      <c r="I1189" s="11" t="s">
        <v>13</v>
      </c>
      <c r="J1189" s="41" t="s">
        <v>24</v>
      </c>
      <c r="K1189" s="27" t="s">
        <v>56</v>
      </c>
      <c r="L1189" s="28" t="s">
        <v>1044</v>
      </c>
      <c r="M1189" s="84"/>
    </row>
    <row r="1190" spans="1:13" s="3" customFormat="1" ht="45.75" customHeight="1" x14ac:dyDescent="0.25">
      <c r="A1190" s="42">
        <v>85</v>
      </c>
      <c r="B1190" s="12" t="s">
        <v>1041</v>
      </c>
      <c r="C1190" s="14" t="s">
        <v>51</v>
      </c>
      <c r="D1190" s="12" t="s">
        <v>1043</v>
      </c>
      <c r="E1190" s="12">
        <v>1</v>
      </c>
      <c r="F1190" s="12" t="s">
        <v>27</v>
      </c>
      <c r="G1190" s="12"/>
      <c r="H1190" s="12">
        <v>220000</v>
      </c>
      <c r="I1190" s="11" t="s">
        <v>13</v>
      </c>
      <c r="J1190" s="41" t="s">
        <v>24</v>
      </c>
      <c r="K1190" s="27" t="s">
        <v>56</v>
      </c>
      <c r="L1190" s="28" t="s">
        <v>1044</v>
      </c>
      <c r="M1190" s="84"/>
    </row>
    <row r="1191" spans="1:13" s="3" customFormat="1" ht="51" customHeight="1" x14ac:dyDescent="0.25">
      <c r="A1191" s="10">
        <v>86</v>
      </c>
      <c r="B1191" s="12" t="s">
        <v>1045</v>
      </c>
      <c r="C1191" s="14" t="s">
        <v>51</v>
      </c>
      <c r="D1191" s="12" t="s">
        <v>1047</v>
      </c>
      <c r="E1191" s="12">
        <v>1</v>
      </c>
      <c r="F1191" s="12" t="s">
        <v>27</v>
      </c>
      <c r="G1191" s="12"/>
      <c r="H1191" s="12">
        <v>750000</v>
      </c>
      <c r="I1191" s="11" t="s">
        <v>13</v>
      </c>
      <c r="J1191" s="41" t="s">
        <v>86</v>
      </c>
      <c r="K1191" s="27" t="s">
        <v>56</v>
      </c>
      <c r="L1191" s="28" t="s">
        <v>1049</v>
      </c>
      <c r="M1191" s="84"/>
    </row>
    <row r="1192" spans="1:13" s="3" customFormat="1" ht="87" customHeight="1" x14ac:dyDescent="0.25">
      <c r="A1192" s="42">
        <v>87</v>
      </c>
      <c r="B1192" s="12" t="s">
        <v>1046</v>
      </c>
      <c r="C1192" s="14" t="s">
        <v>51</v>
      </c>
      <c r="D1192" s="12" t="s">
        <v>1048</v>
      </c>
      <c r="E1192" s="12">
        <v>1</v>
      </c>
      <c r="F1192" s="12" t="s">
        <v>27</v>
      </c>
      <c r="G1192" s="12"/>
      <c r="H1192" s="12">
        <v>228645</v>
      </c>
      <c r="I1192" s="11" t="s">
        <v>13</v>
      </c>
      <c r="J1192" s="41" t="s">
        <v>86</v>
      </c>
      <c r="K1192" s="27" t="s">
        <v>56</v>
      </c>
      <c r="L1192" s="28" t="s">
        <v>1049</v>
      </c>
      <c r="M1192" s="84"/>
    </row>
    <row r="1193" spans="1:13" s="3" customFormat="1" ht="58.5" customHeight="1" x14ac:dyDescent="0.25">
      <c r="A1193" s="10">
        <v>88</v>
      </c>
      <c r="B1193" s="12" t="s">
        <v>1193</v>
      </c>
      <c r="C1193" s="14" t="s">
        <v>51</v>
      </c>
      <c r="D1193" s="12" t="s">
        <v>1195</v>
      </c>
      <c r="E1193" s="12">
        <v>1</v>
      </c>
      <c r="F1193" s="12" t="s">
        <v>27</v>
      </c>
      <c r="G1193" s="12"/>
      <c r="H1193" s="12">
        <v>5392800</v>
      </c>
      <c r="I1193" s="10" t="s">
        <v>13</v>
      </c>
      <c r="J1193" s="41" t="s">
        <v>423</v>
      </c>
      <c r="K1193" s="33" t="s">
        <v>204</v>
      </c>
      <c r="L1193" s="28" t="s">
        <v>1194</v>
      </c>
      <c r="M1193" s="84"/>
    </row>
    <row r="1194" spans="1:13" s="3" customFormat="1" ht="58.5" customHeight="1" x14ac:dyDescent="0.25">
      <c r="A1194" s="42">
        <v>89</v>
      </c>
      <c r="B1194" s="12" t="s">
        <v>1200</v>
      </c>
      <c r="C1194" s="14" t="s">
        <v>51</v>
      </c>
      <c r="D1194" s="12" t="s">
        <v>1201</v>
      </c>
      <c r="E1194" s="12">
        <v>1</v>
      </c>
      <c r="F1194" s="12" t="s">
        <v>27</v>
      </c>
      <c r="G1194" s="12"/>
      <c r="H1194" s="12">
        <v>252000</v>
      </c>
      <c r="I1194" s="10" t="s">
        <v>13</v>
      </c>
      <c r="J1194" s="41" t="s">
        <v>24</v>
      </c>
      <c r="K1194" s="33" t="s">
        <v>204</v>
      </c>
      <c r="L1194" s="28" t="s">
        <v>1202</v>
      </c>
      <c r="M1194" s="84"/>
    </row>
    <row r="1195" spans="1:13" s="3" customFormat="1" ht="138.75" customHeight="1" x14ac:dyDescent="0.25">
      <c r="A1195" s="42">
        <v>90</v>
      </c>
      <c r="B1195" s="12" t="s">
        <v>1209</v>
      </c>
      <c r="C1195" s="14" t="s">
        <v>51</v>
      </c>
      <c r="D1195" s="12" t="s">
        <v>1210</v>
      </c>
      <c r="E1195" s="12">
        <v>1</v>
      </c>
      <c r="F1195" s="12" t="s">
        <v>27</v>
      </c>
      <c r="G1195" s="12"/>
      <c r="H1195" s="12">
        <v>512560</v>
      </c>
      <c r="I1195" s="10" t="s">
        <v>13</v>
      </c>
      <c r="J1195" s="41" t="s">
        <v>63</v>
      </c>
      <c r="K1195" s="33" t="s">
        <v>204</v>
      </c>
      <c r="L1195" s="28" t="s">
        <v>1211</v>
      </c>
      <c r="M1195" s="84"/>
    </row>
    <row r="1196" spans="1:13" s="3" customFormat="1" ht="95.25" customHeight="1" x14ac:dyDescent="0.25">
      <c r="A1196" s="42">
        <v>91</v>
      </c>
      <c r="B1196" s="12" t="s">
        <v>1639</v>
      </c>
      <c r="C1196" s="14" t="s">
        <v>32</v>
      </c>
      <c r="D1196" s="12" t="s">
        <v>1640</v>
      </c>
      <c r="E1196" s="12">
        <v>1</v>
      </c>
      <c r="F1196" s="12" t="s">
        <v>27</v>
      </c>
      <c r="G1196" s="12"/>
      <c r="H1196" s="12">
        <v>183091.5</v>
      </c>
      <c r="I1196" s="10" t="s">
        <v>13</v>
      </c>
      <c r="J1196" s="41" t="s">
        <v>34</v>
      </c>
      <c r="K1196" s="33" t="s">
        <v>1569</v>
      </c>
      <c r="L1196" s="28" t="s">
        <v>1641</v>
      </c>
      <c r="M1196" s="84"/>
    </row>
    <row r="1197" spans="1:13" s="3" customFormat="1" ht="54.75" customHeight="1" x14ac:dyDescent="0.25">
      <c r="A1197" s="42">
        <v>92</v>
      </c>
      <c r="B1197" s="12" t="s">
        <v>1397</v>
      </c>
      <c r="C1197" s="14" t="s">
        <v>26</v>
      </c>
      <c r="D1197" s="12" t="s">
        <v>1398</v>
      </c>
      <c r="E1197" s="12">
        <v>1</v>
      </c>
      <c r="F1197" s="12" t="s">
        <v>27</v>
      </c>
      <c r="G1197" s="12"/>
      <c r="H1197" s="12">
        <v>305900</v>
      </c>
      <c r="I1197" s="10" t="s">
        <v>13</v>
      </c>
      <c r="J1197" s="41" t="s">
        <v>14</v>
      </c>
      <c r="K1197" s="33" t="s">
        <v>204</v>
      </c>
      <c r="L1197" s="28" t="s">
        <v>1399</v>
      </c>
      <c r="M1197" s="84"/>
    </row>
    <row r="1198" spans="1:13" s="3" customFormat="1" ht="64.5" customHeight="1" x14ac:dyDescent="0.25">
      <c r="A1198" s="42">
        <v>93</v>
      </c>
      <c r="B1198" s="12" t="s">
        <v>1495</v>
      </c>
      <c r="C1198" s="14" t="s">
        <v>26</v>
      </c>
      <c r="D1198" s="12" t="s">
        <v>1496</v>
      </c>
      <c r="E1198" s="12">
        <v>1</v>
      </c>
      <c r="F1198" s="12" t="s">
        <v>27</v>
      </c>
      <c r="G1198" s="12"/>
      <c r="H1198" s="12">
        <v>800000</v>
      </c>
      <c r="I1198" s="10" t="s">
        <v>13</v>
      </c>
      <c r="J1198" s="41" t="s">
        <v>14</v>
      </c>
      <c r="K1198" s="33" t="s">
        <v>204</v>
      </c>
      <c r="L1198" s="28" t="s">
        <v>1497</v>
      </c>
      <c r="M1198" s="84"/>
    </row>
    <row r="1199" spans="1:13" s="3" customFormat="1" ht="64.5" customHeight="1" x14ac:dyDescent="0.25">
      <c r="A1199" s="42">
        <v>94</v>
      </c>
      <c r="B1199" s="12" t="s">
        <v>1596</v>
      </c>
      <c r="C1199" s="14" t="s">
        <v>51</v>
      </c>
      <c r="D1199" s="12" t="s">
        <v>1597</v>
      </c>
      <c r="E1199" s="12">
        <v>1</v>
      </c>
      <c r="F1199" s="12" t="s">
        <v>27</v>
      </c>
      <c r="G1199" s="12"/>
      <c r="H1199" s="12">
        <v>5868489.5599999996</v>
      </c>
      <c r="I1199" s="10" t="s">
        <v>13</v>
      </c>
      <c r="J1199" s="41" t="s">
        <v>423</v>
      </c>
      <c r="K1199" s="33" t="s">
        <v>177</v>
      </c>
      <c r="L1199" s="28" t="s">
        <v>1591</v>
      </c>
      <c r="M1199" s="84"/>
    </row>
    <row r="1200" spans="1:13" s="3" customFormat="1" ht="64.5" customHeight="1" x14ac:dyDescent="0.25">
      <c r="A1200" s="42">
        <v>95</v>
      </c>
      <c r="B1200" s="12" t="s">
        <v>1598</v>
      </c>
      <c r="C1200" s="14" t="s">
        <v>51</v>
      </c>
      <c r="D1200" s="12" t="s">
        <v>1599</v>
      </c>
      <c r="E1200" s="12">
        <v>1</v>
      </c>
      <c r="F1200" s="12" t="s">
        <v>27</v>
      </c>
      <c r="G1200" s="12"/>
      <c r="H1200" s="12">
        <v>1885714</v>
      </c>
      <c r="I1200" s="10" t="s">
        <v>13</v>
      </c>
      <c r="J1200" s="41" t="s">
        <v>86</v>
      </c>
      <c r="K1200" s="33" t="s">
        <v>177</v>
      </c>
      <c r="L1200" s="28" t="s">
        <v>1591</v>
      </c>
      <c r="M1200" s="84"/>
    </row>
    <row r="1201" spans="1:13" s="3" customFormat="1" ht="64.5" customHeight="1" x14ac:dyDescent="0.25">
      <c r="A1201" s="42">
        <v>96</v>
      </c>
      <c r="B1201" s="12" t="s">
        <v>1631</v>
      </c>
      <c r="C1201" s="14" t="s">
        <v>1630</v>
      </c>
      <c r="D1201" s="12" t="s">
        <v>1632</v>
      </c>
      <c r="E1201" s="12">
        <v>1</v>
      </c>
      <c r="F1201" s="12" t="s">
        <v>27</v>
      </c>
      <c r="G1201" s="12"/>
      <c r="H1201" s="12">
        <v>503672</v>
      </c>
      <c r="I1201" s="10" t="s">
        <v>13</v>
      </c>
      <c r="J1201" s="41" t="s">
        <v>86</v>
      </c>
      <c r="K1201" s="33" t="s">
        <v>1819</v>
      </c>
      <c r="L1201" s="28" t="s">
        <v>2058</v>
      </c>
      <c r="M1201" s="84"/>
    </row>
    <row r="1202" spans="1:13" s="3" customFormat="1" ht="64.5" customHeight="1" x14ac:dyDescent="0.25">
      <c r="A1202" s="42">
        <v>97</v>
      </c>
      <c r="B1202" s="12" t="s">
        <v>1633</v>
      </c>
      <c r="C1202" s="14" t="s">
        <v>1630</v>
      </c>
      <c r="D1202" s="12" t="s">
        <v>1634</v>
      </c>
      <c r="E1202" s="12">
        <v>1</v>
      </c>
      <c r="F1202" s="12" t="s">
        <v>27</v>
      </c>
      <c r="G1202" s="12"/>
      <c r="H1202" s="12"/>
      <c r="I1202" s="10" t="s">
        <v>13</v>
      </c>
      <c r="J1202" s="41" t="s">
        <v>86</v>
      </c>
      <c r="K1202" s="33" t="s">
        <v>1819</v>
      </c>
      <c r="L1202" s="28" t="s">
        <v>2616</v>
      </c>
      <c r="M1202" s="84">
        <v>405020</v>
      </c>
    </row>
    <row r="1203" spans="1:13" s="3" customFormat="1" ht="64.5" customHeight="1" x14ac:dyDescent="0.25">
      <c r="A1203" s="42">
        <v>98</v>
      </c>
      <c r="B1203" s="12" t="s">
        <v>1642</v>
      </c>
      <c r="C1203" s="14" t="s">
        <v>26</v>
      </c>
      <c r="D1203" s="12" t="s">
        <v>1643</v>
      </c>
      <c r="E1203" s="12">
        <v>1</v>
      </c>
      <c r="F1203" s="12" t="s">
        <v>27</v>
      </c>
      <c r="G1203" s="12"/>
      <c r="H1203" s="12">
        <v>180000</v>
      </c>
      <c r="I1203" s="10" t="s">
        <v>13</v>
      </c>
      <c r="J1203" s="41" t="s">
        <v>14</v>
      </c>
      <c r="K1203" s="33" t="s">
        <v>177</v>
      </c>
      <c r="L1203" s="28" t="s">
        <v>1644</v>
      </c>
      <c r="M1203" s="84"/>
    </row>
    <row r="1204" spans="1:13" s="3" customFormat="1" ht="123.75" customHeight="1" x14ac:dyDescent="0.25">
      <c r="A1204" s="42">
        <v>99</v>
      </c>
      <c r="B1204" s="12" t="s">
        <v>1670</v>
      </c>
      <c r="C1204" s="14" t="s">
        <v>26</v>
      </c>
      <c r="D1204" s="12" t="s">
        <v>1671</v>
      </c>
      <c r="E1204" s="12">
        <v>1</v>
      </c>
      <c r="F1204" s="12" t="s">
        <v>27</v>
      </c>
      <c r="G1204" s="12"/>
      <c r="H1204" s="12">
        <v>921093</v>
      </c>
      <c r="I1204" s="10" t="s">
        <v>13</v>
      </c>
      <c r="J1204" s="41" t="s">
        <v>14</v>
      </c>
      <c r="K1204" s="33" t="s">
        <v>177</v>
      </c>
      <c r="L1204" s="28" t="s">
        <v>1672</v>
      </c>
      <c r="M1204" s="84"/>
    </row>
    <row r="1205" spans="1:13" s="3" customFormat="1" ht="57" customHeight="1" x14ac:dyDescent="0.25">
      <c r="A1205" s="42">
        <v>100</v>
      </c>
      <c r="B1205" s="12" t="s">
        <v>1673</v>
      </c>
      <c r="C1205" s="14" t="s">
        <v>51</v>
      </c>
      <c r="D1205" s="12" t="s">
        <v>1674</v>
      </c>
      <c r="E1205" s="12">
        <v>1</v>
      </c>
      <c r="F1205" s="12" t="s">
        <v>27</v>
      </c>
      <c r="G1205" s="12"/>
      <c r="H1205" s="12">
        <v>586000</v>
      </c>
      <c r="I1205" s="10" t="s">
        <v>13</v>
      </c>
      <c r="J1205" s="41" t="s">
        <v>423</v>
      </c>
      <c r="K1205" s="33" t="s">
        <v>1645</v>
      </c>
      <c r="L1205" s="28" t="s">
        <v>1677</v>
      </c>
      <c r="M1205" s="84"/>
    </row>
    <row r="1206" spans="1:13" s="3" customFormat="1" ht="57.75" customHeight="1" x14ac:dyDescent="0.25">
      <c r="A1206" s="42">
        <v>101</v>
      </c>
      <c r="B1206" s="12" t="s">
        <v>1675</v>
      </c>
      <c r="C1206" s="14" t="s">
        <v>51</v>
      </c>
      <c r="D1206" s="12" t="s">
        <v>1676</v>
      </c>
      <c r="E1206" s="12">
        <v>1</v>
      </c>
      <c r="F1206" s="12" t="s">
        <v>27</v>
      </c>
      <c r="G1206" s="12"/>
      <c r="H1206" s="12">
        <v>816000</v>
      </c>
      <c r="I1206" s="10" t="s">
        <v>13</v>
      </c>
      <c r="J1206" s="41" t="s">
        <v>423</v>
      </c>
      <c r="K1206" s="33" t="s">
        <v>1645</v>
      </c>
      <c r="L1206" s="28" t="s">
        <v>1677</v>
      </c>
      <c r="M1206" s="84"/>
    </row>
    <row r="1207" spans="1:13" s="3" customFormat="1" ht="56.25" customHeight="1" x14ac:dyDescent="0.25">
      <c r="A1207" s="42">
        <v>102</v>
      </c>
      <c r="B1207" s="12" t="s">
        <v>1678</v>
      </c>
      <c r="C1207" s="14" t="s">
        <v>51</v>
      </c>
      <c r="D1207" s="12" t="s">
        <v>1679</v>
      </c>
      <c r="E1207" s="12">
        <v>1</v>
      </c>
      <c r="F1207" s="12" t="s">
        <v>27</v>
      </c>
      <c r="G1207" s="12"/>
      <c r="H1207" s="12">
        <v>9330200</v>
      </c>
      <c r="I1207" s="10" t="s">
        <v>13</v>
      </c>
      <c r="J1207" s="41" t="s">
        <v>423</v>
      </c>
      <c r="K1207" s="33" t="s">
        <v>177</v>
      </c>
      <c r="L1207" s="28" t="s">
        <v>1680</v>
      </c>
      <c r="M1207" s="84"/>
    </row>
    <row r="1208" spans="1:13" s="3" customFormat="1" ht="91.5" customHeight="1" x14ac:dyDescent="0.25">
      <c r="A1208" s="42">
        <v>103</v>
      </c>
      <c r="B1208" s="12" t="s">
        <v>1681</v>
      </c>
      <c r="C1208" s="14" t="s">
        <v>51</v>
      </c>
      <c r="D1208" s="12" t="s">
        <v>1682</v>
      </c>
      <c r="E1208" s="12">
        <v>1</v>
      </c>
      <c r="F1208" s="12" t="s">
        <v>27</v>
      </c>
      <c r="G1208" s="12"/>
      <c r="H1208" s="12">
        <v>2470695.75</v>
      </c>
      <c r="I1208" s="10" t="s">
        <v>13</v>
      </c>
      <c r="J1208" s="41" t="s">
        <v>423</v>
      </c>
      <c r="K1208" s="33" t="s">
        <v>1819</v>
      </c>
      <c r="L1208" s="28" t="s">
        <v>1820</v>
      </c>
      <c r="M1208" s="84"/>
    </row>
    <row r="1209" spans="1:13" s="3" customFormat="1" ht="66.75" customHeight="1" x14ac:dyDescent="0.25">
      <c r="A1209" s="42">
        <v>104</v>
      </c>
      <c r="B1209" s="12" t="s">
        <v>1683</v>
      </c>
      <c r="C1209" s="14" t="s">
        <v>51</v>
      </c>
      <c r="D1209" s="12" t="s">
        <v>1684</v>
      </c>
      <c r="E1209" s="12">
        <v>1</v>
      </c>
      <c r="F1209" s="12" t="s">
        <v>27</v>
      </c>
      <c r="G1209" s="12"/>
      <c r="H1209" s="12">
        <v>681698</v>
      </c>
      <c r="I1209" s="10" t="s">
        <v>13</v>
      </c>
      <c r="J1209" s="41" t="s">
        <v>24</v>
      </c>
      <c r="K1209" s="33" t="s">
        <v>1569</v>
      </c>
      <c r="L1209" s="28" t="s">
        <v>1791</v>
      </c>
      <c r="M1209" s="12" t="s">
        <v>1790</v>
      </c>
    </row>
    <row r="1210" spans="1:13" s="3" customFormat="1" ht="175.5" customHeight="1" x14ac:dyDescent="0.25">
      <c r="A1210" s="42">
        <v>105</v>
      </c>
      <c r="B1210" s="12" t="s">
        <v>1726</v>
      </c>
      <c r="C1210" s="14" t="s">
        <v>345</v>
      </c>
      <c r="D1210" s="12" t="s">
        <v>1727</v>
      </c>
      <c r="E1210" s="12">
        <v>1</v>
      </c>
      <c r="F1210" s="12" t="s">
        <v>27</v>
      </c>
      <c r="G1210" s="12"/>
      <c r="H1210" s="12">
        <v>116071.42</v>
      </c>
      <c r="I1210" s="10" t="s">
        <v>13</v>
      </c>
      <c r="J1210" s="41" t="s">
        <v>24</v>
      </c>
      <c r="K1210" s="33" t="s">
        <v>1645</v>
      </c>
      <c r="L1210" s="28" t="s">
        <v>1725</v>
      </c>
      <c r="M1210" s="84"/>
    </row>
    <row r="1211" spans="1:13" s="3" customFormat="1" ht="126" customHeight="1" x14ac:dyDescent="0.25">
      <c r="A1211" s="42">
        <v>106</v>
      </c>
      <c r="B1211" s="12" t="s">
        <v>1731</v>
      </c>
      <c r="C1211" s="14" t="s">
        <v>32</v>
      </c>
      <c r="D1211" s="12" t="s">
        <v>1732</v>
      </c>
      <c r="E1211" s="12">
        <v>1</v>
      </c>
      <c r="F1211" s="12" t="s">
        <v>27</v>
      </c>
      <c r="G1211" s="12"/>
      <c r="H1211" s="12">
        <v>428571.45</v>
      </c>
      <c r="I1211" s="10" t="s">
        <v>13</v>
      </c>
      <c r="J1211" s="41" t="s">
        <v>63</v>
      </c>
      <c r="K1211" s="33" t="s">
        <v>1645</v>
      </c>
      <c r="L1211" s="28" t="s">
        <v>2651</v>
      </c>
      <c r="M1211" s="12">
        <v>250000</v>
      </c>
    </row>
    <row r="1212" spans="1:13" s="3" customFormat="1" ht="58.5" customHeight="1" x14ac:dyDescent="0.25">
      <c r="A1212" s="42">
        <v>107</v>
      </c>
      <c r="B1212" s="12" t="s">
        <v>1762</v>
      </c>
      <c r="C1212" s="14" t="s">
        <v>51</v>
      </c>
      <c r="D1212" s="12" t="s">
        <v>1767</v>
      </c>
      <c r="E1212" s="12">
        <v>1</v>
      </c>
      <c r="F1212" s="12" t="s">
        <v>27</v>
      </c>
      <c r="G1212" s="12"/>
      <c r="H1212" s="12"/>
      <c r="I1212" s="10" t="s">
        <v>13</v>
      </c>
      <c r="J1212" s="41" t="s">
        <v>34</v>
      </c>
      <c r="K1212" s="33" t="s">
        <v>1819</v>
      </c>
      <c r="L1212" s="88" t="s">
        <v>2317</v>
      </c>
      <c r="M1212" s="84">
        <v>4017857.14</v>
      </c>
    </row>
    <row r="1213" spans="1:13" s="3" customFormat="1" ht="55.5" customHeight="1" x14ac:dyDescent="0.25">
      <c r="A1213" s="42">
        <v>108</v>
      </c>
      <c r="B1213" s="12" t="s">
        <v>1763</v>
      </c>
      <c r="C1213" s="14" t="s">
        <v>51</v>
      </c>
      <c r="D1213" s="12" t="s">
        <v>1768</v>
      </c>
      <c r="E1213" s="12">
        <v>1</v>
      </c>
      <c r="F1213" s="12" t="s">
        <v>27</v>
      </c>
      <c r="G1213" s="12"/>
      <c r="H1213" s="12">
        <v>5357142.8600000003</v>
      </c>
      <c r="I1213" s="10" t="s">
        <v>13</v>
      </c>
      <c r="J1213" s="41" t="s">
        <v>34</v>
      </c>
      <c r="K1213" s="33" t="s">
        <v>1819</v>
      </c>
      <c r="L1213" s="88" t="s">
        <v>2017</v>
      </c>
      <c r="M1213" s="84"/>
    </row>
    <row r="1214" spans="1:13" s="3" customFormat="1" ht="31.5" customHeight="1" x14ac:dyDescent="0.25">
      <c r="A1214" s="42">
        <v>109</v>
      </c>
      <c r="B1214" s="12" t="s">
        <v>1764</v>
      </c>
      <c r="C1214" s="14" t="s">
        <v>51</v>
      </c>
      <c r="D1214" s="12" t="s">
        <v>1769</v>
      </c>
      <c r="E1214" s="12">
        <v>1</v>
      </c>
      <c r="F1214" s="12" t="s">
        <v>27</v>
      </c>
      <c r="G1214" s="12"/>
      <c r="H1214" s="12">
        <v>178571.43</v>
      </c>
      <c r="I1214" s="10" t="s">
        <v>13</v>
      </c>
      <c r="J1214" s="41" t="s">
        <v>34</v>
      </c>
      <c r="K1214" s="33" t="s">
        <v>1819</v>
      </c>
      <c r="L1214" s="88" t="s">
        <v>2017</v>
      </c>
      <c r="M1214" s="84"/>
    </row>
    <row r="1215" spans="1:13" s="3" customFormat="1" ht="65.25" customHeight="1" x14ac:dyDescent="0.25">
      <c r="A1215" s="42">
        <v>110</v>
      </c>
      <c r="B1215" s="12" t="s">
        <v>1765</v>
      </c>
      <c r="C1215" s="14" t="s">
        <v>51</v>
      </c>
      <c r="D1215" s="12" t="s">
        <v>2467</v>
      </c>
      <c r="E1215" s="12">
        <v>1</v>
      </c>
      <c r="F1215" s="12" t="s">
        <v>27</v>
      </c>
      <c r="G1215" s="12"/>
      <c r="H1215" s="12">
        <v>3125000</v>
      </c>
      <c r="I1215" s="10" t="s">
        <v>13</v>
      </c>
      <c r="J1215" s="41" t="s">
        <v>34</v>
      </c>
      <c r="K1215" s="33" t="s">
        <v>1819</v>
      </c>
      <c r="L1215" s="88" t="s">
        <v>2017</v>
      </c>
      <c r="M1215" s="84"/>
    </row>
    <row r="1216" spans="1:13" s="3" customFormat="1" ht="102" customHeight="1" x14ac:dyDescent="0.25">
      <c r="A1216" s="42">
        <v>111</v>
      </c>
      <c r="B1216" s="12" t="s">
        <v>1766</v>
      </c>
      <c r="C1216" s="14" t="s">
        <v>51</v>
      </c>
      <c r="D1216" s="12" t="s">
        <v>1770</v>
      </c>
      <c r="E1216" s="12">
        <v>1</v>
      </c>
      <c r="F1216" s="12" t="s">
        <v>27</v>
      </c>
      <c r="G1216" s="12"/>
      <c r="H1216" s="12">
        <v>446428.57</v>
      </c>
      <c r="I1216" s="10" t="s">
        <v>13</v>
      </c>
      <c r="J1216" s="41" t="s">
        <v>34</v>
      </c>
      <c r="K1216" s="33" t="s">
        <v>1819</v>
      </c>
      <c r="L1216" s="88" t="s">
        <v>2017</v>
      </c>
      <c r="M1216" s="84"/>
    </row>
    <row r="1217" spans="1:13" s="3" customFormat="1" ht="80.25" customHeight="1" x14ac:dyDescent="0.25">
      <c r="A1217" s="42">
        <v>112</v>
      </c>
      <c r="B1217" s="12" t="s">
        <v>2010</v>
      </c>
      <c r="C1217" s="14" t="s">
        <v>26</v>
      </c>
      <c r="D1217" s="12" t="s">
        <v>2011</v>
      </c>
      <c r="E1217" s="12">
        <v>1</v>
      </c>
      <c r="F1217" s="12" t="s">
        <v>27</v>
      </c>
      <c r="G1217" s="12"/>
      <c r="H1217" s="12">
        <v>1836800</v>
      </c>
      <c r="I1217" s="10" t="s">
        <v>13</v>
      </c>
      <c r="J1217" s="41" t="s">
        <v>14</v>
      </c>
      <c r="K1217" s="33" t="s">
        <v>1645</v>
      </c>
      <c r="L1217" s="88" t="s">
        <v>2544</v>
      </c>
      <c r="M1217" s="84"/>
    </row>
    <row r="1218" spans="1:13" s="3" customFormat="1" ht="49.5" customHeight="1" x14ac:dyDescent="0.25">
      <c r="A1218" s="10">
        <v>113</v>
      </c>
      <c r="B1218" s="12" t="s">
        <v>2099</v>
      </c>
      <c r="C1218" s="14" t="s">
        <v>51</v>
      </c>
      <c r="D1218" s="12" t="s">
        <v>21</v>
      </c>
      <c r="E1218" s="12">
        <v>1</v>
      </c>
      <c r="F1218" s="12" t="s">
        <v>27</v>
      </c>
      <c r="G1218" s="12"/>
      <c r="H1218" s="12">
        <v>1530000</v>
      </c>
      <c r="I1218" s="10" t="s">
        <v>13</v>
      </c>
      <c r="J1218" s="41" t="s">
        <v>2100</v>
      </c>
      <c r="K1218" s="33" t="s">
        <v>1819</v>
      </c>
      <c r="L1218" s="88" t="s">
        <v>2101</v>
      </c>
      <c r="M1218" s="84"/>
    </row>
    <row r="1219" spans="1:13" s="3" customFormat="1" ht="99.75" customHeight="1" x14ac:dyDescent="0.25">
      <c r="A1219" s="42">
        <v>114</v>
      </c>
      <c r="B1219" s="12" t="s">
        <v>2184</v>
      </c>
      <c r="C1219" s="14" t="s">
        <v>1630</v>
      </c>
      <c r="D1219" s="12" t="s">
        <v>2186</v>
      </c>
      <c r="E1219" s="12">
        <v>1</v>
      </c>
      <c r="F1219" s="12" t="s">
        <v>27</v>
      </c>
      <c r="G1219" s="12"/>
      <c r="H1219" s="12">
        <v>14038</v>
      </c>
      <c r="I1219" s="10" t="s">
        <v>13</v>
      </c>
      <c r="J1219" s="41" t="s">
        <v>2183</v>
      </c>
      <c r="K1219" s="33" t="s">
        <v>1803</v>
      </c>
      <c r="L1219" s="88" t="s">
        <v>2182</v>
      </c>
      <c r="M1219" s="84"/>
    </row>
    <row r="1220" spans="1:13" s="3" customFormat="1" ht="119.25" customHeight="1" x14ac:dyDescent="0.25">
      <c r="A1220" s="10">
        <v>115</v>
      </c>
      <c r="B1220" s="12" t="s">
        <v>2185</v>
      </c>
      <c r="C1220" s="14" t="s">
        <v>51</v>
      </c>
      <c r="D1220" s="12" t="s">
        <v>2187</v>
      </c>
      <c r="E1220" s="12">
        <v>1</v>
      </c>
      <c r="F1220" s="12" t="s">
        <v>27</v>
      </c>
      <c r="G1220" s="12"/>
      <c r="H1220" s="12"/>
      <c r="I1220" s="10" t="s">
        <v>13</v>
      </c>
      <c r="J1220" s="41" t="s">
        <v>2183</v>
      </c>
      <c r="K1220" s="33" t="s">
        <v>1803</v>
      </c>
      <c r="L1220" s="88" t="s">
        <v>2614</v>
      </c>
      <c r="M1220" s="84">
        <v>94813</v>
      </c>
    </row>
    <row r="1221" spans="1:13" s="3" customFormat="1" ht="55.5" customHeight="1" x14ac:dyDescent="0.25">
      <c r="A1221" s="42">
        <v>116</v>
      </c>
      <c r="B1221" s="12" t="s">
        <v>2189</v>
      </c>
      <c r="C1221" s="14" t="s">
        <v>345</v>
      </c>
      <c r="D1221" s="12" t="s">
        <v>2190</v>
      </c>
      <c r="E1221" s="12">
        <v>1</v>
      </c>
      <c r="F1221" s="12" t="s">
        <v>27</v>
      </c>
      <c r="G1221" s="12"/>
      <c r="H1221" s="12">
        <v>330357</v>
      </c>
      <c r="I1221" s="10" t="s">
        <v>13</v>
      </c>
      <c r="J1221" s="41" t="s">
        <v>34</v>
      </c>
      <c r="K1221" s="33" t="s">
        <v>1819</v>
      </c>
      <c r="L1221" s="88" t="s">
        <v>2188</v>
      </c>
      <c r="M1221" s="84"/>
    </row>
    <row r="1222" spans="1:13" s="3" customFormat="1" ht="56.25" customHeight="1" x14ac:dyDescent="0.25">
      <c r="A1222" s="10">
        <v>117</v>
      </c>
      <c r="B1222" s="12" t="s">
        <v>2191</v>
      </c>
      <c r="C1222" s="14" t="s">
        <v>51</v>
      </c>
      <c r="D1222" s="12" t="s">
        <v>2192</v>
      </c>
      <c r="E1222" s="12">
        <v>1</v>
      </c>
      <c r="F1222" s="12" t="s">
        <v>27</v>
      </c>
      <c r="G1222" s="12"/>
      <c r="H1222" s="12">
        <v>312500</v>
      </c>
      <c r="I1222" s="10" t="s">
        <v>13</v>
      </c>
      <c r="J1222" s="41" t="s">
        <v>34</v>
      </c>
      <c r="K1222" s="33" t="s">
        <v>1803</v>
      </c>
      <c r="L1222" s="88" t="s">
        <v>2188</v>
      </c>
      <c r="M1222" s="84"/>
    </row>
    <row r="1223" spans="1:13" s="3" customFormat="1" ht="83.25" customHeight="1" x14ac:dyDescent="0.25">
      <c r="A1223" s="10">
        <v>118</v>
      </c>
      <c r="B1223" s="12" t="s">
        <v>2248</v>
      </c>
      <c r="C1223" s="14" t="s">
        <v>1630</v>
      </c>
      <c r="D1223" s="12" t="s">
        <v>2249</v>
      </c>
      <c r="E1223" s="12">
        <v>1</v>
      </c>
      <c r="F1223" s="12" t="s">
        <v>27</v>
      </c>
      <c r="G1223" s="12"/>
      <c r="H1223" s="12">
        <v>2346101</v>
      </c>
      <c r="I1223" s="10" t="s">
        <v>13</v>
      </c>
      <c r="J1223" s="41" t="s">
        <v>86</v>
      </c>
      <c r="K1223" s="33" t="s">
        <v>1803</v>
      </c>
      <c r="L1223" s="88" t="s">
        <v>2250</v>
      </c>
      <c r="M1223" s="84"/>
    </row>
    <row r="1224" spans="1:13" s="3" customFormat="1" ht="43.5" customHeight="1" x14ac:dyDescent="0.25">
      <c r="A1224" s="10">
        <v>119</v>
      </c>
      <c r="B1224" s="12" t="s">
        <v>2251</v>
      </c>
      <c r="C1224" s="14" t="s">
        <v>51</v>
      </c>
      <c r="D1224" s="12" t="s">
        <v>2252</v>
      </c>
      <c r="E1224" s="12">
        <v>1</v>
      </c>
      <c r="F1224" s="12" t="s">
        <v>27</v>
      </c>
      <c r="G1224" s="12"/>
      <c r="H1224" s="12">
        <v>770700</v>
      </c>
      <c r="I1224" s="10" t="s">
        <v>13</v>
      </c>
      <c r="J1224" s="41" t="s">
        <v>63</v>
      </c>
      <c r="K1224" s="33" t="s">
        <v>1803</v>
      </c>
      <c r="L1224" s="88" t="s">
        <v>2253</v>
      </c>
      <c r="M1224" s="84"/>
    </row>
    <row r="1225" spans="1:13" s="3" customFormat="1" ht="43.5" customHeight="1" x14ac:dyDescent="0.25">
      <c r="A1225" s="10">
        <v>120</v>
      </c>
      <c r="B1225" s="12" t="s">
        <v>2255</v>
      </c>
      <c r="C1225" s="14" t="s">
        <v>345</v>
      </c>
      <c r="D1225" s="12" t="s">
        <v>2256</v>
      </c>
      <c r="E1225" s="12">
        <v>1</v>
      </c>
      <c r="F1225" s="12" t="s">
        <v>27</v>
      </c>
      <c r="G1225" s="12"/>
      <c r="H1225" s="12">
        <v>159519.64000000001</v>
      </c>
      <c r="I1225" s="10" t="s">
        <v>13</v>
      </c>
      <c r="J1225" s="41" t="s">
        <v>2257</v>
      </c>
      <c r="K1225" s="33" t="s">
        <v>1803</v>
      </c>
      <c r="L1225" s="88" t="s">
        <v>2258</v>
      </c>
      <c r="M1225" s="84"/>
    </row>
    <row r="1226" spans="1:13" s="3" customFormat="1" ht="65.25" customHeight="1" x14ac:dyDescent="0.25">
      <c r="A1226" s="10">
        <v>121</v>
      </c>
      <c r="B1226" s="12" t="s">
        <v>2260</v>
      </c>
      <c r="C1226" s="14" t="s">
        <v>26</v>
      </c>
      <c r="D1226" s="12" t="s">
        <v>2261</v>
      </c>
      <c r="E1226" s="12">
        <v>1</v>
      </c>
      <c r="F1226" s="12" t="s">
        <v>27</v>
      </c>
      <c r="G1226" s="12"/>
      <c r="H1226" s="12">
        <v>50000</v>
      </c>
      <c r="I1226" s="10" t="s">
        <v>13</v>
      </c>
      <c r="J1226" s="41" t="s">
        <v>14</v>
      </c>
      <c r="K1226" s="33" t="s">
        <v>1803</v>
      </c>
      <c r="L1226" s="88" t="s">
        <v>2262</v>
      </c>
      <c r="M1226" s="84"/>
    </row>
    <row r="1227" spans="1:13" s="3" customFormat="1" ht="73.5" customHeight="1" x14ac:dyDescent="0.25">
      <c r="A1227" s="10">
        <v>122</v>
      </c>
      <c r="B1227" s="12" t="s">
        <v>2263</v>
      </c>
      <c r="C1227" s="14" t="s">
        <v>26</v>
      </c>
      <c r="D1227" s="12" t="s">
        <v>2264</v>
      </c>
      <c r="E1227" s="12">
        <v>1</v>
      </c>
      <c r="F1227" s="12" t="s">
        <v>27</v>
      </c>
      <c r="G1227" s="12"/>
      <c r="H1227" s="12">
        <v>400000</v>
      </c>
      <c r="I1227" s="10" t="s">
        <v>13</v>
      </c>
      <c r="J1227" s="41" t="s">
        <v>14</v>
      </c>
      <c r="K1227" s="33" t="s">
        <v>1803</v>
      </c>
      <c r="L1227" s="88" t="s">
        <v>2262</v>
      </c>
      <c r="M1227" s="84"/>
    </row>
    <row r="1228" spans="1:13" s="3" customFormat="1" ht="73.5" customHeight="1" x14ac:dyDescent="0.25">
      <c r="A1228" s="10">
        <v>123</v>
      </c>
      <c r="B1228" s="12" t="s">
        <v>2353</v>
      </c>
      <c r="C1228" s="14" t="s">
        <v>51</v>
      </c>
      <c r="D1228" s="12" t="s">
        <v>331</v>
      </c>
      <c r="E1228" s="12">
        <v>1</v>
      </c>
      <c r="F1228" s="12" t="s">
        <v>27</v>
      </c>
      <c r="G1228" s="12"/>
      <c r="H1228" s="12"/>
      <c r="I1228" s="10" t="s">
        <v>13</v>
      </c>
      <c r="J1228" s="41" t="s">
        <v>423</v>
      </c>
      <c r="K1228" s="33" t="s">
        <v>181</v>
      </c>
      <c r="L1228" s="88" t="s">
        <v>2463</v>
      </c>
      <c r="M1228" s="84">
        <f>2623500</f>
        <v>2623500</v>
      </c>
    </row>
    <row r="1229" spans="1:13" s="3" customFormat="1" ht="73.5" customHeight="1" x14ac:dyDescent="0.25">
      <c r="A1229" s="10">
        <v>124</v>
      </c>
      <c r="B1229" s="12" t="s">
        <v>2412</v>
      </c>
      <c r="C1229" s="14" t="s">
        <v>51</v>
      </c>
      <c r="D1229" s="12" t="s">
        <v>2419</v>
      </c>
      <c r="E1229" s="12">
        <v>1</v>
      </c>
      <c r="F1229" s="12" t="s">
        <v>27</v>
      </c>
      <c r="G1229" s="12"/>
      <c r="H1229" s="92"/>
      <c r="I1229" s="10" t="s">
        <v>13</v>
      </c>
      <c r="J1229" s="41" t="s">
        <v>423</v>
      </c>
      <c r="K1229" s="33" t="s">
        <v>2413</v>
      </c>
      <c r="L1229" s="88" t="s">
        <v>2414</v>
      </c>
      <c r="M1229" s="12">
        <v>3073429</v>
      </c>
    </row>
    <row r="1230" spans="1:13" s="3" customFormat="1" ht="73.5" customHeight="1" x14ac:dyDescent="0.25">
      <c r="A1230" s="10">
        <v>125</v>
      </c>
      <c r="B1230" s="12" t="s">
        <v>2415</v>
      </c>
      <c r="C1230" s="14" t="s">
        <v>51</v>
      </c>
      <c r="D1230" s="12" t="s">
        <v>2416</v>
      </c>
      <c r="E1230" s="12">
        <v>1</v>
      </c>
      <c r="F1230" s="12" t="s">
        <v>27</v>
      </c>
      <c r="G1230" s="12"/>
      <c r="H1230" s="92"/>
      <c r="I1230" s="10" t="s">
        <v>13</v>
      </c>
      <c r="J1230" s="41" t="s">
        <v>423</v>
      </c>
      <c r="K1230" s="33" t="s">
        <v>2413</v>
      </c>
      <c r="L1230" s="88" t="s">
        <v>2414</v>
      </c>
      <c r="M1230" s="12">
        <v>292953</v>
      </c>
    </row>
    <row r="1231" spans="1:13" s="3" customFormat="1" ht="73.5" customHeight="1" x14ac:dyDescent="0.25">
      <c r="A1231" s="10">
        <v>126</v>
      </c>
      <c r="B1231" s="12" t="s">
        <v>2417</v>
      </c>
      <c r="C1231" s="14" t="s">
        <v>51</v>
      </c>
      <c r="D1231" s="12" t="s">
        <v>2418</v>
      </c>
      <c r="E1231" s="12">
        <v>1</v>
      </c>
      <c r="F1231" s="12" t="s">
        <v>27</v>
      </c>
      <c r="G1231" s="12"/>
      <c r="H1231" s="92"/>
      <c r="I1231" s="10" t="s">
        <v>13</v>
      </c>
      <c r="J1231" s="41" t="s">
        <v>423</v>
      </c>
      <c r="K1231" s="33" t="s">
        <v>2413</v>
      </c>
      <c r="L1231" s="88" t="s">
        <v>2414</v>
      </c>
      <c r="M1231" s="12">
        <v>1736607</v>
      </c>
    </row>
    <row r="1232" spans="1:13" s="3" customFormat="1" ht="73.5" customHeight="1" x14ac:dyDescent="0.25">
      <c r="A1232" s="10">
        <v>127</v>
      </c>
      <c r="B1232" s="12" t="s">
        <v>2458</v>
      </c>
      <c r="C1232" s="14" t="s">
        <v>51</v>
      </c>
      <c r="D1232" s="12" t="s">
        <v>2459</v>
      </c>
      <c r="E1232" s="12">
        <v>1</v>
      </c>
      <c r="F1232" s="12" t="s">
        <v>27</v>
      </c>
      <c r="G1232" s="12"/>
      <c r="H1232" s="12">
        <v>3742450</v>
      </c>
      <c r="I1232" s="10" t="s">
        <v>13</v>
      </c>
      <c r="J1232" s="41" t="s">
        <v>24</v>
      </c>
      <c r="K1232" s="33" t="s">
        <v>181</v>
      </c>
      <c r="L1232" s="88" t="s">
        <v>2460</v>
      </c>
      <c r="M1232" s="84"/>
    </row>
    <row r="1233" spans="1:16" s="3" customFormat="1" ht="73.5" customHeight="1" x14ac:dyDescent="0.25">
      <c r="A1233" s="10">
        <v>128</v>
      </c>
      <c r="B1233" s="12" t="s">
        <v>2433</v>
      </c>
      <c r="C1233" s="14" t="s">
        <v>51</v>
      </c>
      <c r="D1233" s="12" t="s">
        <v>2434</v>
      </c>
      <c r="E1233" s="12">
        <v>1</v>
      </c>
      <c r="F1233" s="12" t="s">
        <v>27</v>
      </c>
      <c r="G1233" s="12"/>
      <c r="H1233" s="12">
        <v>1759179</v>
      </c>
      <c r="I1233" s="10" t="s">
        <v>13</v>
      </c>
      <c r="J1233" s="41" t="s">
        <v>2435</v>
      </c>
      <c r="K1233" s="33" t="s">
        <v>181</v>
      </c>
      <c r="L1233" s="88" t="s">
        <v>2436</v>
      </c>
      <c r="M1233" s="84"/>
    </row>
    <row r="1234" spans="1:16" s="3" customFormat="1" ht="73.5" customHeight="1" x14ac:dyDescent="0.25">
      <c r="A1234" s="10">
        <v>129</v>
      </c>
      <c r="B1234" s="12" t="s">
        <v>2437</v>
      </c>
      <c r="C1234" s="14" t="s">
        <v>51</v>
      </c>
      <c r="D1234" s="12" t="s">
        <v>2438</v>
      </c>
      <c r="E1234" s="12">
        <v>1</v>
      </c>
      <c r="F1234" s="12" t="s">
        <v>27</v>
      </c>
      <c r="G1234" s="12"/>
      <c r="H1234" s="12">
        <v>4533480</v>
      </c>
      <c r="I1234" s="10" t="s">
        <v>13</v>
      </c>
      <c r="J1234" s="41" t="s">
        <v>423</v>
      </c>
      <c r="K1234" s="33" t="s">
        <v>181</v>
      </c>
      <c r="L1234" s="88" t="s">
        <v>2439</v>
      </c>
      <c r="M1234" s="84"/>
    </row>
    <row r="1235" spans="1:16" s="3" customFormat="1" ht="66" customHeight="1" x14ac:dyDescent="0.25">
      <c r="A1235" s="10">
        <v>130</v>
      </c>
      <c r="B1235" s="12" t="s">
        <v>2480</v>
      </c>
      <c r="C1235" s="14" t="s">
        <v>51</v>
      </c>
      <c r="D1235" s="12" t="s">
        <v>2481</v>
      </c>
      <c r="E1235" s="12">
        <v>1</v>
      </c>
      <c r="F1235" s="12" t="s">
        <v>27</v>
      </c>
      <c r="G1235" s="12"/>
      <c r="H1235" s="12">
        <v>853529</v>
      </c>
      <c r="I1235" s="10" t="s">
        <v>13</v>
      </c>
      <c r="J1235" s="41" t="s">
        <v>423</v>
      </c>
      <c r="K1235" s="33" t="s">
        <v>2413</v>
      </c>
      <c r="L1235" s="88" t="s">
        <v>2478</v>
      </c>
      <c r="M1235" s="84"/>
    </row>
    <row r="1236" spans="1:16" s="3" customFormat="1" ht="44.25" customHeight="1" x14ac:dyDescent="0.25">
      <c r="A1236" s="10">
        <v>131</v>
      </c>
      <c r="B1236" s="12" t="s">
        <v>2482</v>
      </c>
      <c r="C1236" s="14" t="s">
        <v>51</v>
      </c>
      <c r="D1236" s="12" t="s">
        <v>21</v>
      </c>
      <c r="E1236" s="12">
        <v>1</v>
      </c>
      <c r="F1236" s="12" t="s">
        <v>27</v>
      </c>
      <c r="G1236" s="12"/>
      <c r="H1236" s="12">
        <v>437589</v>
      </c>
      <c r="I1236" s="10" t="s">
        <v>13</v>
      </c>
      <c r="J1236" s="41" t="s">
        <v>423</v>
      </c>
      <c r="K1236" s="33" t="s">
        <v>2413</v>
      </c>
      <c r="L1236" s="88" t="s">
        <v>2479</v>
      </c>
      <c r="M1236" s="84"/>
    </row>
    <row r="1237" spans="1:16" s="3" customFormat="1" ht="44.25" customHeight="1" x14ac:dyDescent="0.25">
      <c r="A1237" s="10">
        <v>132</v>
      </c>
      <c r="B1237" s="12" t="s">
        <v>2520</v>
      </c>
      <c r="C1237" s="14" t="s">
        <v>51</v>
      </c>
      <c r="D1237" s="12" t="s">
        <v>21</v>
      </c>
      <c r="E1237" s="12">
        <v>1</v>
      </c>
      <c r="F1237" s="12" t="s">
        <v>27</v>
      </c>
      <c r="G1237" s="12"/>
      <c r="H1237" s="12">
        <v>4200000</v>
      </c>
      <c r="I1237" s="10" t="s">
        <v>13</v>
      </c>
      <c r="J1237" s="41" t="s">
        <v>14</v>
      </c>
      <c r="K1237" s="33" t="s">
        <v>2413</v>
      </c>
      <c r="L1237" s="88" t="s">
        <v>2521</v>
      </c>
      <c r="M1237" s="84"/>
    </row>
    <row r="1238" spans="1:16" s="3" customFormat="1" ht="58.5" customHeight="1" x14ac:dyDescent="0.25">
      <c r="A1238" s="10">
        <v>133</v>
      </c>
      <c r="B1238" s="12" t="s">
        <v>2532</v>
      </c>
      <c r="C1238" s="14" t="s">
        <v>26</v>
      </c>
      <c r="D1238" s="12" t="s">
        <v>2538</v>
      </c>
      <c r="E1238" s="12">
        <v>1</v>
      </c>
      <c r="F1238" s="12" t="s">
        <v>27</v>
      </c>
      <c r="G1238" s="12"/>
      <c r="H1238" s="12">
        <v>16000</v>
      </c>
      <c r="I1238" s="10" t="s">
        <v>13</v>
      </c>
      <c r="J1238" s="41" t="s">
        <v>14</v>
      </c>
      <c r="K1238" s="33" t="s">
        <v>2413</v>
      </c>
      <c r="L1238" s="88" t="s">
        <v>2531</v>
      </c>
      <c r="M1238" s="84"/>
    </row>
    <row r="1239" spans="1:16" s="3" customFormat="1" ht="58.5" customHeight="1" x14ac:dyDescent="0.25">
      <c r="A1239" s="10">
        <v>134</v>
      </c>
      <c r="B1239" s="12" t="s">
        <v>2533</v>
      </c>
      <c r="C1239" s="14" t="s">
        <v>26</v>
      </c>
      <c r="D1239" s="12" t="s">
        <v>2539</v>
      </c>
      <c r="E1239" s="12">
        <v>1</v>
      </c>
      <c r="F1239" s="12" t="s">
        <v>27</v>
      </c>
      <c r="G1239" s="12"/>
      <c r="H1239" s="12">
        <v>8000</v>
      </c>
      <c r="I1239" s="10" t="s">
        <v>13</v>
      </c>
      <c r="J1239" s="41" t="s">
        <v>14</v>
      </c>
      <c r="K1239" s="33" t="s">
        <v>2413</v>
      </c>
      <c r="L1239" s="88" t="s">
        <v>2531</v>
      </c>
      <c r="M1239" s="84"/>
    </row>
    <row r="1240" spans="1:16" s="3" customFormat="1" ht="51.75" customHeight="1" x14ac:dyDescent="0.25">
      <c r="A1240" s="10">
        <v>135</v>
      </c>
      <c r="B1240" s="12" t="s">
        <v>2534</v>
      </c>
      <c r="C1240" s="14" t="s">
        <v>26</v>
      </c>
      <c r="D1240" s="12" t="s">
        <v>2540</v>
      </c>
      <c r="E1240" s="12">
        <v>1</v>
      </c>
      <c r="F1240" s="12" t="s">
        <v>27</v>
      </c>
      <c r="G1240" s="12"/>
      <c r="H1240" s="12">
        <v>8000</v>
      </c>
      <c r="I1240" s="10" t="s">
        <v>13</v>
      </c>
      <c r="J1240" s="41" t="s">
        <v>14</v>
      </c>
      <c r="K1240" s="33" t="s">
        <v>2413</v>
      </c>
      <c r="L1240" s="88" t="s">
        <v>2531</v>
      </c>
      <c r="M1240" s="84"/>
    </row>
    <row r="1241" spans="1:16" s="3" customFormat="1" ht="63.75" customHeight="1" x14ac:dyDescent="0.25">
      <c r="A1241" s="10">
        <v>136</v>
      </c>
      <c r="B1241" s="12" t="s">
        <v>2535</v>
      </c>
      <c r="C1241" s="14" t="s">
        <v>26</v>
      </c>
      <c r="D1241" s="12" t="s">
        <v>2541</v>
      </c>
      <c r="E1241" s="12">
        <v>1</v>
      </c>
      <c r="F1241" s="12" t="s">
        <v>27</v>
      </c>
      <c r="G1241" s="12"/>
      <c r="H1241" s="12">
        <v>150000</v>
      </c>
      <c r="I1241" s="10" t="s">
        <v>13</v>
      </c>
      <c r="J1241" s="41" t="s">
        <v>14</v>
      </c>
      <c r="K1241" s="33" t="s">
        <v>2413</v>
      </c>
      <c r="L1241" s="88" t="s">
        <v>2531</v>
      </c>
      <c r="M1241" s="84"/>
    </row>
    <row r="1242" spans="1:16" s="3" customFormat="1" ht="57.75" customHeight="1" x14ac:dyDescent="0.25">
      <c r="A1242" s="10">
        <v>137</v>
      </c>
      <c r="B1242" s="12" t="s">
        <v>2536</v>
      </c>
      <c r="C1242" s="14" t="s">
        <v>26</v>
      </c>
      <c r="D1242" s="12" t="s">
        <v>2542</v>
      </c>
      <c r="E1242" s="12">
        <v>1</v>
      </c>
      <c r="F1242" s="12" t="s">
        <v>27</v>
      </c>
      <c r="G1242" s="12"/>
      <c r="H1242" s="12">
        <v>50000</v>
      </c>
      <c r="I1242" s="10" t="s">
        <v>13</v>
      </c>
      <c r="J1242" s="41" t="s">
        <v>14</v>
      </c>
      <c r="K1242" s="33" t="s">
        <v>2413</v>
      </c>
      <c r="L1242" s="88" t="s">
        <v>2531</v>
      </c>
      <c r="M1242" s="84"/>
    </row>
    <row r="1243" spans="1:16" s="3" customFormat="1" ht="53.25" customHeight="1" x14ac:dyDescent="0.25">
      <c r="A1243" s="10">
        <v>138</v>
      </c>
      <c r="B1243" s="12" t="s">
        <v>2537</v>
      </c>
      <c r="C1243" s="14" t="s">
        <v>26</v>
      </c>
      <c r="D1243" s="12" t="s">
        <v>2543</v>
      </c>
      <c r="E1243" s="12">
        <v>1</v>
      </c>
      <c r="F1243" s="12" t="s">
        <v>27</v>
      </c>
      <c r="G1243" s="12"/>
      <c r="H1243" s="12">
        <v>300000</v>
      </c>
      <c r="I1243" s="10" t="s">
        <v>13</v>
      </c>
      <c r="J1243" s="41" t="s">
        <v>14</v>
      </c>
      <c r="K1243" s="33" t="s">
        <v>2413</v>
      </c>
      <c r="L1243" s="88" t="s">
        <v>2531</v>
      </c>
      <c r="M1243" s="84"/>
      <c r="P1243" s="78"/>
    </row>
    <row r="1244" spans="1:16" s="3" customFormat="1" ht="53.25" customHeight="1" x14ac:dyDescent="0.25">
      <c r="A1244" s="10">
        <v>139</v>
      </c>
      <c r="B1244" s="12" t="s">
        <v>2603</v>
      </c>
      <c r="C1244" s="14" t="s">
        <v>51</v>
      </c>
      <c r="D1244" s="12" t="s">
        <v>331</v>
      </c>
      <c r="E1244" s="12">
        <v>1</v>
      </c>
      <c r="F1244" s="12" t="s">
        <v>27</v>
      </c>
      <c r="G1244" s="12"/>
      <c r="H1244" s="12"/>
      <c r="I1244" s="10" t="s">
        <v>13</v>
      </c>
      <c r="J1244" s="41" t="s">
        <v>14</v>
      </c>
      <c r="K1244" s="33" t="s">
        <v>2413</v>
      </c>
      <c r="L1244" s="88" t="s">
        <v>2645</v>
      </c>
      <c r="M1244" s="12">
        <v>1416720</v>
      </c>
    </row>
    <row r="1245" spans="1:16" s="3" customFormat="1" ht="122.25" customHeight="1" x14ac:dyDescent="0.25">
      <c r="A1245" s="10">
        <v>140</v>
      </c>
      <c r="B1245" s="12" t="s">
        <v>2604</v>
      </c>
      <c r="C1245" s="14" t="s">
        <v>26</v>
      </c>
      <c r="D1245" s="12" t="s">
        <v>2605</v>
      </c>
      <c r="E1245" s="12">
        <v>1</v>
      </c>
      <c r="F1245" s="12" t="s">
        <v>27</v>
      </c>
      <c r="G1245" s="12"/>
      <c r="H1245" s="12">
        <v>1187760</v>
      </c>
      <c r="I1245" s="10" t="s">
        <v>13</v>
      </c>
      <c r="J1245" s="41" t="s">
        <v>14</v>
      </c>
      <c r="K1245" s="33" t="s">
        <v>2413</v>
      </c>
      <c r="L1245" s="88" t="s">
        <v>2606</v>
      </c>
      <c r="M1245" s="84"/>
    </row>
    <row r="1246" spans="1:16" s="3" customFormat="1" ht="78.75" customHeight="1" x14ac:dyDescent="0.25">
      <c r="A1246" s="10">
        <v>141</v>
      </c>
      <c r="B1246" s="12" t="s">
        <v>2611</v>
      </c>
      <c r="C1246" s="14" t="s">
        <v>26</v>
      </c>
      <c r="D1246" s="12" t="s">
        <v>2612</v>
      </c>
      <c r="E1246" s="12">
        <v>1</v>
      </c>
      <c r="F1246" s="12" t="s">
        <v>27</v>
      </c>
      <c r="G1246" s="12"/>
      <c r="H1246" s="12">
        <v>332500</v>
      </c>
      <c r="I1246" s="10" t="s">
        <v>13</v>
      </c>
      <c r="J1246" s="41" t="s">
        <v>14</v>
      </c>
      <c r="K1246" s="33" t="s">
        <v>2413</v>
      </c>
      <c r="L1246" s="88" t="s">
        <v>2610</v>
      </c>
      <c r="M1246" s="84"/>
    </row>
    <row r="1247" spans="1:16" s="3" customFormat="1" ht="69" customHeight="1" x14ac:dyDescent="0.25">
      <c r="A1247" s="10">
        <v>142</v>
      </c>
      <c r="B1247" s="12" t="s">
        <v>1633</v>
      </c>
      <c r="C1247" s="14" t="s">
        <v>51</v>
      </c>
      <c r="D1247" s="12" t="s">
        <v>2723</v>
      </c>
      <c r="E1247" s="12">
        <v>1</v>
      </c>
      <c r="F1247" s="12" t="s">
        <v>27</v>
      </c>
      <c r="G1247" s="12"/>
      <c r="H1247" s="12">
        <v>405020</v>
      </c>
      <c r="I1247" s="10" t="s">
        <v>13</v>
      </c>
      <c r="J1247" s="41" t="s">
        <v>86</v>
      </c>
      <c r="K1247" s="33" t="s">
        <v>2413</v>
      </c>
      <c r="L1247" s="88" t="s">
        <v>2722</v>
      </c>
      <c r="M1247" s="84"/>
    </row>
    <row r="1248" spans="1:16" s="3" customFormat="1" ht="69" customHeight="1" x14ac:dyDescent="0.25">
      <c r="A1248" s="10">
        <v>143</v>
      </c>
      <c r="B1248" s="12" t="s">
        <v>2649</v>
      </c>
      <c r="C1248" s="14" t="s">
        <v>26</v>
      </c>
      <c r="D1248" s="12" t="s">
        <v>2650</v>
      </c>
      <c r="E1248" s="12">
        <v>1</v>
      </c>
      <c r="F1248" s="12" t="s">
        <v>27</v>
      </c>
      <c r="G1248" s="12"/>
      <c r="H1248" s="12">
        <v>357144</v>
      </c>
      <c r="I1248" s="10" t="s">
        <v>13</v>
      </c>
      <c r="J1248" s="41" t="s">
        <v>14</v>
      </c>
      <c r="K1248" s="33" t="s">
        <v>2413</v>
      </c>
      <c r="L1248" s="88" t="s">
        <v>2648</v>
      </c>
      <c r="M1248" s="84"/>
    </row>
    <row r="1249" spans="1:13" s="3" customFormat="1" ht="69" customHeight="1" x14ac:dyDescent="0.25">
      <c r="A1249" s="10">
        <v>144</v>
      </c>
      <c r="B1249" s="12" t="s">
        <v>2653</v>
      </c>
      <c r="C1249" s="14" t="s">
        <v>26</v>
      </c>
      <c r="D1249" s="12" t="s">
        <v>2655</v>
      </c>
      <c r="E1249" s="12">
        <v>1</v>
      </c>
      <c r="F1249" s="12" t="s">
        <v>27</v>
      </c>
      <c r="G1249" s="12"/>
      <c r="H1249" s="12">
        <v>373800</v>
      </c>
      <c r="I1249" s="10" t="s">
        <v>13</v>
      </c>
      <c r="J1249" s="41" t="s">
        <v>14</v>
      </c>
      <c r="K1249" s="33" t="s">
        <v>2413</v>
      </c>
      <c r="L1249" s="88" t="s">
        <v>2657</v>
      </c>
      <c r="M1249" s="84"/>
    </row>
    <row r="1250" spans="1:13" s="3" customFormat="1" ht="69" customHeight="1" x14ac:dyDescent="0.25">
      <c r="A1250" s="10">
        <v>145</v>
      </c>
      <c r="B1250" s="12" t="s">
        <v>2654</v>
      </c>
      <c r="C1250" s="14" t="s">
        <v>26</v>
      </c>
      <c r="D1250" s="12" t="s">
        <v>2656</v>
      </c>
      <c r="E1250" s="12">
        <v>1</v>
      </c>
      <c r="F1250" s="12" t="s">
        <v>27</v>
      </c>
      <c r="G1250" s="12"/>
      <c r="H1250" s="12">
        <v>1791525</v>
      </c>
      <c r="I1250" s="10" t="s">
        <v>13</v>
      </c>
      <c r="J1250" s="41" t="s">
        <v>14</v>
      </c>
      <c r="K1250" s="33" t="s">
        <v>2413</v>
      </c>
      <c r="L1250" s="88" t="s">
        <v>2657</v>
      </c>
      <c r="M1250" s="84"/>
    </row>
    <row r="1251" spans="1:13" s="3" customFormat="1" ht="36.75" customHeight="1" x14ac:dyDescent="0.25">
      <c r="A1251" s="10">
        <v>146</v>
      </c>
      <c r="B1251" s="12" t="s">
        <v>2666</v>
      </c>
      <c r="C1251" s="14" t="s">
        <v>51</v>
      </c>
      <c r="D1251" s="12" t="s">
        <v>2668</v>
      </c>
      <c r="E1251" s="12">
        <v>1</v>
      </c>
      <c r="F1251" s="12" t="s">
        <v>27</v>
      </c>
      <c r="G1251" s="12"/>
      <c r="H1251" s="12">
        <v>1784000</v>
      </c>
      <c r="I1251" s="10" t="s">
        <v>13</v>
      </c>
      <c r="J1251" s="41" t="s">
        <v>14</v>
      </c>
      <c r="K1251" s="33" t="s">
        <v>2413</v>
      </c>
      <c r="L1251" s="88" t="s">
        <v>2670</v>
      </c>
      <c r="M1251" s="84"/>
    </row>
    <row r="1252" spans="1:13" s="3" customFormat="1" ht="51" customHeight="1" x14ac:dyDescent="0.25">
      <c r="A1252" s="10">
        <v>147</v>
      </c>
      <c r="B1252" s="12" t="s">
        <v>2667</v>
      </c>
      <c r="C1252" s="14" t="s">
        <v>51</v>
      </c>
      <c r="D1252" s="12" t="s">
        <v>2669</v>
      </c>
      <c r="E1252" s="12">
        <v>1</v>
      </c>
      <c r="F1252" s="12" t="s">
        <v>27</v>
      </c>
      <c r="G1252" s="12"/>
      <c r="H1252" s="12">
        <v>600000</v>
      </c>
      <c r="I1252" s="10" t="s">
        <v>13</v>
      </c>
      <c r="J1252" s="41" t="s">
        <v>14</v>
      </c>
      <c r="K1252" s="33" t="s">
        <v>2413</v>
      </c>
      <c r="L1252" s="88" t="s">
        <v>2670</v>
      </c>
      <c r="M1252" s="84"/>
    </row>
    <row r="1253" spans="1:13" s="3" customFormat="1" ht="51" customHeight="1" x14ac:dyDescent="0.25">
      <c r="A1253" s="10">
        <v>148</v>
      </c>
      <c r="B1253" s="12" t="s">
        <v>2699</v>
      </c>
      <c r="C1253" s="14" t="s">
        <v>51</v>
      </c>
      <c r="D1253" s="12" t="s">
        <v>2700</v>
      </c>
      <c r="E1253" s="12">
        <v>1</v>
      </c>
      <c r="F1253" s="12" t="s">
        <v>27</v>
      </c>
      <c r="G1253" s="12"/>
      <c r="H1253" s="12">
        <v>1667700</v>
      </c>
      <c r="I1253" s="10" t="s">
        <v>13</v>
      </c>
      <c r="J1253" s="41" t="s">
        <v>2100</v>
      </c>
      <c r="K1253" s="33" t="s">
        <v>180</v>
      </c>
      <c r="L1253" s="88" t="s">
        <v>2670</v>
      </c>
      <c r="M1253" s="84"/>
    </row>
    <row r="1254" spans="1:13" s="3" customFormat="1" ht="51" customHeight="1" x14ac:dyDescent="0.25">
      <c r="A1254" s="10">
        <v>149</v>
      </c>
      <c r="B1254" s="12" t="s">
        <v>2704</v>
      </c>
      <c r="C1254" s="14" t="s">
        <v>51</v>
      </c>
      <c r="D1254" s="12" t="s">
        <v>2705</v>
      </c>
      <c r="E1254" s="12">
        <v>1</v>
      </c>
      <c r="F1254" s="12" t="s">
        <v>27</v>
      </c>
      <c r="G1254" s="12"/>
      <c r="H1254" s="12">
        <v>7081900</v>
      </c>
      <c r="I1254" s="10" t="s">
        <v>13</v>
      </c>
      <c r="J1254" s="41" t="s">
        <v>14</v>
      </c>
      <c r="K1254" s="33" t="s">
        <v>180</v>
      </c>
      <c r="L1254" s="88" t="s">
        <v>2706</v>
      </c>
      <c r="M1254" s="84"/>
    </row>
    <row r="1255" spans="1:13" s="7" customFormat="1" ht="15.75" x14ac:dyDescent="0.25">
      <c r="A1255" s="107" t="s">
        <v>340</v>
      </c>
      <c r="B1255" s="108"/>
      <c r="C1255" s="108"/>
      <c r="D1255" s="108"/>
      <c r="E1255" s="108"/>
      <c r="F1255" s="108"/>
      <c r="G1255" s="109"/>
      <c r="H1255" s="18">
        <f>SUM(H1106:H1254)</f>
        <v>680953669.53999984</v>
      </c>
      <c r="I1255" s="110"/>
      <c r="J1255" s="110"/>
      <c r="K1255" s="110"/>
      <c r="L1255" s="110"/>
      <c r="M1255" s="86"/>
    </row>
    <row r="1256" spans="1:13" s="8" customFormat="1" ht="15.75" customHeight="1" x14ac:dyDescent="0.25">
      <c r="A1256" s="111" t="s">
        <v>16</v>
      </c>
      <c r="B1256" s="112"/>
      <c r="C1256" s="112"/>
      <c r="D1256" s="112"/>
      <c r="E1256" s="112"/>
      <c r="F1256" s="112"/>
      <c r="G1256" s="113"/>
      <c r="H1256" s="22">
        <f>H1255+H1104+H1066+H23</f>
        <v>5141516825.422101</v>
      </c>
      <c r="I1256" s="114"/>
      <c r="J1256" s="114"/>
      <c r="K1256" s="114"/>
      <c r="L1256" s="114"/>
      <c r="M1256" s="87"/>
    </row>
    <row r="1257" spans="1:13" x14ac:dyDescent="0.25">
      <c r="A1257" s="19"/>
      <c r="B1257" s="21"/>
      <c r="C1257" s="19"/>
      <c r="D1257" s="16"/>
      <c r="E1257" s="19"/>
      <c r="F1257" s="19"/>
      <c r="G1257" s="20"/>
      <c r="H1257" s="19"/>
      <c r="I1257" s="21"/>
      <c r="J1257" s="34"/>
      <c r="K1257" s="30"/>
      <c r="L1257"/>
      <c r="M1257"/>
    </row>
    <row r="1258" spans="1:13" x14ac:dyDescent="0.25">
      <c r="A1258" s="19"/>
      <c r="B1258" s="21"/>
      <c r="C1258" s="19"/>
      <c r="D1258" s="16"/>
      <c r="E1258" s="19"/>
      <c r="F1258" s="19"/>
      <c r="G1258" s="20"/>
      <c r="H1258" s="19"/>
      <c r="I1258" s="4"/>
      <c r="J1258" s="34"/>
      <c r="K1258" s="30"/>
      <c r="L1258"/>
      <c r="M1258"/>
    </row>
  </sheetData>
  <sheetProtection formatCells="0" formatColumns="0" formatRows="0" insertColumns="0" insertRows="0" insertHyperlinks="0" deleteColumns="0" deleteRows="0" sort="0" autoFilter="0" pivotTables="0"/>
  <autoFilter ref="A2:L1256"/>
  <mergeCells count="21">
    <mergeCell ref="A1:I1"/>
    <mergeCell ref="A12:G12"/>
    <mergeCell ref="A1255:G1255"/>
    <mergeCell ref="I1255:L1255"/>
    <mergeCell ref="A1256:G1256"/>
    <mergeCell ref="I1256:L1256"/>
    <mergeCell ref="A1105:L1105"/>
    <mergeCell ref="A1066:G1066"/>
    <mergeCell ref="I1066:L1066"/>
    <mergeCell ref="A1067:L1067"/>
    <mergeCell ref="I1104:L1104"/>
    <mergeCell ref="A1104:G1104"/>
    <mergeCell ref="A4:I4"/>
    <mergeCell ref="A13:I13"/>
    <mergeCell ref="A16:G16"/>
    <mergeCell ref="A17:I17"/>
    <mergeCell ref="A22:G22"/>
    <mergeCell ref="A23:G23"/>
    <mergeCell ref="A5:L5"/>
    <mergeCell ref="A25:I25"/>
    <mergeCell ref="A24:L24"/>
  </mergeCells>
  <printOptions horizontalCentered="1"/>
  <pageMargins left="0" right="0" top="0" bottom="0" header="0" footer="0"/>
  <pageSetup scale="6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8" sqref="H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2016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2016-12-07T12:19:20Z</dcterms:modified>
</cp:coreProperties>
</file>