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defaultThemeVersion="124226"/>
  <bookViews>
    <workbookView xWindow="120" yWindow="885" windowWidth="15120" windowHeight="7230"/>
  </bookViews>
  <sheets>
    <sheet name="Реестр 2015" sheetId="7" r:id="rId1"/>
    <sheet name="Sheet1" sheetId="8" r:id="rId2"/>
  </sheets>
  <externalReferences>
    <externalReference r:id="rId3"/>
  </externalReferences>
  <definedNames>
    <definedName name="_xlnm._FilterDatabase" localSheetId="0" hidden="1">'Реестр 2015'!$A$1:$L$839</definedName>
  </definedNames>
  <calcPr calcId="145621"/>
</workbook>
</file>

<file path=xl/calcChain.xml><?xml version="1.0" encoding="utf-8"?>
<calcChain xmlns="http://schemas.openxmlformats.org/spreadsheetml/2006/main">
  <c r="H697" i="7" l="1"/>
  <c r="H698" i="7"/>
  <c r="H696" i="7"/>
  <c r="H695" i="7"/>
  <c r="H694" i="7"/>
  <c r="H693" i="7"/>
  <c r="H692" i="7"/>
  <c r="H691" i="7"/>
  <c r="H690" i="7"/>
  <c r="H689" i="7"/>
  <c r="H688" i="7"/>
  <c r="H687" i="7"/>
  <c r="H686" i="7"/>
  <c r="H685" i="7"/>
  <c r="H684" i="7"/>
  <c r="H683" i="7"/>
  <c r="H682" i="7"/>
  <c r="H681" i="7"/>
  <c r="H680" i="7"/>
  <c r="H679" i="7"/>
  <c r="H678" i="7"/>
  <c r="H677" i="7"/>
  <c r="H701" i="7" l="1"/>
  <c r="H702" i="7"/>
  <c r="H700" i="7" l="1"/>
  <c r="B714" i="7"/>
  <c r="H676" i="7" l="1"/>
  <c r="H675" i="7"/>
  <c r="H674" i="7"/>
  <c r="H673" i="7"/>
  <c r="H672" i="7"/>
  <c r="H671" i="7"/>
  <c r="H670" i="7"/>
  <c r="H669" i="7"/>
  <c r="H668" i="7"/>
  <c r="H667" i="7"/>
  <c r="H666" i="7"/>
  <c r="H665" i="7"/>
  <c r="H664" i="7"/>
  <c r="H663" i="7"/>
  <c r="H662" i="7"/>
  <c r="H661" i="7"/>
  <c r="H660" i="7"/>
  <c r="H659" i="7"/>
  <c r="H658" i="7"/>
  <c r="H657" i="7"/>
  <c r="H656" i="7"/>
  <c r="H652" i="7"/>
  <c r="H653" i="7"/>
  <c r="H654" i="7"/>
  <c r="H655" i="7"/>
  <c r="H640" i="7"/>
  <c r="H641" i="7"/>
  <c r="H642" i="7"/>
  <c r="H643" i="7"/>
  <c r="H644" i="7"/>
  <c r="H645" i="7"/>
  <c r="H646" i="7"/>
  <c r="H647" i="7"/>
  <c r="H649" i="7"/>
  <c r="H650" i="7"/>
  <c r="H651" i="7"/>
  <c r="G648" i="7"/>
  <c r="H648" i="7" s="1"/>
  <c r="H639" i="7" l="1"/>
  <c r="H635" i="7"/>
  <c r="H636" i="7"/>
  <c r="H637" i="7"/>
  <c r="H638" i="7"/>
  <c r="H634" i="7"/>
  <c r="H633" i="7"/>
  <c r="H632" i="7"/>
  <c r="H837" i="7" l="1"/>
  <c r="H717" i="7"/>
  <c r="H699" i="7"/>
  <c r="H631" i="7"/>
  <c r="H630" i="7"/>
  <c r="H629" i="7"/>
  <c r="H628" i="7"/>
  <c r="H627" i="7"/>
  <c r="H626" i="7"/>
  <c r="H625" i="7"/>
  <c r="H624" i="7"/>
  <c r="H623" i="7"/>
  <c r="H622" i="7"/>
  <c r="H621" i="7"/>
  <c r="H620" i="7"/>
  <c r="H619" i="7"/>
  <c r="H618" i="7"/>
  <c r="H617" i="7"/>
  <c r="H616" i="7"/>
  <c r="H615" i="7"/>
  <c r="H614" i="7"/>
  <c r="H613" i="7"/>
  <c r="H612" i="7"/>
  <c r="H611" i="7"/>
  <c r="H610" i="7"/>
  <c r="H609" i="7"/>
  <c r="H608" i="7"/>
  <c r="H607" i="7"/>
  <c r="H606" i="7"/>
  <c r="H605" i="7"/>
  <c r="H604" i="7"/>
  <c r="H603" i="7"/>
  <c r="H602" i="7"/>
  <c r="H601" i="7"/>
  <c r="H600" i="7"/>
  <c r="H599" i="7"/>
  <c r="H598" i="7"/>
  <c r="H597" i="7"/>
  <c r="H596" i="7"/>
  <c r="H595" i="7"/>
  <c r="H594" i="7"/>
  <c r="H593" i="7"/>
  <c r="H592" i="7"/>
  <c r="H591" i="7"/>
  <c r="H590" i="7"/>
  <c r="H589" i="7"/>
  <c r="H588" i="7"/>
  <c r="H587" i="7"/>
  <c r="H586" i="7"/>
  <c r="H585" i="7"/>
  <c r="H584" i="7"/>
  <c r="H583" i="7"/>
  <c r="H582" i="7"/>
  <c r="H581" i="7"/>
  <c r="H580" i="7"/>
  <c r="H579" i="7"/>
  <c r="H578" i="7"/>
  <c r="H577" i="7"/>
  <c r="H576" i="7"/>
  <c r="H575" i="7"/>
  <c r="H574" i="7"/>
  <c r="H573" i="7"/>
  <c r="H572" i="7"/>
  <c r="H571" i="7"/>
  <c r="H570" i="7"/>
  <c r="H569" i="7"/>
  <c r="H568" i="7"/>
  <c r="H567" i="7"/>
  <c r="H566" i="7"/>
  <c r="H565" i="7"/>
  <c r="H564" i="7"/>
  <c r="H563" i="7"/>
  <c r="H562" i="7"/>
  <c r="H561" i="7"/>
  <c r="H560" i="7"/>
  <c r="H559" i="7"/>
  <c r="H558" i="7"/>
  <c r="H557" i="7"/>
  <c r="H556" i="7"/>
  <c r="H555" i="7"/>
  <c r="H554" i="7"/>
  <c r="H553" i="7"/>
  <c r="H552" i="7"/>
  <c r="H551" i="7"/>
  <c r="H550" i="7"/>
  <c r="H549" i="7"/>
  <c r="H548" i="7"/>
  <c r="H547" i="7"/>
  <c r="H546" i="7"/>
  <c r="H545" i="7"/>
  <c r="H544" i="7"/>
  <c r="H543" i="7"/>
  <c r="H542" i="7"/>
  <c r="H541" i="7"/>
  <c r="H540" i="7"/>
  <c r="H539" i="7"/>
  <c r="H538" i="7"/>
  <c r="H537" i="7"/>
  <c r="H536" i="7"/>
  <c r="H535" i="7"/>
  <c r="H534" i="7"/>
  <c r="H533" i="7"/>
  <c r="H532" i="7"/>
  <c r="H531" i="7"/>
  <c r="H530" i="7"/>
  <c r="H529" i="7"/>
  <c r="H528" i="7"/>
  <c r="H527" i="7"/>
  <c r="H526" i="7"/>
  <c r="H525" i="7"/>
  <c r="H524" i="7"/>
  <c r="H523" i="7"/>
  <c r="H522" i="7"/>
  <c r="H521" i="7"/>
  <c r="H520" i="7"/>
  <c r="H519" i="7"/>
  <c r="H518" i="7"/>
  <c r="H517" i="7"/>
  <c r="H516" i="7"/>
  <c r="H515" i="7"/>
  <c r="H514" i="7"/>
  <c r="H513" i="7"/>
  <c r="H512" i="7"/>
  <c r="H511" i="7"/>
  <c r="H510" i="7"/>
  <c r="H509" i="7"/>
  <c r="H508" i="7"/>
  <c r="H507" i="7"/>
  <c r="H506" i="7"/>
  <c r="H505" i="7"/>
  <c r="H504" i="7"/>
  <c r="H503" i="7"/>
  <c r="H502" i="7"/>
  <c r="H501" i="7"/>
  <c r="H500" i="7"/>
  <c r="H499" i="7"/>
  <c r="H498" i="7"/>
  <c r="H497" i="7"/>
  <c r="H496" i="7"/>
  <c r="H495" i="7"/>
  <c r="H494" i="7"/>
  <c r="H493" i="7"/>
  <c r="H492" i="7"/>
  <c r="H491" i="7"/>
  <c r="H490" i="7"/>
  <c r="H489" i="7"/>
  <c r="H488" i="7"/>
  <c r="H487" i="7"/>
  <c r="H486" i="7"/>
  <c r="H485" i="7"/>
  <c r="H484" i="7"/>
  <c r="H483" i="7"/>
  <c r="H482" i="7"/>
  <c r="H481" i="7"/>
  <c r="H480" i="7"/>
  <c r="H479" i="7"/>
  <c r="H478" i="7"/>
  <c r="H477" i="7"/>
  <c r="H476" i="7"/>
  <c r="H475" i="7"/>
  <c r="H474" i="7"/>
  <c r="H473" i="7"/>
  <c r="H472" i="7"/>
  <c r="H471" i="7"/>
  <c r="H470" i="7"/>
  <c r="H469" i="7"/>
  <c r="H468" i="7"/>
  <c r="H467" i="7"/>
  <c r="H466" i="7"/>
  <c r="H465" i="7"/>
  <c r="H464" i="7"/>
  <c r="H463" i="7"/>
  <c r="H462" i="7"/>
  <c r="H461" i="7"/>
  <c r="H460" i="7"/>
  <c r="H459" i="7"/>
  <c r="H458" i="7"/>
  <c r="H457" i="7"/>
  <c r="H456" i="7"/>
  <c r="H455" i="7"/>
  <c r="H454" i="7"/>
  <c r="H453" i="7"/>
  <c r="H452" i="7"/>
  <c r="H451" i="7"/>
  <c r="H450" i="7"/>
  <c r="H449" i="7"/>
  <c r="H448" i="7"/>
  <c r="H447" i="7"/>
  <c r="H446" i="7"/>
  <c r="H445" i="7"/>
  <c r="H444" i="7"/>
  <c r="H443" i="7"/>
  <c r="H442" i="7"/>
  <c r="H441" i="7"/>
  <c r="H440" i="7"/>
  <c r="H439" i="7"/>
  <c r="H438" i="7"/>
  <c r="H437" i="7"/>
  <c r="H436" i="7"/>
  <c r="H435" i="7"/>
  <c r="H434" i="7"/>
  <c r="H433" i="7"/>
  <c r="H432" i="7"/>
  <c r="H431" i="7"/>
  <c r="H430" i="7"/>
  <c r="H429" i="7"/>
  <c r="H428" i="7"/>
  <c r="H427" i="7"/>
  <c r="H426" i="7"/>
  <c r="H425" i="7"/>
  <c r="H424" i="7"/>
  <c r="H423" i="7"/>
  <c r="H422" i="7"/>
  <c r="H421" i="7"/>
  <c r="H420" i="7"/>
  <c r="H419" i="7"/>
  <c r="H418" i="7"/>
  <c r="H417" i="7"/>
  <c r="H416" i="7"/>
  <c r="H415" i="7"/>
  <c r="H414" i="7"/>
  <c r="H413" i="7"/>
  <c r="H412" i="7"/>
  <c r="H411" i="7"/>
  <c r="H410" i="7"/>
  <c r="H409" i="7"/>
  <c r="H408" i="7"/>
  <c r="H407" i="7"/>
  <c r="H406" i="7"/>
  <c r="H405" i="7"/>
  <c r="H404" i="7"/>
  <c r="H403" i="7"/>
  <c r="H402" i="7"/>
  <c r="H401" i="7"/>
  <c r="H400" i="7"/>
  <c r="H399" i="7"/>
  <c r="H398" i="7"/>
  <c r="H397" i="7"/>
  <c r="H396" i="7"/>
  <c r="H395" i="7"/>
  <c r="H394" i="7"/>
  <c r="H393" i="7"/>
  <c r="H392" i="7"/>
  <c r="H391" i="7"/>
  <c r="H390" i="7"/>
  <c r="H389" i="7"/>
  <c r="H388" i="7"/>
  <c r="H387" i="7"/>
  <c r="H386" i="7"/>
  <c r="H385" i="7"/>
  <c r="H384" i="7"/>
  <c r="H383" i="7"/>
  <c r="H382" i="7"/>
  <c r="H381" i="7"/>
  <c r="H380" i="7"/>
  <c r="H379" i="7"/>
  <c r="H378" i="7"/>
  <c r="H377" i="7"/>
  <c r="H376" i="7"/>
  <c r="H375" i="7"/>
  <c r="H374" i="7"/>
  <c r="H373" i="7"/>
  <c r="H372" i="7"/>
  <c r="H371" i="7"/>
  <c r="H370" i="7"/>
  <c r="H369" i="7"/>
  <c r="H368" i="7"/>
  <c r="H367" i="7"/>
  <c r="H366" i="7"/>
  <c r="H365" i="7"/>
  <c r="H364" i="7"/>
  <c r="H363" i="7"/>
  <c r="H362" i="7"/>
  <c r="H361" i="7"/>
  <c r="H360" i="7"/>
  <c r="H359" i="7"/>
  <c r="H358" i="7"/>
  <c r="H357" i="7"/>
  <c r="H356" i="7"/>
  <c r="H355" i="7"/>
  <c r="H354" i="7"/>
  <c r="H353" i="7"/>
  <c r="H352" i="7"/>
  <c r="H351" i="7"/>
  <c r="H350" i="7"/>
  <c r="H349" i="7"/>
  <c r="H348" i="7"/>
  <c r="H347" i="7"/>
  <c r="H346" i="7"/>
  <c r="H345" i="7"/>
  <c r="H344" i="7"/>
  <c r="H343" i="7"/>
  <c r="H342" i="7"/>
  <c r="H341" i="7"/>
  <c r="H340" i="7"/>
  <c r="H339" i="7"/>
  <c r="H338" i="7"/>
  <c r="H337" i="7"/>
  <c r="H336" i="7"/>
  <c r="H335" i="7"/>
  <c r="H334" i="7"/>
  <c r="H333" i="7"/>
  <c r="H332" i="7"/>
  <c r="H331" i="7"/>
  <c r="H330" i="7"/>
  <c r="H329" i="7"/>
  <c r="H328" i="7"/>
  <c r="H327" i="7"/>
  <c r="H326" i="7"/>
  <c r="H325" i="7"/>
  <c r="H324" i="7"/>
  <c r="H323" i="7"/>
  <c r="H322" i="7"/>
  <c r="H321" i="7"/>
  <c r="H320" i="7"/>
  <c r="H319" i="7"/>
  <c r="H318" i="7"/>
  <c r="H317" i="7"/>
  <c r="H316" i="7"/>
  <c r="H315" i="7"/>
  <c r="H314" i="7"/>
  <c r="H313" i="7"/>
  <c r="H312" i="7"/>
  <c r="H311" i="7"/>
  <c r="H310" i="7"/>
  <c r="H309" i="7"/>
  <c r="H308" i="7"/>
  <c r="H307" i="7"/>
  <c r="H306" i="7"/>
  <c r="H305" i="7"/>
  <c r="H304" i="7"/>
  <c r="H303" i="7"/>
  <c r="H302" i="7"/>
  <c r="H301" i="7"/>
  <c r="H300" i="7"/>
  <c r="H299" i="7"/>
  <c r="H298" i="7"/>
  <c r="H297" i="7"/>
  <c r="H296" i="7"/>
  <c r="H295" i="7"/>
  <c r="H294" i="7"/>
  <c r="H293" i="7"/>
  <c r="H292" i="7"/>
  <c r="H291" i="7"/>
  <c r="H290" i="7"/>
  <c r="H289" i="7"/>
  <c r="H288" i="7"/>
  <c r="H287" i="7"/>
  <c r="H286" i="7"/>
  <c r="H285" i="7"/>
  <c r="H284" i="7"/>
  <c r="H283" i="7"/>
  <c r="H282" i="7"/>
  <c r="H281" i="7"/>
  <c r="H280" i="7"/>
  <c r="H279" i="7"/>
  <c r="H278" i="7"/>
  <c r="H277" i="7"/>
  <c r="H276" i="7"/>
  <c r="H275" i="7"/>
  <c r="H274" i="7"/>
  <c r="H273" i="7"/>
  <c r="H272" i="7"/>
  <c r="H271" i="7"/>
  <c r="H270" i="7"/>
  <c r="H269" i="7"/>
  <c r="H268" i="7"/>
  <c r="H267" i="7"/>
  <c r="H266" i="7"/>
  <c r="H265" i="7"/>
  <c r="H264" i="7"/>
  <c r="H263" i="7"/>
  <c r="H262" i="7"/>
  <c r="H261" i="7"/>
  <c r="H260" i="7"/>
  <c r="H259" i="7"/>
  <c r="H258" i="7"/>
  <c r="H257" i="7"/>
  <c r="H256" i="7"/>
  <c r="H255" i="7"/>
  <c r="H254" i="7"/>
  <c r="H253" i="7"/>
  <c r="H252" i="7"/>
  <c r="H251" i="7"/>
  <c r="H250" i="7"/>
  <c r="H249" i="7"/>
  <c r="H248" i="7"/>
  <c r="H247" i="7"/>
  <c r="H246" i="7"/>
  <c r="H245" i="7"/>
  <c r="H244" i="7"/>
  <c r="H243" i="7"/>
  <c r="H242" i="7"/>
  <c r="H241" i="7"/>
  <c r="H240" i="7"/>
  <c r="H239" i="7"/>
  <c r="H238" i="7"/>
  <c r="H237" i="7"/>
  <c r="H236" i="7"/>
  <c r="H235" i="7"/>
  <c r="H234" i="7"/>
  <c r="H233" i="7"/>
  <c r="H232" i="7"/>
  <c r="H231" i="7"/>
  <c r="H230" i="7"/>
  <c r="H229" i="7"/>
  <c r="H228" i="7"/>
  <c r="H227" i="7"/>
  <c r="H226" i="7"/>
  <c r="H225" i="7"/>
  <c r="H224" i="7"/>
  <c r="H223" i="7"/>
  <c r="H222" i="7"/>
  <c r="H221" i="7"/>
  <c r="H220" i="7"/>
  <c r="H219" i="7"/>
  <c r="H218" i="7"/>
  <c r="H217" i="7"/>
  <c r="H216" i="7"/>
  <c r="H215" i="7"/>
  <c r="H214" i="7"/>
  <c r="H213" i="7"/>
  <c r="H212" i="7"/>
  <c r="H211" i="7"/>
  <c r="H210" i="7"/>
  <c r="H209" i="7"/>
  <c r="H208" i="7"/>
  <c r="H207" i="7"/>
  <c r="H206" i="7"/>
  <c r="H205" i="7"/>
  <c r="H204" i="7"/>
  <c r="H203" i="7"/>
  <c r="H202" i="7"/>
  <c r="H201" i="7"/>
  <c r="H200" i="7"/>
  <c r="H199" i="7"/>
  <c r="H198" i="7"/>
  <c r="H197" i="7"/>
  <c r="H196" i="7"/>
  <c r="H195" i="7"/>
  <c r="H194" i="7"/>
  <c r="H193" i="7"/>
  <c r="H192" i="7"/>
  <c r="H191" i="7"/>
  <c r="H190" i="7"/>
  <c r="H189" i="7"/>
  <c r="H188" i="7"/>
  <c r="H187" i="7"/>
  <c r="H186" i="7"/>
  <c r="H185" i="7"/>
  <c r="H184" i="7"/>
  <c r="H183" i="7"/>
  <c r="H182" i="7"/>
  <c r="H181" i="7"/>
  <c r="H180" i="7"/>
  <c r="H179" i="7"/>
  <c r="H178" i="7"/>
  <c r="H177" i="7"/>
  <c r="H176" i="7"/>
  <c r="H175" i="7"/>
  <c r="H174" i="7"/>
  <c r="H173" i="7"/>
  <c r="H172" i="7"/>
  <c r="H171" i="7"/>
  <c r="H170" i="7"/>
  <c r="H169" i="7"/>
  <c r="H168" i="7"/>
  <c r="H167" i="7"/>
  <c r="H166" i="7"/>
  <c r="H165" i="7"/>
  <c r="H164" i="7"/>
  <c r="H163" i="7"/>
  <c r="H162" i="7"/>
  <c r="H161" i="7"/>
  <c r="H160" i="7"/>
  <c r="H159" i="7"/>
  <c r="H158" i="7"/>
  <c r="H157" i="7"/>
  <c r="H156" i="7"/>
  <c r="H155" i="7"/>
  <c r="H154" i="7"/>
  <c r="H153" i="7"/>
  <c r="H152" i="7"/>
  <c r="H151" i="7"/>
  <c r="H150" i="7"/>
  <c r="H149" i="7"/>
  <c r="H148" i="7"/>
  <c r="H147" i="7"/>
  <c r="H146" i="7"/>
  <c r="H145" i="7"/>
  <c r="H144" i="7"/>
  <c r="H143" i="7"/>
  <c r="H142" i="7"/>
  <c r="H141" i="7"/>
  <c r="H140" i="7"/>
  <c r="H139" i="7"/>
  <c r="H138" i="7"/>
  <c r="H137" i="7"/>
  <c r="H136" i="7"/>
  <c r="H135" i="7"/>
  <c r="H134" i="7"/>
  <c r="H133" i="7"/>
  <c r="H132" i="7"/>
  <c r="H131" i="7"/>
  <c r="H130" i="7"/>
  <c r="H129" i="7"/>
  <c r="H128" i="7"/>
  <c r="H127" i="7"/>
  <c r="H126" i="7"/>
  <c r="H125" i="7"/>
  <c r="H124" i="7"/>
  <c r="H123" i="7"/>
  <c r="H122" i="7"/>
  <c r="H121" i="7"/>
  <c r="H120" i="7"/>
  <c r="H119" i="7"/>
  <c r="H118" i="7"/>
  <c r="H117" i="7"/>
  <c r="H116" i="7"/>
  <c r="H115" i="7"/>
  <c r="H114" i="7"/>
  <c r="H113" i="7"/>
  <c r="H112" i="7"/>
  <c r="H111" i="7"/>
  <c r="H110" i="7"/>
  <c r="H109" i="7"/>
  <c r="H108" i="7"/>
  <c r="H107" i="7"/>
  <c r="H106" i="7"/>
  <c r="H105" i="7"/>
  <c r="H104" i="7"/>
  <c r="H103" i="7"/>
  <c r="H102" i="7"/>
  <c r="H101" i="7"/>
  <c r="H100" i="7"/>
  <c r="H99" i="7"/>
  <c r="H98" i="7"/>
  <c r="H97" i="7"/>
  <c r="H96" i="7"/>
  <c r="H95" i="7"/>
  <c r="H94" i="7"/>
  <c r="H93" i="7"/>
  <c r="H92" i="7"/>
  <c r="H91" i="7"/>
  <c r="H90" i="7"/>
  <c r="E89" i="7"/>
  <c r="H89" i="7" s="1"/>
  <c r="H88" i="7"/>
  <c r="H87" i="7"/>
  <c r="H86" i="7"/>
  <c r="H85" i="7"/>
  <c r="H84" i="7"/>
  <c r="H83" i="7"/>
  <c r="H82" i="7"/>
  <c r="H81" i="7"/>
  <c r="H80" i="7"/>
  <c r="H79" i="7"/>
  <c r="H78" i="7"/>
  <c r="H77" i="7"/>
  <c r="H76" i="7"/>
  <c r="H75" i="7"/>
  <c r="H74" i="7"/>
  <c r="H73" i="7"/>
  <c r="H72" i="7"/>
  <c r="H71" i="7"/>
  <c r="H70" i="7"/>
  <c r="H69" i="7"/>
  <c r="H68" i="7"/>
  <c r="H67" i="7"/>
  <c r="H66" i="7"/>
  <c r="H65" i="7"/>
  <c r="H64" i="7"/>
  <c r="H63" i="7"/>
  <c r="H62" i="7"/>
  <c r="H61" i="7"/>
  <c r="H60" i="7"/>
  <c r="H59" i="7"/>
  <c r="H58" i="7"/>
  <c r="H57" i="7"/>
  <c r="H56" i="7"/>
  <c r="H55" i="7"/>
  <c r="H54" i="7"/>
  <c r="H53" i="7"/>
  <c r="H52" i="7"/>
  <c r="H51" i="7"/>
  <c r="H50" i="7"/>
  <c r="H49" i="7"/>
  <c r="H48" i="7"/>
  <c r="H47" i="7"/>
  <c r="H46" i="7"/>
  <c r="H45" i="7"/>
  <c r="H44" i="7"/>
  <c r="H43" i="7"/>
  <c r="H42" i="7"/>
  <c r="H41" i="7"/>
  <c r="H40" i="7"/>
  <c r="H39" i="7"/>
  <c r="H38" i="7"/>
  <c r="H37" i="7"/>
  <c r="H36" i="7"/>
  <c r="H35" i="7"/>
  <c r="H34" i="7"/>
  <c r="H33" i="7"/>
  <c r="H32" i="7"/>
  <c r="H31" i="7"/>
  <c r="H30" i="7"/>
  <c r="H29" i="7"/>
  <c r="H28" i="7"/>
  <c r="H27" i="7"/>
  <c r="H26" i="7"/>
  <c r="H25" i="7"/>
  <c r="H24" i="7"/>
  <c r="H23" i="7"/>
  <c r="H22" i="7"/>
  <c r="H21" i="7"/>
  <c r="H20" i="7"/>
  <c r="H19" i="7"/>
  <c r="H18" i="7"/>
  <c r="H17" i="7"/>
  <c r="H16" i="7"/>
  <c r="H15" i="7"/>
  <c r="H14" i="7"/>
  <c r="H13" i="7"/>
  <c r="H12" i="7"/>
  <c r="H11" i="7"/>
  <c r="H10" i="7"/>
  <c r="H9" i="7"/>
  <c r="H8" i="7"/>
  <c r="H838" i="7" l="1"/>
</calcChain>
</file>

<file path=xl/sharedStrings.xml><?xml version="1.0" encoding="utf-8"?>
<sst xmlns="http://schemas.openxmlformats.org/spreadsheetml/2006/main" count="5618" uniqueCount="1545">
  <si>
    <t>№</t>
  </si>
  <si>
    <t>Наименование</t>
  </si>
  <si>
    <t>Краткая характеристика</t>
  </si>
  <si>
    <t>Единица измерения</t>
  </si>
  <si>
    <t>Наименование организатора закупок</t>
  </si>
  <si>
    <t xml:space="preserve">Реестр планируемых закупок товаров, работ, услуг на 2015 год </t>
  </si>
  <si>
    <t>Итого товары</t>
  </si>
  <si>
    <t>х</t>
  </si>
  <si>
    <t>Способ закупок/ п.3.1 Правил</t>
  </si>
  <si>
    <t>Сумма, планируе мая для закупки без учета НДС, тенге</t>
  </si>
  <si>
    <t>Месяц предоставления документов в подразделение закупок **</t>
  </si>
  <si>
    <t>Способом запроса ценовых предложений</t>
  </si>
  <si>
    <t>Комплект товаров «Welcome package»</t>
  </si>
  <si>
    <t>Жидкий стиральный порошок</t>
  </si>
  <si>
    <t>Жидкий пятновыводитель</t>
  </si>
  <si>
    <t>Нейтрализатор</t>
  </si>
  <si>
    <t>Жидкий отбеливатель</t>
  </si>
  <si>
    <t>Стиральный порошок для цветного и белого белья</t>
  </si>
  <si>
    <t>Брелки для ключей с кольцом</t>
  </si>
  <si>
    <t>Сменные картриджи для фильтров очистки питьевой воды</t>
  </si>
  <si>
    <t>Матрасы</t>
  </si>
  <si>
    <t>Багажные тележки</t>
  </si>
  <si>
    <t>Стиральная машина</t>
  </si>
  <si>
    <t>Холодильник</t>
  </si>
  <si>
    <t>Набор товаров (продукты питания+ бытовая химия). Полная техническая характеристика согласно технической спецификации.</t>
  </si>
  <si>
    <t>Жидкий стиральный порошок для прачечной, используется только через Смарт систему. Состав: каустическая сода 15-30%, фосфаты, вещества предотвращающие серость белья. Щелочная жидкость желтого цвета (не менее 26,00 кг в бидоне)</t>
  </si>
  <si>
    <t>Жидкий пятновыводитель для выведения трудно выводимых и жирных пятен, используется только через Смарт систему. Состав 15-30 % неоанизированые активные вещества, защитные вещества, включающие в себя красящие, оптические и отбеливающие вещества. Жидкость синего цвета (не менее 20,35 кг в бидоне).</t>
  </si>
  <si>
    <t>Стиральный порошок для цветного и белого белья с добавками энзима, пригодный для использования в мягкой и средней жесткости воде. Используются в любой стиральной машине промышленного типа. Эффективен при любой температуре. Химический состав: содержит анионо и нонионо поверхностно-активное вещество 5-15 %, мыло &lt;5, фосфат 15-30%, вещества предотвращающие серость, оптический отбеливатель(в упаковке не менее 10 кг.)</t>
  </si>
  <si>
    <t>Металлические брелки для ключей с кольцом. Полная техническая характеристика согласно технической спецификации.</t>
  </si>
  <si>
    <t>Сменные картриджи для фильтров очистки питьевой воды для удаления механических частиц, для очистки воды от хлорорганических соединений и механических примесей, для удаления хлора и его соединения, органических веществ, газов, для улучшения вкусовых качеств. Полная техническая характеристика согласно технической спецификации.</t>
  </si>
  <si>
    <t>Размеры: не менее 90*200 см.; жесткость: средняя; максимальная нагрузка: не менее 90 кг: высота: не менее 14 см. Полная техническая характеристика согласно технической спецификации.</t>
  </si>
  <si>
    <t xml:space="preserve">Материал рамной конструкции: металл.
Материал элементов тележки: металл.
Диаметр труб конструкции: не менее  40 мм.
Количество транспортировочных колёс: 4 шт.
Диаметр прорезиненных колёс: не менее 180 мм. Полная техническая характеристика согласно технической спецификации.
</t>
  </si>
  <si>
    <t>Размеры: (В*Ш*Г) не менее 85*60*85 см. Загрузка не менее 7 кг; отжим не менее 1400 об/мин. Стальной барабан. Максимальный расход воды не более 80 литров. С наличием программ деликатной/бережной стирки, дополнительное полоскание, отжим. Класс отжима: А. Класс стирки: A. Класс энергопотребления: A. Цвет: по согласованию с Заказчиком.</t>
  </si>
  <si>
    <t xml:space="preserve">Холодильник двухкамерный. Общий объем, л: не менее 579 л. Класс энергопотребления: не менее класса А. Тип управления электронный. Размеры: (В*Ш*Г) не менее 186*84*78 см. Быстрая заморозка. Диспенсер для воды. Индикатор для температуры. Цвет: по согласованию Заказчика. </t>
  </si>
  <si>
    <t>комплект</t>
  </si>
  <si>
    <t>УОПЗ (УЖП)</t>
  </si>
  <si>
    <t>Декабрь</t>
  </si>
  <si>
    <t>Март</t>
  </si>
  <si>
    <t>Апрель</t>
  </si>
  <si>
    <t>Февраль</t>
  </si>
  <si>
    <t>Июнь</t>
  </si>
  <si>
    <t>Услуги по техническому обслуживанию бытового оборудования</t>
  </si>
  <si>
    <t>Услуги по техническому обслуживанию прачечного оборудования</t>
  </si>
  <si>
    <t>Услуги по предоставлению гостиничных номеров</t>
  </si>
  <si>
    <t>Клиниговые услуги (генеральная уборка)</t>
  </si>
  <si>
    <t>Без применения норм Правил (пп.21 п. 3.1 Правил)</t>
  </si>
  <si>
    <t>Без применения норм Правил (пп.22 п. 3.1 Правил)</t>
  </si>
  <si>
    <t>Запрос ценовых предложений</t>
  </si>
  <si>
    <t>Услуги телефонии, доступа к сети интернет и цифрового интерактивного телевидения в квартирах ЖК "Хайвил Астана". (Количество  квартир-139)</t>
  </si>
  <si>
    <t>Эксплуатационные услуги по управлению, содержанию и обслуживанию ЖК "Хайвил Астана"  (Количество квартир-139)</t>
  </si>
  <si>
    <t>Tolon 25 kg- 1 шт.,Tolon 40 kg-2 шт. Сушильные машины: Tolon-2 шт. Каландр Tolon – 1 шт. Промышленный Утюг Паровой – 2 шт. По заявке Заказчика.</t>
  </si>
  <si>
    <t>Профессиональная чистка ковров:  удаление, выведение пятен, дезинфекция. Наличие необходимого инвентаря, оборудования и сертифицированных моющих средств. Полная техническая характеристика указана в технической спецификации.</t>
  </si>
  <si>
    <t>Профессиональная чистка мягкой мебели: удаление/выведение пятен, неприятного запаха; дезинфекция. Наличие необходимого инвентаря, оборудования и сертифицированных моющих средств. Полная техническая характеристика указана в технической спецификации.</t>
  </si>
  <si>
    <t>Услуга</t>
  </si>
  <si>
    <t>Услуги по чистке ковров</t>
  </si>
  <si>
    <t>Услуги по чистке мягкой мебели</t>
  </si>
  <si>
    <t>Услуги по чистке штор, занавесок, портьер</t>
  </si>
  <si>
    <t>Услуги по сервисному обслуживанию квартир</t>
  </si>
  <si>
    <t>Количество/объем</t>
  </si>
  <si>
    <t xml:space="preserve">                 Услуги</t>
  </si>
  <si>
    <t>Цена за единицу товара, тенге*</t>
  </si>
  <si>
    <t>Январь</t>
  </si>
  <si>
    <t>Техническое обслуживание бытового оборудования. Стиральные машины: Beko – 88 шт, Indesit -53, Samsung –60 шт, LG – 13, Daewoo-70 шт. Холодильники: Beko – 76 шт, Бирюса – 6 шт, Indesit – 54 шт, Daewoo-5 шт, LG- 61 шт, Samsung-55 шт. Телевизоры: LG 32 дюйма – 176 шт, Samsung 40 дюймов  – 76 шт. DVD-проигрыватели Samsung – 125 шт. Мини-печи Scarlett 70 шт. Микроволновые печи – 137 шт. Вытяжки Turbo - 70 шт. Поверхностные электрические плиты Веко-70 шт. Пылесосы Samsung-200 шт, Vitek-55 шт. Телефоны Panasonic-148 шт. Сушильные автоматы Beko-70 шт. Стеклокерамическая варочная панель LG-84 шт. Электрические чайники: Phillips -84 шт, Maxwell-70 шт, Scarlett-46 шт. Кондиционеры Samsung-262 шт. Утюги: Phillips -74шт, Panasonic -10 шт, Scarlett-116  шт. Тостеры Phillips -84 шт, Scarlett-116 шт. По заявке Заказчика.</t>
  </si>
  <si>
    <t xml:space="preserve">Услуги кабельного телевидения (абонентская плата) </t>
  </si>
  <si>
    <t xml:space="preserve">Услуга интернет (абонентская плата) </t>
  </si>
  <si>
    <t xml:space="preserve">Услуги связи - телефония, интернет, кабельное телевидение </t>
  </si>
  <si>
    <t xml:space="preserve">Эксплуатационные услуги по управлению, содержанию и обслуживанию </t>
  </si>
  <si>
    <t xml:space="preserve">Эксплуатационные услуги по управлению, содержанию и обслуживанию парковочных мест </t>
  </si>
  <si>
    <t xml:space="preserve">Абонентская плата за телефон </t>
  </si>
  <si>
    <t xml:space="preserve">Эксплуатационные услуги по обслуживанию паркинга </t>
  </si>
  <si>
    <t xml:space="preserve">Техническое обслуживание  лифтов  </t>
  </si>
  <si>
    <t xml:space="preserve">Техническое обслуживание  и ремонт домофонной системы </t>
  </si>
  <si>
    <t xml:space="preserve">Оказание услуг по технической эксплуатации и содержанию квартир </t>
  </si>
  <si>
    <t>Услуги кабельного телевидения (абонентская плата) ЖК "Северное Сияние". (Количество квартир  - 64)</t>
  </si>
  <si>
    <t>Интернет услуги (абонентская плата) ЖК "Северное Сияние". (Количество квартир-64)</t>
  </si>
  <si>
    <t>Телекоммуникационные услуги (абонентская плата) ЖК "Северное Сияние". (Количество квартир -64)</t>
  </si>
  <si>
    <t>Эксплуатационные услуги по обслуживанию паркинга" ЖК "Северное Сияние" (Количество машиномест-30)</t>
  </si>
  <si>
    <t>Услуги по управлению и обслуживанию парковочных мест" ЖК "Северное Сияние" (Количество машиномест-2)</t>
  </si>
  <si>
    <t>Услуга по техническому обслуживанию и ремонту домофонной системы ЖК "Северное Сияние" (Количество  квартир - 64)</t>
  </si>
  <si>
    <t>Техническое обслуживание лифтов ЖК "Северное Сияние" (Количество квартир - 64)</t>
  </si>
  <si>
    <t>Эксплуатационные услуги по управлению, содержанию и обслуживанию парковочных мест  ЖК "Хайвил Астана" (Количество машиномест-47)</t>
  </si>
  <si>
    <t xml:space="preserve"> Оказание услуг по технической эксплуатации и содержанию квартир ЖК "Северное сияние" (Количество квартир-64)</t>
  </si>
  <si>
    <t>Услуги по химической чистке лабораторных халатов</t>
  </si>
  <si>
    <t>Летняя спецодежда</t>
  </si>
  <si>
    <t>УОПЗ (КПС)</t>
  </si>
  <si>
    <t>УОПЗ (ПТО)</t>
  </si>
  <si>
    <t>Январь-Декабрь</t>
  </si>
  <si>
    <t>Модернизация балкона 4-го этажа в блоке №5 библиотеки АОО «Назарбаев Университет» с устройством временных рабочих мест</t>
  </si>
  <si>
    <t>Итого работы</t>
  </si>
  <si>
    <t>Тендер</t>
  </si>
  <si>
    <t>Согласно технической спецификации</t>
  </si>
  <si>
    <t>Услуги по сервисному  обслуживанию системы автоматической и аэрозольного пожаротушения в АОО «Назарбаев Университет»</t>
  </si>
  <si>
    <t>Услуги по сервисному  обслуживанию системы контроля управления доступом в АОО «Назарбаев Университет»</t>
  </si>
  <si>
    <t>Услуги по сервисному  обслуживанию системы автоматической пожарной сигнализации, система звукового и речевого оповещения,  системы автоматического, газового пожаротушения АО «НЦН»</t>
  </si>
  <si>
    <t>Бензин Аи-95 для инжекторных транспортных средств. Соответствие требованиям ТР ТС №013/2011 Технический регламент Таможенного Союза «О требованиях к автомобильному и авиационному бензину дизельному и судовому топливу, топливу для реактивных двигателей и мазуту»</t>
  </si>
  <si>
    <t>Дизельное топливо летнее</t>
  </si>
  <si>
    <t>Дизельное топливо летнее для дизельных транспортных средств. Соответствие требованиям ТР ТС №013/2011 Технический регламент Таможенного Союза «О требованиях к автомобильному и авиационному бензину дизельному и судовому топливу, топливу для реактивных двигателей и мазуту»</t>
  </si>
  <si>
    <t>Дизельное топливо зимнее</t>
  </si>
  <si>
    <t>Дизельное топливо зимнее для дизельных транспортных средств. Соответствие требованиям ТР ТС №013/2011 Технический регламент Таможенного Союза «О требования к автомобильному и авиационному бензину дизельному и судовому топливу, топливу для реактивных двигателей и мазуту»</t>
  </si>
  <si>
    <t>Авторезина зимняя, 255/60/17</t>
  </si>
  <si>
    <t>Шина резиновая пневматическая новая для автомобиля Volkswagen Touareg. Конструкция шины: радиальная. Комплектность: бескамерная шина. Номинальный диаметр обода: 17. Зимняя шипованная шина с направленным рисунком. Индекс скорости не менее Т(190 км.ч). Дата выпуска модели шины не ранее 2014 года</t>
  </si>
  <si>
    <t>Авторезина зимняя, 215/55/16</t>
  </si>
  <si>
    <t>Шина резиновая пневматическая новая для автомобиля Volkswagen Passat. Конструкция шины: радиальная. Комплектность: бескамерная шина. Номинальный диаметр обода: 16. Зимняя шипованная шина с направленным рисунком. Индекс скорости не менее Т(190 км.ч). Дата выпуска модели шины не ранее 2014 года</t>
  </si>
  <si>
    <t>Авторезина зимняя, 235/55/17С</t>
  </si>
  <si>
    <t>Шина резиновая пневматическая новая для автомобиля Volkswagen Caravella (микроавтобус). Конструкция шины: радиальная. Комплектность: бескамерная шина. Номинальный диаметр обода: 17. Зимняя шипованная шина с направленным рисунком. Индекс скорости не менее Т(170 км.ч). Дата выпуска модели шины не ранее 2014 года</t>
  </si>
  <si>
    <t>Авторезина летняя, 215/65/16С</t>
  </si>
  <si>
    <t>Шина резиновая пневматическая новая для автомобиля Volkswagen Transporter. Конструкция шины: радиальная. Комплектность: бескамерная шина. Номинальный диаметр обода: 16. Зимняя шипованная шина с направленным рисунком. Индекс скорости не менее Т(170 км.ч). Дата выпуска модели шины не ранее 2014 года</t>
  </si>
  <si>
    <t>Авторезина летняя, 255/60/17</t>
  </si>
  <si>
    <t>Шина резиновая пневматическая новая для автомобиля Volkswagen Touareg. Конструкция шины: радиальная. Комплектность: бескамерная шина. Номинальный диаметр обода: 17. Индекс скорости не менее Т(190 км.ч). Дата выпуска модели шины не ранее 2014 года</t>
  </si>
  <si>
    <t>Авторезина летняя, 225/70/16</t>
  </si>
  <si>
    <t>Шина резиновая пневматическая новая для автомобиля Ssang Yong Kyron. Конструкция шины: радиальная. Комплектность: бескамерная шина. Номинальный диаметр обода: 16. Индекс скорости не менее Т(190 км.ч). Дата выпуска модели шины не ранее 2014 года</t>
  </si>
  <si>
    <t>Авторезина летняя, 205/55/16</t>
  </si>
  <si>
    <t>Шина резиновая пневматическая новая для автомобиля Volkswagen Jetta. Конструкция шины: радиальная. Комплектность: бескамерная шина. Номинальный диаметр обода: 16. Индекс скорости не менее Т(190 км.ч). Дата выпуска модели шины не ранее 2014 года</t>
  </si>
  <si>
    <t>Авторезина летняя, 215/55/16</t>
  </si>
  <si>
    <t>Шина резиновая пневматическая новая для автомобиля Volkswagen Passat. Конструкция шины: радиальная. Комплектность: бескамерная шина. Номинальный диаметр обода: 16. Индекс скорости не менее Т(190 км.ч). Дата выпуска модели шины не ранее 2014 года</t>
  </si>
  <si>
    <t>Авторезина летняя, 235/55/17С</t>
  </si>
  <si>
    <t>Шина резиновая пневматическая новая для автомобиля Volkswagen Caravella (микроавтобус). Конструкция шины: радиальная. Комплектность: бескамерная шина. Номинальный диаметр обода: 17. Индекс скорости не менее Т(170 км.ч). Дата выпуска модели шины не ранее 2014 года</t>
  </si>
  <si>
    <t>Шина резиновая пневматическая новая для автомобиля Volkswagen Caravella, Volkswagen Transporter (микроавтобус/грузовой автотранспорт). Конструкция шины: радиальная. Комплектность: бескамерная шина. Номинальный диаметр обода: 16. Индекс скорости не менее Т(170 км.ч). Дата выпуска модели шины не ранее 2014 года</t>
  </si>
  <si>
    <t>Авторезина летняя, 215/65/16</t>
  </si>
  <si>
    <t>Шина резиновая пневматическая новая для автомобиля Volkswagen Tiguan. Конструкция шины: радиальная. Комплектность: бескамерная шина. Номинальный диаметр обода: 16. Индекс скорости не менее Т(190 км.ч). Дата выпуска модели шины не ранее 2014 года</t>
  </si>
  <si>
    <t>Техническое обслуживание и ремонт автомобилей Volkswagen</t>
  </si>
  <si>
    <t>Техническое обслуживание и ремонт с заменой запасных частей, с расходными материалами и запасными частями для следующих транспортных средств: Volkswagen Touareg – 2 единицы, Volkswagen Transporter – 1 единица, Volkswagen Passat – 7 единиц, Volkswagen Jetta – 4 единицы, Volkswagen – Tiguan – 2 единицы, Volkswagen Caravella – 3 единицы.</t>
  </si>
  <si>
    <t>Техническое обслуживание и ремонт автомобиля Volkswagen Caravella 3.2 (Алматы)</t>
  </si>
  <si>
    <t>Техническое обслуживание и ремонт с заменой запасных частей, с расходными материалами и запасными частями для автомобиля Volswagen Caravella – 1 единица</t>
  </si>
  <si>
    <t>Техническое обслуживание и ремонт автомобиля Ssang Yong</t>
  </si>
  <si>
    <t>Техническое обслуживание и ремонт с заменой запасных частей, с расходными материалами и запасными частями для автомобиля Ssang Yong – 1 единица</t>
  </si>
  <si>
    <t>Техническое обслуживание и ремонт автобуса Foton</t>
  </si>
  <si>
    <t>Техническое обслуживание и ремонт с заменой запасных частей, с расходными материалами и запасными частями для автобусов  Foton – 2 единицы.</t>
  </si>
  <si>
    <t>Техническое обслуживание и ремонт специальной техники МКСМ - 800</t>
  </si>
  <si>
    <t>Техническое обслуживание и ремонт с заменой запасных частей, с расходными материалами и запасными частями для специальной техники МКСМ 800 – 2 единицы.</t>
  </si>
  <si>
    <t>Техническое обслуживание и ремонт коммунальной машины МАЗ - 490843</t>
  </si>
  <si>
    <t>Техническое обслуживание и ремонт с заменой запасных частей, с расходными материалами и запасными частями для коммунальной машины МАЗ – 1 единица.</t>
  </si>
  <si>
    <t>Техническое обслуживание и ремонт фронтального погрузчика LW-300F</t>
  </si>
  <si>
    <t>Перевозка грузов грузовым автомобилем грузоподьемность не менее - 1,5 тонн, по заявке Заказчика, количество - 200 часов</t>
  </si>
  <si>
    <t>Перевозка пассажиров комфортабельными автобусами в количестве - 5 единиц, количество посадочных мест - 44,  количество часов – 1180</t>
  </si>
  <si>
    <t>Абонентские услуги спутникового слежения и мониторинга автотранспорта (собственные трекеры)</t>
  </si>
  <si>
    <t>Абонентские услуги спутникового слежения и мониторинга автотранспорта (GPS) на 7 единиц автомобилей (собственные трекеры): автобусов Foton - 2 единицы, Volkswagen Transporter – 1 единица, Volkswagen Caravella – 4 единицы</t>
  </si>
  <si>
    <t xml:space="preserve">Абонентские услуги спутникового слежения и мониторинга автотранспорта (арендованные трекеры) </t>
  </si>
  <si>
    <t>Абонентские услуги спутникового слежения и мониторинга автотранспорта (GPS) на 12 единиц автомобилей (арендованные трекеры): Volkswagen Passat- 5 единиц, Volkswagen Jetta - 4 единицы,  Ssang Yong - 1 единица, Volkswagen Tiguan - 2 единицы.</t>
  </si>
  <si>
    <t>Абонентские услуги транковой связи</t>
  </si>
  <si>
    <t>Автопаркинг для 2 единиц автобусов  площадью не менее – 140 м 2, высота потолка не менее – 4,5 метров, высота и ширина въездных ворот не менее – 4,3 метров. Наличие горячей и холодной воды. Помещение отапливаемое. Освещение внутреннее и наружное.</t>
  </si>
  <si>
    <t>Сезонный переход автомобильных шин (зимний/летний; летний/зимний) Размеры шин: 215/55R16 – 6 автомобилей, 205/55R16 – 4 автомобиля, 215/65R16 – 4 автомобиля, 235/55 R17 –  2 автомобиля, 255/65R17 –  2 автомобиля, 235/45 R17 – 1 автомобиль, 225/70R16 – 1 автомобиль, 235/45R18 – 1 автомобиль, 215/60R16 – 4 автомобиля, 225/60R17 – 2 автомобиля</t>
  </si>
  <si>
    <t>Сезонный переход автомобильных шин (зимний/летний; летний/зимний) Размеры шин:  235/55 R17 –  1 автомобиль.</t>
  </si>
  <si>
    <t>Техническое обслуживание и ремонт с заменой запасных частей, с расходными материалами и запасными частями для фронтального погрузчика LW-300F – 1 единица.</t>
  </si>
  <si>
    <t xml:space="preserve">                  Товары</t>
  </si>
  <si>
    <t>Бензин АИ-95</t>
  </si>
  <si>
    <t>УОПЗ (УТО)</t>
  </si>
  <si>
    <t>Литр</t>
  </si>
  <si>
    <t>Штука</t>
  </si>
  <si>
    <t>Работа</t>
  </si>
  <si>
    <t>Услуги по перевозке грузов</t>
  </si>
  <si>
    <t>Услуги по перевозке пассажиров</t>
  </si>
  <si>
    <t>Услуги шиномонтажа</t>
  </si>
  <si>
    <t>Услуги шиномонтажа (микроавтобус Z 209 RN г. Алматы)</t>
  </si>
  <si>
    <t>Услуги по аренде автопаркинга</t>
  </si>
  <si>
    <t>Услуги по мойке легковых автомобилей</t>
  </si>
  <si>
    <t>Услуги по мойке внедорожных автомобилей</t>
  </si>
  <si>
    <t>Услуги по мойке микроавтобусов</t>
  </si>
  <si>
    <t>Услуги по мойке микроавтобуса ( Z 209 RN г. Алматы)</t>
  </si>
  <si>
    <t>Услуги по мойке автобусов</t>
  </si>
  <si>
    <t>Услуги по мойке грузового автомобиля</t>
  </si>
  <si>
    <t>Мойка автобусов марки Foton в количестве 2 единиц, общее количество моек – 96. В мойку 1 автобуса входит мойка кузова и салона</t>
  </si>
  <si>
    <t>Мойка грузового автомобиля марки Volkswagen Transporter в количестве 1 единицы, общее количество моек – не менее 30. В мойку 1 грузового автомобиля входит мойка кузова и салона</t>
  </si>
  <si>
    <t>Мойка микроавтобусов марки Volkswagen Caravella в количестве 1 единицы, общее количество моек – не менее 80. В мойку микроавтобуса входит мойка кузова и салона</t>
  </si>
  <si>
    <t>Мойка микроавтобусов марки Volkswagen Caravella в количестве 3 единиц, общее количество моек –  не менее 240. В мойку 1 микроавтобуса входит мойка кузова и салона</t>
  </si>
  <si>
    <t>Мойка внедорожных автомобилей: Volkswagen Touareg 2 единицы – 192 мойки, Ssang Yong 1 единица – 80 моек, Volkswagen Tiguan 2 единицы – 160 моек. Общее количество моек –  не менее 432. В мойку 1 внедорожного автомобиля входит мойка кузова и салона</t>
  </si>
  <si>
    <t>Мойка легковых автомобилей: Volkswagen Passat 7 единиц – 624 моек (Z214RN – 96 моек, Z760CV – 96 моек, Z842CV – 80 моек, 074АВ01 – 96 моек, Z773CV – 80 моек, Z810CV – 96 моек, Z776CV – 80 мойки), Volkswagen Jetta 4 единицы – 320 моек, Lexus  1 единица – 96 моек, Toyota Camry 4 единицы - 320 моек. Hyundai Tucson 2 единицы – 160 моек, Общее количество моек –  не менее 1520. В мойку 1 легкового автомобиля входит мойка кузова и салона</t>
  </si>
  <si>
    <t>Абонентские услуги транковой связи (услуга связи, рации в количестве 21 штук рации, в том числе 1 стационарная рация)</t>
  </si>
  <si>
    <t>СОТ и ООС</t>
  </si>
  <si>
    <t>Без применения норм Правил п.п. 21)  п.3.1</t>
  </si>
  <si>
    <t>13 413 600,00</t>
  </si>
  <si>
    <t xml:space="preserve">Услуги предрейсового и послерейсового медицинского осмотра </t>
  </si>
  <si>
    <t>Без применения норм Правил
п.п.21) п.3.1</t>
  </si>
  <si>
    <r>
      <t xml:space="preserve">Пускатель SH SIEMENS, для лифтов Shindler </t>
    </r>
    <r>
      <rPr>
        <sz val="10"/>
        <color rgb="FF000000"/>
        <rFont val="Times New Roman"/>
        <family val="1"/>
        <charset val="204"/>
      </rPr>
      <t>«Назарбаев Университет»</t>
    </r>
  </si>
  <si>
    <t>1 квартал 2015года</t>
  </si>
  <si>
    <r>
      <t xml:space="preserve">Концевые выключатели дверей кабин, для лифтов Shindler </t>
    </r>
    <r>
      <rPr>
        <sz val="10"/>
        <color rgb="FF000000"/>
        <rFont val="Times New Roman"/>
        <family val="1"/>
        <charset val="204"/>
      </rPr>
      <t>«Назарбаев Университет»</t>
    </r>
  </si>
  <si>
    <t>Комплект</t>
  </si>
  <si>
    <r>
      <t xml:space="preserve">Смазывающее устройство для направляющих (масленки), для лифтов Shindler </t>
    </r>
    <r>
      <rPr>
        <sz val="10"/>
        <color rgb="FF000000"/>
        <rFont val="Times New Roman"/>
        <family val="1"/>
        <charset val="204"/>
      </rPr>
      <t xml:space="preserve">«Назарбаев Университет» </t>
    </r>
  </si>
  <si>
    <r>
      <t xml:space="preserve">Шкив ограничителя скорости, для лифтов Shindler </t>
    </r>
    <r>
      <rPr>
        <sz val="10"/>
        <color rgb="FF000000"/>
        <rFont val="Times New Roman"/>
        <family val="1"/>
        <charset val="204"/>
      </rPr>
      <t xml:space="preserve">«Назарбаев Университет» </t>
    </r>
  </si>
  <si>
    <r>
      <t xml:space="preserve">Ремень привода дверей, для лифтов Mitsubishi </t>
    </r>
    <r>
      <rPr>
        <sz val="10"/>
        <color rgb="FF000000"/>
        <rFont val="Times New Roman"/>
        <family val="1"/>
        <charset val="204"/>
      </rPr>
      <t xml:space="preserve">«Назарбаев Университет» </t>
    </r>
  </si>
  <si>
    <t>3 квартал 2015года</t>
  </si>
  <si>
    <r>
      <t xml:space="preserve">Концевые выключатели, для лифтов Mitsubishi </t>
    </r>
    <r>
      <rPr>
        <sz val="10"/>
        <color rgb="FF000000"/>
        <rFont val="Times New Roman"/>
        <family val="1"/>
        <charset val="204"/>
      </rPr>
      <t xml:space="preserve">«Назарбаев Университет» </t>
    </r>
  </si>
  <si>
    <r>
      <t xml:space="preserve">Фотоэлемент, для лифтов Mitsubishi АОО </t>
    </r>
    <r>
      <rPr>
        <sz val="10"/>
        <color rgb="FF000000"/>
        <rFont val="Times New Roman"/>
        <family val="1"/>
        <charset val="204"/>
      </rPr>
      <t xml:space="preserve">«Назарбаев Университет» </t>
    </r>
  </si>
  <si>
    <r>
      <t xml:space="preserve">Автоматы  (5.16.25 А), для лифтов Mitsubishi </t>
    </r>
    <r>
      <rPr>
        <sz val="10"/>
        <color rgb="FF000000"/>
        <rFont val="Times New Roman"/>
        <family val="1"/>
        <charset val="204"/>
      </rPr>
      <t xml:space="preserve">«Назарбаев Университет» </t>
    </r>
  </si>
  <si>
    <r>
      <t xml:space="preserve">Контакторы  (разные), для лифтов Mitsubishi </t>
    </r>
    <r>
      <rPr>
        <sz val="10"/>
        <color rgb="FF000000"/>
        <rFont val="Times New Roman"/>
        <family val="1"/>
        <charset val="204"/>
      </rPr>
      <t xml:space="preserve">«Назарбаев Университет» </t>
    </r>
  </si>
  <si>
    <r>
      <t xml:space="preserve">Кнопки вызова межэтажные, для лифтов Mitsubishi </t>
    </r>
    <r>
      <rPr>
        <sz val="10"/>
        <color rgb="FF000000"/>
        <rFont val="Times New Roman"/>
        <family val="1"/>
        <charset val="204"/>
      </rPr>
      <t xml:space="preserve">«Назарбаев Университет» </t>
    </r>
  </si>
  <si>
    <r>
      <t xml:space="preserve">Вкладыши кабины (башмаки), для лифтов Mitsubishi  </t>
    </r>
    <r>
      <rPr>
        <sz val="10"/>
        <color rgb="FF000000"/>
        <rFont val="Times New Roman"/>
        <family val="1"/>
        <charset val="204"/>
      </rPr>
      <t xml:space="preserve">«Назарбаев Университет» </t>
    </r>
  </si>
  <si>
    <r>
      <t xml:space="preserve">Смазывающее устройство для направляющих (масленки), для лифтов Mitsubishi </t>
    </r>
    <r>
      <rPr>
        <sz val="10"/>
        <color rgb="FF000000"/>
        <rFont val="Times New Roman"/>
        <family val="1"/>
        <charset val="204"/>
      </rPr>
      <t xml:space="preserve">«Назарбаев Университет» </t>
    </r>
  </si>
  <si>
    <r>
      <t xml:space="preserve">Плата электрическая, для лифтов Mitsubishi </t>
    </r>
    <r>
      <rPr>
        <sz val="10"/>
        <color rgb="FF000000"/>
        <rFont val="Times New Roman"/>
        <family val="1"/>
        <charset val="204"/>
      </rPr>
      <t xml:space="preserve">«Назарбаев Университет» </t>
    </r>
  </si>
  <si>
    <t>Вкладыши кабины и противовеса, для лифтов Mitsubishi АО"Республиканский научный центр нейрохирургии"</t>
  </si>
  <si>
    <t xml:space="preserve">Комплект </t>
  </si>
  <si>
    <t>2 квартал 2015года</t>
  </si>
  <si>
    <t>Подшипник основного привода с заменой, для лифтов Mitsubishi АО "Республиканский научный центр нейрохирургии"</t>
  </si>
  <si>
    <t>Ролики дверные, для лифтов Mitsubishi АО"Республиканский научный центр нейрохирургии"</t>
  </si>
  <si>
    <t>Замок дверной в сборе, для лифтов Mitsubishi АО "Республиканский научный центр нейрохирургии"</t>
  </si>
  <si>
    <t>Лампы освещения кабины лифтов, для лифтов Mitsubishi АО "Республиканский научный центр нейрохирургии"</t>
  </si>
  <si>
    <t>Кнопки (вызывные, приказные), для лифтов Mitsubishi АО "Республиканский научный центр нейрохирургии"</t>
  </si>
  <si>
    <t>Плата электрическая, для лифтов Mitsubishi АО"Республиканский научный центр нейрохирургии"</t>
  </si>
  <si>
    <t>Контактора, для лифтов Mitsubishi АО"Республиканский научный центр нейрохирургии"</t>
  </si>
  <si>
    <r>
      <t>Вкладыши кабины и противовеса, для лифтов Thyssen Krupp АО "</t>
    </r>
    <r>
      <rPr>
        <sz val="10"/>
        <color theme="1"/>
        <rFont val="Times New Roman"/>
        <family val="1"/>
        <charset val="204"/>
      </rPr>
      <t xml:space="preserve"> Национальный научный центр онкологии и трансплантологии</t>
    </r>
    <r>
      <rPr>
        <sz val="10"/>
        <color rgb="FF000000"/>
        <rFont val="Times New Roman"/>
        <family val="1"/>
        <charset val="204"/>
      </rPr>
      <t xml:space="preserve"> "</t>
    </r>
  </si>
  <si>
    <r>
      <t>Замок дверной в сборе, для лифтов Thyssen Krupp АО "</t>
    </r>
    <r>
      <rPr>
        <sz val="10"/>
        <color theme="1"/>
        <rFont val="Times New Roman"/>
        <family val="1"/>
        <charset val="204"/>
      </rPr>
      <t xml:space="preserve"> Национальный научный центр онкологии и трансплантологии</t>
    </r>
  </si>
  <si>
    <r>
      <t>Лампы освещения кабины лифта, для лифтов Thyssen Krupp АО "</t>
    </r>
    <r>
      <rPr>
        <sz val="10"/>
        <color theme="1"/>
        <rFont val="Times New Roman"/>
        <family val="1"/>
        <charset val="204"/>
      </rPr>
      <t xml:space="preserve"> Национальный научный центр онкологии и трансплантологии</t>
    </r>
    <r>
      <rPr>
        <sz val="10"/>
        <color rgb="FF000000"/>
        <rFont val="Times New Roman"/>
        <family val="1"/>
        <charset val="204"/>
      </rPr>
      <t xml:space="preserve"> "</t>
    </r>
  </si>
  <si>
    <r>
      <t>Контактора (разные), для лифтов Thyssen Krupp АО "</t>
    </r>
    <r>
      <rPr>
        <sz val="10"/>
        <color theme="1"/>
        <rFont val="Times New Roman"/>
        <family val="1"/>
        <charset val="204"/>
      </rPr>
      <t>Национальный научный центр онкологии и трансплантологии</t>
    </r>
    <r>
      <rPr>
        <sz val="10"/>
        <color rgb="FF000000"/>
        <rFont val="Times New Roman"/>
        <family val="1"/>
        <charset val="204"/>
      </rPr>
      <t xml:space="preserve"> "</t>
    </r>
  </si>
  <si>
    <r>
      <t>Фотоэлемент дверной, для лифтов Thyssen Krupp АО "</t>
    </r>
    <r>
      <rPr>
        <sz val="10"/>
        <color theme="1"/>
        <rFont val="Times New Roman"/>
        <family val="1"/>
        <charset val="204"/>
      </rPr>
      <t>Национальный научный центр онкологии и трансплантологии</t>
    </r>
    <r>
      <rPr>
        <sz val="10"/>
        <color rgb="FF000000"/>
        <rFont val="Times New Roman"/>
        <family val="1"/>
        <charset val="204"/>
      </rPr>
      <t xml:space="preserve"> "</t>
    </r>
  </si>
  <si>
    <t>Куртка мужская летняя</t>
  </si>
  <si>
    <t>Ткань смесовая. Состав сырья: 65 % полиэстер, 35 % хлопок. Застежка на молнию и липкую ленту типа «Велькро». На спине складки для свободы движения. Многофункциональные карманы, специальный карман для телефона. Рукава на манжете, с усилительными налокотниками, защищающими от истирания и с дополнительным объемом в области локтя, обеспечивающим свободу движения. В области подмышечных впадин вентиляционные отверстия. Ширина куртки регулируется по низу. Цвет и размер по согласованию заказчика.</t>
  </si>
  <si>
    <t>Полукомбинезон мужской летний</t>
  </si>
  <si>
    <t xml:space="preserve">Ткань смесовая. Состав сырья: 65 % полиэстер, 35 % хлопок. Многофункциональные карманы, специальный карман для инструмента, усилительные наколенники, защищающие от истирания. Цвет и размер по согласованию заказчика. </t>
  </si>
  <si>
    <t>Полуботинки мужские,  кожаные, летние</t>
  </si>
  <si>
    <t xml:space="preserve">Верх обуви: натуральная кожа. Подкладка: натуральная подкладочная кожа. Подошва: однослойный полиуретан. Метод крепления: литьевой. Цвет и  размер по согласованию заказчика </t>
  </si>
  <si>
    <t>Перчатки  трикотажные с ПВХ</t>
  </si>
  <si>
    <t xml:space="preserve">Состав пряжи: 70% хлопок, 30% П/Э точечное поливинилхлорид (ПВХ)-покрытие ладони обеспечивает надежный захват и высокую износостойкость. Для достижения высоких сцепных свойств и повышения износостойкости используется материал высокого качества. Цвет и  размер по согласованию заказчика </t>
  </si>
  <si>
    <t>Куртка мужская утепленная</t>
  </si>
  <si>
    <t>Застежка должна быть на двух замковую молнию и ветрозащитный клапан. Воротник-стойка должен быть утеплен мягким трикотажным материалом типа Polartec. Съемный капюшон с регулировкой объема. Боковые и нагрудные (утепленные) карманы, карман на рукаве, внутренние карманы, в борте карман для документов формата А4. Ширина куртки и низ рукава должен регулироваться патами. Рукав должен быть с дополнительным объемом, обеспечивающим свободу движения, с усилительными накладками в области локтя для защиты от истирания. Должна быть внутренняя ветрозащитная юбка. Ткань верха: типа 100% нейлон, мембранная (водоупорность – 10 000 мм вод.ст., паропроницаемость – 8 000 г/кв.м за 24 часа), морозостойкая, дышащая, ветрозащитная, с масло- и водоотталкивающей отделкой Teflon. Утеплитель типа: Тинсулейт, 2 слоя. ГОСТ Р 12.4.236-2007. ГОСТ Р 12.4.236-2011. 4 класс защиты, для эксплуатации в I, II, III, IV и особом климатических поясах. Цвет и  размер по согласованию заказчика. Полная техническая характеристика согласно технической спецификации.</t>
  </si>
  <si>
    <t>Полукомбинезон мужской утепленный</t>
  </si>
  <si>
    <t xml:space="preserve">Полукомбинезон мужской утепленный, из смесовой ткани полиэстера и подкладом из хлопка, с масло- и водоотталкивающей отделкой, утепленный тинсулейтом, с центральной застежкой на двух-замковую "молнию, с боковыми карманами на бретелях, с эластичной тесьмой. </t>
  </si>
  <si>
    <t>Полуботинки мужские, кожаные, утепленные</t>
  </si>
  <si>
    <t>Материал верха: юфть (натуральная кожа). Материал низа: двойной полиуретан. Метод крепления: литьевой. Цвет и  размер по согласованию заказчика. Подкладка: шерстяной мех на трикотажной основе. Полная техническая характеристика согласно технической спецификации.</t>
  </si>
  <si>
    <t>Валенки</t>
  </si>
  <si>
    <t xml:space="preserve">Материал верха: шерсть
не менее 85%
Валенки должны иметь профиль подошвы, препятствующий скольжению.
Обязательная сертификация на соответствие ГОСТ 18724
Размеры обуви по согласованию заказчика. Полная техническая характеристика согласно технической спецификации.
</t>
  </si>
  <si>
    <t>Костюм сварщика</t>
  </si>
  <si>
    <t>Халат женский</t>
  </si>
  <si>
    <t>Халат с центральной застежкой на пуговицы, с накладными карманами. Состав: 100 % хлопок. Цвет и  размер по согласованию заказчика.</t>
  </si>
  <si>
    <t>УОПЗ (СОТ и ООС)</t>
  </si>
  <si>
    <t>Перезарядка огнетушителей:1) ОП-10 – до 2 единиц; 2) ОП-5 – до 483 единиц; 3) ОП-2 – до 14 единиц; 4) ОУ-5 – до 10 единиц.Перезарядка огнетушителей всех типов должна производиться в соответствии с инструкциями по эксплуатации.Огнетушители должны быть испытаны и перезаряжены:- корпус огнетушителя полностью очистить от огнетушащего вещества;- производится внешний и внутренний осмотр корпуса огнетушителя;- производится гидравлическое испытание на прочность корпуса огнетушителя; - производятся пневматические испытания на герметичность корпуса огнетушителя, запорно-пускового устройства и шланга-раструба.</t>
  </si>
  <si>
    <t>950 000,00</t>
  </si>
  <si>
    <t>7 039 607,40</t>
  </si>
  <si>
    <t>184 016,00</t>
  </si>
  <si>
    <t>2 021 250,00</t>
  </si>
  <si>
    <t>3 312 000,00</t>
  </si>
  <si>
    <t>1 656 000,00</t>
  </si>
  <si>
    <t>В соответствии с Правилами  проведения обязательных медицинских осмотров,  утвержденных постановлением Правительства Республики Казахстан от 25 января 2012 г. № 166,  исполнитель осуществляет  предрейсовые (за 30 минут перед началом рейса) и послерейсовые (в течение 30 минут после окончания рейса) медицинские осмотры   водителей  транспортных средств, работающих на маршрутах регулярных и нерегулярных перевозок пассажиров, багажа, грузов, в том числе опасных грузов. Общее количество: до12 250 медицинских осмотров в год (предрейсовых, послерейсовых). Полная техническая характеристика согласно технической спецификации.</t>
  </si>
  <si>
    <t xml:space="preserve">УОПЗ (СОТ и ООС) </t>
  </si>
  <si>
    <t>2 квартал 2015 года</t>
  </si>
  <si>
    <r>
      <t>Плата электрическая, для лифтов Thyssen Krupp АО "</t>
    </r>
    <r>
      <rPr>
        <sz val="10"/>
        <color theme="1"/>
        <rFont val="Times New Roman"/>
        <family val="1"/>
        <charset val="204"/>
      </rPr>
      <t>Национальный научный центр онкологии и трансплантологии"</t>
    </r>
    <r>
      <rPr>
        <sz val="10"/>
        <color rgb="FF000000"/>
        <rFont val="Times New Roman"/>
        <family val="1"/>
        <charset val="204"/>
      </rPr>
      <t xml:space="preserve"> </t>
    </r>
  </si>
  <si>
    <r>
      <t>Замена сальников основного, для лифтов Thyssen Krupp АО "</t>
    </r>
    <r>
      <rPr>
        <sz val="10"/>
        <color theme="1"/>
        <rFont val="Times New Roman"/>
        <family val="1"/>
        <charset val="204"/>
      </rPr>
      <t xml:space="preserve"> Национальный научный центр онкологии и трансплантологии</t>
    </r>
    <r>
      <rPr>
        <sz val="10"/>
        <color rgb="FF000000"/>
        <rFont val="Times New Roman"/>
        <family val="1"/>
        <charset val="204"/>
      </rPr>
      <t>"</t>
    </r>
  </si>
  <si>
    <r>
      <t>Ролики дверные, для лифтов Thyssen Krupp АО "</t>
    </r>
    <r>
      <rPr>
        <sz val="10"/>
        <color theme="1"/>
        <rFont val="Times New Roman"/>
        <family val="1"/>
        <charset val="204"/>
      </rPr>
      <t xml:space="preserve"> Национальный научный центр онкологии и трансплантологии</t>
    </r>
    <r>
      <rPr>
        <sz val="10"/>
        <color rgb="FF000000"/>
        <rFont val="Times New Roman"/>
        <family val="1"/>
        <charset val="204"/>
      </rPr>
      <t>"</t>
    </r>
  </si>
  <si>
    <t>2 760 000,00</t>
  </si>
  <si>
    <t>2 150 892,90</t>
  </si>
  <si>
    <t>1 016 785,70</t>
  </si>
  <si>
    <t>УОПЗ (УДПУ)</t>
  </si>
  <si>
    <t>Бланки приказов и писем Учреждения, подлежащие защите</t>
  </si>
  <si>
    <t>Для подготовки исходящих писем и приказов Учреждения</t>
  </si>
  <si>
    <t>Почтовые услуги</t>
  </si>
  <si>
    <t xml:space="preserve">Подписка на периодические издания </t>
  </si>
  <si>
    <t>Переводческие услуги: письменный двусторонний перевод (англо-русский, русско-английский)</t>
  </si>
  <si>
    <t>Переводческие услуги: письменный двусторонний перевод (казахско-русский, русско-казахский)</t>
  </si>
  <si>
    <t xml:space="preserve">Обеспечение газетами, журналами, НУ и его частных учреждении  </t>
  </si>
  <si>
    <t>Перевод документов, в т.ч. внутренние нормативные документы, справочно-аналитические материалы с русского на английский язык и обратно для Университета и его организаций</t>
  </si>
  <si>
    <t>Перевод документов, в т.ч. внутренние нормативные документы, справочно-аналитические материалы с русского на казахский язык и обратно для Университета и его организаций</t>
  </si>
  <si>
    <t>Почтовые отправления по Казахстану, СНГ, странам Дальнего зарубежья</t>
  </si>
  <si>
    <t>3 930 965,00</t>
  </si>
  <si>
    <t>2 560 899,00</t>
  </si>
  <si>
    <t>ИТОГО</t>
  </si>
  <si>
    <t>Средство для пассивации железа, используется только через Смарт систему. Состав: 30 % фосфорная кислота, нонионические активные вещества, органическая кислота. Жидкость прозрачного цвета (не менее 21,50 кг в бидоне)</t>
  </si>
  <si>
    <t>Кондиционер</t>
  </si>
  <si>
    <t>Поставщик обязан произвести 4 ежеквартальных цикла наблюдений в соответствии с Проектом нормативов предельно допустимых выбросов вредных (загрязняющих) веществ в атмосферу «Назарбаев Университет» на период 2013-2017 годы. По результатам наблюдений подготовить отчёты в соответствии с Требованиями к отчетности по результатам производственного экологического контроля (Приказ Министра охраны окружающей среды Республики Казахстан от 14 февраля 2013 года № 16-Ө).Поставщик должен самостоятельно провести замеры из источников выбросов, цикл наблюдений, подготовить отчёты по производственному экологическому контролю и направить их на утверждение Заказчика до 10 числа, месяца следующего за отчётным кварталом. Все наблюдения и расчёты необходимо выполнить с учетом действующих экологических, санитарно-эпидемиологических норм, требований методик и нормативной документации в рамках природоохранного законодательства Республики Казахстан, а также в соответствии с Экологическим кодексом Республики Казахстан</t>
  </si>
  <si>
    <t>Среднегодовое количество утилизируемых ламп - не менее 3314 шт. Вывоз отработанных ртутьсодержащих ламп осуществляется по заявкам Заказчика. Транспортировка должна осуществляться на транспорте, специально оборудованном закрытыми емкостями.Полная техническая характеристика согласно технической спецификации</t>
  </si>
  <si>
    <t>Итого</t>
  </si>
  <si>
    <t>Ремень привода дверей, для лифтов Shindler «Назарбаев Университет»</t>
  </si>
  <si>
    <t>Концевые выключатели, для лифтов Shindler «Назарбаев Университет»</t>
  </si>
  <si>
    <t>Герконовый датчик PHS switch (Slot type sensor), для лифтов Shindler «Назарбаев Университет»</t>
  </si>
  <si>
    <t>Фотоэлемент ID 593728, для лифтов Shindler «Назарбаев Университет»</t>
  </si>
  <si>
    <t xml:space="preserve">Автоматы (5.16.25 А), для лифтов Shindler «Назарбаев Университет» </t>
  </si>
  <si>
    <t xml:space="preserve">Контактора (разные), для лифтов Shindler «Назарбаев Университет» </t>
  </si>
  <si>
    <t xml:space="preserve">Кнопки вызова межэтажные, для лифтов Shindler «Назарбаев Университет» </t>
  </si>
  <si>
    <t xml:space="preserve">Вкладыши кабины (башмаки), для лифтов Shindler «Назарбаев Университет» </t>
  </si>
  <si>
    <t>Утилизация отработанных ртутьсодержащих ламп АО «Национальный центр нейрохирургии». Среднегодовое количество утилизируемых ламп - не менее 1200 шт. Вывоз отработанных ртутьсодержащих ламп осуществляется по заявкам Заказчика. Транспортировка должна осуществляться на транспорте, специально оборудованном закрытыми емкостями.Полная техническая характеристика согласно технической спецификации</t>
  </si>
  <si>
    <t>Техническое обслуживание лифтов   «Назарбаев Университет». Проведения технического  обслуживания 46 пассажирских лифтов оказываются согласно Требованиям промышленной безопасности по устройству и эксплуатации лифтов, утвержденным Приказом Министерства по ЧС РК от 25 июля 2008 года №132.  Техническое обслуживание лифтов состоит из:  периодических осмотров (ежедневно),   текущих ремонтов, аварийно-технического обслуживания и   проведения ежегодного обязательного технического освидетельствования (полная техническая характеристика согласно технической спецификации).</t>
  </si>
  <si>
    <t>Вывоз ТБО «Назарбаев Университет». АОО «Назарбаев Университет» - г. Астана, пр. Кабанбай батыра, 53, объем отходов - 6570, 3 куб.м./год. Цена за ед. куб.м. 1 200 тенге (с учетом НДС).Полная техническая характеристика согласно технической спецификации.</t>
  </si>
  <si>
    <t xml:space="preserve">Вывоз ТБО </t>
  </si>
  <si>
    <t>Услуги по проведению производственного экологического мониторинга</t>
  </si>
  <si>
    <t>Услуги по инвентаризации парниковых газов</t>
  </si>
  <si>
    <t>Услуги по утилизации отработанных ртутьсодержащих ламп «Назарбаев Университет»</t>
  </si>
  <si>
    <t xml:space="preserve">Услуги по утилизации отработанных ртутьсодержащих ламп </t>
  </si>
  <si>
    <t>Услуги по техническому обслуживанию огнетушителей</t>
  </si>
  <si>
    <t xml:space="preserve">Услуги по техническому обслуживанию лифтов   </t>
  </si>
  <si>
    <t xml:space="preserve">Вывоз ТБО ЖК «Северное сияние». ЖК «Северное сияние» (64 квартиры) - г. Астана, район Есиль, ул. Достык, 5/2, объем отходов - 138,6 куб.м./год. Цена за ед. куб.м. 1487 тенге (с учетом НДС). </t>
  </si>
  <si>
    <t xml:space="preserve">Услуги по  вывозу ТБО </t>
  </si>
  <si>
    <t xml:space="preserve">Техническое обслуживание лифтов для АО «Республиканский научный центр нейрохирургии». Техническое  обслуживание 12 лифтов должно соответствовать  Требованиям промышленной безопасности по устройству и эксплуатации лифтов, утвержденным Приказом Министерства по ЧС РК от 25 июля 2008 года №132. Техническое обслуживание лифтов состоит из:  периодических осмотров (ежедневно),   текущих ремонтов, аварийно-технического обслуживания и   проведения ежегодного обязательного технического освидетельствования  </t>
  </si>
  <si>
    <t>Услуги по техническому обслуживанию лифтов</t>
  </si>
  <si>
    <t xml:space="preserve">Техническое обслуживание лифтов для АО «Республиканский диагностический центр». Техническое  обслуживание 6 лифтов должно соответствовать  Требованиям  промышленной безопасности по устройству и эксплуатации лифтов, утвержденным Приказом Министерства по ЧС РК от 25 июля 2008 года №132.  Техническое обслуживание лифтов состоит из:  периодических осмотров (ежедневно),   текущих ремонтов, аварийно-технического обслуживания и   проведения ежегодного обязательного технического освидетельствования(полная техническая характеристика согласно технической спецификации).  </t>
  </si>
  <si>
    <t xml:space="preserve">Техническое обслуживание лифтов для АО «Национальный научный центр онкологии и трансплантологии». Техническое  обслуживание 10 лифтов должно соответствовать  Требованиям промышленной безопасности по устройству и эксплуатации лифтов, утвержденным Приказом Министерства по ЧС РК от 25 июля 2008 года №132.  Техническое обслуживание лифтов состоит из: периодических осмотров (ежедневно), текущих ремонтов, аварийно-технического обслуживания и проведения ежегодного обязательного технического освидетельствования </t>
  </si>
  <si>
    <t>Вывоз ТБО
АО «Национальный центр нейрохирургии». г. Астана, просп. Туран 34/1, объем отходов - 2007,5  куб.м./год; Цена за ед. куб.м 1 200 тенге (с учетом НДС)</t>
  </si>
  <si>
    <t xml:space="preserve">Вывоз ТБО
</t>
  </si>
  <si>
    <t>Вывоз ТБО АО «Республиканский диагностический центр». г. Астана, ул. Сыганак 2 объем отходов - 949 куб.м./год; Цена за ед. куб.м. 1 200 тенге (с учетом НДС)</t>
  </si>
  <si>
    <t>Вывоз ТБО АО «Национальный научный центр онкологии и трансплантологии». г. Астана, улица Жанибек, Керей ханов, 3, объем отходов - 2007,5 куб.м./год; Цена за ед. куб.м. 1 200 тенге (с учетом НДС)</t>
  </si>
  <si>
    <t xml:space="preserve">Пускатель SH SIEMENS, для лифтов Shindler </t>
  </si>
  <si>
    <t xml:space="preserve">Концевые выключатели дверей кабин, для лифтов Shindler </t>
  </si>
  <si>
    <t xml:space="preserve">Ремень привода дверей, для лифтов Shindler </t>
  </si>
  <si>
    <t xml:space="preserve">Концевые выключатели, для лифтов Shindler </t>
  </si>
  <si>
    <t xml:space="preserve">Герконовый датчик PHS switch (Slot type sensor), для лифтов Shindler </t>
  </si>
  <si>
    <t xml:space="preserve">Фотоэлемент ID 593728, для лифтов Shindler </t>
  </si>
  <si>
    <t xml:space="preserve">Автоматы (5.16.25 А), для лифтов Shindler </t>
  </si>
  <si>
    <t xml:space="preserve">Контактора (разные), для лифтов Shindler </t>
  </si>
  <si>
    <t xml:space="preserve">Кнопки вызова межэтажные, для лифтов Shindler </t>
  </si>
  <si>
    <t xml:space="preserve">Вкладыши кабины (башмаки), для лифтов Shindler </t>
  </si>
  <si>
    <t>Смазывающее устройство для направляющих (масленки), для лифтов Shindler</t>
  </si>
  <si>
    <t>Шкив ограничителя скорости, для лифтов Shindler</t>
  </si>
  <si>
    <r>
      <t xml:space="preserve">Ремень привода дверей, для лифтов Mitsubishi </t>
    </r>
    <r>
      <rPr>
        <sz val="10"/>
        <color rgb="FF000000"/>
        <rFont val="Times New Roman"/>
        <family val="1"/>
        <charset val="204"/>
      </rPr>
      <t xml:space="preserve"> </t>
    </r>
  </si>
  <si>
    <t xml:space="preserve">Концевые выключатели, для лифтов Mitsubishi </t>
  </si>
  <si>
    <t xml:space="preserve">Фотоэлемент, для лифтов Mitsubishi </t>
  </si>
  <si>
    <r>
      <t xml:space="preserve">Автоматы  (5.16.25 А), для лифтов Mitsubishi </t>
    </r>
    <r>
      <rPr>
        <sz val="10"/>
        <color rgb="FF000000"/>
        <rFont val="Times New Roman"/>
        <family val="1"/>
        <charset val="204"/>
      </rPr>
      <t xml:space="preserve"> </t>
    </r>
  </si>
  <si>
    <t xml:space="preserve">Контакторы  (разные), для лифтов Mitsubishi </t>
  </si>
  <si>
    <t xml:space="preserve">Кнопки вызова межэтажные, для лифтов Mitsubishi </t>
  </si>
  <si>
    <t xml:space="preserve">Вкладыши кабины (башмаки), для лифтов Mitsubishi </t>
  </si>
  <si>
    <t xml:space="preserve">Смазывающее устройство для направляющих (масленки), для лифтов Mitsubishi </t>
  </si>
  <si>
    <t xml:space="preserve">Плата электрическая, для лифтов Mitsubishi </t>
  </si>
  <si>
    <t xml:space="preserve">Вкладыши кабины и противовеса, для лифтов Mitsubishi </t>
  </si>
  <si>
    <t xml:space="preserve">Подшипник основного привода с заменой, для лифтов Mitsubishi </t>
  </si>
  <si>
    <t xml:space="preserve">Ролики дверные, для лифтов Mitsubishi </t>
  </si>
  <si>
    <t xml:space="preserve">Замок дверной в сборе, для лифтов Mitsubishi </t>
  </si>
  <si>
    <t xml:space="preserve">Лампы освещения кабины лифтов, для лифтов Mitsubishi </t>
  </si>
  <si>
    <t xml:space="preserve">Кнопки (вызывные, приказные), для лифтов Mitsubishi </t>
  </si>
  <si>
    <t xml:space="preserve">Контактора, для лифтов Mitsubishi </t>
  </si>
  <si>
    <t xml:space="preserve">Вкладыши кабины и противовеса, для лифтов Thyssen Krupp </t>
  </si>
  <si>
    <t xml:space="preserve">Замена сальников основного, для лифтов Thyssen Krupp </t>
  </si>
  <si>
    <t xml:space="preserve">Ролики дверные, для лифтов Thyssen Krupp </t>
  </si>
  <si>
    <t xml:space="preserve">Замок дверной в сборе, для лифтов Thyssen Krupp </t>
  </si>
  <si>
    <t xml:space="preserve">Лампы освещения кабины лифта, для лифтов Thyssen Krupp </t>
  </si>
  <si>
    <t xml:space="preserve">Плата этажная TLHIB-1А, для лифтов Thyssen Krupp </t>
  </si>
  <si>
    <t xml:space="preserve">Контактора (разные), для лифтов Thyssen Krupp </t>
  </si>
  <si>
    <t xml:space="preserve">Фотоэлемент дверной, для лифтов Thyssen Krupp </t>
  </si>
  <si>
    <t>Куртка и брюки. Плотная парусина с огнеупорной пропиткой, спилковые накладки.
Ткань:брезент (51% лен, 49% хлопок) плотность 480 г/ м2, 
Накладка: Кожевенный спилок плотность 1,5 м2
Для защиты от повышенных температур ГОСТ 12.4.045-87. Цвет и размер по согласованию заказчика. Полная техническая характеристика согласно технической спецификации.</t>
  </si>
  <si>
    <t>Плата этажная TLHIB-1А, для лифтов Thyssen Krupp АО АО "Национальный научный центр онкологии и трансплантологии"</t>
  </si>
  <si>
    <t xml:space="preserve">Плата электрическая, для лифтов Thyssen Krupp </t>
  </si>
  <si>
    <t>Обслуживание  и ремонт цифровых замков, цифровых домофонов. Реставрация встроенной мебели и декор панелей. Полная техническая характеристика согласно технической спецификации</t>
  </si>
  <si>
    <t>Профессиональная чистка штор, занавесок, портьер: снятие тюле-гардинных изделий, стирка, сушка, глажка, развес. Наличие необходимого инвентаря, оборудования и сертифицированных моющих средств. Полная техническая характеристика указана в технической спецификации</t>
  </si>
  <si>
    <t>Услуги по предоставлению  гостиничных номеров (стандартные, одноместные) для обучающихся по программе EMBA ВШБ НУ, количество не менее 30 стандартных, одноместных номеров. Полная техническая характеристика согласно технической спецификации</t>
  </si>
  <si>
    <t>Химическая чистка лабораторных халатов при использовании кислородосодержащих отбеливателей. Полная техническая характеристика согласно технической спецификации</t>
  </si>
  <si>
    <t>Организация и обеспечение процессов уборки жилых помещений. Наличие необходимого для организации процесса уборки инвентаря, оборудования и сертифицированных моющих средств. Влажная и сухая уборка, поддержание чистоты, проведение необходимых генеральных уборок, вынос мусора, удаление пыли и загрязнений и т.п. Полная техническая характеристика указана в технической спецификации. Площадь убираемых помещений не менее 7 478 м 2</t>
  </si>
  <si>
    <t>Электроэнергия</t>
  </si>
  <si>
    <t>"Назарбаев Университет"</t>
  </si>
  <si>
    <t>кВт/час</t>
  </si>
  <si>
    <t>УОПЗ/Служба электроснабжения и АСУ</t>
  </si>
  <si>
    <t>январь</t>
  </si>
  <si>
    <t>Северное сияние (56 квартир.)</t>
  </si>
  <si>
    <t>Хайвил Астана (74 квартир.)</t>
  </si>
  <si>
    <t>Хайвил Астана (46 квартир)</t>
  </si>
  <si>
    <t>Набор отверток</t>
  </si>
  <si>
    <t>Дрель-шуруповерт</t>
  </si>
  <si>
    <t xml:space="preserve">Метр </t>
  </si>
  <si>
    <t>Набор</t>
  </si>
  <si>
    <t>Кровельный шуруп</t>
  </si>
  <si>
    <t>Упаковка</t>
  </si>
  <si>
    <t xml:space="preserve">Штука </t>
  </si>
  <si>
    <t xml:space="preserve">Молоток средний </t>
  </si>
  <si>
    <t>Метр</t>
  </si>
  <si>
    <t xml:space="preserve">Модернизация системы технического контроля электрических параметров вводных распределительных устройств зданий комплекса "Назарбаев Университет":  1) направление модернизации - создание централизованной автоматизированной системы технического учета и контроля качества потребляемой электроэнергии взамен системы визуального технического контроля электрических параметров;  2) система состоит из: приборы измерительные многофункциональные со встроенным дисплеем - 40 штук; программное обеспечение - 1 комплект; 3) применение прибора измерительного многофункционального позволяет: -  использовать в качестве щитового прибора; - осуществлять учет, распределение расходов и управление потреблением электрической энергии; - осуществлять дистанционный контроль электроустановки; - проводить анализ качества электрической энергии; - вести персонализированную аварийно-предупредительную сигнализацию с метками даты и времени; - строить графики тенденций для потребления электрической энергии и краткосрочные прогнозы расходов на электрическую энергию; - возможность быстрой оценки состояния электроустановки с одновременным отображением нескольких значений на дисплее и графическое изображение уровней нагрузки, посредством линейных индикаторов; - возможность хранения информации по учету, качеству электрической энергии и аварийно-предупредительным сигналам в энергонезависимом встроенном запоминающем устройстве; - расширение возможностей и диапазона функций при помощи дополнительных модулей; 4) характеристики прибора измерительного многофункционального: - измерение электрических параметров;  - запись данных: минимальные/максимальные мгновенные значения; журнал данных не менее 2-х; журнал событий не менее 1-го, ежесекундное указание даты и времени; графики тенденций/прогнозы; аварийно-предупредительная сигнализация; проставление меток даты и времени; - прибор должен позволять передачу данных по: протокол Modbus; порт RS485; порт Ethernet 10/100Base Tx UTP; - степень защиты прибора не менее IP52; - размер прибора без дополнительных модулей ВхШхГ, мм не более 96х96х70; - масса прибора, кг не более 0,6; - безопасность прибора, согласно МЭК 61010-1 (двойная изоляция); - емкость встроенного запоминающего устройства, Кбайт не менее 800; 5) программное обеспечение должно позволять: - организацию одного рабочего места инженера и двух рабочих мест оператора; - дальнейшую модернизацию системы учета и контроля качества электрической энергии с добавлением функций управления системой распределения электрической энергии и диспетчеризации электроустановок системы распределения электрической энергии.
</t>
  </si>
  <si>
    <t>Товар должен соответствовать техническим, качественным  характеристикам и  требованиям, а также  техническим условиям, предъявляемым к дизельному топливу марки ДТ.Л.К2. ТР ТС 013/2011.</t>
  </si>
  <si>
    <t>УОПЗ/СТЭ</t>
  </si>
  <si>
    <t>Армированная труба PN20, Д 20</t>
  </si>
  <si>
    <t>Армированная труба PN20, Д 25</t>
  </si>
  <si>
    <t>Армированная труба PN20, Д 32</t>
  </si>
  <si>
    <t>Армированная труба PN20, Д 40</t>
  </si>
  <si>
    <t>Канализационная труба 50/2000</t>
  </si>
  <si>
    <t>Канализационная труба 100/2000</t>
  </si>
  <si>
    <t>Вентиль под ППР трубы, Д20</t>
  </si>
  <si>
    <t>Вентиль под ППР трубы, Д25</t>
  </si>
  <si>
    <t>Вентиль под ППР трубы, Д32</t>
  </si>
  <si>
    <t>Вентиль под ППР трубы, Д40</t>
  </si>
  <si>
    <t>Вентиль под ППР трубы, Д50</t>
  </si>
  <si>
    <t>соль таблированная</t>
  </si>
  <si>
    <t>кг</t>
  </si>
  <si>
    <t>Труба PN20, материал ППР, Д20</t>
  </si>
  <si>
    <t>Муфта комбинированная внутренняя резьба, 20-1/2"</t>
  </si>
  <si>
    <t>Муфта комбинированная внутренняя резьба, 20-3/4"</t>
  </si>
  <si>
    <t>Муфта комбинированная внутренняя резьба, 25-1/2"</t>
  </si>
  <si>
    <t>Муфта комбинированная внутренняя резьба, 25-3/4"</t>
  </si>
  <si>
    <t>Муфта комбинированная внутренняя резьба, 32-3/4"</t>
  </si>
  <si>
    <t>Муфта комбинированная внутренняя резьба, 32-1"</t>
  </si>
  <si>
    <t>Рулон</t>
  </si>
  <si>
    <t>Муфта комбинированная наружная резьба, 20-1/2"</t>
  </si>
  <si>
    <t>Муфта комбинированная наружная резьба, 20-3/4"</t>
  </si>
  <si>
    <t>Муфта комбинированная наружная резьба, 25-1/2"</t>
  </si>
  <si>
    <t>Муфта комбинированная наружная резьба, 25-3/4"</t>
  </si>
  <si>
    <t>Муфта комбинированная наружная резьба, 32-3/4"</t>
  </si>
  <si>
    <t>Муфта комбинированная наружная резьба, 32-1"</t>
  </si>
  <si>
    <t>Муфта разьемная, наружная резьба, "Американка", 20-1/2"</t>
  </si>
  <si>
    <t>Муфта разьемная, наружная резьба, "Американка", 20-3/4"</t>
  </si>
  <si>
    <t>Муфта разьемная, наружная резьба, "Американка", 20-1"</t>
  </si>
  <si>
    <t>Муфта разьемная, наружная резьба, "Американка", 25-3/4"</t>
  </si>
  <si>
    <t>Муфта разьемная, наружная резьба, "Американка", 25-1"</t>
  </si>
  <si>
    <t>Муфта разьемная, наружная резьба, "Американка", 25-1 1/4"</t>
  </si>
  <si>
    <t>Муфта разьемная, наружная резьба, "Американка", 32-1"</t>
  </si>
  <si>
    <t>Муфта разьемная, наружная резьба, "Американка", 32-1 1/4"</t>
  </si>
  <si>
    <t>Муфта разьемная, наружная резьба, "Американка", 40- 1 1/4"</t>
  </si>
  <si>
    <t>Муфта разьемная, наружная резьба, "Американка", 40- 1 1/2"</t>
  </si>
  <si>
    <t>Муфта разьемная, наружная резьба, "Американка", 50-1 1/2"</t>
  </si>
  <si>
    <t>Медно-фосфорный припой</t>
  </si>
  <si>
    <t>Уголок никелерованная латунь м/м Д15</t>
  </si>
  <si>
    <t>Уголок никелерованная латунь м/м Д20</t>
  </si>
  <si>
    <t>Уголок никелерованная латунь м/м Д25</t>
  </si>
  <si>
    <t>Уголок никелерованная латунь м/м Д32</t>
  </si>
  <si>
    <t>Уголок никелерованная латунь м/м Д40</t>
  </si>
  <si>
    <t>Уголок никелерованная латунь м/м Д50</t>
  </si>
  <si>
    <t>Уголок никелерованная латунь м/п Д15</t>
  </si>
  <si>
    <t>Уголок никелерованная латунь м/п Д20</t>
  </si>
  <si>
    <t>Уголок никелерованная латунь м/п Д25</t>
  </si>
  <si>
    <t xml:space="preserve">Тройник никелированная латунь, Д15, м/м/м </t>
  </si>
  <si>
    <t xml:space="preserve">Тройник никелированная латунь, Д20, м/м/м </t>
  </si>
  <si>
    <t xml:space="preserve">Тройник никелированная латунь, Д25, м/м/м </t>
  </si>
  <si>
    <t xml:space="preserve">Тройник никелированная латунь, Д32, м/м/м </t>
  </si>
  <si>
    <t>Уголок никелерованная латунь п/п/п Д15</t>
  </si>
  <si>
    <t>Уголок никелерованная латунь п/п/п Д20</t>
  </si>
  <si>
    <t>Уголок никелерованная латунь п/п/п Д25</t>
  </si>
  <si>
    <t>Муфта переходная, никелированная латунь, 20*15</t>
  </si>
  <si>
    <t>Муфта переходная, никелированная латунь, 25*20</t>
  </si>
  <si>
    <t>Муфта переходная, никелированная латунь, 32*15</t>
  </si>
  <si>
    <t>Муфта переходная, никелированная латунь, 25*15</t>
  </si>
  <si>
    <t>Муфта переходная, никелированная латунь, 32*20</t>
  </si>
  <si>
    <t>Ниппель никелированная латунь, 15*15</t>
  </si>
  <si>
    <t>Ниппель никелированная латунь, 20*20</t>
  </si>
  <si>
    <t>Ниппель никелированная латунь, 25*25</t>
  </si>
  <si>
    <t>Ниппель никелированная латунь, 32*32</t>
  </si>
  <si>
    <t>Ниппель переходной, никелированная латунь, 20*15</t>
  </si>
  <si>
    <t>Ниппель переходной, никелированная латунь, 25*20</t>
  </si>
  <si>
    <t>Ниппель переходной, никелированная латунь, 25*15</t>
  </si>
  <si>
    <t>Ниппель переходной, никелированная латунь, 32*15</t>
  </si>
  <si>
    <t>Ниппель переходной, никелированная латунь, 32*20</t>
  </si>
  <si>
    <t>Соединитель, никелированная латунь, м/п прямой, Д15</t>
  </si>
  <si>
    <t>Соединитель, никелированная латунь, м/п прямой, Д20</t>
  </si>
  <si>
    <t>Соединитель, никелированная латунь, м/п прямой, Д25</t>
  </si>
  <si>
    <t>Соединитель, никелированная латунь, м/п угловой, Д15</t>
  </si>
  <si>
    <t>Пачка</t>
  </si>
  <si>
    <t>Соединитель, никелированная латунь, м/п угловой, Д20</t>
  </si>
  <si>
    <t>Соединитель, никелированная латунь, м/п угловой, Д25</t>
  </si>
  <si>
    <t>Соединитель, никелированная латунь, "американка" м/м, Д15</t>
  </si>
  <si>
    <t>Соединитель, никелированная латунь, "американка" м/м, Д20</t>
  </si>
  <si>
    <t>Соединитель, никелированная латунь, "американка" м/м, Д25</t>
  </si>
  <si>
    <t>Соединитель, никелированная латунь, "американка" м/м, Д32</t>
  </si>
  <si>
    <t>Соединитель, никелированная латунь, "американка" м/м, Д40</t>
  </si>
  <si>
    <t>Соединитель, никелированная латунь, "американка" п/п, Д15</t>
  </si>
  <si>
    <t>Соединитель, никелированная латунь, "американка" п/п, Д20</t>
  </si>
  <si>
    <t>Соединитель, никелированная латунь, "американка" п/п, Д25</t>
  </si>
  <si>
    <t>Диск отрезной Д 115*2</t>
  </si>
  <si>
    <t>Диск отрезной Д 230*3</t>
  </si>
  <si>
    <t>Набор слесаных инструментов</t>
  </si>
  <si>
    <t>Набор инструментов 56 предметов</t>
  </si>
  <si>
    <t>Электроды 2,5*350</t>
  </si>
  <si>
    <t>Электроды 3,25*350</t>
  </si>
  <si>
    <t>Трос сантехнический, Д15, L=15m</t>
  </si>
  <si>
    <t>Фен промышленный 2000 ВТ</t>
  </si>
  <si>
    <t>фильтр кассетный  G-4, Panel FOG-48, 592х592х48</t>
  </si>
  <si>
    <t>фильтр кассетный  G-4, Panel FOG-48, 287х592х48</t>
  </si>
  <si>
    <t>фильтр кассетный  G-4, Panel MQZ-48, 592х592х48</t>
  </si>
  <si>
    <t>фильтр карманный  F-6, Bag  6SP-635-8, 287х592х610</t>
  </si>
  <si>
    <t>фильтр кассетный  G-4/EN779, 398х1050х47</t>
  </si>
  <si>
    <t>Фреон R-134а</t>
  </si>
  <si>
    <t>Фреон R-404а</t>
  </si>
  <si>
    <t>Фреон R-407а</t>
  </si>
  <si>
    <t>Фреон R-410а</t>
  </si>
  <si>
    <t>Сервисное обслуживание прибора учета тепла АО «РДЦ»</t>
  </si>
  <si>
    <t>Сервисное обслуживание прибора учета тепла АО «НЦН»</t>
  </si>
  <si>
    <t>Сервисное обслуживание прибора учета тепла АО «ННЦОТ»</t>
  </si>
  <si>
    <t>Сервисное обслуживание прибора учета тепла АО «ННЦМД»</t>
  </si>
  <si>
    <t>Сервисное обслуживание чиллеров МРТ АО «НЦН»</t>
  </si>
  <si>
    <t>Сервисное обслуживание чиллеров МРТ АО «РДЦ»</t>
  </si>
  <si>
    <t>Сервисное обслуживание чиллеров МРТ АО «ННЦМД»</t>
  </si>
  <si>
    <t>Сервисное обслуживание котельной на территории Назарбаев Университет</t>
  </si>
  <si>
    <t xml:space="preserve">1.   Внутренняя и наружная очистка котла;1. Внутренняя и наружная очистка котла;
2. Чистка фильтров топливного трубопровода;
3. Настройка механической части горелки;
4. Проверка, регулировка состава горючей смеси;
5. Прочистка, промывка фильтра топливного насоса;
6. Пуско-наладка котла;
Полная техническая характеристика согласно технической спецификации.
</t>
  </si>
  <si>
    <t>Сервисное обслуживание кондиционеров AERMEC RTE 800F</t>
  </si>
  <si>
    <t>Сервисное обслуживание чиллеров</t>
  </si>
  <si>
    <t xml:space="preserve">  Водоэмульсионная краска </t>
  </si>
  <si>
    <t>Водоэмулсионная краска для потолков и стен: акриловая, водостойкая, моющая, супербелая краска  для внутренних работ. В ведре не менее 25кг</t>
  </si>
  <si>
    <t>ведро</t>
  </si>
  <si>
    <t>УОПЗ/ОЭС</t>
  </si>
  <si>
    <t xml:space="preserve">Универсальный концентрат для тонирования </t>
  </si>
  <si>
    <t>Универсальный концентрат для тонирования, в тюбике не менее 200 мл.тип-L(светостойкие) и LW-оксиды (свето и погодостойкие),Цвет-по требованию заказчика</t>
  </si>
  <si>
    <t>тюбик</t>
  </si>
  <si>
    <t xml:space="preserve">Клей для гранита и мрамора </t>
  </si>
  <si>
    <t>Клей для гранита и мрамора на внутренней и наружной облицовки полов и стен: цвет -белый; плотность растворный смеси 1,45-1,55 г/куб.м; адгезия не менее-1,2 МПа; устойчивость не менее-2 г/кв.см; фракция-0,5 мм; морозкостойкость не менее- 25 циклов; подсыхание - не более-15минут, в мешке не менее-25 кг.</t>
  </si>
  <si>
    <t>меш.</t>
  </si>
  <si>
    <t>Гипсокартон стеновой</t>
  </si>
  <si>
    <t>Гипсокартон стеновой (листовой) размеры 12,5мм х 1200мм x 2500мм. ГОСТ 6266-97.</t>
  </si>
  <si>
    <t>лист</t>
  </si>
  <si>
    <t>Гипсокартон потолочный</t>
  </si>
  <si>
    <t>Гипсокартон потолочный (листовой) размеры 9,5мм х 1200мм x 2500мм. ГОСТ 6266-97</t>
  </si>
  <si>
    <t>Сухая смесь  (финишная шпатлевка)</t>
  </si>
  <si>
    <t>Сухая смесь (финишная  шпатлевка), в мешке не менее 20кг. ГОСТ 31376-2008</t>
  </si>
  <si>
    <t>мешок</t>
  </si>
  <si>
    <t>Сухая смесь  (шпатлевка)</t>
  </si>
  <si>
    <t>Сухая смесь (шпатлевка), на основе гипсового связующего, для работ внутри помещении, в мешке не менее 25кг. ГОСТ31376-2008</t>
  </si>
  <si>
    <t>Кафельный клей</t>
  </si>
  <si>
    <t>Кафельный клей.Свойства: прочный, морозостойкий, для внутренних и наружных работ, для всех типов минеральной плитки.  в мешке не менее 25кг. СТ ТОО 38607874-001-2003</t>
  </si>
  <si>
    <t xml:space="preserve">Плиты подвесного потолка </t>
  </si>
  <si>
    <t>Плиты подвесного потолка  "Armstrong" серия Bajkal.Состав-минераловолокно, размеры плиты 600х600х12мм,альфа w (H)-055, звукопоглащение NRC-0,55,ослабление звука Dncw (дБ)-34, светоотражение(%)-80.</t>
  </si>
  <si>
    <t>м2</t>
  </si>
  <si>
    <t>Ламинат</t>
  </si>
  <si>
    <t>Ламинат. цветовая гамма дизайна-светло-коричневый, класс применения-33,обработка поверхности-технология Tech3S-защита от влаги, специальные эффект дизайна-Рельф дерева (тиснение), замковая система-T Lock/</t>
  </si>
  <si>
    <t xml:space="preserve">Универсальный силиконовый герметик </t>
  </si>
  <si>
    <t>Универсальный силиконовый герметик 280 мл.технические характеристики: наносятся при температуре воздуха выше +5 градусов, обычный диапазон рабочих температур от -50 до + 180 градусов. Высокотемпературные герметики сохраняют свои свойства при температуре +250</t>
  </si>
  <si>
    <t xml:space="preserve">Керамическая плитка </t>
  </si>
  <si>
    <t>Керамическая плитка 600*600 мат. бежевая</t>
  </si>
  <si>
    <t xml:space="preserve">Керамический кафель (настенный) </t>
  </si>
  <si>
    <t>Керамический кафель 200*300мм, настенный, цвет белый</t>
  </si>
  <si>
    <t xml:space="preserve">Керамический кафель (напольный) </t>
  </si>
  <si>
    <t>Керамический кафель 400*400мм, напольный, цвет серый</t>
  </si>
  <si>
    <t>Пена монтажная</t>
  </si>
  <si>
    <t>Пена монтажная (пистолетная) однокомпонентная полиуретановая.   Температура нанесения: −10°... + 35°С Температура эксплуатации: −40°... + 90° С, кратковременно до 130° С.  выдох пены из одного баллона— 65 литров. Размер баллона стандартный</t>
  </si>
  <si>
    <t xml:space="preserve"> Клей ПВА </t>
  </si>
  <si>
    <t>Клей ПВА Универсальный 1,0 кг. для приклеивания линолеума, склеивания бумаги, картона, ткани и в качестве добавки в цементные растворы при работе с кафельной и керамической плиткой</t>
  </si>
  <si>
    <t>бан.</t>
  </si>
  <si>
    <t>Шуруп для Г/К</t>
  </si>
  <si>
    <t>Шуруп для Г/К. головка: потайная, крупная резба, наконечник-острый, размеры 4,2х65мм</t>
  </si>
  <si>
    <t>Анкерные болты</t>
  </si>
  <si>
    <t>Анкерные болты под гайку12,50*115 мм, из стали, поверхность оцинкована и желтопассирована.</t>
  </si>
  <si>
    <t>Анкерные болты клиновый 8*120 мм, из стали, поверхность оцинкована и желтопассирована.</t>
  </si>
  <si>
    <t>Кровельный шуруп. Шестигранная головка с шайбой и резиновой прокладкой, наконечник сверло. Размер 5,5х76</t>
  </si>
  <si>
    <t xml:space="preserve">Наждачная бумага </t>
  </si>
  <si>
    <t>Наждачная бумага в рулонах на ткановой основе №0, Р 100 115ммх50м алюминий-оксидная Профи FIT IT</t>
  </si>
  <si>
    <t>Серпянка</t>
  </si>
  <si>
    <t xml:space="preserve">Скотч потивоскользящий </t>
  </si>
  <si>
    <t>Скотч потивоскользящий 25х5 белый, отличающаяся высокой стабильностью размеров, с крупными абразивными зернами, закрепленными прочным, долговечным связующим полимером.  Эффективная противоскользящая поверхность, находящая широкое и разнообразное применение.</t>
  </si>
  <si>
    <t xml:space="preserve">Скотч малярный </t>
  </si>
  <si>
    <t>Щетка для удаления грязи в труднодоступных местах, для обеспечения лучшей гигиены. Термостойкая (до 137 градусов), специальное крепление ворса, предотвращающее его выпадение. Материал ручки: пластик.</t>
  </si>
  <si>
    <t>упаковка</t>
  </si>
  <si>
    <t>Электрод  №3</t>
  </si>
  <si>
    <t>кг.</t>
  </si>
  <si>
    <t>Электрод  №4</t>
  </si>
  <si>
    <t>Диск алмазный</t>
  </si>
  <si>
    <t>Диск алмазный.Внешний диаметр диска 180 мм, Внутренний диаметр диска 30/25,4 мм, Для резки: твердого искусственного камня, строительных материалов, керамогранита, гранитных плит, керамики, пластика</t>
  </si>
  <si>
    <t xml:space="preserve">Диск отрезной </t>
  </si>
  <si>
    <t>Диск отрезной абразивный по металлу (125х2.0х22,2),  диам.125мм.</t>
  </si>
  <si>
    <t xml:space="preserve">Валик  </t>
  </si>
  <si>
    <t xml:space="preserve">Валик  сменный полиэстер 18 см для рукоятки 8мм высота ворса 18мм </t>
  </si>
  <si>
    <t xml:space="preserve">Кисть  </t>
  </si>
  <si>
    <t>Терка</t>
  </si>
  <si>
    <t>Шпатель</t>
  </si>
  <si>
    <t xml:space="preserve">Шпатель </t>
  </si>
  <si>
    <t xml:space="preserve">Сердцевина </t>
  </si>
  <si>
    <t xml:space="preserve">Утеплитель  </t>
  </si>
  <si>
    <t>Утеплитель для прегородок.Технические характеристики: толщина стандарт, плотность-30-45кг/м3, температура применения-от -60 ºС до +100ºС, теплопроводность по ГОСТ 7076- не более 0,035 Вт/м. К, коэффицент звукопоглащение- не менее 14%, водопоглощение за 24 часа- не более  2%, коффициент паропронициаемости- 0 мг/ (м.ч. Пва), группа горючести- НГ.</t>
  </si>
  <si>
    <t>рулон</t>
  </si>
  <si>
    <t>Бур по бетону</t>
  </si>
  <si>
    <t xml:space="preserve">Бур по бетону 6х160мм. Описание и характеристики: материал бура-изготовлен из закаленной конструкционной легированной стали Cr40, наконечник-твердосплавный карбид вольфрамовый наконечник НМСТ, форма спирали-специальная геометрия спирали для эффективного удаления шлама, </t>
  </si>
  <si>
    <t xml:space="preserve"> Бур  по бетону</t>
  </si>
  <si>
    <t xml:space="preserve">Бур по бетону 14х210мм. Описание и характеристики: материал бура-изготовлен из закаленной конструкционной легированной стали Cr40, наконечник-твердосплавный карбид вольфрамовый наконечник НМСТ, форма спирали-специальная геометрия спирали для эффективного удаления шлама, </t>
  </si>
  <si>
    <t>Шуруповерт аккумуляторный</t>
  </si>
  <si>
    <t xml:space="preserve">Шуруповерт аккумуляторный, 12 В, 190 Вт, патрон 10 мм, 0-350/0-1200 об/мин, 2 NiCd батареи 1.5 Ач, зарядное устр-во,15 позиций крутящего момента, 2 скорости,чемодан. </t>
  </si>
  <si>
    <t xml:space="preserve">Профиль </t>
  </si>
  <si>
    <t>Профиль Т24х24х3700, направляющий, усиленный L=3700мм, белый</t>
  </si>
  <si>
    <t>Профиль</t>
  </si>
  <si>
    <t>Строительная  мастика кровельная</t>
  </si>
  <si>
    <t>Строительная мастика кровельная холодного применения на растворителях-Техниколь №21. Условная прочность не менее-1 Мпа, водопоглащение в течение 24 часа, поцент по массе не менее-0,4, теплостоикость не ниже-110  ̊ градусов,Упаковка - металическое ведро по 20кг</t>
  </si>
  <si>
    <t>Дрель односкоростная</t>
  </si>
  <si>
    <t>Дрель односкоростная  мощностью до 1000вт ,  2500 об/мин, напряжение 220 в/50гц</t>
  </si>
  <si>
    <t>Катушка</t>
  </si>
  <si>
    <t>Затирка для кафеля</t>
  </si>
  <si>
    <t>Пистолет для монтажной пены</t>
  </si>
  <si>
    <t>Пистолет для силикона</t>
  </si>
  <si>
    <t>Молоток каменщика</t>
  </si>
  <si>
    <t>Плоскогубцы комбинированые</t>
  </si>
  <si>
    <t>Ножовка по дереву</t>
  </si>
  <si>
    <t>Ножовка по дереву.  0-20-002</t>
  </si>
  <si>
    <t>Ножовка по металлу</t>
  </si>
  <si>
    <t xml:space="preserve">Ножовка по металлу многопозиционная  </t>
  </si>
  <si>
    <t>Молоток</t>
  </si>
  <si>
    <t>Молоток с деревянной рукояткой 200 гр.</t>
  </si>
  <si>
    <t>Сумка для плотника</t>
  </si>
  <si>
    <t xml:space="preserve">Жидкие гвозди  </t>
  </si>
  <si>
    <t xml:space="preserve">Навес </t>
  </si>
  <si>
    <t>пара</t>
  </si>
  <si>
    <t>Ручка для шкафов</t>
  </si>
  <si>
    <t>Ручка, цвет- золото, форма - бочка.</t>
  </si>
  <si>
    <t>Метла с черенком</t>
  </si>
  <si>
    <t xml:space="preserve">Метла с черенком полипропиленовая круглая большая </t>
  </si>
  <si>
    <t>Лопата совковая с черенком</t>
  </si>
  <si>
    <t>Лопата совковая из высокоуглеродистой качественной стали с деревянным черенком</t>
  </si>
  <si>
    <t>Лопата штыковая</t>
  </si>
  <si>
    <t>Лопата штыковая садовая из прочной стали с деревянным черенком</t>
  </si>
  <si>
    <t>пачка</t>
  </si>
  <si>
    <t>Гербицид сплошного действия</t>
  </si>
  <si>
    <t>Гербицид сплошного действия неселективный против сорных растений не выше 3 класса опасности на основе глифосата в канистрах по 1-10 л.</t>
  </si>
  <si>
    <t>литр</t>
  </si>
  <si>
    <t>Гербицид избирательного действия против двудольных сорняков</t>
  </si>
  <si>
    <t>Удобрение гранулированное для хвойных растений</t>
  </si>
  <si>
    <t>Удобрение гранулированное для хвойных растений комплексное со сбалансированным содержанием питательных веществ фасованное по 1 или 3 кг</t>
  </si>
  <si>
    <t>Удобрение органоминеральное марка "Универсальное марка Газонное"</t>
  </si>
  <si>
    <t>Удобрение органоминеральное комплексное мелкогранулированное газонное для основной заправки газонов и подкормки в течении вегетации  фасованное по 10 -40 кг</t>
  </si>
  <si>
    <t>Смесь семян газонных трав</t>
  </si>
  <si>
    <t>Смесь семян газонных трав многолетних злаковых, состящих из мятлика лугового, овсянницы, райграса пастбищного</t>
  </si>
  <si>
    <t xml:space="preserve">Черенки березовые для лопат </t>
  </si>
  <si>
    <t xml:space="preserve">Черенки березовые для лопат диаметром не менее 39 мм, длиной не менее 1300 мм качеством не ниже 1-го сорта </t>
  </si>
  <si>
    <t>Черенки березовые для метел</t>
  </si>
  <si>
    <t xml:space="preserve">Черенки березовые для метел диаметром не более 30 мм, длиной не менее 1300 мм качеством не ниже 1-го сорта </t>
  </si>
  <si>
    <t>Лопата снегоуборочная</t>
  </si>
  <si>
    <t>Лопата снегоуборочная пластиковая с металлической окантовкой деревянным черенком</t>
  </si>
  <si>
    <t>Спринклер подземный PGP</t>
  </si>
  <si>
    <t xml:space="preserve">Спринклер подземный роторный к автоматической системе полива </t>
  </si>
  <si>
    <t>Спринклер подземный  PSU</t>
  </si>
  <si>
    <t xml:space="preserve">Спринклер подземный веерный к автоматической системе полива </t>
  </si>
  <si>
    <t>Соленоид к электромагнитному клапану автоматической системы полива</t>
  </si>
  <si>
    <t>Электромагнитный клапан для автоматической системы полива</t>
  </si>
  <si>
    <t>Подвоз воды для полива</t>
  </si>
  <si>
    <t>Общий объем воды составляет 6 300 куб.м. Услуги по подвозу воды включают: воду, доставку воды, пригодной для полива зеленых насаждений, закачку в емкость системы полива</t>
  </si>
  <si>
    <t>Полив газонов поливомоечной автомашиной</t>
  </si>
  <si>
    <t>Общий объем воды составляет 20 000 куб.м. Услуги по пополиву включают: доставку воды, пригодной для полива зеленых насаждений, полив газонов поливомоечной автомашиной</t>
  </si>
  <si>
    <t>Услуги по устройству цветников</t>
  </si>
  <si>
    <t>Общая площадь цветников составляет 756,6 кв.м. устройство цветников: - планировка и перекопка оснований цветника, подвозка и разравнивание растительной земли, нанесение рисунка, посадка рассады цветов, полив. Содержание цветников: прополка растений с рыхлением и уборкой сорняков,полив и промывка растений, обрезка отцветших соцветий, мульчирование внесение минеральных удобрений</t>
  </si>
  <si>
    <t>Обучение</t>
  </si>
  <si>
    <t>Регулярное техническое обслуживание: Проведение полного технического обслуживания и тестирования теплосчетчика; Обеспечение съема данных за период и предоставление показаний на бумажном или в электронном виде; Чистка контактов и проверка работоспособности системы учета и программирования теплосчетчика. Фото отчет о проделанной работе: Работы по проведению полного технического обслуживания и тестирования теплосчетчика; Работы по чистке контактов и проверки работоспособности системы учета и программирования теплосчетчика.</t>
  </si>
  <si>
    <t>Регулярное техническое обслуживание: Диагностика работы чиллера по показаниям контроллера; Проверка уровня масла компрессора  и давления всасывания и нагнетания фреона; Проверка работы электрических кабелей; Проверка состояния гидравлического контура; Проверка состояния теплообменников (испаритель и конденсатор); Проверка состояния вентиляторов воздухоохладителя; Проверка элементов крепления и состояние виброизоляторов; Проверка состояния силовой и управляющей автоматики (предохранители, контроллеры, пускатели); Проверка утечек хладагента; Проверка функционирования всех систем защиты (блокировка водяного протока, датчиков давления всасывания и нагнетания, датчик уровня масла, система низкой температуры хладоносителя); Внешний и внутренний осмотр, проверка на предмет посторонних шумов; Проверка перепада давления на жидкостном фильтре; Проверка перепада давления на масляном фильтре; Проверка ТРВ; Проверка картерного подогревателя. Периодическое техническое обслуживание: Выпрямление пластинчатых ребер  конденсаторного блока; Полная диагностика и подготовка к работе чиллера; Чистка пластинчатых ребер конденсаторного блока водой или водяным раствором; Ревизия и протяжка всех электрических контактов; Промывка водяного водяного теплообменника. Устранение утечки: Заправка фреоном в количестве 1 кг; Заправка азотом в количестве 1 кг; Работы по вакуумированию системы, устранению утечки, повторного вакуумирования и заправки фреона; Замена масла в количестве 1 кг. Фото отчет о проделанной работе: Показание на заправочном коллекторе давление всасывание, давление нагнетание хладагента. До и после выполненных работ; Заправка маслом и дозаправка маслом установки; Работы по периодическому техническому обслуживанию; Работы по устранению утечки.цепей и механизмов управления; Проверка состояния электрических кабелей; Проверка состояния гидравлического контура; Проверка состояния теплообменников (испаритель и конденсатор); Проверка состояния вентиляторов воздухоохладителя; Проверка элементов крепления и состояние виброизоляторов; Проверка состояния силовой и управляющей автоматики (предохранители, контроллеры, пускатели); Проверка утечек хладагента; Проверка функционирования всех систем защиты (блокировка водяного протока, датчиков давления всасывания и нагнетания, датчик уровня масла, система низкой температуры хладоносителя); Внешний и внутренний осмотр, проверка на предмет посторонних шумов; Проверка перепада давления на жидкостном фильтре; Проверка перепада давления на масляном фильтре; Проверка ТРВ; Проверка картерного подогревателя. Периодическое техническое обслуживание: Выпрямление пластинчатых ребер  конденсаторного блока; Полная диагностика и подготовка к работе чиллера; Чистка пластинчатых ребер конденсаторного блока водой или водяным раствором; Ревизия и протяжка всех электрических контактов; Промывка водяного водяного теплообменника. Устранение утечки: Заправка фреоном в количестве 1 кг; Заправка азотом в количестве 1 кг; Работы по вакуумированию системы, устранению утечки, повторного вакуумирования и заправки фреона; Замена масла в количестве 1 кг. Фото отчет о проделанной работе: Показание на заправочном коллекторе давление всасывание, давление нагнетание хладагента. До и после выполненных работ; Заправка маслом и дозаправка маслом установки; Работы по периодическому техническому обслуживанию; Работы по устранению утечки.</t>
  </si>
  <si>
    <t>Регулярное техническое обслуживание: Диагностика работы чиллера по показаниям контроллера; Проверка уровня масла компрессора  и давления всасывания и нагнетания фреона; Проверка работы цепей и механизмов управления; Проверка состояния электрических кабелей; Проверка состояния гидравлического контура; Проверка состояния теплообменников (испаритель и конденсатор); Проверка состояния вентиляторов воздухоохладителя; Проверка элементов крепления и состояние виброизоляторов; Проверка состояния силовой и управляющей автоматики (предохранители, контроллеры, пускатели); Проверка утечек хладагента; Проверка функционирования всех систем защиты (блокировка водяного протока, датчиков давления всасывания и нагнетания, датчик уровня масла, система низкой температуры хладоносителя); Внешний и внутренний осмотр, проверка на предмет посторонних шумов; Проверка перепада давления на жидкостном фильтре; Проверка перепада давления на масляном фильтре; Проверка ТРВ; Проверка картерного подогревателя. Периодическое техническое обслуживание: Выпрямление пластинчатых ребер  конденсаторного блока; Полная диагностика и подготовка к работе чиллера; Чистка пластинчатых ребер конденсаторного блока водой или водяным раствором; Ревизия и протяжка всех электрических контактов; Промывка водяного водяного теплообменника. Устранение утечки: Заправка фреоном в количестве 1 кг; Заправка азотом в количестве 1 кг; Работы по вакуумированию системы, устранению утечки, повторного вакуумирования и заправки фреона; Замена масла в количестве 1 кг. Фото отчет о проделанной работе: Показание на заправочном коллекторе давление всасывание, давление нагнетание хладагента. До и после выполненных работ; Заправка маслом и дозаправка маслом установки; Работы по периодическому техническому обслуживанию; Работы по устранению утечки.</t>
  </si>
  <si>
    <t xml:space="preserve"> Без применения норм Правил п.п. 21)  п.3.1</t>
  </si>
  <si>
    <t>Дизельное топливо</t>
  </si>
  <si>
    <t>АВС-4, 3 человека</t>
  </si>
  <si>
    <t>Циркуляционный насос для отопления TOP-Е 30/1-10, Q=5м3/ч</t>
  </si>
  <si>
    <t>Циркуляционный насос для отопления TOP-S 25/7-M, Q=2м3/ч</t>
  </si>
  <si>
    <t>Циркуляционный насос для отопления TOP-S 30/10-М, Q=6м3/ч, DN40-DN40</t>
  </si>
  <si>
    <t>Циркуляционный насос для отопления TOP-S 30/10-Т, Q=4м3/ч</t>
  </si>
  <si>
    <t>Циркуляционный насос для отопления TOP-S 30/10-Т, Q=5м3/ч</t>
  </si>
  <si>
    <t>Циркуляционный насос для отопления TOP S 30/10 M, Q=6м3/ч, DN1 1/4"-DN1 1/4"</t>
  </si>
  <si>
    <t>Циркуляционный насос для отопления TOP-S 40/10-T, Q=12м3/ч</t>
  </si>
  <si>
    <t>Циркуляционный насос для отопления TOP-S 40/10-Т, Q=10м3/ч</t>
  </si>
  <si>
    <t>Циркуляционный насос для отопления TOP-S 40/15-T, Q=11м3/ч</t>
  </si>
  <si>
    <t>Циркуляционный насос для отопления TOP-S 50/10-Т, Q=10м3/ч</t>
  </si>
  <si>
    <t>Циркуляционный насос для отопления TOP-S 65/13-Т, Q=25м3/ч</t>
  </si>
  <si>
    <t>Циркуляционный насос для ГВС STRATOS -Z 25/1-8, Q=3м3/ч</t>
  </si>
  <si>
    <t>Циркуляционный насос для ГВС STRATOS -Z 30/1-12, Q=4м3/ч</t>
  </si>
  <si>
    <t>Циркуляционный насос для ГВС STRATOS -Z 50/1-12, Q=12</t>
  </si>
  <si>
    <t>Циркуляционный насос для отопления IPL 32/110-0,75/2, Q=8м3/ч</t>
  </si>
  <si>
    <t>Циркуляционный насос для отопления IPL 40/120-1,5/2, Q=20м3/ч</t>
  </si>
  <si>
    <t>Циркуляционный насос для отопления IPL 50/120-1,5/2, Q=26м3/ч</t>
  </si>
  <si>
    <t>Циркуляционный насос для отопления IPL 50/140-3/2, Q=40м3/ч</t>
  </si>
  <si>
    <t>Циркуляционный насос для отопления IPL 65/130-3/2, Q=36м3/ч</t>
  </si>
  <si>
    <t>Дренажный насос ТМ 32/7-М</t>
  </si>
  <si>
    <t>Питьевая вода</t>
  </si>
  <si>
    <t>декабрь 2014 года</t>
  </si>
  <si>
    <t>Туалетная бумага</t>
  </si>
  <si>
    <t>Туалетная бумага, рулонная. Применяется для диспенсеров. Наличие обертки: в полиэтиленовой обтяжке. Качество исходного сырья: первичное сырье (целлюлоза). Цвет: белый. Наличие перфорации: с отрывными листами. Количество впитывающих слоев: двухслойная. Длина намотки бумажного полотна: не менее 150 метров в рулоне. Ширина бумажного полотна:  не менее 90 мм. Наличие внутренней втулки: со втулкой. Диаметр втулки – не менее 60 мм.</t>
  </si>
  <si>
    <t>январь 2015 года</t>
  </si>
  <si>
    <t>Жидкое мыло</t>
  </si>
  <si>
    <t>Жидкое мыло. Свойства: высоко активное, нейтральное, гелеобразное однородное средство, обладающее хорошим моющим и очищающим эффектом, хорошо пенится, не раздражает кожу рук. Допустим краситель. Рh – нейтральное. Упаковка: пластиковые, химически стойкие емкости/канистры от 5 до 10 литров</t>
  </si>
  <si>
    <t>Диспенсер для жидкого мыла</t>
  </si>
  <si>
    <t>июнь 2015 года</t>
  </si>
  <si>
    <t>Диспенсер для жидкого мыла с картриджем</t>
  </si>
  <si>
    <t>Диспенсер для жидкого мыла, настенный. Тип: картриджный. Материал: пластик. Цвет: белый. Передняя часть диспенсера округлой формы. Размеры диспенсера: высота – не  менее 290 мм, ширина – не менее 112 мм, глубина – не менее 114 мм. Наличие замка с ключом. Два способа открывания диспенсера – с помощью ключа или простым нажатием на замок. Вмещает один стандартный картридж объемом 1 литр. Гарантия на нажимной механизм: не менее 12 месяцев.</t>
  </si>
  <si>
    <t>март 2015 года</t>
  </si>
  <si>
    <t xml:space="preserve">Жидкое мыло с картриджем </t>
  </si>
  <si>
    <t>Жидкое мыло-крем для рук, уровень pH 4,5-5,5. Тип упаковки: картридж. Материал упаковки: пластик. Картридж с жидким мылом, одноразовый, предназначен для диспенсера. Объем: 1 л. Размер картриджа: картридж с жидким мылом должен подходить по размеру к диспенсеру с размерами высота – не  менее 290 мм, ширина – не менее 112 мм, глубина – не менее 114 мм. Жидкое мыло имеет густую консистенцию, цвет: кремовый.</t>
  </si>
  <si>
    <t>Москитная сетка в рамке</t>
  </si>
  <si>
    <t>Контейнер для мусора</t>
  </si>
  <si>
    <t>Для санитарно-гигиенических помещений. Имеет прямоугольную форму. Цвет по  согласованию с Заказчиком. Полная техническая характеристика согласно технической спецификации.</t>
  </si>
  <si>
    <t>Ершик для унитаза</t>
  </si>
  <si>
    <t>Цвет: металлик. Материал корпуса: нержавеющая сталь. Напольный. Полная техническая характеристика согласно технической спецификации.</t>
  </si>
  <si>
    <t>Брелок для ключа</t>
  </si>
  <si>
    <t xml:space="preserve">Материал корпуса брелка для ключа: пластик, имеет насыщенные цвета и не выцветает. Корпус брелка с отверстием для бумажной вставки и колечком для крепления ключа. Поле для надписи (пустое), закрыто прозрачной жесткой пленкой, вынимается через плоское отверстие в торце бирки (после снятия кольца). Комплектуются кольцом с никелированным покрытием. Брелок предназначены для идентификации ключей. Цвет: по согласованию с Заказчиком. </t>
  </si>
  <si>
    <t>февраль 2015 года</t>
  </si>
  <si>
    <t>Зеркало для лифта</t>
  </si>
  <si>
    <t>Размеры: ширина - 0,60 м, высота - 2,03 м. Край зеркало обработан, шлифован. Полная техническая характеристика согласно технической спецификации.</t>
  </si>
  <si>
    <t>кв.м</t>
  </si>
  <si>
    <t>Электрический бытовой удлинитель</t>
  </si>
  <si>
    <t xml:space="preserve">Длина не менее 3метров; количество гнезд –не менее 4; корпус изготовлен из ударопрочной пластмассы </t>
  </si>
  <si>
    <t xml:space="preserve">Длина не менее 5 метров; количество гнезд –не менее 4; корпус изготовлен из ударопрочной пластмассы </t>
  </si>
  <si>
    <t>Наклейки ОС</t>
  </si>
  <si>
    <t>Наклейки ОС - самоклеящаяся лента контроля вскрытия предназначенная для печати инвентарных номеров основных средств</t>
  </si>
  <si>
    <t>Работа по изготовлению дубликатов ключей</t>
  </si>
  <si>
    <t>Изготовление дубликатов ключей офисных и служебных помещений на все виды ключей, в том числе: плоские, вертикальные, крестовые, флажковые, помповые и шкафные. Изготовление дубликатов ключей по мере необходимости, согласно заявке Заказчика,  в количестве 2000 штук.</t>
  </si>
  <si>
    <t>Услуги по организации и обеспечению питанием обучающихся  «Назарбаев Университет»</t>
  </si>
  <si>
    <t>Обеспечение ежедневным питанием обучающихся в "Назарбаев Университет". Количество студентов - не более 548. Количество дней в году - не более 68. Ежедневное 4-х разовое питание (завтрак, обед, полдник, ужин)</t>
  </si>
  <si>
    <t>Услуги по изготовлению издательско-полиграфической продукции</t>
  </si>
  <si>
    <t>Организация и обеспечение проведения комплекса мероприятий по изготовлению широкого ассортимента издательско-полиграфической продукции для Назарбаев Университет и его организаций; Используемые материалы, применяемые для изготовления Продукции, должны соответствовать требованиям действующих стандартов и технических условий. Показатели качества импортных материалов не должны быть ниже требований, установленных в нормативных документах Республики Казахстан.</t>
  </si>
  <si>
    <t>Услуги по аренде офиса в городе Алматы</t>
  </si>
  <si>
    <t>Без применения норм, согласно (п.п. 23) п. 3.1. Правил)</t>
  </si>
  <si>
    <t>Услуги по аренде служебного помещения, включая коммунальные расходы, услуги связи и уборку помещений. Площадь не менее 190 кв.м.</t>
  </si>
  <si>
    <t xml:space="preserve">Услуга по организации и обеспечению уборки помещений (кроме помещений медицинского назначения) </t>
  </si>
  <si>
    <t xml:space="preserve">Организация и обеспечение уборки помещений (кроме помещений медицинского назначения) на объектах здравоохранения. Наличие необходимого для организации процесса уборки инвентаря, оборудования и сертифицированных моющих средств. Влажная и сухая уборка, поддержание чистоты, проведение необходимых генеральных уборок, вынос мусора, удаление пыли и загрязнений и т.п. Полная техническая характеристика и график уборки указаны в технической спецификации. </t>
  </si>
  <si>
    <t>Услуги по чистке витражей и фасадов методом промышленного альпинизма</t>
  </si>
  <si>
    <t xml:space="preserve">Мытье  наружной  стороны витражных окон  от атмосферного или других видов загрязнения с применением промышленного альпинизма, специальных чистящих средств и технического оборудования. Периодичность: 2 раза в год. Общее количество 19752 кв.м. Полная техническая характеристика согласно технической спецификации. </t>
  </si>
  <si>
    <t>Услуги по очистке кровли от снега и наледи методом промышленного альпинизма</t>
  </si>
  <si>
    <t xml:space="preserve">Производятся услуги по удалению с кровли всего скопившегося снега и образовавшиеся наледи. Удаляются свисающие с кровли сосульки. Периодичность: 1 раз в год.Общее количество 200 кв.м. Полная техническая характеристика согласно технической спецификации. </t>
  </si>
  <si>
    <t>Услуги по наружному оформлению здания к Новому году (световые буквы)</t>
  </si>
  <si>
    <t xml:space="preserve">Услуга включает в себя монтаж, демонтаж букв «Жаңа жылдарыңызбен!, Happy New Year!». Полная техническая характеристика согласно технической спецификации. </t>
  </si>
  <si>
    <t xml:space="preserve">Услуга по проведению новогоднего детского утренника </t>
  </si>
  <si>
    <t xml:space="preserve">Праздничная программа проводится на трех языках (казахский, русский и английский языки) и включает в себя: программа Деда Мороза и Снегурочки, не менее 8 персонажей из знаменитых героев детских художественных  фильмов и мультипликационных фильмов. Проведение мероприятия в виде интерактивного спектакля,  общение артистов с детьми, вовлечение в игры и беседы. Полная  характеристика закупаемых услуг согласно технической спецификации.
Полная техническая характеристика согласно технической спецификации.
</t>
  </si>
  <si>
    <r>
      <t>Питьевая вода - бутилированная, в бутылке 19 литров.</t>
    </r>
    <r>
      <rPr>
        <sz val="10"/>
        <color rgb="FFFF0000"/>
        <rFont val="Times New Roman"/>
        <family val="1"/>
        <charset val="204"/>
      </rPr>
      <t xml:space="preserve"> </t>
    </r>
    <r>
      <rPr>
        <sz val="10"/>
        <color theme="1"/>
        <rFont val="Times New Roman"/>
        <family val="1"/>
        <charset val="204"/>
      </rPr>
      <t>Питьевая вода, не менее 8 степеней очистки, бутыли из поликарбоната. Озонированная, насыщенная кислородом. С содержанием йода и фтора. Полная техническая характеристика согласно технической спецификации.</t>
    </r>
  </si>
  <si>
    <r>
      <t xml:space="preserve">Диспенсер для жидкого мыла, настенный, прямоугольной формы. Тип: наливной. Материал диспенсера: нержавеющая сталь. Объем: 1л. Размеры задней стенки: высота – не менее 185 мм, ширина </t>
    </r>
    <r>
      <rPr>
        <sz val="10"/>
        <rFont val="Times New Roman"/>
        <family val="1"/>
        <charset val="204"/>
      </rPr>
      <t>– не менее 110 мм, глубина – не менее 65 мм.</t>
    </r>
    <r>
      <rPr>
        <sz val="10"/>
        <color rgb="FFFF0000"/>
        <rFont val="Times New Roman"/>
        <family val="1"/>
        <charset val="204"/>
      </rPr>
      <t xml:space="preserve"> </t>
    </r>
    <r>
      <rPr>
        <sz val="10"/>
        <color theme="1"/>
        <rFont val="Times New Roman"/>
        <family val="1"/>
        <charset val="204"/>
      </rPr>
      <t>Имеет крепление к стене; крепежные элементы в комплекте. Цвет: по согласованию с Заказчиком.</t>
    </r>
  </si>
  <si>
    <r>
      <t xml:space="preserve">Москитная сетка в рамке. Материал рамки: </t>
    </r>
    <r>
      <rPr>
        <sz val="10"/>
        <rFont val="Times New Roman"/>
        <family val="1"/>
        <charset val="204"/>
      </rPr>
      <t>металл. Р</t>
    </r>
    <r>
      <rPr>
        <sz val="10"/>
        <color theme="1"/>
        <rFont val="Times New Roman"/>
        <family val="1"/>
        <charset val="204"/>
      </rPr>
      <t>азмеры по согласованию с Заказчиком. Полная техническая характеристика согласно технической спецификации.</t>
    </r>
  </si>
  <si>
    <t xml:space="preserve">март 2015 г. </t>
  </si>
  <si>
    <t>март 2015 г.</t>
  </si>
  <si>
    <t xml:space="preserve">Февраль 2015г </t>
  </si>
  <si>
    <t xml:space="preserve">   май 2015 г.          </t>
  </si>
  <si>
    <t xml:space="preserve">Февраль 2015 г </t>
  </si>
  <si>
    <t>май 2015 г.</t>
  </si>
  <si>
    <t>январь-декабрь 2015 года</t>
  </si>
  <si>
    <t>Март 2015 год</t>
  </si>
  <si>
    <t xml:space="preserve">Набор шестигранник </t>
  </si>
  <si>
    <t xml:space="preserve">набор отвёрток </t>
  </si>
  <si>
    <t xml:space="preserve">плоскогубцы комбинированные </t>
  </si>
  <si>
    <t>Вантуз</t>
  </si>
  <si>
    <t>Набор сверл по металлу</t>
  </si>
  <si>
    <t xml:space="preserve">Набор бур по бетону </t>
  </si>
  <si>
    <t>Электроды сварочные</t>
  </si>
  <si>
    <t>Диски для болгарки</t>
  </si>
  <si>
    <t xml:space="preserve">Диски для болгарки </t>
  </si>
  <si>
    <t xml:space="preserve">полотна к ножовке двусторонние      </t>
  </si>
  <si>
    <t xml:space="preserve">Насадки к шуруповерту </t>
  </si>
  <si>
    <t>шурупы 25мм</t>
  </si>
  <si>
    <t>шурупы 50мм</t>
  </si>
  <si>
    <t xml:space="preserve">Резьборез электрический </t>
  </si>
  <si>
    <t xml:space="preserve">Удлинетель катушка 50метр </t>
  </si>
  <si>
    <t>Фонарь бытовой</t>
  </si>
  <si>
    <t>Трубогиб с ручным гидроприводом</t>
  </si>
  <si>
    <t xml:space="preserve">Лен сантехнический </t>
  </si>
  <si>
    <t>Фум лента (уплотнитель резбы)</t>
  </si>
  <si>
    <t xml:space="preserve">Силикон белый </t>
  </si>
  <si>
    <t xml:space="preserve">Солидол </t>
  </si>
  <si>
    <t xml:space="preserve">Газовый ключ № 0, 1, 2, 3, 4, 5 </t>
  </si>
  <si>
    <t>Трос сантехнический  15 метр</t>
  </si>
  <si>
    <t xml:space="preserve">Трос сантехнический  3 метр </t>
  </si>
  <si>
    <t>Набор ключей</t>
  </si>
  <si>
    <t xml:space="preserve">Сварочная проволока </t>
  </si>
  <si>
    <t>Сварочная проволока</t>
  </si>
  <si>
    <t>Углошлифовальная машина</t>
  </si>
  <si>
    <t>Электродрель</t>
  </si>
  <si>
    <t xml:space="preserve">Электодрель-перфоратор </t>
  </si>
  <si>
    <t>Акумуляторная дрель-шуруповерт</t>
  </si>
  <si>
    <t xml:space="preserve">Промышленный фен </t>
  </si>
  <si>
    <t>Сварочный аппарат для пластиковых труб</t>
  </si>
  <si>
    <t>Разводной ключ</t>
  </si>
  <si>
    <t>отвод ПВХ Ду-125, 90°</t>
  </si>
  <si>
    <t>отвод ПВХ Ду-100, 90°</t>
  </si>
  <si>
    <t xml:space="preserve">отвод ППР, Ду-20, 45° </t>
  </si>
  <si>
    <t>отвод ПВХ Ду-50, 45°</t>
  </si>
  <si>
    <t>отвод ПВХ Ду-100, 45°</t>
  </si>
  <si>
    <t>отвод ПВХ Ду-50, 90°</t>
  </si>
  <si>
    <t xml:space="preserve">отвод ППР, Ду-20, 90° </t>
  </si>
  <si>
    <t xml:space="preserve">отвод с НР </t>
  </si>
  <si>
    <t xml:space="preserve">отвод с ВР  </t>
  </si>
  <si>
    <t>полуотвод ППР, Ду-20</t>
  </si>
  <si>
    <t>канализационная труба Ду-100</t>
  </si>
  <si>
    <t>канализационная труба Ду-50</t>
  </si>
  <si>
    <t>канализационная труба Ду-125</t>
  </si>
  <si>
    <t>муфта ППР, Ду-15</t>
  </si>
  <si>
    <t>муфта ППР, Ду-20</t>
  </si>
  <si>
    <t>муфта ПВХ, Ду-125</t>
  </si>
  <si>
    <t>муфта ПВХ, Ду-50</t>
  </si>
  <si>
    <t>переходник ПВХ Ду-100/50</t>
  </si>
  <si>
    <t>муфта ПВХ, Ду-100</t>
  </si>
  <si>
    <t xml:space="preserve">Троиник прямой ПВХ Ду-100/100/100 </t>
  </si>
  <si>
    <t>Троиник прямой ПВХ Ду-50/50/50</t>
  </si>
  <si>
    <t>Троиник прямой ПВХ Ду-100/50/100</t>
  </si>
  <si>
    <t>Переходник ППР Ду-25/20</t>
  </si>
  <si>
    <t>Переходник ППР Ду-32/25</t>
  </si>
  <si>
    <t>Тройник ППР Ду-25/20/20</t>
  </si>
  <si>
    <t xml:space="preserve">Крестовина косая ПВХ Ду 50 </t>
  </si>
  <si>
    <t>Крестовина косая ПВХ Ду 100/50</t>
  </si>
  <si>
    <t>Крестовина косая ПВХ Ду 100/100</t>
  </si>
  <si>
    <t xml:space="preserve">Резинка-преходник  </t>
  </si>
  <si>
    <t xml:space="preserve">Разъемная муфта, металлическая, внутрен. резьба Ду 20х15  </t>
  </si>
  <si>
    <t>Разъемная муфта, металлическая, внутрен. резьба Ду 25х20</t>
  </si>
  <si>
    <t>Разъемная муфта, металлическая, внутрен. резьба Ду 32х25</t>
  </si>
  <si>
    <t xml:space="preserve">Заглушка ПВХ Ду 100 </t>
  </si>
  <si>
    <t>Заглушка ПВХ Ду 125</t>
  </si>
  <si>
    <t>Заглушка ПВХ Ду 50</t>
  </si>
  <si>
    <t xml:space="preserve">Клипсы Ду-20  </t>
  </si>
  <si>
    <t>Клипсы Ду-50</t>
  </si>
  <si>
    <t xml:space="preserve">Адаптор с наруж. резьбой Ду 20х15  </t>
  </si>
  <si>
    <t>Адаптор с внутрен. резьбой Ду 20х15</t>
  </si>
  <si>
    <t xml:space="preserve">Пропан  </t>
  </si>
  <si>
    <t>баллон</t>
  </si>
  <si>
    <t xml:space="preserve">Кислород  </t>
  </si>
  <si>
    <t xml:space="preserve">Автоматический воздухоотводчик </t>
  </si>
  <si>
    <t xml:space="preserve">Шланг поливной резиновой  </t>
  </si>
  <si>
    <t xml:space="preserve">Труба армироианная ППР Ду-15 </t>
  </si>
  <si>
    <t xml:space="preserve">труба армироианная  </t>
  </si>
  <si>
    <t xml:space="preserve">труба армироианная </t>
  </si>
  <si>
    <t xml:space="preserve">Труба </t>
  </si>
  <si>
    <t>Труба</t>
  </si>
  <si>
    <t>Краны шаровые</t>
  </si>
  <si>
    <t xml:space="preserve">Краны шаровые </t>
  </si>
  <si>
    <t>Тройник</t>
  </si>
  <si>
    <t>Ниппель переходной</t>
  </si>
  <si>
    <t xml:space="preserve">Ниппель переходной </t>
  </si>
  <si>
    <t>Переходник Ду-20/25 наружн. Резьба</t>
  </si>
  <si>
    <t>Переходник Ду-25/32 наружн. Резьба</t>
  </si>
  <si>
    <t>Переходник Ду-15/20 наружн. Резьба</t>
  </si>
  <si>
    <t>Переходник Ду-12/15 наружн. Резьба</t>
  </si>
  <si>
    <t>Муфта оцинкованная сталь ДУ</t>
  </si>
  <si>
    <t xml:space="preserve">Фильтр </t>
  </si>
  <si>
    <t>Фильтр</t>
  </si>
  <si>
    <t>Заглушка в трубу</t>
  </si>
  <si>
    <t xml:space="preserve">Заглушка в трубу </t>
  </si>
  <si>
    <t>Кран Маевского</t>
  </si>
  <si>
    <t xml:space="preserve">Кран шаровый гайка-штуцер со сгоном ручка </t>
  </si>
  <si>
    <t xml:space="preserve">сифоны </t>
  </si>
  <si>
    <t xml:space="preserve">Подводка для воды и смесителя </t>
  </si>
  <si>
    <t xml:space="preserve">смесители на раковины </t>
  </si>
  <si>
    <t>Смесители для кухни</t>
  </si>
  <si>
    <t xml:space="preserve">смесители </t>
  </si>
  <si>
    <t xml:space="preserve">манометры </t>
  </si>
  <si>
    <t xml:space="preserve">Крепление для раковины </t>
  </si>
  <si>
    <t>Крепления сидения к унитазу</t>
  </si>
  <si>
    <t>Лейка для душа</t>
  </si>
  <si>
    <t>Арматура к смывному бочку  с нижней подачей</t>
  </si>
  <si>
    <t>Крышка к унитазу</t>
  </si>
  <si>
    <t>Набор слесарно-монтажного инструмента</t>
  </si>
  <si>
    <t>Лестница-стремянка</t>
  </si>
  <si>
    <t>Щетка для чистки вентиляционных машин</t>
  </si>
  <si>
    <t xml:space="preserve">Ключ трубный рычажный №2 </t>
  </si>
  <si>
    <t>Ключ трубный рычажный №3</t>
  </si>
  <si>
    <t>Воздушный компрессор</t>
  </si>
  <si>
    <t xml:space="preserve">Фонарь налобный </t>
  </si>
  <si>
    <t>Ключ разводной</t>
  </si>
  <si>
    <t>Шланг поливочный</t>
  </si>
  <si>
    <t xml:space="preserve">Удлинитель </t>
  </si>
  <si>
    <t xml:space="preserve">Фильтр "HEPA"абсолютной очистки воздуха ФВА </t>
  </si>
  <si>
    <t xml:space="preserve">Фильтр тонкой очистки воздуха карманный ФВК </t>
  </si>
  <si>
    <t xml:space="preserve">Фильтр тонкой очистки  карманный ФВК </t>
  </si>
  <si>
    <t>Фильтр грубой очистки воздуха кассетный ФКС</t>
  </si>
  <si>
    <t>Фильтрующий материал</t>
  </si>
  <si>
    <t>Клей 2.6 л.</t>
  </si>
  <si>
    <t xml:space="preserve">Теплоизоляция </t>
  </si>
  <si>
    <t>Универсальная гибкая теплоизоляция для трубопроводов системы вентиляции и кондиционирования из спененного каучука. Цвет -черный. Размер 108*9. Температура применения от - 200 0С  до + 105 0С, плотность 65 + 25 кг/м3, теплопроводность 0,038 Вт/мК</t>
  </si>
  <si>
    <t xml:space="preserve">Универсальная гибкая теплоизоляция для трубопроводов системы вентиляции и кондиционирования из спененного каучука. Цвет -черный. Размер 133*9. Температура применения от - 200 0С  до + 105 0С, плотность 65 + 25 кг/м3, теплопроводность 0,038 Вт/мК  </t>
  </si>
  <si>
    <t xml:space="preserve">Теплоизоляция в рулонах </t>
  </si>
  <si>
    <t>Ремень L1-13 х 950</t>
  </si>
  <si>
    <t>Ремень L1-13 х 1050</t>
  </si>
  <si>
    <t>Ремень L1-13 х 1100</t>
  </si>
  <si>
    <t>Ремень  L1-13 х 1200</t>
  </si>
  <si>
    <t>Ремень  L1-13 х 1500</t>
  </si>
  <si>
    <t>Ремень L1-13 х 1700</t>
  </si>
  <si>
    <t>Ремень  L1-13 х 1900</t>
  </si>
  <si>
    <t>Ремень L1-13 х 2200</t>
  </si>
  <si>
    <t>Ремень  L1-17 х 1900</t>
  </si>
  <si>
    <t>Ремень  L1-17 х 1800</t>
  </si>
  <si>
    <t>Ремень L1-17 х 1700</t>
  </si>
  <si>
    <t>Ремень  L1-17 х 2200</t>
  </si>
  <si>
    <t>Замок врезной для металических дверей</t>
  </si>
  <si>
    <t>Замок навесной для металических дверей</t>
  </si>
  <si>
    <t xml:space="preserve">Лента для герметизации  50ммх25м </t>
  </si>
  <si>
    <t xml:space="preserve">Грунтовка  </t>
  </si>
  <si>
    <t xml:space="preserve">Грунтовка </t>
  </si>
  <si>
    <t xml:space="preserve">Растворитель </t>
  </si>
  <si>
    <t xml:space="preserve">Щётки для покраски </t>
  </si>
  <si>
    <t>Электроды для сварки меди и ее сплавов</t>
  </si>
  <si>
    <t>Фреон 22</t>
  </si>
  <si>
    <t>Фреон 134а</t>
  </si>
  <si>
    <t>Фреон 410а</t>
  </si>
  <si>
    <t>4,2*13 Винт-саморез с пресс-шайбой со сверлом</t>
  </si>
  <si>
    <t>Литол</t>
  </si>
  <si>
    <t>Болт свободный DIN 933 кл.пр 5.8 М18*120</t>
  </si>
  <si>
    <t>Болт свободный DIN 933 кл.пр 5.8 М20*200</t>
  </si>
  <si>
    <t>Болт свободный DIN 933 кл.пр 5.8 М24*120</t>
  </si>
  <si>
    <t>Гайка ГОСТ 5915-70, 5927-70 кл.пр. 5.8 М18</t>
  </si>
  <si>
    <t>Гайка ГОСТ 5915-70, 5927-70 кл.пр. 5.8 М20</t>
  </si>
  <si>
    <t>Гайка ГОСТ 5915-70, 5927-70 кл.пр. 5.8 М24</t>
  </si>
  <si>
    <t>Шайба усиленная DIN 9021 M18</t>
  </si>
  <si>
    <t>Шайба усиленная DIN 9021 M20</t>
  </si>
  <si>
    <t>Шайба усиленная DIN 9021 M24</t>
  </si>
  <si>
    <t xml:space="preserve">Батарейка тип (крона) 9 В </t>
  </si>
  <si>
    <t xml:space="preserve">Блок батареек </t>
  </si>
  <si>
    <t xml:space="preserve">НЕРА фильтр Н13 EN1822 Фильтр абсолютной очистки воздуха Опер. блок </t>
  </si>
  <si>
    <t>НЕРА фильтр Н13 EN1822 Фильтр абсолютной очистки воздуха ОАРИТ</t>
  </si>
  <si>
    <t>НЕРА фильтр Н13 to EN1822 Фильтр абсолютной очистки воздуха ОАРИТ</t>
  </si>
  <si>
    <t>НЕРА фильтр Н13 to EN1822 Фильтр абсолютной очистки воздуха  опер. блок комната пробуждения</t>
  </si>
  <si>
    <t>НЕРА фильтр Н13 EN1822 Фильтр абсолютной очистки воздуха  ЦСО</t>
  </si>
  <si>
    <t>НЕРА фильтр Н13 to EN1822 Фильтр абсолютной очистки воздуха ангиография</t>
  </si>
  <si>
    <t>Фильтр class F 9 to EN 779 287 x 592 x 292 mm</t>
  </si>
  <si>
    <t>Фильтр class F 9 to EN 779 592 x 592 x 292 mm</t>
  </si>
  <si>
    <t>Фильтр class F 7 to EN 779  287 x 592 x 635 mm</t>
  </si>
  <si>
    <t>Фильтр class F 7 to EN 779 592 x 592 x 635 mm</t>
  </si>
  <si>
    <t xml:space="preserve">Фильтрующий материал  применяется для для грубой очистки воздуха на воздухоприемных шахтах вентиляции </t>
  </si>
  <si>
    <t>Ремень клиновый, на приточно-вытяжную вентиляцию 13 х 900 mm</t>
  </si>
  <si>
    <t>Ремень клиновый, на приточно-вытяжную вентиляцию 13 х 950 mm</t>
  </si>
  <si>
    <t>Ремень клиновый, на приточно-вытяжную вентиляцию 13 х 975 mm</t>
  </si>
  <si>
    <t>Ремень клиновый, на приточно-вытяжную вентиляцию 13 х 1050 mm</t>
  </si>
  <si>
    <t>Ремень клиновый, на приточно-вытяжную вентиляцию 13 х 1075 mm</t>
  </si>
  <si>
    <t>Ремень клиновый, на приточно-вытяжную вентиляцию 13 х 1175 mm</t>
  </si>
  <si>
    <t>Ремень клиновый, на приточно-вытяжную вентиляцию 13 х 1200 mm</t>
  </si>
  <si>
    <t>Ремень клиновый, на приточно-вытяжную вентиляцию 13 х 1225 mm</t>
  </si>
  <si>
    <t>Ремень клиновый, на приточно-вытяжную вентиляцию 13 х 1275 mm</t>
  </si>
  <si>
    <t>Ремень клиновый, на приточно-вытяжную вентиляцию 13 х 1300 mm</t>
  </si>
  <si>
    <t>Ремень клиновый, на приточно-вытяжную вентиляцию 13 х 1375 mm</t>
  </si>
  <si>
    <t>Ремень клиновый, на приточно-вытяжную вентиляцию 13 х 1450 mm</t>
  </si>
  <si>
    <t>Ремень клиновый, на приточно-вытяжную вентиляцию 13 х 1675 mm</t>
  </si>
  <si>
    <t>Ремень клиновый, на приточно-вытяжную вентиляцию 13 х 1750 mm</t>
  </si>
  <si>
    <t>Ремень клиновый, на приточно-вытяжную вентиляцию 13 х 2350 mm</t>
  </si>
  <si>
    <t>Ремень клиновый, на приточно-вытяжную вентиляцию 17 х 1900 mm</t>
  </si>
  <si>
    <t>Ремень клиновый, на приточно-вытяжную вентиляцию 17 х 2000 mm</t>
  </si>
  <si>
    <t>Статор</t>
  </si>
  <si>
    <t>Вал с лопастями</t>
  </si>
  <si>
    <t>Подшипник</t>
  </si>
  <si>
    <t>Стремянка</t>
  </si>
  <si>
    <t>Ножницы по металлу</t>
  </si>
  <si>
    <t>Фонарик</t>
  </si>
  <si>
    <t>Переноска</t>
  </si>
  <si>
    <t xml:space="preserve">Очищаемый выпарной цилиндр для пароувлажнителя </t>
  </si>
  <si>
    <t>Колпачки электродов с контактными насадками для пароувлажнителей</t>
  </si>
  <si>
    <t>Фреон R 134</t>
  </si>
  <si>
    <t>Фреон R 22</t>
  </si>
  <si>
    <t>Фреон R 404</t>
  </si>
  <si>
    <t>Фреон R 407</t>
  </si>
  <si>
    <t>Фреон R 410</t>
  </si>
  <si>
    <t>Нагнетатель фреона</t>
  </si>
  <si>
    <t>Воздухоотвотчик автоматический левый/правый</t>
  </si>
  <si>
    <t>Лен сантехнический</t>
  </si>
  <si>
    <t>Лента фум 19х12х15</t>
  </si>
  <si>
    <t>Перчатки  рабочие с пропиткой на всю ладонь</t>
  </si>
  <si>
    <t>Пистолет горячего воздуха 200 Вт</t>
  </si>
  <si>
    <t>Смеситель  для ванны</t>
  </si>
  <si>
    <t>Таблетированная соль поваренная в мешках по 25 кг.</t>
  </si>
  <si>
    <t>кран д-15мм шаровой с вн.резб. Бронзовый</t>
  </si>
  <si>
    <t>кран д-20мм шаровой с вн.резб. Бронзовый</t>
  </si>
  <si>
    <t>Гибкий шланг к смесителю Л-80</t>
  </si>
  <si>
    <t>Гибкий шланг 15/15 Л-80</t>
  </si>
  <si>
    <t>Гибкий шланг 20/20 Л-80</t>
  </si>
  <si>
    <t>Гибкий шланг 20/20 Л-100</t>
  </si>
  <si>
    <t>Смеситель  для раковины</t>
  </si>
  <si>
    <t xml:space="preserve">Шланг для душа  </t>
  </si>
  <si>
    <t>Фонарь на аккумуляторе</t>
  </si>
  <si>
    <t>Литол по 500 гр.</t>
  </si>
  <si>
    <t>Термометр до 120 градусов</t>
  </si>
  <si>
    <t>Манометр до 16 атмосфер</t>
  </si>
  <si>
    <t>Наждачная бумага</t>
  </si>
  <si>
    <t>Трос сантехнический Д-14, Л-5</t>
  </si>
  <si>
    <t xml:space="preserve">Вантуз  </t>
  </si>
  <si>
    <t>мембраны резиновые на1500 литров</t>
  </si>
  <si>
    <t>Полотенцосушитель П-образный, расстояние по осям 33см.</t>
  </si>
  <si>
    <t>Набор  сантехнический</t>
  </si>
  <si>
    <t>Набор  головок</t>
  </si>
  <si>
    <t>Газовый ключ № 1</t>
  </si>
  <si>
    <t>Газовый ключ № 2</t>
  </si>
  <si>
    <t>Газовый ключ № 3</t>
  </si>
  <si>
    <t>Фен промышленный</t>
  </si>
  <si>
    <t>удлинитель  (переноска) дл -50м</t>
  </si>
  <si>
    <t>Медленно растворимые таблетки хлора</t>
  </si>
  <si>
    <t>Дихлор 60,  в гранулах быстро растворимый</t>
  </si>
  <si>
    <t xml:space="preserve">Многофункциональные хлорные таблетки 200 гр,  5 в 1 </t>
  </si>
  <si>
    <t xml:space="preserve">PH-минус, в гранулах  </t>
  </si>
  <si>
    <t>Альгицид (быстродействующее)</t>
  </si>
  <si>
    <t>Альгицид  (длительного действия)</t>
  </si>
  <si>
    <t xml:space="preserve">Флокулянты </t>
  </si>
  <si>
    <t xml:space="preserve">Оксисофт жидкий, быстро/раств.актив. кислород </t>
  </si>
  <si>
    <t>Оксиплюс в гранулах, быстро/раств.акт.кислород</t>
  </si>
  <si>
    <t xml:space="preserve">Декальцидная жидкость </t>
  </si>
  <si>
    <t>Декальцидный порошок</t>
  </si>
  <si>
    <t>Аквалайн, гель для ватерлинии</t>
  </si>
  <si>
    <t xml:space="preserve">Прибор рН-метр </t>
  </si>
  <si>
    <t xml:space="preserve">Тест полоски  на остат.хлор, рН, щел-сть, жестк.воды </t>
  </si>
  <si>
    <t>Тест – таблетки DPD-1  хлор, 1 упак-10 табл.</t>
  </si>
  <si>
    <t xml:space="preserve">Тест – таблетки DPD-4  хлор  </t>
  </si>
  <si>
    <t>Термометр плавающий, электронный</t>
  </si>
  <si>
    <t>Термометр водный, сертификационный</t>
  </si>
  <si>
    <t xml:space="preserve">Дезинф.средство  (Дихлор, Хлормисепт, Хлор-ал  и др.  в таблетках)  </t>
  </si>
  <si>
    <t xml:space="preserve">Белый халат медицинский разм. 46-48 </t>
  </si>
  <si>
    <t>Фартук для защиты от растворов кислот и щелочей</t>
  </si>
  <si>
    <t xml:space="preserve">спец очки для химика </t>
  </si>
  <si>
    <t>Щиток (защитный лицевой, с наголовным креплением, корпус бесцветный, прозрачный, химически стойкий НБХ)</t>
  </si>
  <si>
    <t>Противогаз (изолирующий, подача воздуха генерируемого патроном)</t>
  </si>
  <si>
    <t>сапоги резиновые высокие, на толстой подошве, р.39-41</t>
  </si>
  <si>
    <t>Перчатки  рабочие   с пропиткой на всю ладонь</t>
  </si>
  <si>
    <t>Перчатки латексные, хозяйственные</t>
  </si>
  <si>
    <t xml:space="preserve">Муфта </t>
  </si>
  <si>
    <t xml:space="preserve">Разъемная муфта </t>
  </si>
  <si>
    <t xml:space="preserve">Сифоны </t>
  </si>
  <si>
    <t xml:space="preserve">Гофры  </t>
  </si>
  <si>
    <t>Гофры</t>
  </si>
  <si>
    <t>Шланги гибкие на смесители</t>
  </si>
  <si>
    <t>Коробка</t>
  </si>
  <si>
    <t>Пара</t>
  </si>
  <si>
    <t>Кв.м</t>
  </si>
  <si>
    <t>Банка</t>
  </si>
  <si>
    <t>Цвет-красно-коричневый. Степень разбавления грунтовки растворителем, %, не более 20. Время высыхания до степени 3, не более при (105±5)°C, мин - 35,  банке не менее 20 кг</t>
  </si>
  <si>
    <t>Канистра</t>
  </si>
  <si>
    <t>Баллон</t>
  </si>
  <si>
    <t>Кг</t>
  </si>
  <si>
    <t>Блок</t>
  </si>
  <si>
    <t>Пучок</t>
  </si>
  <si>
    <t>Флакон</t>
  </si>
  <si>
    <t>Система видеонаблюдения за ходом строительства</t>
  </si>
  <si>
    <t>Дооснащение системы видеонаблюдения видеокамерами, видеорегистраторами и прочими товарами в общежитии и библиотеке АОО "Назарбаев Университет"</t>
  </si>
  <si>
    <t>УОПЗ (УИНП)</t>
  </si>
  <si>
    <t xml:space="preserve">Универсальная гибкая теплоизоляция для трубопроводов системы вентиляции и кондиционирования из спененного каучука. Цвет -черный. Размер 76*9. Температура применения от - 200 0С  до + 105 0С, плотность 65 + 25 кг/м3, теплопроводность 0,038 Вт/мК  </t>
  </si>
  <si>
    <t>Универсальная гибкая теплоизоляция для трубопроводов системы вентиляции и кондиционирования из спененного каучука. Цвет -черный. Размер160*9. Температура применения от - 200 0С  до + 105 0С, плотность 65 + 25 кг/м3, теплопроводность 0,038 Вт/мК</t>
  </si>
  <si>
    <t xml:space="preserve">Универсальная гибкая теплоизоляция для трубопроводов системы вентиляции и кондиционирования из спененного каучука. Цвет -черный. Размер 54*9. Температура применения от - 200 0С  до + 105 0С, плотность 65 + 25 кг/м3, теплопроводность 0,038 Вт/мК  </t>
  </si>
  <si>
    <t>Циркуляционный насос для отопления STRATOS 25/1-8 , Q=2м3/ч</t>
  </si>
  <si>
    <t>Циркуляционный насос для отопления STRATOS 30/1-12, Q=6м3/ч</t>
  </si>
  <si>
    <t>Циркуляционный насос для отопления STRATOS 40/1-12, Q=10м3</t>
  </si>
  <si>
    <t>Циркуляционный насос для отопления STRATOS 25/1-8, Q=2м3/ч</t>
  </si>
  <si>
    <t xml:space="preserve">Универсальная гибкая теплоизоляция для воздуховодов системы вентиляции и кондиционирования из спененного каучука. Цвет -черный. Размер-рулон 20 кв.м.,толщина 10 мм. Температура применения от - 200 0С  до + 105 0С, плотность 65 + 25 кг/м3, теплопроводность 0,038 Вт/мК  </t>
  </si>
  <si>
    <t>уровня масла компрессора  и давления всасывания и нагнетания фреона; Проверка работы цепей и механизмов управления; Проверка состояния электрических кабелей; Проверка состояния гидравлического контура; Проверка состояния теплообменников (испаритель и конденсатор); Проверка состояния вентиляторов воздухоохладителя; Проверка элементов крепления и состояние виброизоляторов; Проверка состояния силовой и управляющей автоматики (предохранители, контроллеры, пускатели); Проверка утечек хладагента; Проверка функционирования всех систем защиты (блокировка водяного протока, датчиков давления всасывания и нагнетания, датчик уровня масла, система низкой температуры хладоносителя); Внешний и внутренний осмотр, проверка на предмет посторонних шумов; Проверка перепада давления на жидкостном фильтре; Проверка перепада давления на масляном фильтре; Проверка ТРВ; Проверка картерного подогревателя. Периодическое техническое обслуживание: Выпрямление пластинчатых ребер  конденсаторного блока; Полная диагностика и подготовка к работе чиллера; Чистка пластинчатых ребер конденсаторного блока водой или водяным раствором; Ревизия и протяжка всех электрических контактов; Промывка водяного водяного теплообменника. Устранение утечки: Заправка фреоном в количестве 1 кг; Заправка азотом в количестве 1 кг; Работы по вакуумированию системы, устранению утечки, повторного вакуумирования и заправки фреона; Замена масла в количестве 1 кг. Фото отчет о проделанной работе: Показание на заправочном коллекторе давление всасывание, давление нагнетание хладагента. До и после выполненных работ; Заправка маслом и дозаправка маслом установки; Работы по периодическому техническому обслуживанию; Работы по устранению утечки.</t>
  </si>
  <si>
    <t>Сервисное обслуживание водогрейных котлов АО «ННЦОТ»</t>
  </si>
  <si>
    <t>Сервисное обслуживание водогрейных котлов АО «НЦН»</t>
  </si>
  <si>
    <t>Подготовка теплового пункта АО «ННЦОТ»</t>
  </si>
  <si>
    <t>Подготовка теплового пункта АО «НЦН»</t>
  </si>
  <si>
    <t>Энергоэкспертиза АО «ННЦОТ»</t>
  </si>
  <si>
    <t>Энергоэкспертиза АО «НЦН»</t>
  </si>
  <si>
    <t>Поверка прибора учета тепла АО «ННЦОТ»</t>
  </si>
  <si>
    <t>Поверка прибора учета тепла АО «НЦН»</t>
  </si>
  <si>
    <t>Ремонт циркуляционных насосов АО «ННЦОТ»</t>
  </si>
  <si>
    <t>Ремонт циркуляционных насосов АО «НЦН»</t>
  </si>
  <si>
    <t>Дезинфекция приточно-вытяжных установок АО «ННЦОТ»</t>
  </si>
  <si>
    <t>Дезинфекция приточно-вытяжных установок АО «НЦН»</t>
  </si>
  <si>
    <t>Дезинфекция приточно-вытяжных коробов АО «ННЦОТ»</t>
  </si>
  <si>
    <t>Сервисное обслуживание чиллеров АО «ННЦОТ»</t>
  </si>
  <si>
    <t>Сервисное обслуживание чиллеров АО «НЦН»</t>
  </si>
  <si>
    <t>Услуги автовышки АО «ННЦОТ»</t>
  </si>
  <si>
    <t>Услуги автовышки АО «НЦН»</t>
  </si>
  <si>
    <t>Профилактическая отчистка резервуаров АО «ННЦОТ»</t>
  </si>
  <si>
    <t>Профилактическая отчистка резервуаров АО «НЦН»</t>
  </si>
  <si>
    <t>Сервисное обслуживание химводопоготовки АО «ННЦОТ»</t>
  </si>
  <si>
    <t>Сервисное обслуживание химводопоготовки АО «НЦН»</t>
  </si>
  <si>
    <t>Сервисное обслуживание повысительных насосных установок АО «ННЦОТ»</t>
  </si>
  <si>
    <t>Сервисное обслуживание повысительных насосных установок АО «НЦН»</t>
  </si>
  <si>
    <t>Без применения норм Правил (пп.23 п. 3.1 Правил)</t>
  </si>
  <si>
    <t>Без применения норм Правил п.п.24)п.3.1</t>
  </si>
  <si>
    <t>Услуги по сервисному обслуживанию системы автоматической пожарной сигнализации, система звукового и речевого оповещения в АОО «Назарбаев Университет»</t>
  </si>
  <si>
    <t>Услуги по сервисному обслуживанию прачечного оборудования в АО "НЦН"</t>
  </si>
  <si>
    <t>Услуги по  сервисному обслуживанию прачечного оборудования в АО "НЦН"</t>
  </si>
  <si>
    <t>Услуги по сервисному обслуживанию кухонного оборудования</t>
  </si>
  <si>
    <t>Услуги по сервисному обслуживанию холодильного оборудования</t>
  </si>
  <si>
    <t>Работы</t>
  </si>
  <si>
    <t>ЧУ "USM"</t>
  </si>
  <si>
    <t>Услуги синхронного перевода для организации обучения по программам ВШБ И ВШГП</t>
  </si>
  <si>
    <t>Без применения норм Правил (пп.24 п.3.1.)</t>
  </si>
  <si>
    <t>Синхронный перевод с английского на русский/казахский и русского/казахского на английский. 2 переводчика на 8-часовой рабочий день(3 816 часов)</t>
  </si>
  <si>
    <t>УИНП И ПМ</t>
  </si>
  <si>
    <t>Услуга по организации и обеспечению уборки помещений автономной организации образования "Назарбаев Университет"</t>
  </si>
  <si>
    <t xml:space="preserve">Организация и обеспечение уборки помещений автономной организации образования "Назарбаев Университет". Наличие необходимого для организации процесса уборки инвентаря, оборудования и сертифицированных моющих средств. Влажная и сухая уборка, поддержание чистоты, проведение необходимых генеральных уборок, вынос мусора, удаление пыли и загрязнений и т.п. Полная техническая характеристика и график уборки указаны в технической спецификации. </t>
  </si>
  <si>
    <t>Услуги по замеру расхода топлива транспортных средств</t>
  </si>
  <si>
    <t>Без применения норм Правил (п.п.6 п.3.1.)</t>
  </si>
  <si>
    <t>Услуги питания для организации семинаров и конференции (бизнес)</t>
  </si>
  <si>
    <t>Без применения норм Правил пп.24 п.3.1.</t>
  </si>
  <si>
    <t>УОПЗ (УИНП и ПМ)</t>
  </si>
  <si>
    <t>Услуги питания для организации семинаров и конференции (люкс)</t>
  </si>
  <si>
    <t>Услуги питания (стандарт).Меню в расчете на одного человека по одной штуке:чай с молоком,кофе вареный,валованы с икрой,самса с мясом, тирамису,блины с мясом, малиновый пирог, щелкунчик с фундуком, вода без газа-0,5 л.,яблочный сок 0,25 л. Количество участников 8 412  (Восемь тысяч четыреста двенадцать) человек.</t>
  </si>
  <si>
    <t>Услуги питания для организации семинаров и конференции (стандарт)</t>
  </si>
  <si>
    <t>Услуги питания для организации семинаров и конференции (стандарт). Меню в расчете на одного человека: хачапури, эклер, чай,шу с киви, вода без газа-0,5 л., самса. Количество участников 5000 (пять тысяч) человек.</t>
  </si>
  <si>
    <t>Услуги питания для организации семинаров и конференций (эконом)</t>
  </si>
  <si>
    <t>Услуги питания (эконом). Меню в расчете на одного человека в расчете на одного человека по одной штуке: хачапури, кофе растворимый, картошка-1 пироженое. Количество участников 1 460 (одна тысяча четыреста шестьдесят) человек.</t>
  </si>
  <si>
    <t>Услуги питания (бизнес).Меню в расчете на одного человека по одной штуке:чай с молоком,кофе растворимый,яблочный сок 0,25 л., эклер,куриный пирог,мини клаб-сендвич,йогурт,блины с мясом,пирог медовый. Количество участников 19 136 (Девятнадцать тысяч сто тридцать шесть) человек.</t>
  </si>
  <si>
    <t>Фильтр абсолютной очистки воздуха для операционных отделений: эффективность 99,99%, номинальный поток 1200 м3/час, начальное сопротивление 250 Па, конечное сопротивление 500 Па,  рабочая температура 70 С0. Материал: негигроскопический фильтровальный картон из стеклянного волокна. Деревянная рамка фильтра, оснащена плоской прокладкой со стороны входа воздуха. Фильтра должны иметь паспорт, европейский  сертификат прохождения теста EN1822 и соответствовать всем эпидемиологическим нормам РК, размеры 203х762х149 mm.</t>
  </si>
  <si>
    <t>Фильтра абсолютной очистки воздуха: эффективность 99,95%,
номинальный поток 600 м3/час,  начальное сопротивление 250 Па,
конечное сопротивление 500 Па, рабочая температура 70 С0. Материал: негигроскопический фильтровальный картон из стеклянного волокна. Деревянная рамка фильтра, оснащена плоской
прокладкой со стороны входа воздуха. Фильтра должны иметь
паспорт, европейский  сертификат прохождения теста EN1822 и 
соответствовать всем эпидемиологическим нормам РК, размеры 305х305х78 mm.</t>
  </si>
  <si>
    <t>Статор. Напряжение 220 В; Количество оборотов в минуту: не менее 1450; Наружний диаметр: не более 121 мм; Внутренний диаметр: не более 93 мм; Высота: не менее 28 мм</t>
  </si>
  <si>
    <t>Вал с лопастями. Количество лопастей: не менее 4. Диаметр вала: не менее 80 мм.</t>
  </si>
  <si>
    <t>Подшипниковый узел 20/52. С резиновым демпфирующим кольцом, фиксация эксцентриковым закрепительным кольцом, двусторонние P- плотнения.</t>
  </si>
  <si>
    <t>Подшипниковый узел 25/62. С резиновым демпфирующим кольцом, фиксация эксцентриковым закрепительным кольцом, двусторонние P- плотнения.</t>
  </si>
  <si>
    <t>Подшипниковый узел 30/72. С резиновым демпфирующим кольцом, фиксация эксцентриковым закрепительным кольцом, двусторонние P- плотнения.</t>
  </si>
  <si>
    <t xml:space="preserve">Стремянка  с
выдвижной секцией. Количество перекладин: 3х10. Вес: не более 18 кг. Максимальная длина: не менее 4,5 метр. С автоматическим
защелкивающимся стопорным рычагом. С устойчивыми к атмос-
ферным воздействиям ремнями. </t>
  </si>
  <si>
    <t>Ножницы по металлу. Используются для работы с твердым листовым металлом. Длина: не менее 260 мм. Максимальная толщина разрезаемой холоднокатаной стали: 1 мм. Максимальная толщина разрезаемой нержавеющей стали: 0,5 мм. Материал: инструментальная сталь.</t>
  </si>
  <si>
    <t xml:space="preserve">Фонарик. Световой поток: не менее 390 лм. Питание: не менее 14500 Li-Ion. Число режимов: не менее 2. </t>
  </si>
  <si>
    <t>Катушка переносная с кабелем длинной не менее 25 метров. С заземлением с пластиковым корпусом. Количество розеток: не менее 4, вилка - евро,. Сечение кабеля: 3x1.5мм², 220 В. Сила тока не менее 16 А.</t>
  </si>
  <si>
    <t xml:space="preserve">Переносная катушка без кабеля. С заземлением с пластиковым корпусом. Количество розеток: не менее 4. </t>
  </si>
  <si>
    <t>Очищаемый выпарной цилиндр для VAPAC LE110, паропроизводительность 110 кг/час, с диаметром паропровода 55 мм, мощность 82,7 кВт, сила тока 66А, напряжение 380В, количество электродов в цилиндре 6 штук. Габариты пароувлажнителя: высота - 810 мм, ширина - 990 мм, длина - 421 мм. Давление в воздуховоде: +2000/-600 Па.</t>
  </si>
  <si>
    <t>Электрический разъем электрода, черный, для кабеля питания электродов очищаемого
выпарного цилиндра пароувлажнителя.</t>
  </si>
  <si>
    <t>Летняя спецодежда.Полное описание товара согласно технической спецификации</t>
  </si>
  <si>
    <t>Фильтра абсолютной очистки воздуха: эффективность 99,95%, 
номинальный поток 600 м3/час,  начальное сопротивление 250 Па,
конечное сопротивление 500 Па, рабочая температура 70 С0.
Материал: негигроскопический фильтровальный картон из
стеклянного волокна. Деревянная рамка фильтра, оснащена плоской
прокладкой со стороны входа воздуха. Фильтра должны иметь
нейрохирургии» паспорт, европейский  сертификат прохождения теста EN1822 и 
соответствовать всем эпидемиологическим нормам РК, размеры 575x575x78 mm.</t>
  </si>
  <si>
    <t>Фильтра абсолютной очистки воздуха: эффективность 99,95%, 
номинальный поток 600 м3/час,  начальное сопротивление 250 Па,
конечное сопротивление 500 Па, рабочая температура 70 С0.
Материал: негигроскопический фильтровальный картон из 
стеклянного волокна. Деревянная рамка фильтра, оснащена плоской
прокладкой со стороны входа воздуха. Фильтра должны иметь
паспорт, европейский  сертификат прохождения теста EN1822 и 
соответствовать всем эпидемиологическим нормам РК, размеры 458x458x78 mm.</t>
  </si>
  <si>
    <t>Замер расхода топлива (ГСМ) у транспортных средств в количестве 17 единиц. Определение расхода топлива (ГСМ) легковых автомобилей на 100 км, у спец.техники на 1 м/ч</t>
  </si>
  <si>
    <t>Вывоз снега с территории Назарбаев Университет грузовым автотранспортом( 1500 рейсов), АО "НЦН", АО "ННЦОТ", АО "РДЦ"</t>
  </si>
  <si>
    <t xml:space="preserve">Вывоз снега </t>
  </si>
  <si>
    <t>Назарбаев университет-10 461 000, АО "НЦН"-1 692 878; АО "ННЦОТ"-1 692 878, АО "РДЦ"- 1 222 584.</t>
  </si>
  <si>
    <t>Услуги по подключению сценического и музыкального оборудования</t>
  </si>
  <si>
    <t>25 подключений сценического и музыкального оборудования (оборудование: светодиодные прожектора, световые приборы, пульты управления, 4-х канальные DMX-управляемые силовые блоки, низкочастотные акустические системы, усилители мощности, фермы, регулируемый пол). Техническая поддержка мероприятий.</t>
  </si>
  <si>
    <t>услуга</t>
  </si>
  <si>
    <t>Изготовление дубликатов ключей всех видов для студенческих общежитий и жилых блоков. Полная техническая характеристика указана в технической спецификации</t>
  </si>
  <si>
    <t>Фонарик, ручной, мощность не менее 100 Вт, аккумуляторная батарея- свинцовая, герметизированная; емкость не менее 6 А/час; лампа накаливания- светодиод, криптоновая; с зарядным устройством 220 В/9 В или 6 В в комплекте, не менее 0,9 мА. Габаритные размеры, не менее - 100×80×300 мм.</t>
  </si>
  <si>
    <t xml:space="preserve">Лен сантехнический, весовой,
подмотка для резьбовых 
соединений сантехнических
материалов, груборасчесанный. ГОСТ Р17-05-012-94. Полная краткая характеристика согласно технической спецификации
</t>
  </si>
  <si>
    <r>
      <t xml:space="preserve">Материал ленты: политетрафторэтилен, длина в катушке не менее 10 м, ширина не менее 12 мм. </t>
    </r>
    <r>
      <rPr>
        <sz val="10"/>
        <color theme="1"/>
        <rFont val="Times New Roman"/>
        <family val="1"/>
        <charset val="204"/>
      </rPr>
      <t>Полная краткая характеристика согласно технической спецификации</t>
    </r>
  </si>
  <si>
    <r>
      <t xml:space="preserve">Пистолеты для герметиков предназначены для точного нанесения герметика на поверхность. Металлический, полукорпусной, гладкий шток, для тары 310 мл. </t>
    </r>
    <r>
      <rPr>
        <sz val="10"/>
        <color theme="1"/>
        <rFont val="Times New Roman"/>
        <family val="1"/>
        <charset val="204"/>
      </rPr>
      <t>Полная краткая характеристика согласно технической спецификации.</t>
    </r>
  </si>
  <si>
    <r>
      <t xml:space="preserve">Набор шестигранников имбус (звездочка) 8 мм, 10 мм, 12 мм, 14 мм, 16 мм, 19 мм по 1 штук, в пластиковом коробе. </t>
    </r>
    <r>
      <rPr>
        <sz val="10"/>
        <color theme="1"/>
        <rFont val="Times New Roman"/>
        <family val="1"/>
        <charset val="204"/>
      </rPr>
      <t>Полная краткая характеристика согласно технической спецификации.</t>
    </r>
  </si>
  <si>
    <r>
      <t xml:space="preserve">В наборе 14 отверток с различными насадками, длина от 100 мм до 200 мм, 7 штук крестовых отверток, 7 штук плоских отверток, соответствие ГОСТу 24437-93. </t>
    </r>
    <r>
      <rPr>
        <sz val="10"/>
        <color theme="1"/>
        <rFont val="Times New Roman"/>
        <family val="1"/>
        <charset val="204"/>
      </rPr>
      <t>Полная краткая характеристика согласно технической спецификации.</t>
    </r>
  </si>
  <si>
    <r>
      <t xml:space="preserve">Плоскогубцы комбинированные (пассатижи) используются для фиксации предметов разнообразной формы и для резки проволоки. Материал коленная сталь, длина не менее 200 мм, ГОСТ 5547-93. </t>
    </r>
    <r>
      <rPr>
        <sz val="10"/>
        <color theme="1"/>
        <rFont val="Times New Roman"/>
        <family val="1"/>
        <charset val="204"/>
      </rPr>
      <t>Полная краткая характеристика согласно технической спецификации.</t>
    </r>
  </si>
  <si>
    <r>
      <t xml:space="preserve">Вантуз, резиновый, Д100 мм, длина ручки не менее 600 мм. Ручка с акриловым покрытием. Для прочистки засоренных стоков ванн и раковин. </t>
    </r>
    <r>
      <rPr>
        <sz val="10"/>
        <color theme="1"/>
        <rFont val="Times New Roman"/>
        <family val="1"/>
        <charset val="204"/>
      </rPr>
      <t>Полная краткая характеристика согласно технической спецификации.</t>
    </r>
  </si>
  <si>
    <r>
      <t xml:space="preserve">Набор сверл ударных 8 штук (3-4-5-6-7-8-9-10 мм), цилиндрический хвостовик, ГОСТ 10903-77. </t>
    </r>
    <r>
      <rPr>
        <sz val="10"/>
        <color theme="1"/>
        <rFont val="Times New Roman"/>
        <family val="1"/>
        <charset val="204"/>
      </rPr>
      <t>Полная краткая характеристика согласно технической спецификации.</t>
    </r>
  </si>
  <si>
    <t>Набор буров по бетону, победитовые наконечники, 8 штук (3-4-5-6-7-8-9-10 мм), цилиндрический хвостовик. Полная краткая характеристика согласно технической спецификации.</t>
  </si>
  <si>
    <r>
      <t xml:space="preserve">Сварочный электрод Д2, ГОСТ 9466-75. В пачке 4 кг. </t>
    </r>
    <r>
      <rPr>
        <sz val="10"/>
        <color theme="1"/>
        <rFont val="Times New Roman"/>
        <family val="1"/>
        <charset val="204"/>
      </rPr>
      <t>Полная краткая характеристика согласно технической спецификации.</t>
    </r>
  </si>
  <si>
    <r>
      <t xml:space="preserve">Диск для болгарки отрезной, 230×3×22, по металлу, ГОСТ 3647-80. </t>
    </r>
    <r>
      <rPr>
        <sz val="10"/>
        <color theme="1"/>
        <rFont val="Times New Roman"/>
        <family val="1"/>
        <charset val="204"/>
      </rPr>
      <t>Полная краткая характеристика согласно технической спецификации.</t>
    </r>
  </si>
  <si>
    <r>
      <t xml:space="preserve">Диск для болгарки отрезной, 125×3×22, по металлу, ГОСТ 3647-80. </t>
    </r>
    <r>
      <rPr>
        <sz val="10"/>
        <color theme="1"/>
        <rFont val="Times New Roman"/>
        <family val="1"/>
        <charset val="204"/>
      </rPr>
      <t>Полная краткая характеристика согласно технической спецификации.</t>
    </r>
  </si>
  <si>
    <r>
      <t xml:space="preserve">Полотна ножовочные по металлу, ГОСТ 2800-0007, длина 300 мм. </t>
    </r>
    <r>
      <rPr>
        <sz val="10"/>
        <color theme="1"/>
        <rFont val="Times New Roman"/>
        <family val="1"/>
        <charset val="204"/>
      </rPr>
      <t>Полная краткая характеристика согласно технической спецификации.</t>
    </r>
  </si>
  <si>
    <t>Насадки к шуруповерту крестовые. Полная краткая характеристика согласно технической спецификации.</t>
  </si>
  <si>
    <r>
      <t xml:space="preserve">Шурупы: длина 25 мм, толщина 3 мм, материал оцинкованная сталь, шаг винта - среднее. В упаковке 1 кг. </t>
    </r>
    <r>
      <rPr>
        <sz val="10"/>
        <color theme="1"/>
        <rFont val="Times New Roman"/>
        <family val="1"/>
        <charset val="204"/>
      </rPr>
      <t>Полная краткая характеристика согласно технической спецификации.</t>
    </r>
  </si>
  <si>
    <r>
      <t xml:space="preserve">Шурупы: длина 50 мм, толщина 4 мм, материал оцинкованная сталь, шаг винта - среднее. В упаковке 1 кг. </t>
    </r>
    <r>
      <rPr>
        <sz val="10"/>
        <color theme="1"/>
        <rFont val="Times New Roman"/>
        <family val="1"/>
        <charset val="204"/>
      </rPr>
      <t>Полная краткая характеристика согласно технической спецификации.</t>
    </r>
  </si>
  <si>
    <t>Электрический резьбонарезной клупп, комплект головок 1/2» – 2», струбцина и кейс. Вес: не более 25 кг. Ручной мощный переносной электрический резьбонарезной клупп. С реверсивным универсальным электродвигателем на 230В. С нарезкой резьбы на трубах 1/8» — 2». Полная краткая характеристика согласно технической спецификации.</t>
  </si>
  <si>
    <r>
      <t xml:space="preserve">Катушка, электрический кабель, удлинитель до 50 м в барабане, количество розеток на катушке - 4 штуки, 220 В, сила тока не менее 16 А, вилка - евро, ГОСТ Р 51539-99. </t>
    </r>
    <r>
      <rPr>
        <sz val="10"/>
        <color theme="1"/>
        <rFont val="Times New Roman"/>
        <family val="1"/>
        <charset val="204"/>
      </rPr>
      <t>Полная краткая характеристика согласно технической спецификации.</t>
    </r>
  </si>
  <si>
    <t>Трубогиб с ручным гидроприводом и автоматическим (пружинным) обратным ходом штока предназначены для гибки стальных водогазопроводных труб по ГОСТ 3262-75, ГОСТ 8732 и ГОСТ 8734. Полная краткая характеристика согласно технической спецификации.</t>
  </si>
  <si>
    <r>
      <t xml:space="preserve">Герметик силиконовый кислотного типа, в пластиковой таре не менее 310 гр, с пластиковым игольчатым наконечником, температура применения от +5˚С до + 40˚С. Все рабочие характеристики соответствуют требованиям ГОСТ 30971-2002. </t>
    </r>
    <r>
      <rPr>
        <sz val="10"/>
        <color theme="1"/>
        <rFont val="Times New Roman"/>
        <family val="1"/>
        <charset val="204"/>
      </rPr>
      <t xml:space="preserve">Полная краткая характеристика согласно </t>
    </r>
  </si>
  <si>
    <t>Солидол для уменьшения и предотвращения износа трущихся деталей. Полная краткая характеристика согласно технической спецификации</t>
  </si>
  <si>
    <t>Набор газовых ключей № 0, 1, 2, 3, 4, 5, с губками 90°. Полная краткая характеристика согласно технической спецификации</t>
  </si>
  <si>
    <r>
      <t xml:space="preserve">Трос сантехнический, длина не менее 15 м, материал -  сталь каленная в пружинной оплетке, с рукояткой. </t>
    </r>
    <r>
      <rPr>
        <sz val="10"/>
        <color theme="1"/>
        <rFont val="Times New Roman"/>
        <family val="1"/>
        <charset val="204"/>
      </rPr>
      <t>Полная краткая характеристика согласно технической спецификации</t>
    </r>
  </si>
  <si>
    <r>
      <t xml:space="preserve">Трос сантехнический, длина не менее 3 м, материал -  сталь каленная в пружинной оплетке, с рукояткой. </t>
    </r>
    <r>
      <rPr>
        <sz val="10"/>
        <color theme="1"/>
        <rFont val="Times New Roman"/>
        <family val="1"/>
        <charset val="204"/>
      </rPr>
      <t>Полная краткая характеристика согласно технической спецификации</t>
    </r>
  </si>
  <si>
    <t>В комплекте набора инструментов: 45 предметов, пластиковый кейс, 18 торцевых головок 1/2": 10, 11, 12 , 13, 14, 15, 16, 17, 18, 19, 20, 21, 22, 23, 24, 27, 30, 32 мм, рещетка с быстрым сбросом 1/2"; вороток Т-образный 1/2" 250 мм. Удлинители 1/2" 125 и 250 мм. Вороток шарнирный 1/2"; 8 комбинированных ключей: 10, 11, 12, 13, 14, 15, 17, 19 мм. 5 отверток: 8×200 мм (PZ2), 6×100 мм (-), 6×40 мм (-), 6×100 мм (+), 6×40 мм (+); клещи переставные 250 мм. Пассатижи 180 мм. 4 шестигранных ключа: 5, 6, 8, 10 мм. Автотестер. В чемодане.</t>
  </si>
  <si>
    <r>
      <t xml:space="preserve">Омедненная проволока. Катушки по 18 кг. Диаметр не менее 1,2 мм. Для механизированной сварки. Тип сварочной проволоки: Сплошного сечения. Тип проволоки по содержанию углерода и легирующих элементов: Низкоуглеродистая. </t>
    </r>
    <r>
      <rPr>
        <sz val="10"/>
        <color theme="1"/>
        <rFont val="Times New Roman"/>
        <family val="1"/>
        <charset val="204"/>
      </rPr>
      <t>Полная краткая характеристика согласно технической спецификации</t>
    </r>
  </si>
  <si>
    <r>
      <t xml:space="preserve">Полированная проволока. Диаметр не менее 1,2 мм. Тип сварочной проволоки по применению. Для механизированной сварки. Сплошного сечения. Тип проволоки по содержанию углерода и легирующих элементов: Низкоуглеродистая. Вес катушки с проволокой не менее 18.0 (кг). </t>
    </r>
    <r>
      <rPr>
        <sz val="10"/>
        <color theme="1"/>
        <rFont val="Times New Roman"/>
        <family val="1"/>
        <charset val="204"/>
      </rPr>
      <t>Полная краткая характеристика согласно технической спецификации</t>
    </r>
  </si>
  <si>
    <t>Углошлифовальная машина. Потребляемая мощность не менее 500Вт, рабочее напряжение 230В-50Гц, число оборотов холостого хода 0-3000 об/мин, вес не более 1,42кг. Полная краткая характеристика согласно технической спецификации</t>
  </si>
  <si>
    <t>Электродрель. Потребляемая мощность не менее 2300 Вт, рабочее напряжение 230В-50Гц, отверстие шпинделя не менее М14, вес не более 4,46кг. Полная краткая характеристика согласно технической спецификации</t>
  </si>
  <si>
    <t>Электродрель -перфоратор. Потребляемая мощность не менее 810 Вт, рабочее напряжение 230В-50Гц, частота ударов не менее 48000 ВРМ, вес не более 2,36 кг. Полная краткая характеристика согласно технической спецификации</t>
  </si>
  <si>
    <t xml:space="preserve">Аккумуляторная дрель-шуруповерт. Литиевая аккумуляторная батарея 14,4v, емкость акумлятора не менее 1,3, усилие крутящего момента не менее 7-8 Nm, вес не более 1,47 кг. Полная краткая характеристика согласно технической спецификации </t>
  </si>
  <si>
    <t xml:space="preserve">Промышленный фен. Потребляемая мощность не менее 2000 Вт, рабочее напряжение 230В-50Гц, поток воздуха нее менее 500 л/мин, температура 600ᵒС, вес 1 кг. Полная краткая характеристика согласно технической спецификации </t>
  </si>
  <si>
    <t>Сварочный аппарат для пластиковых труб. Потребляемая мощность не менее 1500Вт, рабочее напряжение 230В-50Гц, поток воздуха не менее 500 л/мин, температура на поверхности матрицы не менее 300°С, время нагревания не более 15 мин, свариваемые материалы PE, PB-C, PP-R, PVC, вес не более 1,5 кг. Полная краткая характеристика согласно технической спецификации</t>
  </si>
  <si>
    <t xml:space="preserve">Хромованадиевая головка, никелевое антикоррозийное покрытие, длина не менее 200 мм. Полная краткая характеристика согласно технической спецификации </t>
  </si>
  <si>
    <r>
      <t xml:space="preserve">Отвод ПВХ канализационный 90°, Д 125 мм, ГОСТ Р 51613-2001. </t>
    </r>
    <r>
      <rPr>
        <sz val="10"/>
        <color theme="1"/>
        <rFont val="Times New Roman"/>
        <family val="1"/>
        <charset val="204"/>
      </rPr>
      <t>Полная краткая характеристика согласно технической спецификации</t>
    </r>
  </si>
  <si>
    <r>
      <t xml:space="preserve">Отвод ПВХ канализационный 90°, Д 100 мм, ГОСТ Р 51613-2001. </t>
    </r>
    <r>
      <rPr>
        <sz val="10"/>
        <color theme="1"/>
        <rFont val="Times New Roman"/>
        <family val="1"/>
        <charset val="204"/>
      </rPr>
      <t>Полная краткая характеристика согласно технической спецификации</t>
    </r>
  </si>
  <si>
    <t>Отводы для полипропиленовых труб 45°, Д 20 мм, Т-120°С, Р-10 бар</t>
  </si>
  <si>
    <r>
      <t xml:space="preserve">Отвод ПВХ канализационный 45°, Д 50 мм, ГОСТ Р 51613-2001. </t>
    </r>
    <r>
      <rPr>
        <sz val="10"/>
        <color theme="1"/>
        <rFont val="Times New Roman"/>
        <family val="1"/>
        <charset val="204"/>
      </rPr>
      <t>Полная краткая характеристика согласно технической спецификации</t>
    </r>
  </si>
  <si>
    <r>
      <t xml:space="preserve">Отвод ПВХ канализационный 45°, Д 100 мм, ГОСТ Р 51613-2001. </t>
    </r>
    <r>
      <rPr>
        <sz val="10"/>
        <color theme="1"/>
        <rFont val="Times New Roman"/>
        <family val="1"/>
        <charset val="204"/>
      </rPr>
      <t>Полная краткая характеристика согласно технической спецификации</t>
    </r>
  </si>
  <si>
    <r>
      <t xml:space="preserve">Отвод ПВХ канализационный 90°, Д 50 мм, ГОСТ Р 51613-2001. </t>
    </r>
    <r>
      <rPr>
        <sz val="10"/>
        <color theme="1"/>
        <rFont val="Times New Roman"/>
        <family val="1"/>
        <charset val="204"/>
      </rPr>
      <t>Полная краткая характеристика согласно технической спецификации</t>
    </r>
  </si>
  <si>
    <r>
      <t xml:space="preserve">Отводы для полипропиленовых труб 90°, Д 20 мм, Т-120°С, Р-10 бар. </t>
    </r>
    <r>
      <rPr>
        <sz val="10"/>
        <color theme="1"/>
        <rFont val="Times New Roman"/>
        <family val="1"/>
        <charset val="204"/>
      </rPr>
      <t>Полная краткая характеристика согласно технической спецификации</t>
    </r>
  </si>
  <si>
    <r>
      <t xml:space="preserve">Отвод Д-20*1/2, 90°, адаптер НР с НР, ГОСТ 30753-2001. </t>
    </r>
    <r>
      <rPr>
        <sz val="10"/>
        <color theme="1"/>
        <rFont val="Times New Roman"/>
        <family val="1"/>
        <charset val="204"/>
      </rPr>
      <t>Полная краткая характеристика согласно технической спецификации</t>
    </r>
  </si>
  <si>
    <r>
      <t xml:space="preserve">Отвод с ВР Д-20*1/2, 90°, адаптер ВР, ГОСТ 30753-2001. </t>
    </r>
    <r>
      <rPr>
        <sz val="10"/>
        <color theme="1"/>
        <rFont val="Times New Roman"/>
        <family val="1"/>
        <charset val="204"/>
      </rPr>
      <t>Полная краткая характеристика согласно технической спецификации</t>
    </r>
  </si>
  <si>
    <r>
      <t xml:space="preserve">Полуотвод Д-20, ППР, 45°, ГОСТ 17375-2001. </t>
    </r>
    <r>
      <rPr>
        <sz val="10"/>
        <color theme="1"/>
        <rFont val="Times New Roman"/>
        <family val="1"/>
        <charset val="204"/>
      </rPr>
      <t>Полная краткая характеристика согласно технической спецификации</t>
    </r>
  </si>
  <si>
    <r>
      <t xml:space="preserve">Полуотвод Ду-125, ПВХ, 90°, ГОСТ 17375-2001. </t>
    </r>
    <r>
      <rPr>
        <sz val="10"/>
        <color theme="1"/>
        <rFont val="Times New Roman"/>
        <family val="1"/>
        <charset val="204"/>
      </rPr>
      <t>Полная краткая характеристика согласно технической спецификации</t>
    </r>
  </si>
  <si>
    <r>
      <t xml:space="preserve">Труба ПВХ канализационная Ду 100 мм, ГОСТ 22689.2-89. </t>
    </r>
    <r>
      <rPr>
        <sz val="10"/>
        <color theme="1"/>
        <rFont val="Times New Roman"/>
        <family val="1"/>
        <charset val="204"/>
      </rPr>
      <t>Полная краткая характеристика согласно технической спецификации</t>
    </r>
  </si>
  <si>
    <r>
      <t xml:space="preserve">Труба ПВХ канализационная Ду 50 мм, ГОСТ 22689.2-89. </t>
    </r>
    <r>
      <rPr>
        <sz val="10"/>
        <color theme="1"/>
        <rFont val="Times New Roman"/>
        <family val="1"/>
        <charset val="204"/>
      </rPr>
      <t>Полная краткая характеристика согласно технической спецификации</t>
    </r>
  </si>
  <si>
    <r>
      <t xml:space="preserve">Труба ПВХ канализационная Ду 125 мм, ГОСТ 22689.2-89. </t>
    </r>
    <r>
      <rPr>
        <sz val="10"/>
        <color theme="1"/>
        <rFont val="Times New Roman"/>
        <family val="1"/>
        <charset val="204"/>
      </rPr>
      <t>Полная краткая характеристика согласно технической спецификации</t>
    </r>
  </si>
  <si>
    <t>муфта ППР, Ду-15. Полная краткая характеристика согласно технической спецификации</t>
  </si>
  <si>
    <t>муфта ППР, Ду-20. Полная краткая характеристика согласно технической спецификации</t>
  </si>
  <si>
    <r>
      <t xml:space="preserve">Переходник ПВХ </t>
    </r>
    <r>
      <rPr>
        <sz val="10"/>
        <color rgb="FF000000"/>
        <rFont val="Times New Roman"/>
        <family val="1"/>
        <charset val="204"/>
      </rPr>
      <t xml:space="preserve">Ду 125-Ду 100, ГОСТ Р 51613-2000. </t>
    </r>
    <r>
      <rPr>
        <sz val="10"/>
        <color theme="1"/>
        <rFont val="Times New Roman"/>
        <family val="1"/>
        <charset val="204"/>
      </rPr>
      <t>Полная краткая характеристика согласно технической спецификации</t>
    </r>
  </si>
  <si>
    <r>
      <t xml:space="preserve">Муфта ПВХ, Ду125-Ду125, ГОСТ Р 51613-2000. </t>
    </r>
    <r>
      <rPr>
        <sz val="10"/>
        <color theme="1"/>
        <rFont val="Times New Roman"/>
        <family val="1"/>
        <charset val="204"/>
      </rPr>
      <t>Полная краткая характеристика согласно технической спецификации</t>
    </r>
  </si>
  <si>
    <r>
      <t xml:space="preserve">Муфта ПВХ, Ду 50-Ду 50, ГОСТ Р 51613-2000. </t>
    </r>
    <r>
      <rPr>
        <sz val="10"/>
        <color theme="1"/>
        <rFont val="Times New Roman"/>
        <family val="1"/>
        <charset val="204"/>
      </rPr>
      <t>Полная краткая характеристика согласно технической спецификации</t>
    </r>
  </si>
  <si>
    <r>
      <t xml:space="preserve">Переходник ПВХ </t>
    </r>
    <r>
      <rPr>
        <sz val="10"/>
        <color rgb="FF000000"/>
        <rFont val="Times New Roman"/>
        <family val="1"/>
        <charset val="204"/>
      </rPr>
      <t xml:space="preserve">Ду 100-Ду 50, ГОСТ Р 51613-2000. </t>
    </r>
    <r>
      <rPr>
        <sz val="10"/>
        <color theme="1"/>
        <rFont val="Times New Roman"/>
        <family val="1"/>
        <charset val="204"/>
      </rPr>
      <t>Полная краткая характеристика согласно технической спецификации</t>
    </r>
  </si>
  <si>
    <r>
      <t xml:space="preserve">Муфта ПВХ, Ду 100-Ду 100, ГОСТ Р 51613-2000. </t>
    </r>
    <r>
      <rPr>
        <sz val="10"/>
        <color theme="1"/>
        <rFont val="Times New Roman"/>
        <family val="1"/>
        <charset val="204"/>
      </rPr>
      <t>Полная краткая характеристика согласно технической спецификации</t>
    </r>
  </si>
  <si>
    <r>
      <t xml:space="preserve">Тройник прямой Д-100/100/100, ПВХ, ГОСТ Р 51613-2000. </t>
    </r>
    <r>
      <rPr>
        <sz val="10"/>
        <color theme="1"/>
        <rFont val="Times New Roman"/>
        <family val="1"/>
        <charset val="204"/>
      </rPr>
      <t>Полная краткая характеристика согласно технической спецификации</t>
    </r>
  </si>
  <si>
    <r>
      <t xml:space="preserve">Тройник прямой Д-50/50/50, ПВХ, ГОСТ Р 51613-2000. </t>
    </r>
    <r>
      <rPr>
        <sz val="10"/>
        <color theme="1"/>
        <rFont val="Times New Roman"/>
        <family val="1"/>
        <charset val="204"/>
      </rPr>
      <t>Полная краткая характеристика согласно технической спецификации</t>
    </r>
  </si>
  <si>
    <r>
      <t xml:space="preserve">Тройник косой Д-50\50\50, ПВХ 45˚, ГОСТ Р 51613-2000. </t>
    </r>
    <r>
      <rPr>
        <sz val="10"/>
        <color theme="1"/>
        <rFont val="Times New Roman"/>
        <family val="1"/>
        <charset val="204"/>
      </rPr>
      <t>Полная краткая характеристика согласно технической спецификации</t>
    </r>
  </si>
  <si>
    <t>Троиник косой ПВХ Ду-50/50/50</t>
  </si>
  <si>
    <r>
      <t xml:space="preserve">Муфта переходник для полипропиленовых труб Д25-20, Т-120°С, Р-10 бар. </t>
    </r>
    <r>
      <rPr>
        <sz val="10"/>
        <color theme="1"/>
        <rFont val="Times New Roman"/>
        <family val="1"/>
        <charset val="204"/>
      </rPr>
      <t>Полная краткая характеристика согласно технической спецификации</t>
    </r>
  </si>
  <si>
    <r>
      <t xml:space="preserve">Муфта переходник для полипропиленовых труб Д32-20, Т-120°С, Р-10 бар. </t>
    </r>
    <r>
      <rPr>
        <sz val="10"/>
        <color theme="1"/>
        <rFont val="Times New Roman"/>
        <family val="1"/>
        <charset val="204"/>
      </rPr>
      <t>Полная краткая характеристика согласно технической спецификации</t>
    </r>
  </si>
  <si>
    <t>Тройник ППР Ду-25/20/20. Полная краткая характеристика согласно технической спецификации</t>
  </si>
  <si>
    <t>Крестовина косая ПВХ Ду 50. Полная краткая характеристика согласно технической спецификации</t>
  </si>
  <si>
    <t>Крестовина косая ПВХ Ду 100/50. Полная краткая характеристика согласно технической спецификации</t>
  </si>
  <si>
    <t>Крестовина косая ПВХ Ду 100/100. Полная краткая характеристика согласно технической спецификации</t>
  </si>
  <si>
    <r>
      <t xml:space="preserve">Резинка-переходник Д-50\25, уплотнитель ГОСТ 3262. </t>
    </r>
    <r>
      <rPr>
        <sz val="10"/>
        <color theme="1"/>
        <rFont val="Times New Roman"/>
        <family val="1"/>
        <charset val="204"/>
      </rPr>
      <t>Полная краткая характеристика согласно технической спецификации</t>
    </r>
  </si>
  <si>
    <t>Разъемная муфта, металлическая, внутрен. резьба Ду 20х15. Полная краткая характеристика согласно технической спецификации</t>
  </si>
  <si>
    <t>Разъемная муфта, металлическая, внутрен. резьба Ду 25х20. Полная краткая характеристика согласно технической спецификации</t>
  </si>
  <si>
    <t>Разъемная муфта, металлическая, внутрен. резьба Ду 32х25. Полная краткая характеристика согласно технической спецификации</t>
  </si>
  <si>
    <r>
      <t xml:space="preserve">ПС заглушка Д-125, ПВХ. ГОСТ 12820. </t>
    </r>
    <r>
      <rPr>
        <sz val="10"/>
        <color theme="1"/>
        <rFont val="Times New Roman"/>
        <family val="1"/>
        <charset val="204"/>
      </rPr>
      <t>Полная краткая характеристика согласно технической спецификации</t>
    </r>
  </si>
  <si>
    <r>
      <t xml:space="preserve">ПС заглушка Д-50, ПВХ. ГОСТ 12820. </t>
    </r>
    <r>
      <rPr>
        <sz val="10"/>
        <color theme="1"/>
        <rFont val="Times New Roman"/>
        <family val="1"/>
        <charset val="204"/>
      </rPr>
      <t>Полная краткая характеристика согласно технической спецификации</t>
    </r>
  </si>
  <si>
    <r>
      <t xml:space="preserve">Клипсы для крепления металлопластиковых труб Д-20. ГОСТ Р 50827-95. </t>
    </r>
    <r>
      <rPr>
        <sz val="10"/>
        <color theme="1"/>
        <rFont val="Times New Roman"/>
        <family val="1"/>
        <charset val="204"/>
      </rPr>
      <t>Полная краткая характеристика согласно технической спецификации</t>
    </r>
  </si>
  <si>
    <r>
      <t xml:space="preserve">Клипсы для крепления металлопластиковых труб Д-50. ГОСТ Р 50827-95. </t>
    </r>
    <r>
      <rPr>
        <sz val="10"/>
        <color theme="1"/>
        <rFont val="Times New Roman"/>
        <family val="1"/>
        <charset val="204"/>
      </rPr>
      <t>Полная краткая характеристика согласно технической спецификации</t>
    </r>
  </si>
  <si>
    <r>
      <t xml:space="preserve">Адаптер с НР 20*1/2, прямой, ппр/никелированная латунь ГОСТ Р 51322.2.5-99 (МЭК 60884-2-5-95). </t>
    </r>
    <r>
      <rPr>
        <sz val="10"/>
        <color theme="1"/>
        <rFont val="Times New Roman"/>
        <family val="1"/>
        <charset val="204"/>
      </rPr>
      <t>Полная краткая характеристика согласно технической спецификации</t>
    </r>
  </si>
  <si>
    <t>СН3СН2СН3, мол. м. 44,09; бесцветный. Полная краткая характеристика согласно технической</t>
  </si>
  <si>
    <r>
      <t xml:space="preserve">Адаптер с ВР 20*1/2, прямой, ппр/никелированная латунь ГОСТ Р 51322.2.5-99 (МЭК 60884-2-5-95). </t>
    </r>
    <r>
      <rPr>
        <sz val="10"/>
        <color theme="1"/>
        <rFont val="Times New Roman"/>
        <family val="1"/>
        <charset val="204"/>
      </rPr>
      <t>Полная краткая характеристика согласно технической спецификации</t>
    </r>
  </si>
  <si>
    <r>
      <t>О</t>
    </r>
    <r>
      <rPr>
        <vertAlign val="subscript"/>
        <sz val="10"/>
        <color theme="1"/>
        <rFont val="Times New Roman"/>
        <family val="1"/>
        <charset val="204"/>
      </rPr>
      <t>2</t>
    </r>
    <r>
      <rPr>
        <sz val="10"/>
        <color theme="1"/>
        <rFont val="Times New Roman"/>
        <family val="1"/>
        <charset val="204"/>
      </rPr>
      <t xml:space="preserve"> хим. элемент VI гр. периодич. системы, ат. н. 8, ат. м. 15,9994. Полная краткая характеристика согласно технической</t>
    </r>
  </si>
  <si>
    <r>
      <t>Воздухоотводчик автоматического сброса воздуха, подключение Д15, установка левый/правый.</t>
    </r>
    <r>
      <rPr>
        <sz val="10"/>
        <color theme="1"/>
        <rFont val="Times New Roman"/>
        <family val="1"/>
        <charset val="204"/>
      </rPr>
      <t xml:space="preserve"> Полная краткая характеристика согласно технической</t>
    </r>
  </si>
  <si>
    <r>
      <t xml:space="preserve">Шланг поливочный 30 атм., 3-х слойный, армированный. Легкий и прочный трехслойный шланг с сетчатой армировкой. Гибкий, не завязывается в узлы, не перегибается. Диаметр 20 мм. </t>
    </r>
    <r>
      <rPr>
        <sz val="10"/>
        <color theme="1"/>
        <rFont val="Times New Roman"/>
        <family val="1"/>
        <charset val="204"/>
      </rPr>
      <t>Полная краткая характеристика согласно технической</t>
    </r>
  </si>
  <si>
    <t xml:space="preserve">горячей воды Д15, толщина стенки 3,5 мм. Полная краткая характеристика согласно технической спецификации. </t>
  </si>
  <si>
    <t xml:space="preserve">Труба ППР, холодной иТруба ППР, холодной и
горячей воды Д15, толщина стенки 3,5 мм. Полная краткая характеристика согласно технической спецификации. 
</t>
  </si>
  <si>
    <t>Армированная труба из металлопластика Д-20 мм, армированная стекловолокном, ГОСТ 52134-2003, Максимально допустимое рабочее давление при температуре теплоносителя 90°С – 6 бар, при транспортировке холодной воды – 20 бар. Полная краткая характеристика согласно технической спецификации.</t>
  </si>
  <si>
    <r>
      <t xml:space="preserve">Армированная труба из металлопластика Д-25 мм, армированная стекловолокном, ГОСТ 52134-2003, Максимально допустимое рабочее давление при температуре теплоносителя 90°С – 6 бар, при транспортировке холодной воды – 20 бар. </t>
    </r>
    <r>
      <rPr>
        <sz val="10"/>
        <color theme="1"/>
        <rFont val="Times New Roman"/>
        <family val="1"/>
        <charset val="204"/>
      </rPr>
      <t>Полная краткая характеристика согласно технической спецификации.</t>
    </r>
  </si>
  <si>
    <r>
      <t xml:space="preserve">Армированная труба из металлопластика Д-32 мм, армированная стекловолокном, ГОСТ 52134-2003, Максимально допустимое рабочее давление при температуре теплоносителя 90°С – 6 бар, при транспортировке холодной воды – 20 бар. </t>
    </r>
    <r>
      <rPr>
        <sz val="10"/>
        <color theme="1"/>
        <rFont val="Times New Roman"/>
        <family val="1"/>
        <charset val="204"/>
      </rPr>
      <t>Полная краткая характеристика согласно технической спецификации.</t>
    </r>
  </si>
  <si>
    <r>
      <t xml:space="preserve">металл, ВГП электросварная без шовная, Д-15. </t>
    </r>
    <r>
      <rPr>
        <sz val="10"/>
        <color theme="1"/>
        <rFont val="Times New Roman"/>
        <family val="1"/>
        <charset val="204"/>
      </rPr>
      <t>Полная краткая характеристика согласно технической спецификации</t>
    </r>
  </si>
  <si>
    <r>
      <t xml:space="preserve">металл, ВГП электросварная без шовная, Д-20. </t>
    </r>
    <r>
      <rPr>
        <sz val="10"/>
        <color theme="1"/>
        <rFont val="Times New Roman"/>
        <family val="1"/>
        <charset val="204"/>
      </rPr>
      <t>Полная краткая характеристика согласно технической спецификации металл, ВГП электросварная без металл, ВГП электросварная без шовная, Д-25. Полная краткая характеристика согласно технической спецификации</t>
    </r>
  </si>
  <si>
    <r>
      <t xml:space="preserve">ВГП электросварная без шовная, Д-32. </t>
    </r>
    <r>
      <rPr>
        <sz val="10"/>
        <color theme="1"/>
        <rFont val="Times New Roman"/>
        <family val="1"/>
        <charset val="204"/>
      </rPr>
      <t>Полная краткая характеристика согласно технической спецификации</t>
    </r>
  </si>
  <si>
    <r>
      <t xml:space="preserve">ВГП электросварная  шовная, Д-50. </t>
    </r>
    <r>
      <rPr>
        <sz val="10"/>
        <color theme="1"/>
        <rFont val="Times New Roman"/>
        <family val="1"/>
        <charset val="204"/>
      </rPr>
      <t>Полная краткая характеристика согласно технической спецификации</t>
    </r>
  </si>
  <si>
    <r>
      <t xml:space="preserve">ВГП электросварная  шовная, Д-40. </t>
    </r>
    <r>
      <rPr>
        <sz val="10"/>
        <color theme="1"/>
        <rFont val="Times New Roman"/>
        <family val="1"/>
        <charset val="204"/>
      </rPr>
      <t>Полная краткая характеристика согласно технической спецификации.</t>
    </r>
  </si>
  <si>
    <r>
      <t xml:space="preserve">ВГП электросварная  шовная, Д-100. </t>
    </r>
    <r>
      <rPr>
        <sz val="10"/>
        <color theme="1"/>
        <rFont val="Times New Roman"/>
        <family val="1"/>
        <charset val="204"/>
      </rPr>
      <t>Полная краткая характеристика согласно технической спецификации.</t>
    </r>
  </si>
  <si>
    <r>
      <t xml:space="preserve">оценкованная ВГП электросварная  шовная, Д-150. </t>
    </r>
    <r>
      <rPr>
        <sz val="10"/>
        <color theme="1"/>
        <rFont val="Times New Roman"/>
        <family val="1"/>
        <charset val="204"/>
      </rPr>
      <t>Полная краткая характеристика согласно технической спецификации.</t>
    </r>
  </si>
  <si>
    <r>
      <t xml:space="preserve">оценкованные ВГП электросварная  шовная, Д-133. </t>
    </r>
    <r>
      <rPr>
        <sz val="10"/>
        <color theme="1"/>
        <rFont val="Times New Roman"/>
        <family val="1"/>
        <charset val="204"/>
      </rPr>
      <t>Полная краткая характеристика согласно технической спецификации.</t>
    </r>
  </si>
  <si>
    <r>
      <t xml:space="preserve">оценкованные, ВГП электросварная  шовная, Д-100. </t>
    </r>
    <r>
      <rPr>
        <sz val="10"/>
        <color theme="1"/>
        <rFont val="Times New Roman"/>
        <family val="1"/>
        <charset val="204"/>
      </rPr>
      <t>Полная краткая характеристика согласно технической спецификации.</t>
    </r>
  </si>
  <si>
    <r>
      <t xml:space="preserve">Кран Д-15 мм шаровой с ручкой "бабочка", внутренняя резьба, бронзовый, Т-120°С, Р-10 бар. </t>
    </r>
    <r>
      <rPr>
        <sz val="10"/>
        <color theme="1"/>
        <rFont val="Times New Roman"/>
        <family val="1"/>
        <charset val="204"/>
      </rPr>
      <t>Полная краткая характеристика согласно технической спецификации.</t>
    </r>
  </si>
  <si>
    <r>
      <t xml:space="preserve">Кран Д-20 мм шаровой с внутренней резьбой, с ручкой "бабочка", бронзовый, Т-120°С, Р-10 бар. </t>
    </r>
    <r>
      <rPr>
        <sz val="10"/>
        <color theme="1"/>
        <rFont val="Times New Roman"/>
        <family val="1"/>
        <charset val="204"/>
      </rPr>
      <t>Полная краткая характеристика согласно технической спецификации.</t>
    </r>
  </si>
  <si>
    <r>
      <t xml:space="preserve">Кран Д-25 мм шаровой  с внутренней резьбой, с ручкой "бабочка", бронзовый, Т-120°С, Р-10 бар. </t>
    </r>
    <r>
      <rPr>
        <sz val="10"/>
        <color theme="1"/>
        <rFont val="Times New Roman"/>
        <family val="1"/>
        <charset val="204"/>
      </rPr>
      <t>Полная краткая характеристика согласно технической спецификации.</t>
    </r>
  </si>
  <si>
    <r>
      <t xml:space="preserve">Кран Д-32 мм шаровой  с внутренней резьбой, с ручкой "бабочка", бронзовый, Т-120°С, Р-10 бар. </t>
    </r>
    <r>
      <rPr>
        <sz val="10"/>
        <color theme="1"/>
        <rFont val="Times New Roman"/>
        <family val="1"/>
        <charset val="204"/>
      </rPr>
      <t>Полная краткая характеристика согласно технической спецификации.</t>
    </r>
  </si>
  <si>
    <r>
      <t xml:space="preserve">Шаровые краны Д-40. </t>
    </r>
    <r>
      <rPr>
        <sz val="10"/>
        <color theme="1"/>
        <rFont val="Times New Roman"/>
        <family val="1"/>
        <charset val="204"/>
      </rPr>
      <t>Полная краткая характеристика согласно технической спецификации.</t>
    </r>
  </si>
  <si>
    <r>
      <t xml:space="preserve">Кран Д-50 мм шаровой  с внутренней резьбой, с ручкой "бабочка", бронзовый, Т-120°С, Р-10 бар. </t>
    </r>
    <r>
      <rPr>
        <sz val="10"/>
        <color theme="1"/>
        <rFont val="Times New Roman"/>
        <family val="1"/>
        <charset val="204"/>
      </rPr>
      <t>Полная краткая характеристика согласно технической спецификации.</t>
    </r>
  </si>
  <si>
    <r>
      <t xml:space="preserve">Тройник оцинкованный  Д-15. </t>
    </r>
    <r>
      <rPr>
        <sz val="10"/>
        <color theme="1"/>
        <rFont val="Times New Roman"/>
        <family val="1"/>
        <charset val="204"/>
      </rPr>
      <t>Полная краткая характеристика согласно технической спецификации.</t>
    </r>
  </si>
  <si>
    <r>
      <t xml:space="preserve">Тройник оцинкованный  Д-20. </t>
    </r>
    <r>
      <rPr>
        <sz val="10"/>
        <color theme="1"/>
        <rFont val="Times New Roman"/>
        <family val="1"/>
        <charset val="204"/>
      </rPr>
      <t>Полная краткая характеристика согласно технической спецификации</t>
    </r>
  </si>
  <si>
    <r>
      <t xml:space="preserve">Переходник Д-15/20 наружный внутренний, никелированная латунь ГОСТ 16078-70. </t>
    </r>
    <r>
      <rPr>
        <sz val="10"/>
        <color theme="1"/>
        <rFont val="Times New Roman"/>
        <family val="1"/>
        <charset val="204"/>
      </rPr>
      <t>Полная краткая характеристика согласно технической спецификации.</t>
    </r>
  </si>
  <si>
    <r>
      <t xml:space="preserve">Муфта для соединения двух участков трубы, оцинкованная Д-25, резьбовой, ГОСТ 5147-97. </t>
    </r>
    <r>
      <rPr>
        <sz val="10"/>
        <color theme="1"/>
        <rFont val="Times New Roman"/>
        <family val="1"/>
        <charset val="204"/>
      </rPr>
      <t>Полная краткая характеристика согласно технической спецификации.</t>
    </r>
  </si>
  <si>
    <r>
      <t xml:space="preserve">Муфта для соединения двух участков трубы, оцинкованная Д-32, резьбовой, ГОСТ 5147-97. </t>
    </r>
    <r>
      <rPr>
        <sz val="10"/>
        <color theme="1"/>
        <rFont val="Times New Roman"/>
        <family val="1"/>
        <charset val="204"/>
      </rPr>
      <t>Полная краткая характеристика согласно технической спецификации.</t>
    </r>
  </si>
  <si>
    <r>
      <t xml:space="preserve">Муфта для соединения двух участков трубы, оцинкованная Д-50, резьбовой, ГОСТ 5147-97. </t>
    </r>
    <r>
      <rPr>
        <sz val="10"/>
        <color theme="1"/>
        <rFont val="Times New Roman"/>
        <family val="1"/>
        <charset val="204"/>
      </rPr>
      <t>Полная краткая характеристика согласно технической спецификации.</t>
    </r>
  </si>
  <si>
    <r>
      <t xml:space="preserve">Фильтр сетчатый резьбовой "угловой", Ду15/DN15,   муфтовый, резьбовой, латунь. Ру, кг/кв. см: 16. Максимальная температура 120°С. </t>
    </r>
    <r>
      <rPr>
        <sz val="10"/>
        <color theme="1"/>
        <rFont val="Times New Roman"/>
        <family val="1"/>
        <charset val="204"/>
      </rPr>
      <t>Полная краткая характеристика согласно технической спецификации.</t>
    </r>
  </si>
  <si>
    <r>
      <t xml:space="preserve">Фильтр сетчатый резьбовой "угловой", Ду20/DN20,   муфтовый, резьбовой, латунь. Ру, кг/кв. см: 16. Максимальная температура 120°С. </t>
    </r>
    <r>
      <rPr>
        <sz val="10"/>
        <color theme="1"/>
        <rFont val="Times New Roman"/>
        <family val="1"/>
        <charset val="204"/>
      </rPr>
      <t>Полная краткая характеристика согласно технической спецификации.</t>
    </r>
  </si>
  <si>
    <r>
      <t xml:space="preserve">Фильтр сетчатый резьбовой "угловой", Ду25/DN25,   муфтовый, резьбовой, латунь. Ру, кг/кв. см: 16. Максимальная температура 120°С. </t>
    </r>
    <r>
      <rPr>
        <sz val="10"/>
        <color theme="1"/>
        <rFont val="Times New Roman"/>
        <family val="1"/>
        <charset val="204"/>
      </rPr>
      <t>Полная краткая характеристика согласно технической спецификации.</t>
    </r>
  </si>
  <si>
    <r>
      <t xml:space="preserve">Фильтр сетчатый резьбовой "угловой", Ду32/DN32,   муфтовый, резьбовой, латунь. Ру, кг/кв. см: 16. Максимальная температура 120°С. </t>
    </r>
    <r>
      <rPr>
        <sz val="10"/>
        <color theme="1"/>
        <rFont val="Times New Roman"/>
        <family val="1"/>
        <charset val="204"/>
      </rPr>
      <t>Полная краткая характеристика согласно технической спецификации.</t>
    </r>
  </si>
  <si>
    <r>
      <t xml:space="preserve">Фильтр сетчатый резьбовой "угловой", Ду50/DN50,   муфтовый, резьбовой, латунь. Ру, кг/кв. см: 16. Максимальная температура 120°С. </t>
    </r>
    <r>
      <rPr>
        <sz val="10"/>
        <color theme="1"/>
        <rFont val="Times New Roman"/>
        <family val="1"/>
        <charset val="204"/>
      </rPr>
      <t>Полная краткая характеристика согласно технической спецификации.</t>
    </r>
  </si>
  <si>
    <r>
      <t xml:space="preserve">Заглушка в трубу никелированная латунь Д-15, резьбовой (ГОСТ 6357-81). Максимальная рабочая температура: 200°С. Максимальное рабочее давление: 30 бар (10 бар с паром). </t>
    </r>
    <r>
      <rPr>
        <sz val="10"/>
        <color theme="1"/>
        <rFont val="Times New Roman"/>
        <family val="1"/>
        <charset val="204"/>
      </rPr>
      <t>Полная краткая характеристика согласно технической спецификации.</t>
    </r>
  </si>
  <si>
    <r>
      <t xml:space="preserve">Заглушка в трубу никелированная латунь Д-20, резьбовой (ГОСТ 6357-81). Максимальная рабочая температура: 200°С. Максимальное рабочее давление: 30 бар (10 бар с паром). </t>
    </r>
    <r>
      <rPr>
        <sz val="10"/>
        <color theme="1"/>
        <rFont val="Times New Roman"/>
        <family val="1"/>
        <charset val="204"/>
      </rPr>
      <t>Полная краткая характеристика согласно технической спецификации.</t>
    </r>
    <r>
      <rPr>
        <sz val="10"/>
        <color rgb="FF000000"/>
        <rFont val="Times New Roman"/>
        <family val="1"/>
        <charset val="204"/>
      </rPr>
      <t xml:space="preserve"> </t>
    </r>
  </si>
  <si>
    <r>
      <t xml:space="preserve">Кран Маевского - устройство для выпуска воздуха из радиаторов, латунные Д-15. ГОСТ 9544-93. </t>
    </r>
    <r>
      <rPr>
        <sz val="10"/>
        <color theme="1"/>
        <rFont val="Times New Roman"/>
        <family val="1"/>
        <charset val="204"/>
      </rPr>
      <t>Полная краткая характеристика согласно технической спецификации.</t>
    </r>
  </si>
  <si>
    <r>
      <t xml:space="preserve">Кран шаровый гайка-штуцер со сгоном, Д-15, разборный корпус на условное давление Ру 1-10 МПа (10-100 кг/см кв.) и условный проход Dу 10-500 мм, ГОСТ 28343-89. </t>
    </r>
    <r>
      <rPr>
        <sz val="10"/>
        <color theme="1"/>
        <rFont val="Times New Roman"/>
        <family val="1"/>
        <charset val="204"/>
      </rPr>
      <t>Полная краткая характеристика согласно технической спецификации.</t>
    </r>
    <r>
      <rPr>
        <sz val="10"/>
        <color rgb="FF000000"/>
        <rFont val="Times New Roman"/>
        <family val="1"/>
        <charset val="204"/>
      </rPr>
      <t xml:space="preserve"> </t>
    </r>
  </si>
  <si>
    <r>
      <t xml:space="preserve">Кран шаровый гайка-штуцер со сгоном, Д-20, разборный корпус на условное давление Ру 1-10 МПа (10-100 кг/см кв.) и условный проход Dу 10-500 мм, ГОСТ 28343-89. </t>
    </r>
    <r>
      <rPr>
        <sz val="10"/>
        <color theme="1"/>
        <rFont val="Times New Roman"/>
        <family val="1"/>
        <charset val="204"/>
      </rPr>
      <t>Полная краткая характеристика согласно технической спецификации.</t>
    </r>
  </si>
  <si>
    <r>
      <t xml:space="preserve">Кран шаровый гайка-штуцер со сгоном, Д-25, разборный корпус на условное давление Ру 1-10 МПа (10-100 кг/см кв.) и условный проход Dу 10-500 мм, ГОСТ 28343-89. </t>
    </r>
    <r>
      <rPr>
        <sz val="10"/>
        <color theme="1"/>
        <rFont val="Times New Roman"/>
        <family val="1"/>
        <charset val="204"/>
      </rPr>
      <t>Полная краткая характеристика согласно технической спецификации.</t>
    </r>
  </si>
  <si>
    <r>
      <t xml:space="preserve">Кран шаровый гайка-штуцер со сгоном, Д-32, разборный корпус на условное давление Ру 1-10 МПа (10-100 кг/см кв.) и условный проход Dу 10-500 мм, ГОСТ 28343-89. </t>
    </r>
    <r>
      <rPr>
        <sz val="10"/>
        <color theme="1"/>
        <rFont val="Times New Roman"/>
        <family val="1"/>
        <charset val="204"/>
      </rPr>
      <t>Полная краткая характеристика согласно технической спецификации.</t>
    </r>
  </si>
  <si>
    <r>
      <t xml:space="preserve">Внутренняя резьба Д-20х1/2. </t>
    </r>
    <r>
      <rPr>
        <sz val="10"/>
        <color theme="1"/>
        <rFont val="Times New Roman"/>
        <family val="1"/>
        <charset val="204"/>
      </rPr>
      <t>Полная краткая характеристика согласно технической спецификации.</t>
    </r>
  </si>
  <si>
    <r>
      <t xml:space="preserve">Внутренняя резьба Д-50х1 ½. </t>
    </r>
    <r>
      <rPr>
        <sz val="10"/>
        <color theme="1"/>
        <rFont val="Times New Roman"/>
        <family val="1"/>
        <charset val="204"/>
      </rPr>
      <t>Полная краткая характеристика согласно технической спецификации.</t>
    </r>
  </si>
  <si>
    <r>
      <t xml:space="preserve">Наружная резьба Д-40. </t>
    </r>
    <r>
      <rPr>
        <sz val="10"/>
        <color theme="1"/>
        <rFont val="Times New Roman"/>
        <family val="1"/>
        <charset val="204"/>
      </rPr>
      <t>Полная краткая характеристика согласно технической спецификации.</t>
    </r>
  </si>
  <si>
    <r>
      <t xml:space="preserve">Наружная резьба Д-20х1/2. </t>
    </r>
    <r>
      <rPr>
        <sz val="10"/>
        <color theme="1"/>
        <rFont val="Times New Roman"/>
        <family val="1"/>
        <charset val="204"/>
      </rPr>
      <t>Полная краткая характеристика согласно технической спецификации.</t>
    </r>
  </si>
  <si>
    <r>
      <t xml:space="preserve">Наружная резьба Д-25х3/4. </t>
    </r>
    <r>
      <rPr>
        <sz val="10"/>
        <color theme="1"/>
        <rFont val="Times New Roman"/>
        <family val="1"/>
        <charset val="204"/>
      </rPr>
      <t>Полная краткая характеристика согласно технической спецификации.</t>
    </r>
  </si>
  <si>
    <r>
      <t xml:space="preserve">Наружная резьба Д-32х1. </t>
    </r>
    <r>
      <rPr>
        <sz val="10"/>
        <color theme="1"/>
        <rFont val="Times New Roman"/>
        <family val="1"/>
        <charset val="204"/>
      </rPr>
      <t>Полная краткая характеристика согласно технической спецификации</t>
    </r>
  </si>
  <si>
    <r>
      <t xml:space="preserve">Наружная резьба Д-50х1 ½. </t>
    </r>
    <r>
      <rPr>
        <sz val="10"/>
        <color theme="1"/>
        <rFont val="Times New Roman"/>
        <family val="1"/>
        <charset val="204"/>
      </rPr>
      <t>Полная краткая характеристика согласно технической спецификации.</t>
    </r>
  </si>
  <si>
    <r>
      <t xml:space="preserve">Сифоны для раковин. </t>
    </r>
    <r>
      <rPr>
        <sz val="10"/>
        <color theme="1"/>
        <rFont val="Times New Roman"/>
        <family val="1"/>
        <charset val="204"/>
      </rPr>
      <t>Полная краткая характеристика согласно технической спецификации.</t>
    </r>
  </si>
  <si>
    <r>
      <t>Гофрированная труба  используется при установке унитаза Д-100.</t>
    </r>
    <r>
      <rPr>
        <sz val="10"/>
        <color rgb="FF000000"/>
        <rFont val="Times New Roman"/>
        <family val="1"/>
        <charset val="204"/>
      </rPr>
      <t xml:space="preserve"> </t>
    </r>
    <r>
      <rPr>
        <sz val="10"/>
        <color theme="1"/>
        <rFont val="Times New Roman"/>
        <family val="1"/>
        <charset val="204"/>
      </rPr>
      <t>Полная краткая характеристика согласно технической спецификации.</t>
    </r>
    <r>
      <rPr>
        <sz val="10"/>
        <color rgb="FF000000"/>
        <rFont val="Times New Roman"/>
        <family val="1"/>
        <charset val="204"/>
      </rPr>
      <t xml:space="preserve"> </t>
    </r>
  </si>
  <si>
    <r>
      <t>Гофрированная труба для соединения раковины с канализационной сетью Д-50.</t>
    </r>
    <r>
      <rPr>
        <sz val="10"/>
        <color rgb="FF000000"/>
        <rFont val="Times New Roman"/>
        <family val="1"/>
        <charset val="204"/>
      </rPr>
      <t xml:space="preserve"> </t>
    </r>
    <r>
      <rPr>
        <sz val="10"/>
        <color theme="1"/>
        <rFont val="Times New Roman"/>
        <family val="1"/>
        <charset val="204"/>
      </rPr>
      <t>Полная краткая характеристика согласно технической спецификации.</t>
    </r>
  </si>
  <si>
    <t>Шланги гибкие на смесители, длина 60 см. Полная краткая характеристика согласно технической спецификации.</t>
  </si>
  <si>
    <t>Подводка для воды и смесителя, длина 80 см. Полная краткая характеристика согласно технической спецификации.</t>
  </si>
  <si>
    <t>Подводка для воды и смесителя, длина 100 см. Полная краткая характеристика согласно технической спецификации.</t>
  </si>
  <si>
    <t>Предназначен для раковины, материал изделия: латунь. Рабочее давление: 0,3-0,6 Мпа. Комплектующие: усиленная подводка для воды 60 см. Полная краткая характеристика согласно технической спецификации.</t>
  </si>
  <si>
    <r>
      <t xml:space="preserve">Смеситель душевой, рычажный, хромированный, лейка со шлангом, длина шланга не менее 1,5 м, работа лейки не менее двух режимов- рассеивающем и струйном, См-ВОРНШлШтСт-15 ГОСТ 25809-96. </t>
    </r>
    <r>
      <rPr>
        <sz val="10"/>
        <color theme="1"/>
        <rFont val="Times New Roman"/>
        <family val="1"/>
        <charset val="204"/>
      </rPr>
      <t>Полная краткая характеристика согласно технической спецификации.</t>
    </r>
  </si>
  <si>
    <r>
      <t xml:space="preserve">Сифон для душевого поддона 1½"×40 см, проточного типа, с нержавеющим выпуском гофрированная частично, хромированная крышка диаметром не более 80 мм. </t>
    </r>
    <r>
      <rPr>
        <sz val="10"/>
        <color theme="1"/>
        <rFont val="Times New Roman"/>
        <family val="1"/>
        <charset val="204"/>
      </rPr>
      <t>Полная краткая характеристика согласно технической спецификации.</t>
    </r>
  </si>
  <si>
    <t>ДМ 05100 (М). ГОСТ 2405-88, ТУ У 33.2-14307481-031:2005. Диапазон: 0…100 кПа. Класс точности: 1,5. Измерительный механизм изготовлен из медно-латунного сплава, корпус - окрашенная в черный цвет сталь, стекло - техническое. С задней стороны манометр оснащен заглушкой безопасности. Диаметр корпуса - 100 мм. Резьба штуцера - G1/2". Диапазон температур: от - 40 до +150°С. Степень защиты IP40.</t>
  </si>
  <si>
    <t>Крепление для раковины. В наборе 2 шт. Кронштейна, Д10 с винтовым наконечником и чопиком Д10, длина не менее 70 мм.</t>
  </si>
  <si>
    <t>Лейка для душа, не менее Д80 мм, хромированная, возможность переключения в 2-х режимах - струйном и рассевающем.</t>
  </si>
  <si>
    <t>Подключение к водопроводу Д15, подача воды нижнее, с отсекающим воду поплавком в комплекте, с регулирующим уровень воды в бачке механизмом, с хромированной кнопкой сброса воды, универсальная-с возможностью установки ко всем типам фарфоровых бачков.</t>
  </si>
  <si>
    <t>Крышка к унитазу, цвет белый, пластмассовая. Материал - дюропласт, вид- D-образный конусовидный овал, размер стульчака - 35×46, размер крышки - 36×47, расстояние между креплениями 150 мм, крепления винтовое из белой пластмассы.</t>
  </si>
  <si>
    <t>Инструменты изготовлены из высококачественной закаленной хромованадиевой стали. Состоит из 84 предметов. Торцовые головки FLANK 1/4" 9 штук - 5, 6, 7, 8, 9, 10, 11, 12, 13 мм. Битодержатель с Т-образной ручкой Адаптер - H1/4 x SQ1/4". Биты 1/4" 25 мм 24 штук - PH1, 2, 3; PZ2, 3; SL4.5, 6.5, 8; H2, 2.5, 3, 4, 5, 7, 8; T10, 15, 20, 25, 27, 30, 35, 40. Торцовые головки SUPER-LOCK 1/2" 14 штук - 10, 11, 12, 13, 14, 15, 16, 17, 19, 21, 22, 24, 27, 30 мм. Шарнир карданный 1/2", удлинитель для торцовых головок 1/2" - 250 мм. Адаптер - 1/4"M х SQ1/2"F. Трещотки, 72 зубца 1/2". Тонкогубцы, 150 мм. Плоскогубцы комбинированные, 180 мм. Имбусовые ключи 9 штук - 1.5, 2, 2.5, 3, 4, 5, 6, 8, 10 мм. Имбусовые ключи Т9 штук - 10, 15, 20, 25, 27, 30, 40, 45, 50 мм. Комбинированные ключи 11 шт - 6, 7, 8, 9, 10, 11, 12, 13, 14, 17, 19 мм.</t>
  </si>
  <si>
    <t>Лестница-стремянка. Односторонняя напольная алюминиевая стремянка с широкими ступеньками. Стабильная рама и опорные стойки из алюминиевой прямоугольной трубы. Высокая дуга безопасности (600 мм) с крючком для ведра. Профилированные ступеньки шириной не менее 80 мм для безопасного подъема и надежного размещения. Многократное клепаное соединение между рамой и ступеньками. Защитные наконечники ступенек. Технические характеристики: Тип лестницы - односторонняя; Материал - алюминий; Количество ступенек не менее 5; Рабочая высота 3,0 м. Длина в разобранном выдвинутом состоянии 1,70 м. Высота площадки 1,05 м.</t>
  </si>
  <si>
    <t xml:space="preserve">Возможность использования ручек разной длины. В зависимости от жесткости щетины и длины волокон щетки можно использовать для любых поверхностей, в том числе для уборки мусора со стекла и дерева. Полная краткая характеристика согласно технической спецификации. </t>
  </si>
  <si>
    <r>
      <t xml:space="preserve">Ключ трубный рычажный КТР-3. Ключ трубный рычажный изготовлен из высококачественной инструментальной стали. Предназначен для захвата, вращения и удержания труб и соединительных трубных частей. </t>
    </r>
    <r>
      <rPr>
        <sz val="10"/>
        <color theme="1"/>
        <rFont val="Times New Roman"/>
        <family val="1"/>
        <charset val="204"/>
      </rPr>
      <t>Полная краткая характеристика согласно технической спецификации.</t>
    </r>
  </si>
  <si>
    <t xml:space="preserve">Потребляемая мощность: 4000 Вт,
скорость холостого хода: 770 об/мин, производительность: 670 л/мин, емкость бака: 100 л, вес: 158 кг, рабочее давление: 12.5 бар. Полная краткая характеристика согласно технической спецификации.
</t>
  </si>
  <si>
    <t>Фонарь налобный. Полная краткая характеристика согласно технической спецификации.</t>
  </si>
  <si>
    <r>
      <t xml:space="preserve">Ключ разводной. Одна сторона разводного ключа приводится в движение посредством червячной передачи, за счет чего происходит регулирование нужного расстояния между губками ключа. L = не менее 300 мм. </t>
    </r>
    <r>
      <rPr>
        <sz val="10"/>
        <color theme="1"/>
        <rFont val="Times New Roman"/>
        <family val="1"/>
        <charset val="204"/>
      </rPr>
      <t>Полная краткая характеристика согласно технической спецификации.</t>
    </r>
  </si>
  <si>
    <t xml:space="preserve">Шланг поливочный 30 атм., 3-х слойный, армированный. Легкий и прочный трехслойный шланг с
сетчатой армировкой. Гибкий, не завязывается в узлы, не перегибается. Диаметр 20 мм.
</t>
  </si>
  <si>
    <r>
      <t xml:space="preserve">Электрический кабель, катушка до 50 м в барабане, количество розеток на катушке - 4 штуки, 220 В, сила тока не менее 16 А, вилка - евро, ГОСТ Р 51539-99. </t>
    </r>
    <r>
      <rPr>
        <sz val="10"/>
        <color theme="1"/>
        <rFont val="Times New Roman"/>
        <family val="1"/>
        <charset val="204"/>
      </rPr>
      <t>Полная краткая характеристика согласно технической спецификации.</t>
    </r>
  </si>
  <si>
    <r>
      <t xml:space="preserve">Дрель-шуруповерт 2-х скор., литейно-йоновый  аккумулятор, реверс, 10 мм, 0-350 и 0-1300 об/мин, 1.3 А/ч, 14.4 В. </t>
    </r>
    <r>
      <rPr>
        <sz val="10"/>
        <color theme="1"/>
        <rFont val="Times New Roman"/>
        <family val="1"/>
        <charset val="204"/>
      </rPr>
      <t>Полная краткая характеристика согласно технической спецификации.</t>
    </r>
  </si>
  <si>
    <r>
      <t>Класс очистки H13, размер 1130×530×78. Фильтра абсолютной очистки воздуха эффективность 99,95%, номинальный поток  600 м</t>
    </r>
    <r>
      <rPr>
        <vertAlign val="superscript"/>
        <sz val="10"/>
        <color theme="1"/>
        <rFont val="Times New Roman"/>
        <family val="1"/>
        <charset val="204"/>
      </rPr>
      <t>3</t>
    </r>
    <r>
      <rPr>
        <sz val="10"/>
        <color theme="1"/>
        <rFont val="Times New Roman"/>
        <family val="1"/>
        <charset val="204"/>
      </rPr>
      <t>/час,  начальное сопротивление 250Па, конечное сопротивление 500 Па, рабочая температура 70°С.  Материал: негигроскопический фильтровальный картон из стеклянного волокна. Каркас из оцинкованной стали или деревянная рамка, оснащена плоской прокладкой со стороны входа воздуха. Фильтра должны иметь паспорт, европейский  сертификат прохождения теста EN1822 и соответствовать всем эпидемиологическим нормам РК. Полная краткая характеристика согласно технической спецификации.</t>
    </r>
  </si>
  <si>
    <r>
      <t>Класс очистки H13, размер 340×340×78. Фильтра абсолютной очистки воздуха эффективность 99,95%, номинальный поток  600 м</t>
    </r>
    <r>
      <rPr>
        <vertAlign val="superscript"/>
        <sz val="10"/>
        <color theme="1"/>
        <rFont val="Times New Roman"/>
        <family val="1"/>
        <charset val="204"/>
      </rPr>
      <t>3</t>
    </r>
    <r>
      <rPr>
        <sz val="10"/>
        <color theme="1"/>
        <rFont val="Times New Roman"/>
        <family val="1"/>
        <charset val="204"/>
      </rPr>
      <t xml:space="preserve">/час,  начальное сопротивление 250Па, конечное сопротивление 500 Па, рабочая температура 70°С. Материал: негигроскопический фильтровальный картон из стеклянного волокна. Каркас из оцинкованной стали или деревянная рамка, оснащена плоской прокладкой со стороны входа воздуха. Фильтра должны иметь паспорт, европейский  сертификат прохождения теста EN1822 и соответствовать всем эпидемиологическим нормам РК. Полная краткая характеристика согласно технической спецификации. </t>
    </r>
  </si>
  <si>
    <t>Фильтр карманный, степень очистки по EN 779:2002: F-9, размеры: 592×592×635 мм, каркас толщиной 25 мм из оцинкованной стали, с поперечными ребрам из металлических прутьев. Количество карманов: 7 шт. Фильтрующий материал: стекловолоконный материал. Конечный перепад давления: 250 Па. Рабочая температура: не менее 70 °C при длительной эксплуатации. Полная краткая характеристика согласно технической спецификации.</t>
  </si>
  <si>
    <t>Фильтр карманный, степень очистки по EN 779:2002: F-9, размеры: 285×592×635 мм, каркас толщиной 25 мм из оцинкованной стали, с поперечными ребрам из металлических прутьев. Количество карманов: 4 шт.  Фильтрующий материал: стекловолоконный материал. Конечный перепад давления: 185 Па. Рабочая температура: не менее 70 °C при длительной эксплуатации. Полная краткая характеристика согласно спецификации</t>
  </si>
  <si>
    <t>Фильтр кассетный, степень очистки по EN 779:2002: G3, размеры: 592×592×48 мм, каркас из оцинкованной стали, с поперечными ребрам из металлических прутьев, с защитной сеткой из нержавеющей стали со  стороны притока воздуха. Фильтрующий материал: полиэфирное волокно, плиссированный, двухслойный. Цвет материала: бело-зеленый. Толщина фильтрующего материала: не менее 22 мм. Степень очистки по весовому методу: не менее 80%. Конечный перепад давления: 130 Па. Рабочая температура: не менее +70 °C при длительной эксплуатации. Полная краткая характеристика согласно технической спецификации</t>
  </si>
  <si>
    <t>Фильтр кассетный, степень очистки по EN 779:2002: G3, размеры: 285×592×48 мм, каркас из оцинкованной стали, с поперечными ребрам из металлических прутьев, с защитной сеткой из нержавеющей стали со  стороны притока воздуха. Фильтрующий материал: полиэфирное волокно, плиссированный, двухслойный. Цвет материала: бело-зеленый. Толщина фильтрующего материала: не менее 22 мм. Степень очистки по весовому методу: не менее 80%. Конечный перепад давления: 130 Па. Рабочая температура: не менее +70 °C при длительной эксплуатации. Полная краткая характеристика согласно технической спецификации.</t>
  </si>
  <si>
    <t>Фильтрующий материал G3. Фильтрующий материал: полиэфирное волокно, плиссированный, двухслойный. Цвет материала: бело-зеленый. Толщина фильтрующего материала: не менее 22 мм. Степень очистки по весовому методу: не менее 80%. Конечный перепад давления: 130 Па. Рабочая температура: не менее +70 °C при длительной эксплуатации. Полная краткая характеристика согласно технической спецификации.</t>
  </si>
  <si>
    <t>Клей а основе полихлоропренового каучука и предназначен для склейки изделий K–FLEX. Вес тары: 2.6 л. Полная краткая характеристика согласно технической спецификации.</t>
  </si>
  <si>
    <t>Ремень приводной клиновый L1-13 х 950. Полная краткая характеристика согласно технической спецификации.</t>
  </si>
  <si>
    <t>Ремень приводной клиновый L1-13 х 1050. Полная краткая характеристика согласно технической спецификации.</t>
  </si>
  <si>
    <t>Ремень приводной клиновый L1-13 х 1100. Полная краткая характеристика согласно технической спецификации.</t>
  </si>
  <si>
    <t>Ремень  приводной клиновый L1-13 х 1200. Полная краткая характеристика согласно технической спецификации.</t>
  </si>
  <si>
    <t>Ремень  приводной клиновый L1-13 х 1500. Полная краткая характеристика согласно технической спецификации.</t>
  </si>
  <si>
    <t>Ремень приводной клиновый L1-13 х 1700. Полная краткая характеристика согласно технической спецификации.</t>
  </si>
  <si>
    <t>Ремень  приводной клиновый L1-13 х 1900. Полная краткая характеристика согласно технической спецификации.</t>
  </si>
  <si>
    <t>Ремень приводной клиновый L1-13 х 2200. Полная краткая характеристика согласно технической спецификации</t>
  </si>
  <si>
    <t>Ремень  приводной клиновый L1-17 х 1900. Полная краткая характеристика согласно технической спецификации.</t>
  </si>
  <si>
    <t>Ремень  приводной клиновый L1-17 х 1800. Полная краткая характеристика согласно технической спецификации.</t>
  </si>
  <si>
    <t>Ремень приводной клиновый В 17×1700. Полная краткая характеристика согласно технической спецификации.</t>
  </si>
  <si>
    <t>Ремень  приводной клиновый L1-17 х 2200. Полная краткая характеристика согласно технической спецификации.</t>
  </si>
  <si>
    <r>
      <t xml:space="preserve">Замок врезной для металлических дверей - тип замка - врезной, тип ригелей - цилиндрические, количество ригелей: 3. </t>
    </r>
    <r>
      <rPr>
        <sz val="10"/>
        <color theme="1"/>
        <rFont val="Times New Roman"/>
        <family val="1"/>
        <charset val="204"/>
      </rPr>
      <t>Полная краткая характеристика согласно технической спецификации.</t>
    </r>
  </si>
  <si>
    <r>
      <t xml:space="preserve">Замок навесной для металлических дверей - тип замка - навесной, классический, материал корпуса - чугун, диаметр дужки - 11,4 мм, проем дужки: высота - 73 мм, ширина - 32 мм. </t>
    </r>
    <r>
      <rPr>
        <sz val="10"/>
        <color theme="1"/>
        <rFont val="Times New Roman"/>
        <family val="1"/>
        <charset val="204"/>
      </rPr>
      <t>Полная краткая характеристика согласно технической спецификации.</t>
    </r>
  </si>
  <si>
    <r>
      <t xml:space="preserve">Лента для герметизации, клейкая, черная. Длина - 10 м, ширина - 48 мм, толщина основы - 110 мкм, растяжение на обрыв не менее 200%. </t>
    </r>
    <r>
      <rPr>
        <sz val="10"/>
        <color theme="1"/>
        <rFont val="Times New Roman"/>
        <family val="1"/>
        <charset val="204"/>
      </rPr>
      <t>Полная краткая характеристика согласно технической спецификации.</t>
    </r>
  </si>
  <si>
    <t>Цвет-серый. Степень разбавления грунтовки растворителем, %, не более 20. Время высыхания до степени 3, не более при (105±5)°C, мин - 35. Полная краткая характеристика согласно технической спецификации.</t>
  </si>
  <si>
    <r>
      <t xml:space="preserve">Растворитель 646 тип, предназначен для разбавления грунтовки ГФ-21, в таре по 5 л. </t>
    </r>
    <r>
      <rPr>
        <sz val="10"/>
        <color theme="1"/>
        <rFont val="Times New Roman"/>
        <family val="1"/>
        <charset val="204"/>
      </rPr>
      <t>Полная краткая характеристика согласно технической спецификации</t>
    </r>
  </si>
  <si>
    <r>
      <t xml:space="preserve">Щетки для покраски - кисть флейцевая, 2.5" 63 мм натуральная щетина. </t>
    </r>
    <r>
      <rPr>
        <sz val="10"/>
        <color theme="1"/>
        <rFont val="Times New Roman"/>
        <family val="1"/>
        <charset val="204"/>
      </rPr>
      <t>Полная краткая характеристика согласно технической спецификации.</t>
    </r>
  </si>
  <si>
    <r>
      <t xml:space="preserve">Ag=5%. Диапазон плавления 710-820°С. Рабочая температура 720°С. Для пайки меди, литейной красной бронзы, латуни, бронзы. Длина 500 мм, вес 1025 г. </t>
    </r>
    <r>
      <rPr>
        <sz val="10"/>
        <color theme="1"/>
        <rFont val="Times New Roman"/>
        <family val="1"/>
        <charset val="204"/>
      </rPr>
      <t>Полная краткая характеристика согласно технической спецификации.</t>
    </r>
  </si>
  <si>
    <t>Фреон R22. Физическое состояние: сжиженный газ. Цвет: бесцветный. Запах: эфирный. pH: не применяется. Температурные характеристики: температура плавления: -160°C; температура кипения: -40,8°C; температура разложения: 480°C. Характеристики воспламеняемости: температура вспышки: нет; давление пара: 9,1 бар при 20°C, 19,4 бар при 50°C. Плотность: 1213 кг/м3 при 20°C. Растворимость в воде: 3 г/л при 25°C.</t>
  </si>
  <si>
    <t>Фреон R134а. Формула CF3CFH2 (тетрафторэтан). Потенциал разрушения озона (ODP): 0,000. Плотность насыщенной жидкости при 25°С, кг/м3: 1160. Давление паров насыщенной жидкости при 25°С, кПа (абс): 667. Температура плавления, °С: −101. Нормальная температура кипения (Р=0,1 МПа), °С: −26,5. Критическая температура, °С: 101,5. Критическое давление, МПа: 4,06. Критическая плотность, кг/м: 538,5.</t>
  </si>
  <si>
    <t>Фреон R-410А. Физическое состояние: сжиженный газ. Цвет: бесцветный. Запах: слегка эфирный. pH: не применяется. Температурные характеристики: температура кипения: -51,6; критическая температура: +70,2. Критическое давление: 49,7 бар. Характеристики воспламеняемости: температура вспышки: нет; давление пара: 16,18 бар при 25°C, 31,1 бар при 50°C. Плотность пара (воздух=1): 2,3. Плотность: жидкость: 1,177 г/см3 при 25°C. Растворимость в воде: 0,045% при 25°C.</t>
  </si>
  <si>
    <t>4,2*13 Винт-саморез с пресс-шайбой со сверлом. Полная краткая характеристика согласно технической спецификации.</t>
  </si>
  <si>
    <t>Болт свободный DIN 933 кл.пр 5.8 М18*120 согласно технической спецификации</t>
  </si>
  <si>
    <t>Болт свободный DIN 933 кл.пр 5.8 М20*200 согласно технической спецификации</t>
  </si>
  <si>
    <t>Болт свободный DIN 933 кл.пр 5.8 М24*120 согласно технической спецификации</t>
  </si>
  <si>
    <t>Гайка ГОСТ 5915-70, 5927-70 кл.пр. 5.8 М18 согласно технической спецификации</t>
  </si>
  <si>
    <t>Гайка ГОСТ 5915-70, 5927-70 кл.пр. 5.8 М20 согласно технической спецификации</t>
  </si>
  <si>
    <t>Гайка ГОСТ 5915-70, 5927-70 кл.пр. 5.8 М24 согласно технической спецификации</t>
  </si>
  <si>
    <t>Шайба усиленная DIN 9021 M18 согласно технической спецификации</t>
  </si>
  <si>
    <t>Шайба усиленная DIN 9021 M20 согласно технической спецификации</t>
  </si>
  <si>
    <t>Шайба усиленная DIN 9021 M24 согласно технической спецификации</t>
  </si>
  <si>
    <t>Батарейка тип (крона) 9 В  согласно технической спецификации</t>
  </si>
  <si>
    <t>Блок батареек согласно технической спецификации</t>
  </si>
  <si>
    <r>
      <t>Фильтра абсолютной очистки воздуха в ЦСО: эффективность 99,95%, номинальный поток 600 м</t>
    </r>
    <r>
      <rPr>
        <vertAlign val="superscript"/>
        <sz val="10"/>
        <color rgb="FF000000"/>
        <rFont val="Times New Roman"/>
        <family val="1"/>
        <charset val="204"/>
      </rPr>
      <t>3</t>
    </r>
    <r>
      <rPr>
        <sz val="10"/>
        <color rgb="FF000000"/>
        <rFont val="Times New Roman"/>
        <family val="1"/>
        <charset val="204"/>
      </rPr>
      <t>/час,  начальное сопротивление 220 Па, конечное сопротивление 480 Па, рабочая температура 70 С</t>
    </r>
    <r>
      <rPr>
        <vertAlign val="superscript"/>
        <sz val="10"/>
        <color rgb="FF000000"/>
        <rFont val="Times New Roman"/>
        <family val="1"/>
        <charset val="204"/>
      </rPr>
      <t>0</t>
    </r>
    <r>
      <rPr>
        <sz val="10"/>
        <color rgb="FF000000"/>
        <rFont val="Times New Roman"/>
        <family val="1"/>
        <charset val="204"/>
      </rPr>
      <t>. Материал: негигроскопический фильтровальный картон из стеклянного волокна. Деревянная рамка фильтра, оснащена плоской прокладкой со стороны входа воздуха. Фильтра должны иметь паспорт, европейский  сертификат прохождения теста EN1822 и соответствовать всем эпидемиологическим нормам РК, размеры 575x575x78 мм.</t>
    </r>
  </si>
  <si>
    <r>
      <t>Фильтра абсолютной очистки воздуха в ангиографии: эффективность 99,95%, номинальный поток 600 м</t>
    </r>
    <r>
      <rPr>
        <vertAlign val="superscript"/>
        <sz val="10"/>
        <color rgb="FF000000"/>
        <rFont val="Times New Roman"/>
        <family val="1"/>
        <charset val="204"/>
      </rPr>
      <t>3</t>
    </r>
    <r>
      <rPr>
        <sz val="10"/>
        <color rgb="FF000000"/>
        <rFont val="Times New Roman"/>
        <family val="1"/>
        <charset val="204"/>
      </rPr>
      <t>/час,  начальное сопротивление 200 Па, конечное сопротивление 490 Па, рабочая температура 70 С</t>
    </r>
    <r>
      <rPr>
        <vertAlign val="superscript"/>
        <sz val="10"/>
        <color rgb="FF000000"/>
        <rFont val="Times New Roman"/>
        <family val="1"/>
        <charset val="204"/>
      </rPr>
      <t>0</t>
    </r>
    <r>
      <rPr>
        <sz val="10"/>
        <color rgb="FF000000"/>
        <rFont val="Times New Roman"/>
        <family val="1"/>
        <charset val="204"/>
      </rPr>
      <t>. Материал: негигроскопический фильтровальный картон из стеклянного волокна. Деревянная рамка фильтра, оснащена плоской прокладкой со стороны входа воздуха. Фильтра должны иметь паспорт, европейский  сертификат прохождения теста EN1822 и соответствовать всем эпидемиологическим нормам РК, размеры 575x575x78 мм.</t>
    </r>
  </si>
  <si>
    <t>Фильтр class F 9 to EN 779 287 x 592 x 292 mm Полная краткая характеристика согласно технической спецификации.</t>
  </si>
  <si>
    <t>Фильтр class F 9 to EN 779 592 x 592 x 292 mm Полная краткая характеристика согласно технической спецификации.</t>
  </si>
  <si>
    <t>Фильтр class F 7 to EN 779 592 x 592 x 635 mm Полная краткая характеристика согласно технической спецификации.</t>
  </si>
  <si>
    <t>Фильтр class F 7 to EN 779  287 x 592 x 635 mm Полная краткая характеристика согласно технической спецификации.</t>
  </si>
  <si>
    <t>Ремень клиновый, на приточно-вытяжную вентиляцию 13 х 900 mm Полная краткая характеристика согласно технической спецификации.</t>
  </si>
  <si>
    <t>Ремень клиновый, на приточно-вытяжную вентиляцию 13 х 950 mm Полная краткая характеристика согласно технической спецификации.</t>
  </si>
  <si>
    <t>Ремень клиновый, на приточно-вытяжную вентиляцию 13 х 975 mm Полная краткая характеристика согласно технической спецификации.</t>
  </si>
  <si>
    <t>Ремень клиновый, на приточно-вытяжную вентиляцию 13 х 1050 mm Полная краткая характеристика согласно технической спецификации.</t>
  </si>
  <si>
    <t>Ремень клиновый, на приточно-вытяжную вентиляцию 13 х 1075 mm  Полная краткая характеристика согласно технической спецификации.</t>
  </si>
  <si>
    <t>Ремень клиновый, на приточно-вытяжную вентиляцию 13 х 1175 mm Полная краткая характеристика согласно технической спецификации.</t>
  </si>
  <si>
    <t>Ремень клиновый, на приточно-вытяжную вентиляцию 13 х 1200 mm Полная краткая характеристика согласно технической спецификации.</t>
  </si>
  <si>
    <t>Ремень клиновый, на приточно-вытяжную вентиляцию 13 х 1225 mm Полная краткая характеристика согласно технической спецификации.</t>
  </si>
  <si>
    <t>Ремень клиновый, на приточно-вытяжную вентиляцию 13 х 1275 mm Полная краткая характеристика согласно технической спецификации.</t>
  </si>
  <si>
    <t>Ремень клиновый, на приточно-вытяжную вентиляцию 13 х 1300 mm Полная краткая характеристика согласно технической спецификации.</t>
  </si>
  <si>
    <t>Ремень клиновый, на приточно-вытяжную вентиляцию 13 х 1450 mm Полная краткая характеристика согласно технической спецификации.</t>
  </si>
  <si>
    <t>Ремень клиновый, на приточно-вытяжную вентиляцию 13 х 1375 mm. Полная краткая характеристика согласно технической спецификации.</t>
  </si>
  <si>
    <t>Ремень клиновый, на приточно-вытяжную вентиляцию 13 х 1675 mm. Полная краткая характеристика согласно технической спецификации.</t>
  </si>
  <si>
    <t>Ремень клиновый, на приточно-вытяжную вентиляцию 13 х 1750 mm.Полная краткая характеристика согласно технической спецификации.</t>
  </si>
  <si>
    <t>Ремень клиновый, на приточно-вытяжную вентиляцию 13 х 2350 mm.Полная краткая характеристика согласно технической спецификации.</t>
  </si>
  <si>
    <t>Ремень клиновый, на приточно-вытяжную вентиляцию 17 х 1900 mm.Полная краткая характеристика согласно технической спецификации.</t>
  </si>
  <si>
    <t>Ремень клиновый, на приточно-вытяжную вентиляцию 17 х 2000 mm.Полная краткая характеристика согласно технической спецификации.</t>
  </si>
  <si>
    <t>Фреон R 134. Формула CF3CFH2 (тетрафторэтан). Потенциал разрушения озона (ODP): 0,000. Плотность насыщенной жидкости при 25°С, кг/м3: 1160. Давление паров насыщенной жидкости при 25°С, кПа (абс): 667. Температура плавления, °С: −101. Нормальная температура кипения (Р=0,1 МПа), °С: −26,5. Критическая температура, °С: 101,5. Критическое давление, МПа: 4,06. Критическая плотность, кг/м: 538,5.</t>
  </si>
  <si>
    <t>Фреон R22. Физическое состояние: сжиженный газ. Цвет: бесцветный. Запах: эфирный. pH: не применяется. Температурные характеристики: температура плавления: -160°C; температура кипения: -40,8°C; температура разложения: 480°C. Характеристики  воспламеняемости: температура вспышки: нет; давление пара: 9,1 бар при 20°C, 19,4 бар при 50°C. Плотность: 1213 кг/м3 при 20°C. Растворимость в воде: 3 г/л при 25°C.</t>
  </si>
  <si>
    <t>Фреон R 404. Химический состав: смесь 1,1,1-Трифтороэтана (R-143a) , Пентафторэтана (R-125) и Тетрафторэтана (R-134a). Физическое состояние: сжиженный газ. Цвет: бесцветный. Запах: слегка эфирный. pH: не применяется. Температурные характеристики: температура кипения: -46,6; критическая температура: +72,1. Критическое давление: 37,4 бар. Характеристики воспламеняемости: температура вспышки: нет; давление пара: 12,6 бар абсолютного давления при 25°C, 23,1 бар абсолютного давления при 50°C. Плотность пара (воздух=1): 3,45. Плотность: жидкость: 1,045 г/см3 при 25°C; растворимость в воде: 0,09%.</t>
  </si>
  <si>
    <t>Фреон R-407С. Физическое состояние: сжиженный газ. Цвет: бесцветный. Запах: слегка эфирный. pH: не применяется. Температурные характеристики: температура кипения: -43,8; критическая температура: +86,05. Критическое давление: 46,3 бар. Характеристики воспламеняемости: температура вспышки: нет; давление пара: 11,88 бар при 25°C, 22,1 бар при 50°C. Плотность пара (воздух=1): 3,59. Плотность: жидкость: 1,138 г/см3 при 25°С.</t>
  </si>
  <si>
    <t>Нагнетатель фреона. Полная краткая характеристика согласно технической спецификации.</t>
  </si>
  <si>
    <r>
      <t xml:space="preserve">Подключение к водопроводу Д15, подача воды нижнее, с отсекающим воду поплавком в комплекте, с регулирующим уровень воды в бачке механизмом, с хромированной кнопкой сброса воды, универсальная-с возможностью установки ко всем типам фарфоровых бачков. </t>
    </r>
    <r>
      <rPr>
        <sz val="10"/>
        <color theme="1"/>
        <rFont val="Times New Roman"/>
        <family val="1"/>
        <charset val="204"/>
      </rPr>
      <t>Полная краткая характеристика согласно технической спецификации.</t>
    </r>
  </si>
  <si>
    <t>Воздухоотвотчик автоматический левый/правый.Полная краткая характеристика согласно технической спецификации.</t>
  </si>
  <si>
    <r>
      <t xml:space="preserve">Крепление для раковины. В наборе 2 шт. Кронштейна, Д10 с винтовым наконечником и чопиком Д10, длина не менее 70 мм. </t>
    </r>
    <r>
      <rPr>
        <sz val="10"/>
        <color theme="1"/>
        <rFont val="Times New Roman"/>
        <family val="1"/>
        <charset val="204"/>
      </rPr>
      <t>Полная краткая характеристика согласно технической спецификации.</t>
    </r>
  </si>
  <si>
    <r>
      <t xml:space="preserve">Крепления сидения к унитазу, материал пластик, длина не менее 80 мм, цвет белый, болт Д8 мм, гайка М8. </t>
    </r>
    <r>
      <rPr>
        <sz val="10"/>
        <color theme="1"/>
        <rFont val="Times New Roman"/>
        <family val="1"/>
        <charset val="204"/>
      </rPr>
      <t>Полная краткая характеристика согласно технической спецификации.</t>
    </r>
  </si>
  <si>
    <r>
      <t xml:space="preserve">Крышка к унитазу, цвет белый, пластмассовая. Материал - дюропласт, вид- D-образный конусовидный овал, размер стульчака - 35×46, размер крышки - 36×47, расстояние между креплениями 150 мм, крепления винтовое из белой пластмассы. </t>
    </r>
    <r>
      <rPr>
        <sz val="10"/>
        <color theme="1"/>
        <rFont val="Times New Roman"/>
        <family val="1"/>
        <charset val="204"/>
      </rPr>
      <t>Полная краткая характеристика согласно технической спецификации</t>
    </r>
  </si>
  <si>
    <r>
      <t xml:space="preserve">Лейка для душа, не менее Д 80 мм, хромированная, возможность переключения в 2-х режимах - струйном и рассевающем. </t>
    </r>
    <r>
      <rPr>
        <sz val="10"/>
        <color theme="1"/>
        <rFont val="Times New Roman"/>
        <family val="1"/>
        <charset val="204"/>
      </rPr>
      <t>Полная краткая характеристика согласно технической спецификации.</t>
    </r>
  </si>
  <si>
    <t xml:space="preserve">Лен сантехнический, весовой,
подмотка для резьбовых 
соединений сантехнических 
материалов, груборасчесанный. ГОСТ Р17-05-012-94. Полная краткая характеристика согласно технической спецификации.
</t>
  </si>
  <si>
    <t>Лента фум 19 м ×1,2 мм ×15 мм; уплотнитель резьбы;  Материал ленты: политетрафторэтилен, в катушке. Полная краткая характеристика согласно технической спецификации.</t>
  </si>
  <si>
    <r>
      <t xml:space="preserve">Состав пряжи: 70% хлопок, 30% П/Э, точечный поливинилхлорид (ПВХ). С высоким сцепным свойством. Цвет и размер по согласованию с заказчиком. </t>
    </r>
    <r>
      <rPr>
        <sz val="10"/>
        <color theme="1"/>
        <rFont val="Times New Roman"/>
        <family val="1"/>
        <charset val="204"/>
      </rPr>
      <t>Полная краткая характеристика согласно технической спецификации.</t>
    </r>
  </si>
  <si>
    <r>
      <t xml:space="preserve">Пистолет горячего воздуха, мощность не менее 2000 Вт, режим работы от -30С до +50С, температура выдачи воздуха 50-60°С. </t>
    </r>
    <r>
      <rPr>
        <sz val="10"/>
        <color theme="1"/>
        <rFont val="Times New Roman"/>
        <family val="1"/>
        <charset val="204"/>
      </rPr>
      <t>Полная краткая характеристика согласно технической спецификации.</t>
    </r>
  </si>
  <si>
    <t>Поваренная, не йодированная (в составе NaCL не менее 99,6 %), медленно растворимая для регенерации ионообменных смол, в пропиленовых мешках по 25 кг. Полная краткая характеристика согласно технической спецификации.</t>
  </si>
  <si>
    <r>
      <t xml:space="preserve">Кран Д-20 мм шаровой с ручкой "бабочка", внутренняя резьба, бронзовый, Т-120°С, Р-10 бар. </t>
    </r>
    <r>
      <rPr>
        <sz val="10"/>
        <color theme="1"/>
        <rFont val="Times New Roman"/>
        <family val="1"/>
        <charset val="204"/>
      </rPr>
      <t>Полная краткая характеристика согласно технической спецификации.</t>
    </r>
  </si>
  <si>
    <r>
      <t xml:space="preserve">Гибкий шланг к смесителю, концевые подключения Д15/Д15, длина не менее 800 мм, в металлической оплетке. </t>
    </r>
    <r>
      <rPr>
        <sz val="10"/>
        <color theme="1"/>
        <rFont val="Times New Roman"/>
        <family val="1"/>
        <charset val="204"/>
      </rPr>
      <t>Полная краткая характеристика согласно технической спецификации.</t>
    </r>
  </si>
  <si>
    <r>
      <t xml:space="preserve">Гибкий шланг, концевые подключения Д15/Д15, длина не менее 800 мм. </t>
    </r>
    <r>
      <rPr>
        <sz val="10"/>
        <color theme="1"/>
        <rFont val="Times New Roman"/>
        <family val="1"/>
        <charset val="204"/>
      </rPr>
      <t>Полная краткая характеристика согласно технической спецификации.</t>
    </r>
  </si>
  <si>
    <r>
      <t xml:space="preserve">Гибкий шланг, концевые подключения Д20/Д20, длина не менее 800 мм. </t>
    </r>
    <r>
      <rPr>
        <sz val="10"/>
        <color theme="1"/>
        <rFont val="Times New Roman"/>
        <family val="1"/>
        <charset val="204"/>
      </rPr>
      <t>Полная краткая характеристика согласно технической спецификации.</t>
    </r>
  </si>
  <si>
    <r>
      <t xml:space="preserve">Гибкий шланг, концевые подключения Д20/Д20, длина не менее 1000 мм. </t>
    </r>
    <r>
      <rPr>
        <sz val="10"/>
        <color theme="1"/>
        <rFont val="Times New Roman"/>
        <family val="1"/>
        <charset val="204"/>
      </rPr>
      <t>Полная краткая характеристика согласно технической спецификации.</t>
    </r>
  </si>
  <si>
    <r>
      <t xml:space="preserve">Смеситель для раковины короткий гусак, См-ВОРНШлШтСт-15 ГОСТ 25809-96. </t>
    </r>
    <r>
      <rPr>
        <sz val="10"/>
        <color theme="1"/>
        <rFont val="Times New Roman"/>
        <family val="1"/>
        <charset val="204"/>
      </rPr>
      <t>Полная краткая характеристика согласно технической спецификации.</t>
    </r>
  </si>
  <si>
    <r>
      <t xml:space="preserve">Шланг для душа, соединение Д15/Д15, гибкий, длина не менее 1500 мм. </t>
    </r>
    <r>
      <rPr>
        <sz val="10"/>
        <color theme="1"/>
        <rFont val="Times New Roman"/>
        <family val="1"/>
        <charset val="204"/>
      </rPr>
      <t>Полная краткая характеристика согласно технической спецификации.</t>
    </r>
  </si>
  <si>
    <r>
      <t xml:space="preserve">Фонарик, ручной, мощность не менее 150 Вт, аккумуляторная батарея- свинцовая, герметизированная; емкость не менее 7 А/час; лампа накаливания - светодиод, криптоновая; с зарядным устройством 220 В/9 В или 6 В в комплекте, не менее 0,9 мА,  Габаритные размеры, не менее - 110×80×300 мм. </t>
    </r>
    <r>
      <rPr>
        <sz val="10"/>
        <color theme="1"/>
        <rFont val="Times New Roman"/>
        <family val="1"/>
        <charset val="204"/>
      </rPr>
      <t>Полная краткая характеристика согласно технической спецификации.</t>
    </r>
  </si>
  <si>
    <r>
      <t xml:space="preserve">Литол в тюбиках по 500 гр.  ГОСТ 21150-87. </t>
    </r>
    <r>
      <rPr>
        <sz val="10"/>
        <color theme="1"/>
        <rFont val="Times New Roman"/>
        <family val="1"/>
        <charset val="204"/>
      </rPr>
      <t>Полная краткая характеристика согласно технической спецификации.</t>
    </r>
  </si>
  <si>
    <t xml:space="preserve">Номинальный диаметр корпуса: 100 мм. Длина штуцера L 50 мм. Класс точности (по ГОСТ 2405-88)
1,5; 2,5. Диапазоны измерений: от 0... до +120 °С. Допустимые температуры окружающей среды:   -40 ... +60°С. Чувствительный
элемент: биметаллическая спираль. Конструкция присоединения: съемная защитная гильза.
Присоединение: защитная гильза с внешней резьбой G1/2”. Защитная гильза: медный сплав. Циферблат:
алюминиевый, белого цвета, с
ограничительным штифтом;
шкала черного цвета. Стрелка:
алюминиевая, черного цвета.
Корпус: алюминиевый. Стекло: пластиковое. Настройка нуля: винт в торце штока. Степень защиты - IP
Положение присоединения: осевое. В комплект входит термометр биметаллический, </t>
  </si>
  <si>
    <t>Манометр до 16 атмосфер согласно технической спецификации</t>
  </si>
  <si>
    <t xml:space="preserve">В комплекте набора инструментов: 45 предметов, пластиковый кейс, 18 торцевых головок 1/2": 10, 11, 12 , 13, 14, 15, 16, 17, 18, 19, 20, 21, 22, 23, 24, 27, 30, 32 мм, рещетка с быстрым сбросом 1/2"; вороток Т-образный 1/2" 250 мм. Удлинители 1/2" 125 и 250 мм. Вороток шарнирный 1/2"; 8 комбинированных ключей: 10, 11, 12, 13, 14, 15, 17, 19 мм. 5 отверток: 8×200 мм (PZ2), 6×100 мм (-), 6×40 мм (-), 6×100 мм (+), 6×40 мм (+); клещи переставные 250 мм. Пассатижи 180 мм. 4 шестигранных ключа: 5, 6, 8, 10 мм. Автотестер. В чемодане. </t>
  </si>
  <si>
    <r>
      <t xml:space="preserve">Инструменты изготовлены из высококачественной закаленной хромованадиевой стали. Состоит из 84 предметов. Торцовые головки FLANK 1/4" 9 штук - 5, 6, 7, 8, 9, 10, 11, 12, 13 мм. Битодержатель с Т-образной ручкой Адаптер - H1/4 x SQ1/4". Биты 1/4" 25 мм 24 штук - PH1, 2, 3; PZ2, 3; SL4.5, 6.5, 8; H2, 2.5, 3, 4, 5, 7, 8; T10, 15, 20, 25, 27, 30, 35, 40. Торцовые головки SUPER-LOCK 1/2" 14 штук - 10, 11, 12, 13, 14, 15, 16, 17, 19, 21, 22, 24, 27, 30 мм. Шарнир карданный 1/2", удлинитель для торцовых головок 1/2" - 250 мм. Адаптер - 1/4"M х SQ1/2"F. Трещотки, 72 зубца 1/2". Тонкогубцы, 150 мм. Плоскогубцы комбинированные, 180 мм. Имбусовые ключи 9 штук - 1.5, 2, 2.5, 3, 4, 5, 6, 8, 10 мм. Имбусовые ключи Т9 штук - 10, 15, 20, 25, 27, 30, 40, 45, 50 мм. Комбинированные ключи 11 шт - 6, 7, 8, 9, 10, 11, 12, 13, 14, 17, 19 мм. </t>
    </r>
    <r>
      <rPr>
        <sz val="10"/>
        <color theme="1"/>
        <rFont val="Times New Roman"/>
        <family val="1"/>
        <charset val="204"/>
      </rPr>
      <t>Полная краткая характеристика согласно технической спецификации.</t>
    </r>
  </si>
  <si>
    <t>Полотенцосушитель П-образный, расстояние по осям 33см. Полная краткая характеристика согласно технической спецификации.</t>
  </si>
  <si>
    <t>Набор накидных головок. Полная краткая характеристика согласно технической спецификации.</t>
  </si>
  <si>
    <t>Газовый ключ № 1. Полная краткая характеристика согласно технической спецификации</t>
  </si>
  <si>
    <t>Газовый ключ № 2 Полная краткая характеристика согласно технической спецификации</t>
  </si>
  <si>
    <t>Газовый ключ № 3 Полная краткая характеристика согласно технической спецификации</t>
  </si>
  <si>
    <t>Фен промышленный Полная краткая характеристика согласно технической спецификации</t>
  </si>
  <si>
    <t>удлинитель  (переноска) дл -50м.Полная краткая характеристика согласно технической спецификации</t>
  </si>
  <si>
    <t>Медленно растворимые таблетки хлора.Газовый ключ № 2. Полная краткая характеристика согласно технической спецификации.</t>
  </si>
  <si>
    <t>Дихлор 60,  в гранулах быстро растворимый.Газовый ключ № 2. Полная краткая характеристика согласно технической спецификации.</t>
  </si>
  <si>
    <t>Многофункциональные хлорные таблетки 200 гр,  5 в 1 .Газовый ключ № 2. Полная краткая характеристика согласно технической спецификации.</t>
  </si>
  <si>
    <t xml:space="preserve">PH-минус, в гранулах .Газовый ключ № 2. Полная краткая характеристика согласно технической спецификации. </t>
  </si>
  <si>
    <t>Альгицид (быстродействующее).Газовый ключ № 2. Полная краткая характеристика согласно технической спецификации.</t>
  </si>
  <si>
    <t>Альгицид  (длительного действия).Газовый ключ № 2. Полная краткая характеристика согласно технической спецификации.</t>
  </si>
  <si>
    <t>Флокулянты .Газовый ключ № 2. Полная краткая характеристика согласно технической спецификации.</t>
  </si>
  <si>
    <t>Оксисофт жидкий, быстро/раств.актив. кислород согласно технической спецификации</t>
  </si>
  <si>
    <t>Оксиплюс в гранулах, быстро/раств.акт.кислород согласно технической спецификации</t>
  </si>
  <si>
    <t>Декальцидная жидкость согласно технической спецификации</t>
  </si>
  <si>
    <t>Декальцидный порошок согласно технической спецификации</t>
  </si>
  <si>
    <t>Аквалайн, гель для ватерлинии согласно технической спецификации</t>
  </si>
  <si>
    <t>Тест полоски  на остат.хлор, рН, щел-сть, жестк.воды согласно технической спецификации</t>
  </si>
  <si>
    <r>
      <t xml:space="preserve">Термометр плавающий, электронный. Диапазон температуры 0+50°C/+32+122°F. Точность +/-1°C/1.8°F. Разрешение 0.1°C. Максимальная яркость экрана 350 лк. Мощность - Батарейка 1.5 v A76. </t>
    </r>
    <r>
      <rPr>
        <sz val="10"/>
        <color theme="1"/>
        <rFont val="Times New Roman"/>
        <family val="1"/>
        <charset val="204"/>
      </rPr>
      <t>Полная краткая характеристика согласно технической спецификации</t>
    </r>
  </si>
  <si>
    <r>
      <t xml:space="preserve">Тест - таблетки DPD-4  хлор. Препарат предназначен для определения уровня хлорсодержащих химикатов в воде бассейнов. Реактив pH: фенолфталеин. Реактив хлора: DPD-4. Состояние - таблетки. Диапазон измерений pH: 6,8-8,2. Диапазон измерений хлора (мг/л): 0,1-6,0. Растворитель - вода. </t>
    </r>
    <r>
      <rPr>
        <sz val="10"/>
        <color theme="1"/>
        <rFont val="Times New Roman"/>
        <family val="1"/>
        <charset val="204"/>
      </rPr>
      <t>Полная краткая характеристика согласно технической спецификации</t>
    </r>
  </si>
  <si>
    <r>
      <t xml:space="preserve">Тест - таблетки DPD-1  хлор. Препарат предназначен для определения уровня хлораминов при шоковом хлорировании. Реактив pH: фенолфталеин; Реактив хлора: DPD-1; Состояние – таблетки; Диапазон измерений pH: 6,8-8,2; Диапазон измерений хлора (мг/л): 0,1-6,0; Растворитель – вода. </t>
    </r>
    <r>
      <rPr>
        <sz val="10"/>
        <color theme="1"/>
        <rFont val="Times New Roman"/>
        <family val="1"/>
        <charset val="204"/>
      </rPr>
      <t>Полная краткая характеристика согласно технической спецификации</t>
    </r>
  </si>
  <si>
    <r>
      <t xml:space="preserve">Термометр водный сертификационный, предназначен для измерения температуры воды в диапазоне температур +10°С +50°С, цена деления 1°С, габаритные размеры не менее 150×60 мм, материал – пластик. </t>
    </r>
    <r>
      <rPr>
        <sz val="10"/>
        <color theme="1"/>
        <rFont val="Times New Roman"/>
        <family val="1"/>
        <charset val="204"/>
      </rPr>
      <t>Полная краткая характеристика согласно технической спецификации</t>
    </r>
  </si>
  <si>
    <r>
      <t xml:space="preserve">Дезинфицирующее средство для генеральной уборки в бассейне, объем не менее 500 мл во флаконе. </t>
    </r>
    <r>
      <rPr>
        <sz val="10"/>
        <color theme="1"/>
        <rFont val="Times New Roman"/>
        <family val="1"/>
        <charset val="204"/>
      </rPr>
      <t>Полная краткая характеристика согласно технической спецификации</t>
    </r>
  </si>
  <si>
    <r>
      <t xml:space="preserve">Медицинский халат размер 46 -1 штука, размер 48 - 1 штука, длинный рукав, с нагрудным карманом, цвет белый, материал ХБ 100%. </t>
    </r>
    <r>
      <rPr>
        <sz val="10"/>
        <color theme="1"/>
        <rFont val="Times New Roman"/>
        <family val="1"/>
        <charset val="204"/>
      </rPr>
      <t>Полная краткая характеристика согласно технической спецификации</t>
    </r>
  </si>
  <si>
    <t>Фартук для защиты от растворов кислот и щелочей. Полная краткая характеристика согласно технической спецификации</t>
  </si>
  <si>
    <t>Специализированные очки для химика. Полная краткая характеристика согласно технической спецификации</t>
  </si>
  <si>
    <t>Щиток (защитный лицевой, с наголовным креплением, корпус бесцветный, прозрачный, химически стойкий НБХ). Полная краткая характеристика согласно технической спецификации</t>
  </si>
  <si>
    <t>Противогаз (изолирующий, подача воздуха генерируемого патроном). Полная краткая характеристика согласно технической спецификации</t>
  </si>
  <si>
    <t xml:space="preserve">Сапоги резиновые высокие, на толстой подошве, р.39-41. Полная краткая характеристика согласно технической спецификации </t>
  </si>
  <si>
    <t>Перчатки латексные, хозяйственные. Полная краткая характеристика согласно технической спецификации.</t>
  </si>
  <si>
    <t>Серпянка 5*90 согласно технической спецификации</t>
  </si>
  <si>
    <t xml:space="preserve"> Электроды (сварочные) для переменного тока №3.согласно технической спецификации</t>
  </si>
  <si>
    <t xml:space="preserve"> Электроды (сварочные) для переменного тока №4. согласно технической спецификации</t>
  </si>
  <si>
    <t>Кисть плоская натур.щетина 60% 100мм/16,5мм .согласно технической спецификации</t>
  </si>
  <si>
    <t>Валик  сменный полиэстер 18 см для рукоятки 8мм высота ворса 18мм .согласно технической спецификации</t>
  </si>
  <si>
    <t>Кисть плоская натур.щетина 60%  70мм/14,5мм .согласно технической спецификации</t>
  </si>
  <si>
    <t>Кисть  плоская натур.щетина 90%  25мм/11мм .согласно технической спецификации</t>
  </si>
  <si>
    <t>Терка для шлифования (пластм). Размер-230х80мм .согласно технической спецификации</t>
  </si>
  <si>
    <t>Шпатель для штукатурных работ 180мм .согласно технической спецификации</t>
  </si>
  <si>
    <t>Шпатель для штукатурных работ 230мм .согласно технической спецификации</t>
  </si>
  <si>
    <t>Сердцевина для замков (70мм), в комплекте -5 ключей.согласно технической спецификации</t>
  </si>
  <si>
    <t>Шпатель для штукатурных работ 400мм .согласно технической спецификации</t>
  </si>
  <si>
    <t>Катушка 40м, сечение 4x16A-25 3*2.5 согласно технической спецификации</t>
  </si>
  <si>
    <t>Затирка  для швов  белая, в мешке по 10кг  согласно технической спецификации</t>
  </si>
  <si>
    <t>Соединительный Т-24 профиль, усиленный L=600 мм, белый согласно технической спецификации</t>
  </si>
  <si>
    <t>Профиль Т24х24х1200. соединительный , усиленный L=1200 мм, белый.согласно технической спецификации</t>
  </si>
  <si>
    <t>Сумка для плотника 1-92-766 согласно технической спецификации</t>
  </si>
  <si>
    <t>Жидкие гвозди , универсал 280 мл  согласно технической спецификации</t>
  </si>
  <si>
    <t>навес, форма бабочка, 4*2,5мм согласно технической спецификации</t>
  </si>
  <si>
    <t>Плоскогубцы комбинированные  180мм 34-6-016 согласно технической спецификации</t>
  </si>
  <si>
    <t>Молоток каменщика  400гр. согласно технической спецификации</t>
  </si>
  <si>
    <t>Пистолет для силикона. Металлический скелетный корпус с шестигранным штоком,для стандартных баллонах обьемом до 310мл. согласно технической спецификации</t>
  </si>
  <si>
    <t>Пистолет для монтажной пеной в баллонах, регулятор подачи пены, латунный игольчатый клапан и ствол с тефлоновым покрытием согласно технической спецификации</t>
  </si>
  <si>
    <t>Муфта разьемная, наружная резьба, 40- 1 1/2"</t>
  </si>
  <si>
    <t>Муфта разьемная, наружная резьба, 50-1 1/2"</t>
  </si>
  <si>
    <t>Муфта разьемная, наружная резьба,  40- 1 1/4"</t>
  </si>
  <si>
    <t>Муфта разьемная, наружная резьба,  32-1 1/4"</t>
  </si>
  <si>
    <t>Муфта разьемная, наружная резьба,  32-1"</t>
  </si>
  <si>
    <t>Муфта разьемная, наружная резьба, 25-1 1/4"</t>
  </si>
  <si>
    <t>Муфта разьемная, наружная резьба,  25-1"</t>
  </si>
  <si>
    <t>Муфта разьемная, наружная резьба,  25-3/4"</t>
  </si>
  <si>
    <t>Муфта разьемная, наружная резьба,  20-1"</t>
  </si>
  <si>
    <t>Муфта разьемная, наружная резьба,  20-3/4"</t>
  </si>
  <si>
    <t>Муфта разьемная, наружная резьба, 20-1/2"</t>
  </si>
  <si>
    <t>Соединитель, никелированная латунь,  Д40</t>
  </si>
  <si>
    <t>Соединитель, никелированная латунь,  Д15</t>
  </si>
  <si>
    <t>Соединитель, никелированная латунь,  Д20</t>
  </si>
  <si>
    <t>Соединитель, никелированная латунь,  Д25</t>
  </si>
  <si>
    <t>Соединитель, никелированная латунь,  Д32</t>
  </si>
  <si>
    <t>Соединитель, никелированная латунь, Д15</t>
  </si>
  <si>
    <t>Соединитель, никелированная латунь, Д20</t>
  </si>
  <si>
    <t>Молоток средний cогласно технической спецификации</t>
  </si>
  <si>
    <t>Дренажный насос ТМ 32/7-М согласно технической спецификации</t>
  </si>
  <si>
    <r>
      <t xml:space="preserve">Тройник оцинкованный  Д-50. </t>
    </r>
    <r>
      <rPr>
        <sz val="10"/>
        <color theme="1"/>
        <rFont val="Times New Roman"/>
        <family val="1"/>
        <charset val="204"/>
      </rPr>
      <t>Полная краткая характеристика согласно технической спецификации.</t>
    </r>
  </si>
  <si>
    <r>
      <t xml:space="preserve">Тройник оцинкованный  Д-25. </t>
    </r>
    <r>
      <rPr>
        <sz val="10"/>
        <color theme="1"/>
        <rFont val="Times New Roman"/>
        <family val="1"/>
        <charset val="204"/>
      </rPr>
      <t>Полная краткая характеристика согласно технической спецификации.</t>
    </r>
  </si>
  <si>
    <r>
      <t xml:space="preserve">Тройник оцинкованный  Д-32. </t>
    </r>
    <r>
      <rPr>
        <sz val="10"/>
        <color theme="1"/>
        <rFont val="Times New Roman"/>
        <family val="1"/>
        <charset val="204"/>
      </rPr>
      <t>Полная краткая характеристика согласно технической спецификации.</t>
    </r>
  </si>
  <si>
    <r>
      <t xml:space="preserve">Тройник оцинкованный  Д-40. </t>
    </r>
    <r>
      <rPr>
        <sz val="10"/>
        <color theme="1"/>
        <rFont val="Times New Roman"/>
        <family val="1"/>
        <charset val="204"/>
      </rPr>
      <t>Полная краткая характеристика согласно технической спецификации.</t>
    </r>
  </si>
  <si>
    <r>
      <t xml:space="preserve">Ниппель переходной Д-20/15, никелированная латунь, ГОСТ 8958-75. </t>
    </r>
    <r>
      <rPr>
        <sz val="10"/>
        <color theme="1"/>
        <rFont val="Times New Roman"/>
        <family val="1"/>
        <charset val="204"/>
      </rPr>
      <t>Полная краткая характеристика согласно технической спецификации.</t>
    </r>
  </si>
  <si>
    <r>
      <t xml:space="preserve">Ниппель переходной Д-25/20, никелированная латунь, ГОСТ 8958-75. </t>
    </r>
    <r>
      <rPr>
        <sz val="10"/>
        <color theme="1"/>
        <rFont val="Times New Roman"/>
        <family val="1"/>
        <charset val="204"/>
      </rPr>
      <t>Полная краткая характеристика согласно технической спецификации.</t>
    </r>
  </si>
  <si>
    <r>
      <t xml:space="preserve">Ниппель переходной Д-32/25, никелированная латунь, ГОСТ 8958-75. </t>
    </r>
    <r>
      <rPr>
        <sz val="10"/>
        <color theme="1"/>
        <rFont val="Times New Roman"/>
        <family val="1"/>
        <charset val="204"/>
      </rPr>
      <t>Полная краткая характеристика согласно технической спецификации.</t>
    </r>
  </si>
  <si>
    <r>
      <t xml:space="preserve">Ниппель переходной Д-40/32, никелированная латунь, ГОСТ 8958-75. </t>
    </r>
    <r>
      <rPr>
        <sz val="10"/>
        <color theme="1"/>
        <rFont val="Times New Roman"/>
        <family val="1"/>
        <charset val="204"/>
      </rPr>
      <t>Полная краткая характеристика согласно технической спецификации</t>
    </r>
  </si>
  <si>
    <r>
      <t>Переходник Д-20/25 наружный внутренний, никелированная латунь ГОСТ 16078-70.</t>
    </r>
    <r>
      <rPr>
        <sz val="10"/>
        <color theme="1"/>
        <rFont val="Times New Roman"/>
        <family val="1"/>
        <charset val="204"/>
      </rPr>
      <t xml:space="preserve"> Полная краткая характеристика согласно технической спецификации.</t>
    </r>
  </si>
  <si>
    <r>
      <t xml:space="preserve">Переходник Д-25/32 наружный внутренний, никелированная латунь ГОСТ 16078-70. </t>
    </r>
    <r>
      <rPr>
        <sz val="10"/>
        <color theme="1"/>
        <rFont val="Times New Roman"/>
        <family val="1"/>
        <charset val="204"/>
      </rPr>
      <t>Полная краткая характеристика согласно технической спецификации.</t>
    </r>
  </si>
  <si>
    <r>
      <t xml:space="preserve">Переходник Д-12/15 наружный внутренний, никелированная латунь ГОСТ 16078-70. </t>
    </r>
    <r>
      <rPr>
        <sz val="10"/>
        <color theme="1"/>
        <rFont val="Times New Roman"/>
        <family val="1"/>
        <charset val="204"/>
      </rPr>
      <t>Полная краткая характеристика согласно технической спецификации.</t>
    </r>
  </si>
  <si>
    <r>
      <t xml:space="preserve">Муфта для соединения двух участков трубы, оцинкованная Д-15, резьбовой, ГОСТ 5147-97. </t>
    </r>
    <r>
      <rPr>
        <sz val="10"/>
        <color theme="1"/>
        <rFont val="Times New Roman"/>
        <family val="1"/>
        <charset val="204"/>
      </rPr>
      <t>Полная краткая характеристика согласно технической спецификации.</t>
    </r>
  </si>
  <si>
    <r>
      <t xml:space="preserve">Муфта для соединения двух участков трубы, оцинкованная Д-20, резьбовой, ГОСТ 5147-97. </t>
    </r>
    <r>
      <rPr>
        <sz val="10"/>
        <color theme="1"/>
        <rFont val="Times New Roman"/>
        <family val="1"/>
        <charset val="204"/>
      </rPr>
      <t>Полная краткая характеристика согласно технической спецификации.</t>
    </r>
  </si>
  <si>
    <r>
      <t xml:space="preserve">Внутренняя резьба Д-25х3/4. </t>
    </r>
    <r>
      <rPr>
        <sz val="10"/>
        <color theme="1"/>
        <rFont val="Times New Roman"/>
        <family val="1"/>
        <charset val="204"/>
      </rPr>
      <t>Полная краткая характеристика согласно технической спецификации.</t>
    </r>
  </si>
  <si>
    <r>
      <t xml:space="preserve">Внутренняя резьба Д-32х1. </t>
    </r>
    <r>
      <rPr>
        <sz val="10"/>
        <color theme="1"/>
        <rFont val="Times New Roman"/>
        <family val="1"/>
        <charset val="204"/>
      </rPr>
      <t>Полная краткая характеристика согласно технической спецификации.</t>
    </r>
  </si>
  <si>
    <r>
      <t xml:space="preserve">Внутренняя резьба Д-40. </t>
    </r>
    <r>
      <rPr>
        <sz val="10"/>
        <color theme="1"/>
        <rFont val="Times New Roman"/>
        <family val="1"/>
        <charset val="204"/>
      </rPr>
      <t>Полная краткая характеристика согласно технической спецификации.</t>
    </r>
  </si>
  <si>
    <t>Вантуз  согласно технической спецификации</t>
  </si>
  <si>
    <t>Трос сантехнический Д-14, Л-5 согласно технической спецификации</t>
  </si>
  <si>
    <t>Антистеплер</t>
  </si>
  <si>
    <t>Синтезатор</t>
  </si>
  <si>
    <t>Количество клавиш: не менее 61. Тип клавиатуры: динамическая( с чувствительностью к силе нажатия). Совместимость тембров: GM2. Полифония: не менее 128 нот. Секвенсор: не менее 16 дорожек. Усилитель: не менее 15 ВТ.2.Разъем для наушников, разъем для педали сустейна, разъем для назначаемой педали. Дисплей: монохромный  LCD. Разъемы: MIDI (In, Out), AUDIO OUT (L,R),AUDIO IN (L,R), USB TO HOST, USB TO DEVICE. Адаптер питания. Полная техническая характеристика согласно технической спецификации.</t>
  </si>
  <si>
    <t>Жидкий отбеливатель на кислородной основе, используется через Смарт систему. Состав: 30 % гидроген пероксид, рН 2.5-4. Жидкость прозрачного цвета (не менее 22,40 кг в бидоне)</t>
  </si>
  <si>
    <t>Кондиционер для белья, придает мягкость белью, используется только через  Смарт систему. Состав: содержит катионо активного вещества, защитные антибактериальные вещества, краску и ароматизатор, рН 4-5, белая жидкость (масса  не менее 19,8 кг в бидоне)</t>
  </si>
  <si>
    <t xml:space="preserve">Предназначен для удаления скоб. Имеет удобный фиксатор.
Подходит для скоб 10, 24/6, 26/6. </t>
  </si>
  <si>
    <t xml:space="preserve">Блокнот на спирали А4 </t>
  </si>
  <si>
    <t>Блокнот формата А4; количество листов: не менее 50 листов; тип крепления: спираль; вид линовки: горизонтальная линия; материал обложки: мелованный картон</t>
  </si>
  <si>
    <t>Бумага А3</t>
  </si>
  <si>
    <t>Бумага А4</t>
  </si>
  <si>
    <t>Бумага для заметок с липким слоем</t>
  </si>
  <si>
    <t>Бумага для записи в боксе</t>
  </si>
  <si>
    <t>Гребешки 12мм</t>
  </si>
  <si>
    <t>Гребешки 25мм</t>
  </si>
  <si>
    <t>Бумага класса "С", формат А3,  в пачке 500 листов, плотность 80гр., CIE Белизна 146, непрозрачность 91%-94%</t>
  </si>
  <si>
    <t>Бумага класса "С", формат А4,  в пачке 500 листов, плотность 80гр., CIE Белизна 146, непрозрачность 91%-94%</t>
  </si>
  <si>
    <t>Бумага для заметок - 76х76 мм, клейкий слой, 4 неоновых оттенков, 100 листов в каждом блоке</t>
  </si>
  <si>
    <t>Отрезная бумага для записи с подставкой, плотность бумаги 80гр., размер блока 9см*9см*5см. Насыщенных оттенков желтого, красного, зеленого и синего цветов в прозрачной подставке.</t>
  </si>
  <si>
    <t>Материал пластик, количество переплетаемых листов не менее 90, цвет черный</t>
  </si>
  <si>
    <t>Материал пластик, количество переплетаемых листов не менее 110, цвет черный</t>
  </si>
  <si>
    <t>Гребешки 45мм</t>
  </si>
  <si>
    <t>Гребешки 8мм</t>
  </si>
  <si>
    <t>Губка для маркерный доски</t>
  </si>
  <si>
    <t xml:space="preserve">Диски  CD-RW </t>
  </si>
  <si>
    <t xml:space="preserve">Диски DVD-RW </t>
  </si>
  <si>
    <t>Диспенсер для клейкой ленты в комплекте с клейкой лентой</t>
  </si>
  <si>
    <t xml:space="preserve">Дырокол </t>
  </si>
  <si>
    <t>Ежедневник</t>
  </si>
  <si>
    <t>Журнал для учета</t>
  </si>
  <si>
    <t>Зажим для бумаг 15мм</t>
  </si>
  <si>
    <t>Зажим для бумаг 25 мм</t>
  </si>
  <si>
    <t>Зажим для бумаг 41 мм</t>
  </si>
  <si>
    <t>Карандаш механический</t>
  </si>
  <si>
    <t>Материал пластик, количество переплетаемых листов не менее 120, цвет черный</t>
  </si>
  <si>
    <t>Материал пластик, количество переплетаемых листов не менее 70, цвет черный</t>
  </si>
  <si>
    <t>Губка для маркерный доски, на магните, прденазначена для сухого стирания маркерной доски, размер 160*74см</t>
  </si>
  <si>
    <t>Диски CD-RW поддерживают удаление и перезапись информации.Толщина компакт-диска - 1,2 мм, диаметр - 120 мм, емкость не менее 700 MB</t>
  </si>
  <si>
    <t>Диски DVD-RW  поддерживают удаление и перезапись информации. Толщина компакт-диска - 1,2 мм, диаметр - 120 мм, емкость не менее 4,7Гб</t>
  </si>
  <si>
    <t>Диспенсер настольный прозрачный, в комплекте со скотчем 19 мм, длиной не менее 65 м</t>
  </si>
  <si>
    <t>Дырокол применяюся для одновременной перфорации не менее 150 листов.Диаметр отврестий 6,0мм.Расстояние между ними 80мм., Выполнен из металла. Форматная линейка.</t>
  </si>
  <si>
    <t>Обложка выполнена под матовую кожу, формат А5, недатированный, не менее 136 л</t>
  </si>
  <si>
    <t>Журнал для регистрации входящей и исходящей корреспонденции, твердый переплет, формат А4</t>
  </si>
  <si>
    <t xml:space="preserve">Металлические для скрепления бумаг без перфорирования, ширина 15мм, цвет черный, </t>
  </si>
  <si>
    <t xml:space="preserve">Металлические для скрепления бумаг без перфорирования, ширина 25мм, цвет черный, </t>
  </si>
  <si>
    <t xml:space="preserve">Металлические для скрепления бумаг без перфорирования, ширина 41мм, цвет черный, </t>
  </si>
  <si>
    <t>Материал корпуса: пластик.Диаметр грифеля: 0,5-0,7 мм. Наличие ластика.</t>
  </si>
  <si>
    <t>штука</t>
  </si>
  <si>
    <t>Карандаш с ластиком</t>
  </si>
  <si>
    <t>Клей карандаш</t>
  </si>
  <si>
    <t>Конверт А4</t>
  </si>
  <si>
    <t>Конверт А5</t>
  </si>
  <si>
    <t>Корзина мусорная</t>
  </si>
  <si>
    <t>Линейка</t>
  </si>
  <si>
    <t>Маркер для доски</t>
  </si>
  <si>
    <t>Маркер перманентный</t>
  </si>
  <si>
    <t>Нож канцелярский/макетный</t>
  </si>
  <si>
    <t>Папка регистратор</t>
  </si>
  <si>
    <t>Пленка для ламинирования А4</t>
  </si>
  <si>
    <t>Ручка шариковая</t>
  </si>
  <si>
    <t>Скобы 23/12</t>
  </si>
  <si>
    <t>Карандаш чернографитовый. Материал корпуса: дерево. Наличие ластика. Не расщепляется при механическом воздействии. Прочный стержень</t>
  </si>
  <si>
    <t>Клей на основе PVA; в удобный пластмассовый емкосте, которая по своей форме напоминает карандаш. Емкость закрывается колпачком, который обеспечивает герметичность и препятствует высыханию клея. Не менее 35гр.</t>
  </si>
  <si>
    <t>Предназначена для почтовых отправлений различной документации, писем и т.д.самоклеющиеся, с силиконовой лентой для защиты клея, изготовлен из белой высококачественной бумаги, размер А4;</t>
  </si>
  <si>
    <t>Предназначена для почтовых отправлений различной документации, писем и т.д.самоклеющиеся, с силиконовой лентой для защиты клея, изготовлен из белой высококачественной бумаги, размер А5;</t>
  </si>
  <si>
    <t>Корзина для мусора, объем: не менее 9 литров; материал: пластик</t>
  </si>
  <si>
    <t xml:space="preserve">Линейка со шкалой 30см. Материал: пластик; односторонная шкала, четкое нанесение шкалы делений. </t>
  </si>
  <si>
    <t>Маркер для доски имеет закругленный пишущий узел.Ширина линии -2мм., Длина непрерывной линии - 900м. Цвет по согласованию поставщика</t>
  </si>
  <si>
    <t>Двусторонний пишущий узел, толщина линии 4-12мм, корпус из алюминия, не токсичен, цвета по согласованию с Заказчиком</t>
  </si>
  <si>
    <t>Эргономичная ручка. Автоматический блокиратор для лезвия, универсальные ножи-каттеры и острые лезвия. Размер: 9см.</t>
  </si>
  <si>
    <t>Файл архивный, ламинированный. Используется для хранения бумаг. Формат А4, вмещает от 350 до 550 листов. На корешке ластиковое окно, ширина не менее 75мм.</t>
  </si>
  <si>
    <t>Пленка для ламинации глянцевая, в упаковке 100 конвертовформат: А4; не менее 100 мкр.</t>
  </si>
  <si>
    <t xml:space="preserve">Шарикова ручка со стерженем, цвет пасты: по согласованию Заказчиком. Наличие резиновой манжетки. </t>
  </si>
  <si>
    <t>Размер: 23/12. Количество пробиваемых листов: не менее 100 листов.</t>
  </si>
  <si>
    <t>Скоросшиватель картонный</t>
  </si>
  <si>
    <t>Скоросшиватель пластиковый</t>
  </si>
  <si>
    <t>Скотч 50мм</t>
  </si>
  <si>
    <t>Скоросшиватель картонный А4 формата, изготовлен из манильского картона, на обложке папки нанесены графы для маркировки папки, цвет - белый</t>
  </si>
  <si>
    <t>Пластиковый скорошиватель с прозрачным цветным верхом и лейблом для маркировки.  Размер формата: А4. Вместимость: не менее 5 0листов.</t>
  </si>
  <si>
    <t xml:space="preserve">Ширина: 50 мм. Длина намотки: 60 м. Цве:т прозрачный. </t>
  </si>
  <si>
    <t>Скобы для степлера 23/12</t>
  </si>
  <si>
    <t>Размер: №23/23. Количество в упаковке 1000 штук.  Количество пробиваемых листов: не менее 100 листов.</t>
  </si>
  <si>
    <t>Степлер 24/6</t>
  </si>
  <si>
    <t>Стикеры 5 цветов</t>
  </si>
  <si>
    <t>Тетрадь общая</t>
  </si>
  <si>
    <t>Скрепляет до 20 листов.
Вмещает 100 скоб № 24/6.
2 способа крепления.</t>
  </si>
  <si>
    <t>Стикеры - закладки неоновые, в одной пачке 5 цветов, по 25 закладок каждого цвета, размер 4,5мм*10мм, с клейкой основой.</t>
  </si>
  <si>
    <t>Формат А5, в клетку, не менее 96 листов, обложка ПВХ</t>
  </si>
  <si>
    <t>Точилка с контейнером</t>
  </si>
  <si>
    <t>Указка лазерная</t>
  </si>
  <si>
    <t>Файл</t>
  </si>
  <si>
    <t xml:space="preserve"> Материал: пластик; с одним лезвием; прозрачный пластиковый контейнер для отходов</t>
  </si>
  <si>
    <t>Беспроводная лазерная указка, предназанчена для презентаций. Материал корпуса: металл. Цвет: по согласованию с Заказчиком. Элементы питания входят в комплект.</t>
  </si>
  <si>
    <t>Файлы-вкладыши изготовлены из полипропилена. Толщина: не менее70 мкм.
Имеют боковую перфорацию для удобства архивирования.
Используются для различных видов скоросшивателей.
Формат А4 (220х300мм). Цвет: прозрачный.</t>
  </si>
  <si>
    <t>Примечание</t>
  </si>
  <si>
    <t>Исключено от 27.01.2015</t>
  </si>
  <si>
    <t>Включено 27.01.2015</t>
  </si>
  <si>
    <t>Система учета и контроля качества электрической энергии</t>
  </si>
  <si>
    <t>Услуги по дезинсекции, дератизации, дезинфекции</t>
  </si>
  <si>
    <t xml:space="preserve">Дератизация-борьба с грызунами(мыши,крысы и т.д.), дезинсекция-борьба с мухами,комарами и тараканами и другими бытовыми насекомыми,дезинфекция- профилактика инфекционных заболеваний и уничтожение возбудителей бактериальной и вирусной этиологии. Обработка постельных принадлежностей. Услуги осуществляются  на территории трех объектов. Общая площадь помещений- не более 98 865,38 кв.м., открытые территории- не более 16,8 га.
</t>
  </si>
  <si>
    <t xml:space="preserve"> Бензиновый генератор сварочный (мощностью 5 Вт)  </t>
  </si>
  <si>
    <t>Бензиновый генератор сварочный (мощностью 5 Вт) . Передвижная с ручками, 220В; Двигатель 4-х тактный (оригинал) 13 л.с.;Номинальный ток (A) 140;Номинальное напряжение (V) 22-32;Сварочный текущий диапазон (A) 50-210;Продолжительность работы - S1;Применяемый электрод: 2.0-3.2;Количество фаз - Однофазный;
Частота 50 Гц, Мощность генератора (Kw/кВт) - 5,5/4,4; Номинальное напряжение (V) 230;Коэффициент мощности, cos -1.0/0.8; Запуск: Ручной/ электростартер; Система охлаждения- Воздушная;Топливо (бензин): АИ-92; Объем топливного бака: 25 литр; Объем масла: 1.2 литр; Уровень шума 97dB; габариты 750×530×582 мм; вес 90 кг;</t>
  </si>
  <si>
    <t>Конусы</t>
  </si>
  <si>
    <t>Фишки тренировочные.Материал:Ударопрочный ПВХ. Форма-конус. Высота не менее 20см.С круглыми 8 прорезями для шестов на 4 уровнях высоты.</t>
  </si>
  <si>
    <t>Фишки для разметки поля</t>
  </si>
  <si>
    <t>Фишки для разметки поля: На металлической подставке со стопором. Материал:ударопрочный ПВХ. Форма-полусфера.</t>
  </si>
  <si>
    <t>Шест тренировочный</t>
  </si>
  <si>
    <t>Шест тренировочный: Пластиковый тренировочный шест,предназначенный для прыжков и координации.Длина-не менее 100 см,диаметр в пределах 10-25 мм.</t>
  </si>
  <si>
    <t>Лестница тренировочная</t>
  </si>
  <si>
    <t>Лестница тренировочная: Длина не менее 5м, ширина не менее 50см. Перекладины (9 шт.) из прочного пластика,ленты из полиэстера, регулируемое расстояние между перекладинами. На концах лент пластиковые карабины для прикрепления другой лестницы,в случае, если необходимо обеспечить большую длину лестницы. С сумкой для переноски из нейлона.</t>
  </si>
  <si>
    <t>Тренировочный барьер</t>
  </si>
  <si>
    <t>Тренировочный барьер: Ударопрочный, гибкий ПВХ, предназначен для отработки техники ухода от силовых подкатов. Высота не менее 20см. В комплекте 3  шт.</t>
  </si>
  <si>
    <t>Гантельный ряд с большими весами</t>
  </si>
  <si>
    <t>Гантельный ряд с большими весами:Гантельный ряд 27,5 кг- 50 кг (10 пар),шаг 2,5 кг. Анатомическая ручка, утяжеление выполнено из черных обрезиненных дисков,покрытие ручек и торцевых дисков-хром. Не разборные. Длина ручки- не менее 140мм. Комплект 10 пар.</t>
  </si>
  <si>
    <t>Подставка под гантельный ряд</t>
  </si>
  <si>
    <t>Подставка под гантельный ряд: Подставка под гантельный ряд предназначена для хранения 10 пар гантелей. Габаритные размеры: длина- не менее 160 мм, ширина- не менее 50 мм, высота- не менее 95 мм. Максимальная нагрузка-500кг.</t>
  </si>
  <si>
    <t>Гриф</t>
  </si>
  <si>
    <t>Гриф для штанги.Гладкая втулка, замки-пружины. Изготовление из конструкционной стали, покрытие-хром, длина не менее 1800 мм,гладкая втулка- не менее 50 мм, латунные кольца-вставки, замки-пружины, нагрузка до 150 кг. Вес  грифа- не менее 15 кг., рукоять D- не менее 25 мм, расстояние между втулками - не менее 1000 мм, длина постадочного места- не менее 300 мм.</t>
  </si>
  <si>
    <t>Блины</t>
  </si>
  <si>
    <t>Блины-диски обрезиненные, комплект из 20 пар. Ручки для переноса дисков. Посадочный диаметр: 51 мм, стальная металлическая втулка завальцованная с обеих сторон. Итого 20 пар:5 по 10кг, 5 по 15 кг, 5 по 20 кг,,5 по 25 кг. Диск стальной, цельнометаллический, обрезиненный. При термообработке (обрезинивании) для надежного сцепления резины и металла используется термоклей.</t>
  </si>
  <si>
    <t>Подставка для грифов и дисков</t>
  </si>
  <si>
    <t>Подставка для грифов и дисков для хранения не менее 6 грифов и 6 дисков. Габаритные размеры: длина- не менее 550мм; ширина- не менее 1280 мм. Цвет: черный. Максимальная нагрузка: 600 кг. Выполнена из профиля 50х75 мм и 50х50мм.</t>
  </si>
  <si>
    <t>Гантельный ряд с малыми весами</t>
  </si>
  <si>
    <t>Гантельный ряд 1,5 кг-3 кг (40 пар), шаг 0,45 кг. Материал изготовления- металл в виниловой оболочке. 10 пар по 1,5 кг, 15 пар по 2 кг, 10 пар по 2,5 кг, 5 пар по 3 кг.</t>
  </si>
  <si>
    <t xml:space="preserve">Подставка под гантельный ряд: Подставка для гантелей на 30-40 пар. Вертикальная металлическая  конструкция. Габаритные размеры: длина – не менее 241см, ширина –не менее 70 см, высота – не менее 84 см. </t>
  </si>
  <si>
    <t>Степ - платформа</t>
  </si>
  <si>
    <t xml:space="preserve">Степ – платформа: Степ-платформа. Специальное покрытие на поверхности степ- платформы  предотвращающее скольжение. Высота платформы регулируемая.Три уровня регулировки высоты. Длина не менее 108см; ширина не менее 41см; высота 130/180/230мм. </t>
  </si>
  <si>
    <t>Амортизатор трубчатый (минимальное сопротивление)</t>
  </si>
  <si>
    <t>Амортизатор трубчатый (минимальное сопротивление): Амортизатор трубчатый с минимальным сопротивлением. 1 жгут для регулировки нагрузки Материал: пластик, резина. Длина не менее 80см</t>
  </si>
  <si>
    <t>Амортизатор трубчатый (слабое сопротивление)</t>
  </si>
  <si>
    <t>Амортизатор трубчатый (слабое сопротивление): Амортизатор трубчатый со  слабым  сопротивлением. 3 жгутов для регулировки нагрузки Материал: пластик, резина. Длина не менее 67см.</t>
  </si>
  <si>
    <t>Амортизатор трубчатый (среднее сопротивление)</t>
  </si>
  <si>
    <t>Амортизатор трубчатый (среднее сопротивление): Амортизатор трубчатый со средним   сопротивлением. 5 жгутов для регулировки нагрузки Материал: пластик, резина. Длина не менее 60см.</t>
  </si>
  <si>
    <t>Гимнастическая палка №1</t>
  </si>
  <si>
    <t xml:space="preserve">Гимнастическая палка №1: Гимнастическая палка для силовых фитнес-тренировок, 2 кг. Металлический стержень, покрытый резиновой оболочкой, резиновые  наконечники, размерные габариты длина не менее 100см, диаметр 3см.  </t>
  </si>
  <si>
    <t xml:space="preserve">Гимнастическая палка №2: Гимнастическая палка для силовых фитнес-тренировок, 3 кг. Металлический стержень, покрытый резиновой оболочкой, резиновые  наконечники, размерные габариты длина не менее 100см, диаметр 3см.  </t>
  </si>
  <si>
    <t>Гимнастическая палка №2</t>
  </si>
  <si>
    <t>Гимнастическая палка №3</t>
  </si>
  <si>
    <t>Гимнастическая палка №3: Гимнастическая палка для силовых фитнес-тренировок,  4 кг. Металлический стержень, покрытый резиновой оболочкой, резиновые  наконечники,  размерные габариты длина не менее 100см, диаметр 3см.</t>
  </si>
  <si>
    <t>Гимнастическая палка №4</t>
  </si>
  <si>
    <t xml:space="preserve">Гимнастическая палка №4: Гимнастическая палка для силовых фитнес-тренировок,  5 кг. Металлический стержень, покрытый резиновой оболочкой, резиновые  наконечники,  размерные габариты: длина не менее 100см, диаметр 3см.. </t>
  </si>
  <si>
    <t>Подставка под гимнастические палки</t>
  </si>
  <si>
    <t>Подставка под гимнастические палки: Подставка под гимнастические палки выполнена в виде сварной металлической конструкции, вмещает в себя до 25 гимнастических палок (боди-бары). Устойчивая конструкция. Размерные габариты: длина не менее 50см, ширина не менее 40см, высота не менее 100см, вес не менее 10кг.</t>
  </si>
  <si>
    <t>Коврик для йоги и фитнеса</t>
  </si>
  <si>
    <t>Коврик для йоги и фитнеса: Коврик для йоги и фитнеса. Размер мата: не менее 1730х600 мм. Толщина: не менее 6мм. Материал: PVC  повышенной плотности</t>
  </si>
  <si>
    <t>Поставщик обязан произвести полную инвентаризацию выбросов парниковых газов и озоноразрушающих веществ Автономной организации образования «Назарбаев Университет» за 2014 год, и подготовить отчет об инвентаризации парниковых газов, по форме, утвержденной приказом Министра ООС РК № 149-Ө от 10.05.2012 г. в срок до 25 февраля 2015 года. Полная техническая характеристика согласно технической спецификации.</t>
  </si>
  <si>
    <t xml:space="preserve">Услуги по оформлению зданий баннерами приуроченным к государственным и национальным праздникам </t>
  </si>
  <si>
    <t xml:space="preserve">Изготовление, монтаж и демонтаж баннеров - 16 штук. Размер и печать на баннере: высота не менее 8,75 м, ширина не менее 2 м. Широкоформатная цветная печать на баннере плотностью 420 м/к, арматура 12 мм, проволока 3 мм. Полная техническая характеристика согласно технической спецификации. </t>
  </si>
  <si>
    <t>Услуги питания для организации обучения по пограмме Executive MBA в отеле (кофе-брейк)</t>
  </si>
  <si>
    <t>Услуги питания (кофе-брейк).Меню в расчете по одной штуке: свежие фрукты, десерт, домашнее печенье, напитки (соки, вода, чай). Количество учасников 1 212 человек.</t>
  </si>
  <si>
    <t>Услуги питания для организации обучения по пограмме Executive MBA в отеле (ужин)</t>
  </si>
  <si>
    <t>Услуги питания (ужин). Меню в расчете  по одной штуке: суп, салат, 1 горячее, десерт, напитки (соки, вода, чай). Количество участников 1 565 человек.</t>
  </si>
</sst>
</file>

<file path=xl/styles.xml><?xml version="1.0" encoding="utf-8"?>
<styleSheet xmlns="http://schemas.openxmlformats.org/spreadsheetml/2006/main" xmlns:mc="http://schemas.openxmlformats.org/markup-compatibility/2006" xmlns:x14ac="http://schemas.microsoft.com/office/spreadsheetml/2009/9/ac" mc:Ignorable="x14ac">
  <numFmts count="44">
    <numFmt numFmtId="43" formatCode="_-* #,##0.00\ _₽_-;\-* #,##0.00\ _₽_-;_-* &quot;-&quot;??\ _₽_-;_-@_-"/>
    <numFmt numFmtId="164" formatCode="_-* #,##0.00_р_._-;\-* #,##0.00_р_._-;_-* &quot;-&quot;??_р_._-;_-@_-"/>
    <numFmt numFmtId="165" formatCode="[$-419]mmmm\ yyyy;@"/>
    <numFmt numFmtId="166" formatCode="#,##0.0"/>
    <numFmt numFmtId="167" formatCode="_-* #,##0_р_._-;\-* #,##0_р_._-;_-* &quot;-&quot;??_р_._-;_-@_-"/>
    <numFmt numFmtId="168" formatCode="&quot;$&quot;#,##0.00_);\(&quot;$&quot;#,##0.00\)"/>
    <numFmt numFmtId="169" formatCode="_(* #,##0.00_);_(* \(#,##0.00\);_(* &quot;-&quot;??_);_(@_)"/>
    <numFmt numFmtId="170" formatCode="_-* #,##0_р_._-;\-* #,##0_р_._-;_-* &quot;-&quot;_р_._-;_-@_-"/>
    <numFmt numFmtId="171" formatCode="_-* #,##0.00_-;\-* #,##0.00_-;_-* &quot;-&quot;??_-;_-@_-"/>
    <numFmt numFmtId="172" formatCode="_(&quot;$&quot;* #,##0_);_(&quot;$&quot;* \(#,##0\);_(&quot;$&quot;* &quot;-&quot;_);_(@_)"/>
    <numFmt numFmtId="173" formatCode="_(* #,##0_);_(* \(#,##0\);_(* &quot;-&quot;_);_(@_)"/>
    <numFmt numFmtId="174" formatCode="#."/>
    <numFmt numFmtId="175" formatCode="#.00"/>
    <numFmt numFmtId="176" formatCode="&quot;$&quot;#.00"/>
    <numFmt numFmtId="177" formatCode="#,##0_);\(#,##0\);0_);* @_)"/>
    <numFmt numFmtId="178" formatCode="#,##0.0_);\(#,##0.0\);0.0_);* @_)"/>
    <numFmt numFmtId="179" formatCode="#,##0.00_);\(#,##0.00\);0.00_);* @_)"/>
    <numFmt numFmtId="180" formatCode="#,##0.000_);\(#,##0.000\);0.000_);* @_)"/>
    <numFmt numFmtId="181" formatCode="#,##0.0000_);\(#,##0.0000\);0.0000_);* @_)"/>
    <numFmt numFmtId="182" formatCode="d\-mmm;[Red]&quot;Not date&quot;;&quot;-&quot;;[Red]* &quot;Not date&quot;"/>
    <numFmt numFmtId="183" formatCode="d\-mmm\-yyyy;[Red]&quot;Not date&quot;;&quot;-&quot;;[Red]* &quot;Not date&quot;"/>
    <numFmt numFmtId="184" formatCode="d\-mmm\-yyyy\ h:mm\ AM/PM;[Red]* &quot;Not date&quot;;&quot;-&quot;;[Red]* &quot;Not date&quot;"/>
    <numFmt numFmtId="185" formatCode="d/mm/yyyy;[Red]* &quot;Not date&quot;;&quot;-&quot;;[Red]* &quot;Not date&quot;"/>
    <numFmt numFmtId="186" formatCode="mm/dd/yyyy;[Red]* &quot;Not date&quot;;&quot;-&quot;;[Red]* &quot;Not date&quot;"/>
    <numFmt numFmtId="187" formatCode="mmm\-yy;[Red]* &quot;Not date&quot;;&quot;-&quot;;[Red]* &quot;Not date&quot;"/>
    <numFmt numFmtId="188" formatCode="0;\-0;0;* @"/>
    <numFmt numFmtId="189" formatCode="h:mm\ AM/PM;[Red]* &quot;Not time&quot;;\-;[Red]* &quot;Not time&quot;"/>
    <numFmt numFmtId="190" formatCode="[h]:mm;[Red]* &quot;Not time&quot;;[h]:mm;[Red]* &quot;Not time&quot;"/>
    <numFmt numFmtId="191" formatCode="0%;\-0%;0%;* @_%"/>
    <numFmt numFmtId="192" formatCode="0.0%;\-0.0%;0.0%;* @_%"/>
    <numFmt numFmtId="193" formatCode="0.00%;\-0.00%;0.00%;* @_%"/>
    <numFmt numFmtId="194" formatCode="0.000%;\-0.000%;0.000%;* @_%"/>
    <numFmt numFmtId="195" formatCode="&quot;$&quot;* #,##0_);&quot;$&quot;* \(#,##0\);&quot;$&quot;* 0_);* @_)"/>
    <numFmt numFmtId="196" formatCode="&quot;$&quot;* #,##0.0_);&quot;$&quot;* \(#,##0.0\);&quot;$&quot;* 0.0_);* @_)"/>
    <numFmt numFmtId="197" formatCode="&quot;$&quot;* #,##0.00_);&quot;$&quot;* \(#,##0.00\);&quot;$&quot;* 0.00_);* @_)"/>
    <numFmt numFmtId="198" formatCode="&quot;$&quot;* #,##0.000_);&quot;$&quot;* \(#,##0.000\);&quot;$&quot;* 0.000_);* @_)"/>
    <numFmt numFmtId="199" formatCode="&quot;$&quot;* #,##0.0000_);&quot;$&quot;* \(#,##0.0000\);&quot;$&quot;* 0.0000_);* @_)"/>
    <numFmt numFmtId="200" formatCode="_-* #,##0.00[$€-1]_-;\-* #,##0.00[$€-1]_-;_-* &quot;-&quot;??[$€-1]_-"/>
    <numFmt numFmtId="201" formatCode="d\-mmm\-yyyy;[Red]* &quot;Not date&quot;;&quot;-&quot;;[Red]* &quot;Not date&quot;"/>
    <numFmt numFmtId="202" formatCode="d\-mmm\-yyyy\ h:mm\ AM/PM;[Red]* &quot;Not time&quot;;0;[Red]* &quot;Not time&quot;"/>
    <numFmt numFmtId="203" formatCode="#,##0_);[Blue]\(\-\)\ #,##0_)"/>
    <numFmt numFmtId="204" formatCode="%#.00"/>
    <numFmt numFmtId="205" formatCode="0.0%"/>
    <numFmt numFmtId="206" formatCode="[$-419]General"/>
  </numFmts>
  <fonts count="48">
    <font>
      <sz val="11"/>
      <color theme="1"/>
      <name val="Calibri"/>
      <family val="2"/>
      <charset val="204"/>
      <scheme val="minor"/>
    </font>
    <font>
      <sz val="10"/>
      <color theme="1"/>
      <name val="Times New Roman"/>
      <family val="1"/>
      <charset val="204"/>
    </font>
    <font>
      <sz val="10"/>
      <color rgb="FF000000"/>
      <name val="Times New Roman"/>
      <family val="1"/>
      <charset val="204"/>
    </font>
    <font>
      <b/>
      <sz val="10"/>
      <color theme="1"/>
      <name val="Times New Roman"/>
      <family val="1"/>
      <charset val="204"/>
    </font>
    <font>
      <sz val="10"/>
      <name val="Times New Roman"/>
      <family val="1"/>
      <charset val="204"/>
    </font>
    <font>
      <b/>
      <sz val="12"/>
      <color theme="1"/>
      <name val="Times New Roman"/>
      <family val="1"/>
      <charset val="204"/>
    </font>
    <font>
      <sz val="10"/>
      <color theme="1"/>
      <name val="Calibri"/>
      <family val="2"/>
      <charset val="204"/>
      <scheme val="minor"/>
    </font>
    <font>
      <b/>
      <sz val="12"/>
      <color theme="1"/>
      <name val="Calibri"/>
      <family val="2"/>
      <charset val="204"/>
      <scheme val="minor"/>
    </font>
    <font>
      <sz val="10"/>
      <color rgb="FF000000"/>
      <name val="Arial"/>
      <family val="2"/>
      <charset val="204"/>
    </font>
    <font>
      <sz val="10"/>
      <color rgb="FF222222"/>
      <name val="Times New Roman"/>
      <family val="1"/>
      <charset val="204"/>
    </font>
    <font>
      <sz val="11"/>
      <color theme="1"/>
      <name val="Calibri"/>
      <family val="2"/>
      <charset val="204"/>
      <scheme val="minor"/>
    </font>
    <font>
      <sz val="12"/>
      <color theme="1"/>
      <name val="Times New Roman"/>
      <family val="1"/>
      <charset val="204"/>
    </font>
    <font>
      <sz val="12"/>
      <color theme="1"/>
      <name val="Calibri"/>
      <family val="2"/>
      <charset val="204"/>
      <scheme val="minor"/>
    </font>
    <font>
      <sz val="10"/>
      <name val="Arial Cyr"/>
      <charset val="204"/>
    </font>
    <font>
      <sz val="10"/>
      <color indexed="63"/>
      <name val="Kz Times New Roman"/>
      <family val="1"/>
      <charset val="204"/>
    </font>
    <font>
      <sz val="11"/>
      <color indexed="8"/>
      <name val="Calibri"/>
      <family val="2"/>
      <charset val="204"/>
    </font>
    <font>
      <u/>
      <sz val="11"/>
      <color theme="10"/>
      <name val="Calibri"/>
      <family val="2"/>
      <charset val="204"/>
    </font>
    <font>
      <sz val="10"/>
      <name val="Arial"/>
      <family val="2"/>
      <charset val="204"/>
    </font>
    <font>
      <sz val="10"/>
      <color theme="1"/>
      <name val="Kz Times New Roman"/>
      <family val="1"/>
      <charset val="204"/>
    </font>
    <font>
      <sz val="11"/>
      <color indexed="63"/>
      <name val="Calibri"/>
      <family val="2"/>
    </font>
    <font>
      <sz val="10"/>
      <color rgb="FFFF0000"/>
      <name val="Times New Roman"/>
      <family val="1"/>
      <charset val="204"/>
    </font>
    <font>
      <sz val="10"/>
      <name val="Arial"/>
      <family val="2"/>
    </font>
    <font>
      <sz val="11"/>
      <color theme="1"/>
      <name val="Calibri"/>
      <family val="2"/>
      <scheme val="minor"/>
    </font>
    <font>
      <sz val="1"/>
      <color indexed="8"/>
      <name val="Courier"/>
      <family val="1"/>
      <charset val="204"/>
    </font>
    <font>
      <b/>
      <sz val="1"/>
      <color indexed="8"/>
      <name val="Courier"/>
      <family val="1"/>
      <charset val="204"/>
    </font>
    <font>
      <sz val="8"/>
      <name val="Arial"/>
      <family val="2"/>
      <charset val="204"/>
    </font>
    <font>
      <sz val="8"/>
      <color indexed="8"/>
      <name val="Arial"/>
      <family val="2"/>
      <charset val="204"/>
    </font>
    <font>
      <sz val="12"/>
      <name val="Tms Rmn"/>
      <charset val="204"/>
    </font>
    <font>
      <b/>
      <sz val="14"/>
      <name val="Arial"/>
      <family val="2"/>
      <charset val="204"/>
    </font>
    <font>
      <b/>
      <sz val="12"/>
      <name val="Arial"/>
      <family val="2"/>
      <charset val="204"/>
    </font>
    <font>
      <b/>
      <sz val="10"/>
      <name val="Arial"/>
      <family val="2"/>
      <charset val="204"/>
    </font>
    <font>
      <b/>
      <sz val="8"/>
      <name val="Arial"/>
      <family val="2"/>
      <charset val="204"/>
    </font>
    <font>
      <u/>
      <sz val="8"/>
      <color indexed="12"/>
      <name val="Arial"/>
      <family val="2"/>
      <charset val="204"/>
    </font>
    <font>
      <sz val="8"/>
      <color indexed="12"/>
      <name val="Arial"/>
      <family val="2"/>
      <charset val="204"/>
    </font>
    <font>
      <b/>
      <sz val="8"/>
      <color indexed="12"/>
      <name val="Arial"/>
      <family val="2"/>
      <charset val="204"/>
    </font>
    <font>
      <b/>
      <sz val="16"/>
      <name val="Arial"/>
      <family val="2"/>
    </font>
    <font>
      <sz val="8"/>
      <name val="Arial"/>
      <family val="2"/>
    </font>
    <font>
      <sz val="12"/>
      <name val="Arial Cyr"/>
      <charset val="204"/>
    </font>
    <font>
      <sz val="10"/>
      <name val="Verdana"/>
      <family val="2"/>
      <charset val="204"/>
    </font>
    <font>
      <sz val="10"/>
      <name val="Helv"/>
    </font>
    <font>
      <sz val="10"/>
      <name val="Arial"/>
      <family val="2"/>
      <charset val="162"/>
    </font>
    <font>
      <sz val="11"/>
      <color indexed="8"/>
      <name val="Calibri"/>
      <family val="2"/>
    </font>
    <font>
      <sz val="10"/>
      <name val="Verdana"/>
      <family val="2"/>
    </font>
    <font>
      <sz val="10"/>
      <color indexed="8"/>
      <name val="Times New Roman"/>
      <family val="1"/>
      <charset val="204"/>
    </font>
    <font>
      <vertAlign val="subscript"/>
      <sz val="10"/>
      <color theme="1"/>
      <name val="Times New Roman"/>
      <family val="1"/>
      <charset val="204"/>
    </font>
    <font>
      <vertAlign val="superscript"/>
      <sz val="10"/>
      <color theme="1"/>
      <name val="Times New Roman"/>
      <family val="1"/>
      <charset val="204"/>
    </font>
    <font>
      <vertAlign val="superscript"/>
      <sz val="10"/>
      <color rgb="FF000000"/>
      <name val="Times New Roman"/>
      <family val="1"/>
      <charset val="204"/>
    </font>
    <font>
      <sz val="11"/>
      <color rgb="FF000000"/>
      <name val="Calibri"/>
      <family val="2"/>
      <charset val="204"/>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top style="thin">
        <color indexed="64"/>
      </top>
      <bottom style="double">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s>
  <cellStyleXfs count="209">
    <xf numFmtId="0" fontId="0" fillId="0" borderId="0"/>
    <xf numFmtId="43" fontId="10" fillId="0" borderId="0" applyFont="0" applyFill="0" applyBorder="0" applyAlignment="0" applyProtection="0"/>
    <xf numFmtId="0" fontId="13" fillId="0" borderId="0"/>
    <xf numFmtId="0" fontId="15" fillId="0" borderId="0"/>
    <xf numFmtId="0" fontId="16" fillId="0" borderId="0" applyNumberFormat="0" applyFill="0" applyBorder="0" applyAlignment="0" applyProtection="0">
      <alignment vertical="top"/>
      <protection locked="0"/>
    </xf>
    <xf numFmtId="0" fontId="17" fillId="0" borderId="0"/>
    <xf numFmtId="164" fontId="15" fillId="0" borderId="0" applyFont="0" applyFill="0" applyBorder="0" applyAlignment="0" applyProtection="0"/>
    <xf numFmtId="0" fontId="13" fillId="0" borderId="0"/>
    <xf numFmtId="0" fontId="13" fillId="0" borderId="0"/>
    <xf numFmtId="0" fontId="13" fillId="0" borderId="0"/>
    <xf numFmtId="168" fontId="19" fillId="0" borderId="0"/>
    <xf numFmtId="0" fontId="17" fillId="0" borderId="0"/>
    <xf numFmtId="169" fontId="17" fillId="0" borderId="0" applyFont="0" applyFill="0" applyBorder="0" applyAlignment="0" applyProtection="0"/>
    <xf numFmtId="164" fontId="13" fillId="0" borderId="0" applyFont="0" applyFill="0" applyBorder="0" applyAlignment="0" applyProtection="0"/>
    <xf numFmtId="0" fontId="10" fillId="0" borderId="0"/>
    <xf numFmtId="164" fontId="10" fillId="0" borderId="0" applyFont="0" applyFill="0" applyBorder="0" applyAlignment="0" applyProtection="0"/>
    <xf numFmtId="0" fontId="21" fillId="0" borderId="0">
      <alignment vertical="center"/>
    </xf>
    <xf numFmtId="0" fontId="17" fillId="0" borderId="0"/>
    <xf numFmtId="0" fontId="13" fillId="0" borderId="0"/>
    <xf numFmtId="0" fontId="22" fillId="0" borderId="0"/>
    <xf numFmtId="0" fontId="17" fillId="0" borderId="0"/>
    <xf numFmtId="0" fontId="10" fillId="0" borderId="0"/>
    <xf numFmtId="0" fontId="10" fillId="0" borderId="0"/>
    <xf numFmtId="0" fontId="10" fillId="0" borderId="0"/>
    <xf numFmtId="164" fontId="15" fillId="0" borderId="0" applyFont="0" applyFill="0" applyBorder="0" applyAlignment="0" applyProtection="0"/>
    <xf numFmtId="174" fontId="23" fillId="0" borderId="8">
      <protection locked="0"/>
    </xf>
    <xf numFmtId="174" fontId="23" fillId="0" borderId="8">
      <protection locked="0"/>
    </xf>
    <xf numFmtId="4" fontId="23" fillId="0" borderId="0">
      <protection locked="0"/>
    </xf>
    <xf numFmtId="4" fontId="23" fillId="0" borderId="0">
      <protection locked="0"/>
    </xf>
    <xf numFmtId="175" fontId="23" fillId="0" borderId="0">
      <protection locked="0"/>
    </xf>
    <xf numFmtId="175" fontId="23" fillId="0" borderId="0">
      <protection locked="0"/>
    </xf>
    <xf numFmtId="4" fontId="23" fillId="0" borderId="0">
      <protection locked="0"/>
    </xf>
    <xf numFmtId="4" fontId="23" fillId="0" borderId="0">
      <protection locked="0"/>
    </xf>
    <xf numFmtId="175" fontId="23" fillId="0" borderId="0">
      <protection locked="0"/>
    </xf>
    <xf numFmtId="175" fontId="23" fillId="0" borderId="0">
      <protection locked="0"/>
    </xf>
    <xf numFmtId="4" fontId="23" fillId="0" borderId="0">
      <protection locked="0"/>
    </xf>
    <xf numFmtId="175" fontId="23" fillId="0" borderId="0">
      <protection locked="0"/>
    </xf>
    <xf numFmtId="176" fontId="23" fillId="0" borderId="0">
      <protection locked="0"/>
    </xf>
    <xf numFmtId="176" fontId="23" fillId="0" borderId="0">
      <protection locked="0"/>
    </xf>
    <xf numFmtId="174" fontId="23" fillId="0" borderId="8">
      <protection locked="0"/>
    </xf>
    <xf numFmtId="174" fontId="23" fillId="0" borderId="8">
      <protection locked="0"/>
    </xf>
    <xf numFmtId="174" fontId="24" fillId="0" borderId="0">
      <protection locked="0"/>
    </xf>
    <xf numFmtId="174" fontId="24" fillId="0" borderId="0">
      <protection locked="0"/>
    </xf>
    <xf numFmtId="174" fontId="23" fillId="0" borderId="8">
      <protection locked="0"/>
    </xf>
    <xf numFmtId="177" fontId="25" fillId="0" borderId="0" applyFill="0" applyBorder="0">
      <alignment vertical="top"/>
    </xf>
    <xf numFmtId="178" fontId="25" fillId="0" borderId="0" applyFill="0" applyBorder="0">
      <alignment vertical="top"/>
    </xf>
    <xf numFmtId="179" fontId="25" fillId="0" borderId="0" applyFill="0" applyBorder="0">
      <alignment vertical="top"/>
    </xf>
    <xf numFmtId="180" fontId="25" fillId="0" borderId="0" applyFill="0" applyBorder="0">
      <alignment vertical="top"/>
    </xf>
    <xf numFmtId="181" fontId="25" fillId="0" borderId="0" applyFill="0" applyBorder="0">
      <alignment vertical="top"/>
    </xf>
    <xf numFmtId="182" fontId="25" fillId="0" borderId="0" applyFill="0" applyBorder="0">
      <alignment vertical="top"/>
    </xf>
    <xf numFmtId="183" fontId="25" fillId="0" borderId="0" applyFill="0" applyBorder="0">
      <alignment vertical="top"/>
    </xf>
    <xf numFmtId="184" fontId="25" fillId="0" borderId="0" applyFill="0" applyBorder="0">
      <alignment vertical="top"/>
    </xf>
    <xf numFmtId="185" fontId="25" fillId="0" borderId="0" applyFill="0" applyBorder="0">
      <alignment vertical="top"/>
    </xf>
    <xf numFmtId="186" fontId="25" fillId="0" borderId="0" applyFill="0" applyBorder="0">
      <alignment vertical="top"/>
    </xf>
    <xf numFmtId="187" fontId="25" fillId="0" borderId="0" applyFill="0" applyBorder="0">
      <alignment vertical="top"/>
    </xf>
    <xf numFmtId="187" fontId="25" fillId="0" borderId="0" applyFill="0" applyBorder="0">
      <alignment horizontal="center" vertical="top"/>
    </xf>
    <xf numFmtId="188" fontId="25" fillId="0" borderId="0" applyFill="0" applyBorder="0">
      <alignment vertical="top"/>
    </xf>
    <xf numFmtId="189" fontId="25" fillId="0" borderId="0" applyFill="0" applyBorder="0">
      <alignment vertical="top"/>
    </xf>
    <xf numFmtId="190" fontId="25" fillId="0" borderId="0" applyFill="0" applyBorder="0">
      <alignment vertical="top"/>
    </xf>
    <xf numFmtId="191" fontId="25" fillId="0" borderId="0" applyFill="0" applyBorder="0">
      <alignment vertical="top"/>
    </xf>
    <xf numFmtId="192" fontId="26" fillId="0" borderId="0" applyFill="0" applyBorder="0">
      <alignment vertical="top"/>
    </xf>
    <xf numFmtId="193" fontId="25" fillId="0" borderId="0" applyFill="0" applyBorder="0">
      <alignment vertical="top"/>
    </xf>
    <xf numFmtId="194" fontId="25" fillId="0" borderId="0" applyFill="0" applyBorder="0">
      <alignment vertical="top"/>
    </xf>
    <xf numFmtId="195" fontId="25" fillId="0" borderId="0" applyFill="0" applyBorder="0">
      <alignment vertical="top"/>
    </xf>
    <xf numFmtId="196" fontId="25" fillId="0" borderId="0" applyFill="0" applyBorder="0">
      <alignment vertical="top"/>
    </xf>
    <xf numFmtId="197" fontId="25" fillId="0" borderId="0" applyFill="0" applyBorder="0">
      <alignment vertical="top"/>
    </xf>
    <xf numFmtId="198" fontId="25" fillId="0" borderId="0" applyFill="0" applyBorder="0">
      <alignment vertical="top"/>
    </xf>
    <xf numFmtId="199" fontId="25" fillId="0" borderId="0" applyFill="0" applyBorder="0">
      <alignment vertical="top"/>
    </xf>
    <xf numFmtId="0" fontId="27" fillId="0" borderId="0" applyNumberFormat="0" applyFill="0" applyBorder="0" applyAlignment="0" applyProtection="0"/>
    <xf numFmtId="200" fontId="13" fillId="0" borderId="0" applyFont="0" applyFill="0" applyBorder="0" applyAlignment="0" applyProtection="0"/>
    <xf numFmtId="0" fontId="15" fillId="0" borderId="0"/>
    <xf numFmtId="0" fontId="28" fillId="0" borderId="0" applyFill="0" applyBorder="0">
      <alignment vertical="top"/>
    </xf>
    <xf numFmtId="0" fontId="29" fillId="0" borderId="0" applyFill="0" applyBorder="0">
      <alignment vertical="top"/>
    </xf>
    <xf numFmtId="0" fontId="30" fillId="0" borderId="0" applyFill="0" applyBorder="0">
      <alignment vertical="top"/>
    </xf>
    <xf numFmtId="0" fontId="31" fillId="0" borderId="0" applyFill="0" applyBorder="0">
      <alignment vertical="top"/>
    </xf>
    <xf numFmtId="0" fontId="32" fillId="0" borderId="0" applyFill="0" applyBorder="0">
      <alignment horizontal="left" vertical="top"/>
      <protection hidden="1"/>
    </xf>
    <xf numFmtId="0" fontId="32" fillId="0" borderId="0" applyFill="0" applyBorder="0">
      <alignment horizontal="left" vertical="top" indent="1"/>
      <protection hidden="1"/>
    </xf>
    <xf numFmtId="0" fontId="32" fillId="0" borderId="0" applyFill="0" applyBorder="0">
      <alignment horizontal="left" vertical="top" indent="2"/>
      <protection hidden="1"/>
    </xf>
    <xf numFmtId="0" fontId="32" fillId="0" borderId="0" applyFill="0" applyBorder="0">
      <alignment horizontal="left" vertical="top" indent="3"/>
      <protection hidden="1"/>
    </xf>
    <xf numFmtId="177" fontId="33" fillId="0" borderId="0" applyFill="0" applyBorder="0">
      <alignment vertical="top"/>
      <protection locked="0"/>
    </xf>
    <xf numFmtId="178" fontId="33" fillId="0" borderId="0" applyFill="0" applyBorder="0">
      <alignment vertical="top"/>
      <protection locked="0"/>
    </xf>
    <xf numFmtId="179" fontId="33" fillId="0" borderId="0" applyFill="0" applyBorder="0">
      <alignment vertical="top"/>
      <protection locked="0"/>
    </xf>
    <xf numFmtId="180" fontId="33" fillId="0" borderId="0" applyFill="0" applyBorder="0">
      <alignment vertical="top"/>
      <protection locked="0"/>
    </xf>
    <xf numFmtId="181" fontId="33" fillId="0" borderId="0" applyFill="0" applyBorder="0">
      <alignment vertical="top"/>
      <protection locked="0"/>
    </xf>
    <xf numFmtId="182" fontId="33" fillId="0" borderId="0" applyFill="0" applyBorder="0">
      <alignment vertical="top"/>
      <protection locked="0"/>
    </xf>
    <xf numFmtId="201" fontId="33" fillId="0" borderId="0" applyFill="0" applyBorder="0">
      <alignment vertical="top"/>
      <protection locked="0"/>
    </xf>
    <xf numFmtId="202" fontId="33" fillId="0" borderId="0" applyFill="0" applyBorder="0">
      <alignment vertical="top"/>
      <protection locked="0"/>
    </xf>
    <xf numFmtId="185" fontId="33" fillId="0" borderId="0" applyFill="0" applyBorder="0">
      <alignment vertical="top"/>
      <protection locked="0"/>
    </xf>
    <xf numFmtId="186" fontId="33" fillId="0" borderId="0" applyFill="0" applyBorder="0">
      <alignment vertical="top"/>
      <protection locked="0"/>
    </xf>
    <xf numFmtId="187" fontId="33" fillId="0" borderId="0" applyFill="0" applyBorder="0">
      <alignment vertical="top"/>
      <protection locked="0"/>
    </xf>
    <xf numFmtId="188" fontId="33" fillId="0" borderId="0" applyFill="0" applyBorder="0">
      <alignment vertical="top"/>
      <protection locked="0"/>
    </xf>
    <xf numFmtId="188" fontId="34" fillId="0" borderId="0" applyFill="0" applyBorder="0">
      <alignment vertical="top"/>
      <protection locked="0"/>
    </xf>
    <xf numFmtId="188" fontId="33" fillId="0" borderId="0" applyFill="0" applyBorder="0">
      <alignment vertical="top"/>
      <protection locked="0"/>
    </xf>
    <xf numFmtId="49" fontId="33" fillId="0" borderId="0" applyFill="0" applyBorder="0">
      <alignment vertical="top"/>
      <protection locked="0"/>
    </xf>
    <xf numFmtId="49" fontId="34" fillId="0" borderId="0" applyFill="0" applyBorder="0">
      <alignment vertical="top"/>
      <protection locked="0"/>
    </xf>
    <xf numFmtId="0" fontId="33" fillId="0" borderId="0" applyFill="0" applyBorder="0">
      <alignment vertical="top" wrapText="1"/>
      <protection locked="0"/>
    </xf>
    <xf numFmtId="189" fontId="33" fillId="0" borderId="0" applyFill="0" applyBorder="0">
      <alignment vertical="top"/>
      <protection locked="0"/>
    </xf>
    <xf numFmtId="190" fontId="33" fillId="0" borderId="0" applyFill="0" applyBorder="0">
      <alignment vertical="top"/>
      <protection locked="0"/>
    </xf>
    <xf numFmtId="191" fontId="33" fillId="0" borderId="0" applyFill="0" applyBorder="0">
      <alignment vertical="top"/>
      <protection locked="0"/>
    </xf>
    <xf numFmtId="192" fontId="33" fillId="0" borderId="0" applyFill="0" applyBorder="0">
      <alignment vertical="top"/>
      <protection locked="0"/>
    </xf>
    <xf numFmtId="193" fontId="33" fillId="0" borderId="0" applyFill="0" applyBorder="0">
      <alignment vertical="top"/>
      <protection locked="0"/>
    </xf>
    <xf numFmtId="194" fontId="33" fillId="0" borderId="0" applyFill="0" applyBorder="0">
      <alignment vertical="top"/>
      <protection locked="0"/>
    </xf>
    <xf numFmtId="195" fontId="33" fillId="0" borderId="0" applyFill="0" applyBorder="0">
      <alignment vertical="top"/>
      <protection locked="0"/>
    </xf>
    <xf numFmtId="196" fontId="33" fillId="0" borderId="0" applyFill="0" applyBorder="0">
      <alignment vertical="top"/>
      <protection locked="0"/>
    </xf>
    <xf numFmtId="197" fontId="33" fillId="0" borderId="0" applyFill="0" applyBorder="0">
      <alignment vertical="top"/>
      <protection locked="0"/>
    </xf>
    <xf numFmtId="198" fontId="33" fillId="0" borderId="0" applyFill="0" applyBorder="0">
      <alignment vertical="top"/>
      <protection locked="0"/>
    </xf>
    <xf numFmtId="199" fontId="33" fillId="0" borderId="0" applyFill="0" applyBorder="0">
      <alignment vertical="top"/>
      <protection locked="0"/>
    </xf>
    <xf numFmtId="49" fontId="33" fillId="0" borderId="0" applyFill="0" applyBorder="0">
      <alignment horizontal="left" vertical="top"/>
      <protection locked="0"/>
    </xf>
    <xf numFmtId="49" fontId="33" fillId="0" borderId="0" applyFill="0" applyBorder="0">
      <alignment horizontal="left" vertical="top" indent="1"/>
      <protection locked="0"/>
    </xf>
    <xf numFmtId="49" fontId="33" fillId="0" borderId="0" applyFill="0" applyBorder="0">
      <alignment horizontal="left" vertical="top" indent="2"/>
      <protection locked="0"/>
    </xf>
    <xf numFmtId="49" fontId="33" fillId="0" borderId="0" applyFill="0" applyBorder="0">
      <alignment horizontal="left" vertical="top" indent="3"/>
      <protection locked="0"/>
    </xf>
    <xf numFmtId="49" fontId="33" fillId="0" borderId="0" applyFill="0" applyBorder="0">
      <alignment horizontal="left" vertical="top" indent="4"/>
      <protection locked="0"/>
    </xf>
    <xf numFmtId="49" fontId="33" fillId="0" borderId="0" applyFill="0" applyBorder="0">
      <alignment horizontal="center"/>
      <protection locked="0"/>
    </xf>
    <xf numFmtId="49" fontId="33" fillId="0" borderId="0" applyFill="0" applyBorder="0">
      <alignment horizontal="center" wrapText="1"/>
      <protection locked="0"/>
    </xf>
    <xf numFmtId="49" fontId="25" fillId="0" borderId="0" applyFill="0" applyBorder="0">
      <alignment vertical="top"/>
    </xf>
    <xf numFmtId="0" fontId="25" fillId="0" borderId="0" applyFill="0" applyBorder="0">
      <alignment vertical="top" wrapText="1"/>
    </xf>
    <xf numFmtId="0" fontId="35" fillId="0" borderId="0" applyNumberFormat="0" applyFont="0" applyBorder="0" applyAlignment="0">
      <alignment horizontal="left"/>
    </xf>
    <xf numFmtId="0" fontId="31" fillId="0" borderId="0" applyFill="0" applyBorder="0">
      <alignment vertical="top"/>
    </xf>
    <xf numFmtId="0" fontId="31" fillId="0" borderId="0" applyFill="0" applyBorder="0">
      <alignment horizontal="left" vertical="top" indent="1"/>
    </xf>
    <xf numFmtId="0" fontId="36" fillId="0" borderId="0" applyFill="0" applyBorder="0">
      <alignment horizontal="left" vertical="top" indent="2"/>
    </xf>
    <xf numFmtId="0" fontId="31" fillId="0" borderId="0" applyFill="0" applyBorder="0">
      <alignment horizontal="left" vertical="top" indent="3"/>
    </xf>
    <xf numFmtId="0" fontId="25" fillId="0" borderId="0" applyFill="0" applyBorder="0">
      <alignment vertical="top"/>
    </xf>
    <xf numFmtId="0" fontId="25" fillId="0" borderId="0" applyFill="0" applyBorder="0">
      <alignment horizontal="left" vertical="top" indent="1"/>
    </xf>
    <xf numFmtId="0" fontId="25" fillId="0" borderId="0" applyFill="0" applyBorder="0">
      <alignment horizontal="left" vertical="top" indent="2"/>
    </xf>
    <xf numFmtId="0" fontId="25" fillId="0" borderId="0" applyFill="0" applyBorder="0">
      <alignment horizontal="left" vertical="top" indent="3"/>
    </xf>
    <xf numFmtId="0" fontId="25" fillId="0" borderId="0" applyFill="0" applyBorder="0">
      <alignment horizontal="left" vertical="top" indent="4"/>
    </xf>
    <xf numFmtId="0" fontId="25" fillId="0" borderId="0" applyFill="0" applyBorder="0">
      <alignment horizontal="center"/>
    </xf>
    <xf numFmtId="0" fontId="25" fillId="0" borderId="0" applyFill="0" applyBorder="0">
      <alignment horizontal="center" wrapText="1"/>
    </xf>
    <xf numFmtId="203" fontId="4" fillId="0" borderId="1" applyBorder="0">
      <protection hidden="1"/>
    </xf>
    <xf numFmtId="0" fontId="17"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0" fillId="0" borderId="0"/>
    <xf numFmtId="0" fontId="13" fillId="0" borderId="0"/>
    <xf numFmtId="0" fontId="25" fillId="0" borderId="0" applyFill="0" applyBorder="0"/>
    <xf numFmtId="0" fontId="37" fillId="0" borderId="0"/>
    <xf numFmtId="0" fontId="10" fillId="0" borderId="0"/>
    <xf numFmtId="0" fontId="13" fillId="0" borderId="0"/>
    <xf numFmtId="0" fontId="10" fillId="0" borderId="0"/>
    <xf numFmtId="0" fontId="17" fillId="0" borderId="0"/>
    <xf numFmtId="0" fontId="38" fillId="0" borderId="0"/>
    <xf numFmtId="0" fontId="39" fillId="0" borderId="0"/>
    <xf numFmtId="170" fontId="13" fillId="0" borderId="0" applyFont="0" applyFill="0" applyBorder="0" applyAlignment="0" applyProtection="0"/>
    <xf numFmtId="164" fontId="13" fillId="0" borderId="0" applyFont="0" applyFill="0" applyBorder="0" applyAlignment="0" applyProtection="0"/>
    <xf numFmtId="174" fontId="24" fillId="0" borderId="0">
      <protection locked="0"/>
    </xf>
    <xf numFmtId="174" fontId="24" fillId="0" borderId="0">
      <protection locked="0"/>
    </xf>
    <xf numFmtId="164" fontId="15"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7" fillId="0" borderId="0" applyFont="0" applyFill="0" applyBorder="0" applyAlignment="0" applyProtection="0"/>
    <xf numFmtId="164" fontId="13" fillId="0" borderId="0" applyFont="0" applyFill="0" applyBorder="0" applyAlignment="0" applyProtection="0"/>
    <xf numFmtId="204" fontId="23" fillId="0" borderId="0">
      <protection locked="0"/>
    </xf>
    <xf numFmtId="204" fontId="23" fillId="0" borderId="0">
      <protection locked="0"/>
    </xf>
    <xf numFmtId="0" fontId="40" fillId="0" borderId="0"/>
    <xf numFmtId="0" fontId="17" fillId="0" borderId="0"/>
    <xf numFmtId="172" fontId="41"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1" fillId="0" borderId="0" applyFont="0" applyFill="0" applyBorder="0" applyAlignment="0" applyProtection="0"/>
    <xf numFmtId="172" fontId="42" fillId="0" borderId="0" applyFont="0" applyFill="0" applyBorder="0" applyAlignment="0" applyProtection="0"/>
    <xf numFmtId="0" fontId="10" fillId="0" borderId="0"/>
    <xf numFmtId="0" fontId="10" fillId="0" borderId="0"/>
    <xf numFmtId="0" fontId="13" fillId="0" borderId="0"/>
    <xf numFmtId="0" fontId="13" fillId="0" borderId="0"/>
    <xf numFmtId="0" fontId="13" fillId="0" borderId="0"/>
    <xf numFmtId="0" fontId="13" fillId="0" borderId="0"/>
    <xf numFmtId="0" fontId="13" fillId="0" borderId="0"/>
    <xf numFmtId="0" fontId="10" fillId="0" borderId="0"/>
    <xf numFmtId="0" fontId="13" fillId="0" borderId="0"/>
    <xf numFmtId="0" fontId="22" fillId="0" borderId="0"/>
    <xf numFmtId="0" fontId="15" fillId="0" borderId="0"/>
    <xf numFmtId="0" fontId="10" fillId="0" borderId="0"/>
    <xf numFmtId="0" fontId="15" fillId="0" borderId="0"/>
    <xf numFmtId="173" fontId="42" fillId="0" borderId="0" applyFont="0" applyFill="0" applyBorder="0" applyAlignment="0" applyProtection="0"/>
    <xf numFmtId="173" fontId="42"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5" fillId="0" borderId="0" applyFont="0" applyFill="0" applyBorder="0" applyAlignment="0" applyProtection="0"/>
    <xf numFmtId="164" fontId="10" fillId="0" borderId="0" applyFont="0" applyFill="0" applyBorder="0" applyAlignment="0" applyProtection="0"/>
    <xf numFmtId="0" fontId="22" fillId="0" borderId="0"/>
    <xf numFmtId="164" fontId="10" fillId="0" borderId="0" applyFont="0" applyFill="0" applyBorder="0" applyAlignment="0" applyProtection="0"/>
    <xf numFmtId="172" fontId="22" fillId="0" borderId="0" applyFont="0" applyFill="0" applyBorder="0" applyAlignment="0" applyProtection="0"/>
    <xf numFmtId="172" fontId="22" fillId="0" borderId="0" applyFont="0" applyFill="0" applyBorder="0" applyAlignment="0" applyProtection="0"/>
    <xf numFmtId="0" fontId="15" fillId="0" borderId="0"/>
    <xf numFmtId="0" fontId="13" fillId="0" borderId="0"/>
    <xf numFmtId="205" fontId="17" fillId="0" borderId="0" applyFont="0" applyFill="0" applyBorder="0" applyAlignment="0" applyProtection="0"/>
    <xf numFmtId="164" fontId="13" fillId="0" borderId="0" applyFont="0" applyFill="0" applyBorder="0" applyAlignment="0" applyProtection="0"/>
    <xf numFmtId="164" fontId="15" fillId="0" borderId="0" applyFont="0" applyFill="0" applyBorder="0" applyAlignment="0" applyProtection="0"/>
    <xf numFmtId="164" fontId="10" fillId="0" borderId="0" applyFont="0" applyFill="0" applyBorder="0" applyAlignment="0" applyProtection="0"/>
    <xf numFmtId="173" fontId="22" fillId="0" borderId="0"/>
    <xf numFmtId="171" fontId="10" fillId="0" borderId="0" applyFont="0" applyFill="0" applyBorder="0" applyAlignment="0" applyProtection="0"/>
    <xf numFmtId="171" fontId="10" fillId="0" borderId="0" applyFont="0" applyFill="0" applyBorder="0" applyAlignment="0" applyProtection="0"/>
    <xf numFmtId="164" fontId="10" fillId="0" borderId="0" applyFont="0" applyFill="0" applyBorder="0" applyAlignment="0" applyProtection="0"/>
    <xf numFmtId="164" fontId="17" fillId="0" borderId="0" applyFont="0" applyFill="0" applyBorder="0" applyAlignment="0" applyProtection="0"/>
    <xf numFmtId="0" fontId="17" fillId="0" borderId="0"/>
    <xf numFmtId="0" fontId="17" fillId="0" borderId="0"/>
    <xf numFmtId="0" fontId="17" fillId="0" borderId="0"/>
    <xf numFmtId="0" fontId="15" fillId="0" borderId="0"/>
    <xf numFmtId="0" fontId="22" fillId="0" borderId="0"/>
    <xf numFmtId="206" fontId="47" fillId="0" borderId="0"/>
    <xf numFmtId="164" fontId="22" fillId="0" borderId="0" applyFont="0" applyFill="0" applyBorder="0" applyAlignment="0" applyProtection="0"/>
  </cellStyleXfs>
  <cellXfs count="226">
    <xf numFmtId="0" fontId="0" fillId="0" borderId="0" xfId="0"/>
    <xf numFmtId="0" fontId="6" fillId="0" borderId="0" xfId="0" applyFont="1"/>
    <xf numFmtId="0" fontId="1" fillId="0" borderId="0" xfId="0" applyFont="1"/>
    <xf numFmtId="0" fontId="3" fillId="0" borderId="0" xfId="0" applyFont="1"/>
    <xf numFmtId="0" fontId="5" fillId="0" borderId="0" xfId="0" applyFont="1" applyAlignment="1">
      <alignment vertical="center"/>
    </xf>
    <xf numFmtId="0" fontId="3" fillId="0" borderId="0" xfId="0" applyFont="1" applyAlignment="1">
      <alignment vertical="center"/>
    </xf>
    <xf numFmtId="0" fontId="1" fillId="0" borderId="0" xfId="0" applyFont="1" applyAlignment="1">
      <alignment vertical="center"/>
    </xf>
    <xf numFmtId="0" fontId="1" fillId="0" borderId="0" xfId="0" applyFont="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3" fillId="0" borderId="1" xfId="0" applyFont="1" applyBorder="1" applyAlignment="1">
      <alignment horizontal="center" vertical="center" wrapText="1"/>
    </xf>
    <xf numFmtId="0" fontId="12" fillId="0" borderId="0" xfId="0" applyFont="1"/>
    <xf numFmtId="0" fontId="11" fillId="0" borderId="0" xfId="0" applyFont="1"/>
    <xf numFmtId="0" fontId="4" fillId="3" borderId="1" xfId="0" applyFont="1" applyFill="1" applyBorder="1" applyAlignment="1">
      <alignment horizontal="center" vertical="center" wrapText="1"/>
    </xf>
    <xf numFmtId="166" fontId="14" fillId="3" borderId="1" xfId="0" applyNumberFormat="1" applyFont="1" applyFill="1" applyBorder="1" applyAlignment="1">
      <alignment horizontal="center" vertical="center" wrapText="1"/>
    </xf>
    <xf numFmtId="4" fontId="4" fillId="3" borderId="1" xfId="0" applyNumberFormat="1" applyFont="1" applyFill="1" applyBorder="1" applyAlignment="1">
      <alignment horizontal="center" vertical="center" wrapText="1"/>
    </xf>
    <xf numFmtId="43" fontId="4" fillId="3" borderId="1" xfId="1" applyFont="1" applyFill="1" applyBorder="1" applyAlignment="1">
      <alignment horizontal="center" vertical="center"/>
    </xf>
    <xf numFmtId="0" fontId="1" fillId="3" borderId="1" xfId="0" applyFont="1" applyFill="1" applyBorder="1" applyAlignment="1">
      <alignment horizontal="center" vertical="center" wrapText="1"/>
    </xf>
    <xf numFmtId="0" fontId="1" fillId="3" borderId="1" xfId="0" applyFont="1" applyFill="1" applyBorder="1" applyAlignment="1">
      <alignment horizontal="center" vertical="center"/>
    </xf>
    <xf numFmtId="4" fontId="1" fillId="3" borderId="1" xfId="0" applyNumberFormat="1" applyFont="1" applyFill="1" applyBorder="1" applyAlignment="1">
      <alignment horizontal="center" vertical="center" wrapText="1"/>
    </xf>
    <xf numFmtId="4" fontId="1" fillId="3" borderId="6" xfId="0" applyNumberFormat="1" applyFont="1" applyFill="1" applyBorder="1" applyAlignment="1">
      <alignment horizontal="center" vertical="center" wrapText="1"/>
    </xf>
    <xf numFmtId="1" fontId="4" fillId="3" borderId="1" xfId="0" applyNumberFormat="1" applyFont="1" applyFill="1" applyBorder="1" applyAlignment="1">
      <alignment horizontal="center" vertical="center" wrapText="1"/>
    </xf>
    <xf numFmtId="2" fontId="4" fillId="3" borderId="1" xfId="0" applyNumberFormat="1" applyFont="1" applyFill="1" applyBorder="1" applyAlignment="1">
      <alignment horizontal="center" vertical="center" wrapText="1"/>
    </xf>
    <xf numFmtId="0" fontId="4" fillId="3" borderId="2" xfId="0" applyFont="1" applyFill="1" applyBorder="1" applyAlignment="1">
      <alignment horizontal="center" vertical="center" wrapText="1"/>
    </xf>
    <xf numFmtId="2" fontId="4" fillId="3" borderId="1" xfId="0" applyNumberFormat="1" applyFont="1" applyFill="1" applyBorder="1" applyAlignment="1">
      <alignment horizontal="center" vertical="center"/>
    </xf>
    <xf numFmtId="0" fontId="4" fillId="3" borderId="1" xfId="0" applyFont="1" applyFill="1" applyBorder="1" applyAlignment="1">
      <alignment horizontal="center" vertical="center"/>
    </xf>
    <xf numFmtId="0" fontId="4" fillId="3" borderId="1" xfId="2" applyFont="1" applyFill="1" applyBorder="1" applyAlignment="1">
      <alignment horizontal="center" vertical="center"/>
    </xf>
    <xf numFmtId="2" fontId="1" fillId="3" borderId="1" xfId="0" applyNumberFormat="1" applyFont="1" applyFill="1" applyBorder="1" applyAlignment="1">
      <alignment horizontal="center" vertical="center"/>
    </xf>
    <xf numFmtId="49" fontId="4" fillId="3" borderId="1" xfId="1" applyNumberFormat="1" applyFont="1" applyFill="1" applyBorder="1" applyAlignment="1">
      <alignment horizontal="center" vertical="center" wrapText="1"/>
    </xf>
    <xf numFmtId="0" fontId="1" fillId="0" borderId="1" xfId="0" applyFont="1" applyBorder="1" applyAlignment="1">
      <alignment vertical="center" wrapText="1"/>
    </xf>
    <xf numFmtId="0" fontId="4" fillId="3" borderId="1" xfId="0" applyNumberFormat="1" applyFont="1" applyFill="1" applyBorder="1" applyAlignment="1">
      <alignment horizontal="center" vertical="center" wrapText="1"/>
    </xf>
    <xf numFmtId="0" fontId="4" fillId="3" borderId="1" xfId="8" applyFont="1" applyFill="1" applyBorder="1" applyAlignment="1">
      <alignment horizontal="center" vertical="center" wrapText="1"/>
    </xf>
    <xf numFmtId="4" fontId="4" fillId="3" borderId="1" xfId="0" applyNumberFormat="1" applyFont="1" applyFill="1" applyBorder="1" applyAlignment="1">
      <alignment horizontal="center" vertical="center"/>
    </xf>
    <xf numFmtId="2" fontId="4" fillId="3" borderId="1" xfId="1" applyNumberFormat="1" applyFont="1" applyFill="1" applyBorder="1" applyAlignment="1">
      <alignment horizontal="center" vertical="center"/>
    </xf>
    <xf numFmtId="2" fontId="4" fillId="3" borderId="5" xfId="1" applyNumberFormat="1" applyFont="1" applyFill="1" applyBorder="1" applyAlignment="1">
      <alignment horizontal="center" vertical="center"/>
    </xf>
    <xf numFmtId="2" fontId="1" fillId="3" borderId="1" xfId="1" applyNumberFormat="1" applyFont="1" applyFill="1" applyBorder="1" applyAlignment="1">
      <alignment horizontal="center" vertical="center"/>
    </xf>
    <xf numFmtId="4" fontId="4" fillId="3" borderId="1" xfId="1" applyNumberFormat="1" applyFont="1" applyFill="1" applyBorder="1" applyAlignment="1">
      <alignment horizontal="center" vertical="center"/>
    </xf>
    <xf numFmtId="2" fontId="4" fillId="3" borderId="5" xfId="0" applyNumberFormat="1" applyFont="1" applyFill="1" applyBorder="1" applyAlignment="1">
      <alignment horizontal="center" vertical="center" wrapText="1"/>
    </xf>
    <xf numFmtId="2" fontId="4" fillId="3" borderId="1" xfId="8" applyNumberFormat="1" applyFont="1" applyFill="1" applyBorder="1" applyAlignment="1">
      <alignment horizontal="center" vertical="center" wrapText="1"/>
    </xf>
    <xf numFmtId="2" fontId="4" fillId="3" borderId="1" xfId="12" applyNumberFormat="1" applyFont="1" applyFill="1" applyBorder="1" applyAlignment="1">
      <alignment horizontal="center" vertical="center" wrapText="1"/>
    </xf>
    <xf numFmtId="4" fontId="4" fillId="0" borderId="1" xfId="0" applyNumberFormat="1" applyFont="1" applyFill="1" applyBorder="1" applyAlignment="1">
      <alignment horizontal="center" vertical="center" wrapText="1"/>
    </xf>
    <xf numFmtId="0" fontId="1" fillId="0" borderId="1" xfId="0" applyFont="1" applyBorder="1" applyAlignment="1">
      <alignment wrapText="1"/>
    </xf>
    <xf numFmtId="0" fontId="1" fillId="0" borderId="1" xfId="0" applyFont="1" applyFill="1" applyBorder="1" applyAlignment="1">
      <alignment horizontal="center" vertical="center" wrapText="1"/>
    </xf>
    <xf numFmtId="0" fontId="11" fillId="3" borderId="1" xfId="0" applyFont="1" applyFill="1" applyBorder="1" applyAlignment="1">
      <alignment horizontal="center" vertical="center" wrapText="1"/>
    </xf>
    <xf numFmtId="17" fontId="4" fillId="3" borderId="1" xfId="0" applyNumberFormat="1" applyFont="1" applyFill="1" applyBorder="1" applyAlignment="1">
      <alignment horizontal="center" vertical="center" wrapText="1"/>
    </xf>
    <xf numFmtId="0" fontId="4" fillId="3" borderId="6" xfId="0" applyFont="1" applyFill="1" applyBorder="1" applyAlignment="1">
      <alignment horizontal="center" vertical="center" wrapText="1"/>
    </xf>
    <xf numFmtId="0" fontId="1" fillId="3" borderId="1" xfId="0" applyFont="1" applyFill="1" applyBorder="1" applyAlignment="1">
      <alignment vertical="center" wrapText="1"/>
    </xf>
    <xf numFmtId="0" fontId="4" fillId="3" borderId="1" xfId="0" applyFont="1" applyFill="1" applyBorder="1" applyAlignment="1">
      <alignment horizontal="center" vertical="top" wrapText="1"/>
    </xf>
    <xf numFmtId="4" fontId="1" fillId="3" borderId="1" xfId="0" applyNumberFormat="1" applyFont="1" applyFill="1" applyBorder="1" applyAlignment="1">
      <alignment horizontal="center" vertical="center"/>
    </xf>
    <xf numFmtId="4" fontId="1" fillId="3" borderId="1" xfId="1" applyNumberFormat="1" applyFont="1" applyFill="1" applyBorder="1" applyAlignment="1">
      <alignment horizontal="center" vertical="center"/>
    </xf>
    <xf numFmtId="4" fontId="1" fillId="3" borderId="1" xfId="3" applyNumberFormat="1" applyFont="1" applyFill="1" applyBorder="1" applyAlignment="1">
      <alignment horizontal="center" vertical="center" wrapText="1"/>
    </xf>
    <xf numFmtId="4" fontId="18" fillId="3" borderId="1" xfId="0" applyNumberFormat="1" applyFont="1" applyFill="1" applyBorder="1" applyAlignment="1">
      <alignment horizontal="center" vertical="center"/>
    </xf>
    <xf numFmtId="4" fontId="1" fillId="3" borderId="4" xfId="0" applyNumberFormat="1" applyFont="1" applyFill="1" applyBorder="1" applyAlignment="1">
      <alignment horizontal="center" vertical="center" wrapText="1"/>
    </xf>
    <xf numFmtId="4" fontId="1" fillId="3" borderId="4" xfId="1" applyNumberFormat="1" applyFont="1" applyFill="1" applyBorder="1" applyAlignment="1">
      <alignment horizontal="center" vertical="center"/>
    </xf>
    <xf numFmtId="4" fontId="1" fillId="3" borderId="4" xfId="0" applyNumberFormat="1" applyFont="1" applyFill="1" applyBorder="1" applyAlignment="1">
      <alignment horizontal="center" vertical="center"/>
    </xf>
    <xf numFmtId="4" fontId="1" fillId="3" borderId="6" xfId="1" applyNumberFormat="1" applyFont="1" applyFill="1" applyBorder="1" applyAlignment="1">
      <alignment horizontal="center" vertical="center"/>
    </xf>
    <xf numFmtId="4" fontId="4" fillId="3" borderId="1" xfId="8" applyNumberFormat="1" applyFont="1" applyFill="1" applyBorder="1" applyAlignment="1">
      <alignment horizontal="center" vertical="center" wrapText="1"/>
    </xf>
    <xf numFmtId="4" fontId="4" fillId="3" borderId="1" xfId="5" applyNumberFormat="1" applyFont="1" applyFill="1" applyBorder="1" applyAlignment="1">
      <alignment horizontal="center" vertical="center"/>
    </xf>
    <xf numFmtId="4" fontId="1" fillId="3" borderId="1" xfId="3" applyNumberFormat="1" applyFont="1" applyFill="1" applyBorder="1" applyAlignment="1">
      <alignment horizontal="center" vertical="center"/>
    </xf>
    <xf numFmtId="0" fontId="5" fillId="2" borderId="1" xfId="0" applyFont="1" applyFill="1" applyBorder="1" applyAlignment="1">
      <alignment horizontal="center" vertical="center" wrapText="1"/>
    </xf>
    <xf numFmtId="4" fontId="5" fillId="2" borderId="1" xfId="0" applyNumberFormat="1" applyFont="1" applyFill="1" applyBorder="1" applyAlignment="1">
      <alignment horizontal="center" vertical="center"/>
    </xf>
    <xf numFmtId="0" fontId="11" fillId="2" borderId="1" xfId="0" applyFont="1" applyFill="1" applyBorder="1" applyAlignment="1">
      <alignment horizontal="center" vertical="top" wrapText="1"/>
    </xf>
    <xf numFmtId="0" fontId="11" fillId="2" borderId="1" xfId="0" applyFont="1" applyFill="1" applyBorder="1" applyAlignment="1">
      <alignment horizontal="center" vertical="center" wrapText="1"/>
    </xf>
    <xf numFmtId="0" fontId="5" fillId="2" borderId="1" xfId="0" applyFont="1" applyFill="1" applyBorder="1" applyAlignment="1">
      <alignment horizontal="left" vertical="center" wrapText="1"/>
    </xf>
    <xf numFmtId="0" fontId="1" fillId="0" borderId="1" xfId="0" applyFont="1" applyBorder="1" applyAlignment="1">
      <alignment horizontal="center" wrapText="1"/>
    </xf>
    <xf numFmtId="0" fontId="6" fillId="2" borderId="0" xfId="0" applyFont="1" applyFill="1"/>
    <xf numFmtId="0" fontId="6" fillId="3" borderId="0" xfId="0" applyFont="1" applyFill="1"/>
    <xf numFmtId="0" fontId="0" fillId="3" borderId="0" xfId="0" applyFill="1"/>
    <xf numFmtId="0" fontId="3" fillId="0" borderId="0" xfId="0" applyFont="1" applyAlignment="1">
      <alignment vertical="center" wrapText="1"/>
    </xf>
    <xf numFmtId="0" fontId="2" fillId="3" borderId="1" xfId="0" applyFont="1" applyFill="1" applyBorder="1" applyAlignment="1">
      <alignment horizontal="center" vertical="center" wrapText="1"/>
    </xf>
    <xf numFmtId="4" fontId="8" fillId="3" borderId="1" xfId="0" applyNumberFormat="1" applyFont="1" applyFill="1" applyBorder="1" applyAlignment="1">
      <alignment horizontal="center" vertical="center" wrapText="1"/>
    </xf>
    <xf numFmtId="165" fontId="4" fillId="3" borderId="1" xfId="0" applyNumberFormat="1" applyFont="1" applyFill="1" applyBorder="1" applyAlignment="1">
      <alignment horizontal="center" vertical="center" wrapText="1"/>
    </xf>
    <xf numFmtId="4" fontId="14" fillId="3" borderId="1" xfId="0" applyNumberFormat="1" applyFont="1" applyFill="1" applyBorder="1" applyAlignment="1">
      <alignment horizontal="center" vertical="center" wrapText="1"/>
    </xf>
    <xf numFmtId="4" fontId="4" fillId="3" borderId="1" xfId="2" applyNumberFormat="1" applyFont="1" applyFill="1" applyBorder="1" applyAlignment="1">
      <alignment horizontal="center" vertical="center" wrapText="1"/>
    </xf>
    <xf numFmtId="0" fontId="4" fillId="3" borderId="1" xfId="7" applyFont="1" applyFill="1" applyBorder="1" applyAlignment="1">
      <alignment horizontal="center" vertical="center"/>
    </xf>
    <xf numFmtId="4" fontId="14" fillId="3" borderId="4" xfId="0" applyNumberFormat="1" applyFont="1" applyFill="1" applyBorder="1" applyAlignment="1">
      <alignment horizontal="center" vertical="center" wrapText="1"/>
    </xf>
    <xf numFmtId="4" fontId="1" fillId="3" borderId="0" xfId="0" applyNumberFormat="1" applyFont="1" applyFill="1" applyAlignment="1">
      <alignment horizontal="center" vertical="center"/>
    </xf>
    <xf numFmtId="0" fontId="5" fillId="3" borderId="1" xfId="0" applyFont="1" applyFill="1" applyBorder="1" applyAlignment="1">
      <alignment horizontal="center" vertical="center" wrapText="1"/>
    </xf>
    <xf numFmtId="4" fontId="4" fillId="3" borderId="1" xfId="2" applyNumberFormat="1" applyFont="1" applyFill="1" applyBorder="1" applyAlignment="1">
      <alignment horizontal="center" vertical="center"/>
    </xf>
    <xf numFmtId="1" fontId="4" fillId="3" borderId="1" xfId="0" applyNumberFormat="1" applyFont="1" applyFill="1" applyBorder="1" applyAlignment="1">
      <alignment horizontal="center" vertical="center"/>
    </xf>
    <xf numFmtId="0" fontId="18" fillId="3" borderId="1" xfId="0" applyFont="1" applyFill="1" applyBorder="1" applyAlignment="1">
      <alignment wrapText="1"/>
    </xf>
    <xf numFmtId="0" fontId="5" fillId="3" borderId="1" xfId="0" applyFont="1" applyFill="1" applyBorder="1" applyAlignment="1">
      <alignment horizontal="left" vertical="center" wrapText="1"/>
    </xf>
    <xf numFmtId="4" fontId="5" fillId="3" borderId="1" xfId="0" applyNumberFormat="1" applyFont="1" applyFill="1" applyBorder="1" applyAlignment="1">
      <alignment horizontal="center" vertical="center" wrapText="1"/>
    </xf>
    <xf numFmtId="2" fontId="5" fillId="3" borderId="1" xfId="1" applyNumberFormat="1" applyFont="1" applyFill="1" applyBorder="1" applyAlignment="1">
      <alignment horizontal="center" vertical="top" wrapText="1"/>
    </xf>
    <xf numFmtId="0" fontId="1" fillId="2" borderId="1" xfId="0" applyFont="1" applyFill="1" applyBorder="1" applyAlignment="1">
      <alignment horizontal="center" vertical="center"/>
    </xf>
    <xf numFmtId="0" fontId="4" fillId="3" borderId="0" xfId="0" applyFont="1" applyFill="1" applyBorder="1" applyAlignment="1">
      <alignment horizontal="center" vertical="center" wrapText="1"/>
    </xf>
    <xf numFmtId="0" fontId="1" fillId="3" borderId="6" xfId="0" applyFont="1" applyFill="1" applyBorder="1" applyAlignment="1">
      <alignment horizontal="center" vertical="center"/>
    </xf>
    <xf numFmtId="0" fontId="18" fillId="3" borderId="1" xfId="0" applyFont="1" applyFill="1" applyBorder="1" applyAlignment="1">
      <alignment vertical="center" wrapText="1"/>
    </xf>
    <xf numFmtId="0" fontId="4" fillId="3" borderId="1" xfId="0" applyFont="1" applyFill="1" applyBorder="1" applyAlignment="1">
      <alignment horizontal="center" vertical="center" wrapText="1"/>
    </xf>
    <xf numFmtId="0" fontId="2" fillId="0" borderId="0" xfId="0" applyFont="1" applyAlignment="1">
      <alignment wrapText="1"/>
    </xf>
    <xf numFmtId="0" fontId="2" fillId="0" borderId="0" xfId="0" applyFont="1" applyAlignment="1">
      <alignment vertical="center" wrapText="1"/>
    </xf>
    <xf numFmtId="0" fontId="2" fillId="0" borderId="1" xfId="0" applyFont="1" applyBorder="1" applyAlignment="1">
      <alignment wrapText="1"/>
    </xf>
    <xf numFmtId="0" fontId="2" fillId="0" borderId="1" xfId="0" applyFont="1" applyBorder="1" applyAlignment="1">
      <alignment vertical="center" wrapText="1"/>
    </xf>
    <xf numFmtId="0" fontId="1" fillId="0" borderId="0" xfId="0" applyFont="1" applyAlignment="1">
      <alignment vertical="center" wrapText="1"/>
    </xf>
    <xf numFmtId="0" fontId="2" fillId="0" borderId="9" xfId="0" applyFont="1" applyBorder="1" applyAlignment="1">
      <alignment horizontal="center" vertical="center" wrapText="1"/>
    </xf>
    <xf numFmtId="4" fontId="4" fillId="3" borderId="4" xfId="0" applyNumberFormat="1" applyFont="1" applyFill="1" applyBorder="1" applyAlignment="1">
      <alignment horizontal="center" vertical="center" wrapText="1"/>
    </xf>
    <xf numFmtId="4" fontId="4" fillId="3" borderId="4" xfId="0" applyNumberFormat="1" applyFont="1" applyFill="1" applyBorder="1" applyAlignment="1">
      <alignment horizontal="center" vertical="center"/>
    </xf>
    <xf numFmtId="0" fontId="11" fillId="0" borderId="1" xfId="0" applyFont="1" applyBorder="1" applyAlignment="1">
      <alignment horizontal="center" vertical="center" wrapText="1"/>
    </xf>
    <xf numFmtId="0" fontId="2" fillId="3" borderId="1" xfId="0" applyFont="1" applyFill="1" applyBorder="1" applyAlignment="1">
      <alignment vertical="center" wrapText="1"/>
    </xf>
    <xf numFmtId="0" fontId="1" fillId="3" borderId="0" xfId="0" applyFont="1" applyFill="1" applyAlignment="1">
      <alignment vertical="center" wrapText="1"/>
    </xf>
    <xf numFmtId="0" fontId="4" fillId="3" borderId="10" xfId="0" applyFont="1" applyFill="1" applyBorder="1" applyAlignment="1">
      <alignment horizontal="center" vertical="center" wrapText="1"/>
    </xf>
    <xf numFmtId="0" fontId="1" fillId="3" borderId="2" xfId="0" applyFont="1" applyFill="1" applyBorder="1" applyAlignment="1">
      <alignment horizontal="center" vertical="center" wrapText="1"/>
    </xf>
    <xf numFmtId="0" fontId="4" fillId="3" borderId="4" xfId="8" applyFont="1" applyFill="1" applyBorder="1" applyAlignment="1">
      <alignment horizontal="center" vertical="center" wrapText="1"/>
    </xf>
    <xf numFmtId="0" fontId="1" fillId="3" borderId="1" xfId="0" applyFont="1" applyFill="1" applyBorder="1" applyAlignment="1">
      <alignment horizontal="left" vertical="center" wrapText="1"/>
    </xf>
    <xf numFmtId="0" fontId="1" fillId="0" borderId="1" xfId="0" applyFont="1" applyBorder="1" applyAlignment="1">
      <alignment horizontal="left" vertical="center" wrapText="1"/>
    </xf>
    <xf numFmtId="0" fontId="2" fillId="0" borderId="1" xfId="0" applyFont="1" applyBorder="1" applyAlignment="1">
      <alignment horizontal="left" vertical="center" wrapText="1"/>
    </xf>
    <xf numFmtId="0" fontId="4" fillId="3" borderId="1" xfId="7" applyFont="1" applyFill="1" applyBorder="1" applyAlignment="1">
      <alignment horizontal="left" vertical="center" wrapText="1"/>
    </xf>
    <xf numFmtId="0" fontId="4" fillId="3" borderId="1" xfId="0" applyFont="1" applyFill="1" applyBorder="1" applyAlignment="1">
      <alignment horizontal="left" vertical="center" wrapText="1"/>
    </xf>
    <xf numFmtId="0" fontId="2" fillId="3" borderId="1" xfId="0" applyFont="1" applyFill="1" applyBorder="1" applyAlignment="1">
      <alignment horizontal="left" vertical="center" wrapText="1"/>
    </xf>
    <xf numFmtId="0" fontId="9" fillId="3" borderId="1" xfId="0" applyFont="1" applyFill="1" applyBorder="1" applyAlignment="1">
      <alignment horizontal="left" vertical="center" wrapText="1"/>
    </xf>
    <xf numFmtId="165" fontId="4" fillId="3" borderId="1" xfId="0" applyNumberFormat="1" applyFont="1" applyFill="1" applyBorder="1" applyAlignment="1">
      <alignment horizontal="left" vertical="center" wrapText="1"/>
    </xf>
    <xf numFmtId="0" fontId="1" fillId="3" borderId="0" xfId="0" applyFont="1" applyFill="1" applyAlignment="1">
      <alignment horizontal="left" vertical="center" wrapText="1"/>
    </xf>
    <xf numFmtId="0" fontId="1" fillId="3" borderId="1" xfId="0" applyFont="1" applyFill="1" applyBorder="1" applyAlignment="1">
      <alignment horizontal="left" vertical="top" wrapText="1"/>
    </xf>
    <xf numFmtId="0" fontId="1" fillId="3" borderId="1" xfId="0" applyFont="1" applyFill="1" applyBorder="1" applyAlignment="1">
      <alignment horizontal="left" vertical="center"/>
    </xf>
    <xf numFmtId="0" fontId="18" fillId="3" borderId="1" xfId="0" applyFont="1" applyFill="1" applyBorder="1" applyAlignment="1">
      <alignment horizontal="left" vertical="center" wrapText="1"/>
    </xf>
    <xf numFmtId="0" fontId="4" fillId="3" borderId="1" xfId="0" applyFont="1" applyFill="1" applyBorder="1" applyAlignment="1">
      <alignment vertical="center" wrapText="1"/>
    </xf>
    <xf numFmtId="165" fontId="4" fillId="3" borderId="1" xfId="0" applyNumberFormat="1" applyFont="1" applyFill="1" applyBorder="1" applyAlignment="1">
      <alignment vertical="center" wrapText="1"/>
    </xf>
    <xf numFmtId="0" fontId="4" fillId="3" borderId="1" xfId="7" applyFont="1" applyFill="1" applyBorder="1" applyAlignment="1">
      <alignment vertical="center" wrapText="1"/>
    </xf>
    <xf numFmtId="0" fontId="1" fillId="3" borderId="1" xfId="0" applyFont="1" applyFill="1" applyBorder="1" applyAlignment="1">
      <alignment vertical="top" wrapText="1"/>
    </xf>
    <xf numFmtId="0" fontId="1" fillId="3" borderId="1" xfId="0" applyFont="1" applyFill="1" applyBorder="1" applyAlignment="1">
      <alignment vertical="center"/>
    </xf>
    <xf numFmtId="0" fontId="2" fillId="0" borderId="1" xfId="0" applyFont="1" applyFill="1" applyBorder="1" applyAlignment="1">
      <alignment vertical="center" wrapText="1"/>
    </xf>
    <xf numFmtId="0" fontId="43" fillId="0" borderId="1" xfId="0" applyFont="1" applyFill="1" applyBorder="1" applyAlignment="1">
      <alignment vertical="center" wrapText="1"/>
    </xf>
    <xf numFmtId="0" fontId="4" fillId="0" borderId="1" xfId="0" applyFont="1" applyFill="1" applyBorder="1" applyAlignment="1">
      <alignment vertical="center" wrapText="1"/>
    </xf>
    <xf numFmtId="0" fontId="4" fillId="3" borderId="1" xfId="8" applyFont="1" applyFill="1" applyBorder="1" applyAlignment="1">
      <alignment horizontal="left" vertical="center" wrapText="1"/>
    </xf>
    <xf numFmtId="2" fontId="1" fillId="3" borderId="1" xfId="1" applyNumberFormat="1" applyFont="1" applyFill="1" applyBorder="1" applyAlignment="1">
      <alignment horizontal="left" vertical="center" wrapText="1"/>
    </xf>
    <xf numFmtId="0" fontId="4" fillId="3" borderId="1" xfId="8" applyFont="1" applyFill="1" applyBorder="1" applyAlignment="1">
      <alignment horizontal="left" vertical="top" wrapText="1"/>
    </xf>
    <xf numFmtId="0" fontId="4" fillId="3" borderId="1" xfId="8" applyFont="1" applyFill="1" applyBorder="1" applyAlignment="1">
      <alignment horizontal="left" wrapText="1"/>
    </xf>
    <xf numFmtId="0" fontId="4" fillId="3" borderId="1" xfId="9" applyFont="1" applyFill="1" applyBorder="1" applyAlignment="1">
      <alignment horizontal="left" vertical="center" wrapText="1"/>
    </xf>
    <xf numFmtId="0" fontId="4" fillId="3" borderId="1" xfId="10" applyNumberFormat="1" applyFont="1" applyFill="1" applyBorder="1" applyAlignment="1" applyProtection="1">
      <alignment horizontal="left" vertical="center" wrapText="1"/>
      <protection locked="0"/>
    </xf>
    <xf numFmtId="0" fontId="4" fillId="3" borderId="1" xfId="11" applyNumberFormat="1" applyFont="1" applyFill="1" applyBorder="1" applyAlignment="1">
      <alignment horizontal="left" vertical="center" wrapText="1"/>
    </xf>
    <xf numFmtId="0" fontId="4" fillId="3" borderId="5" xfId="0" applyFont="1" applyFill="1" applyBorder="1" applyAlignment="1">
      <alignment horizontal="left" vertical="center" wrapText="1"/>
    </xf>
    <xf numFmtId="0" fontId="4" fillId="3" borderId="1" xfId="0" applyFont="1" applyFill="1" applyBorder="1" applyAlignment="1">
      <alignment horizontal="left" vertical="top" wrapText="1"/>
    </xf>
    <xf numFmtId="4" fontId="1" fillId="3" borderId="1" xfId="0" applyNumberFormat="1" applyFont="1" applyFill="1" applyBorder="1" applyAlignment="1">
      <alignment horizontal="left" vertical="center" wrapText="1"/>
    </xf>
    <xf numFmtId="4" fontId="1" fillId="3" borderId="1" xfId="0" applyNumberFormat="1" applyFont="1" applyFill="1" applyBorder="1" applyAlignment="1">
      <alignment horizontal="left" vertical="center"/>
    </xf>
    <xf numFmtId="3" fontId="4" fillId="3" borderId="1" xfId="0" applyNumberFormat="1" applyFont="1" applyFill="1" applyBorder="1" applyAlignment="1">
      <alignment horizontal="left" vertical="center" wrapText="1"/>
    </xf>
    <xf numFmtId="4" fontId="4" fillId="3" borderId="1" xfId="0" applyNumberFormat="1" applyFont="1" applyFill="1" applyBorder="1" applyAlignment="1">
      <alignment horizontal="left" vertical="center" wrapText="1"/>
    </xf>
    <xf numFmtId="0" fontId="1" fillId="3" borderId="0" xfId="0" applyNumberFormat="1" applyFont="1" applyFill="1" applyAlignment="1">
      <alignment horizontal="left" vertical="center" wrapText="1"/>
    </xf>
    <xf numFmtId="0" fontId="1" fillId="3" borderId="0" xfId="0" applyFont="1" applyFill="1" applyAlignment="1">
      <alignment horizontal="left" vertical="center"/>
    </xf>
    <xf numFmtId="0" fontId="1" fillId="3" borderId="1" xfId="0" applyNumberFormat="1" applyFont="1" applyFill="1" applyBorder="1" applyAlignment="1">
      <alignment horizontal="left" vertical="center" wrapText="1"/>
    </xf>
    <xf numFmtId="0" fontId="1" fillId="3" borderId="6" xfId="0" applyFont="1" applyFill="1" applyBorder="1" applyAlignment="1">
      <alignment horizontal="left" vertical="center" wrapText="1"/>
    </xf>
    <xf numFmtId="4" fontId="1" fillId="3" borderId="4" xfId="0" applyNumberFormat="1" applyFont="1" applyFill="1" applyBorder="1" applyAlignment="1">
      <alignment horizontal="left" vertical="center" wrapText="1"/>
    </xf>
    <xf numFmtId="4" fontId="1" fillId="0" borderId="1" xfId="0" applyNumberFormat="1" applyFont="1" applyBorder="1" applyAlignment="1">
      <alignment horizontal="left" vertical="center" wrapText="1"/>
    </xf>
    <xf numFmtId="0" fontId="1" fillId="3" borderId="4" xfId="0" applyFont="1" applyFill="1" applyBorder="1" applyAlignment="1">
      <alignment horizontal="left" vertical="center" wrapText="1"/>
    </xf>
    <xf numFmtId="4" fontId="1" fillId="3" borderId="7" xfId="0" applyNumberFormat="1" applyFont="1" applyFill="1" applyBorder="1" applyAlignment="1">
      <alignment horizontal="left" vertical="center" wrapText="1"/>
    </xf>
    <xf numFmtId="4" fontId="1" fillId="3" borderId="6" xfId="0" applyNumberFormat="1" applyFont="1" applyFill="1" applyBorder="1" applyAlignment="1">
      <alignment horizontal="left" vertical="center" wrapText="1"/>
    </xf>
    <xf numFmtId="0" fontId="1" fillId="3" borderId="7" xfId="0" applyFont="1" applyFill="1" applyBorder="1" applyAlignment="1">
      <alignment horizontal="left" vertical="center" wrapText="1"/>
    </xf>
    <xf numFmtId="3" fontId="1" fillId="3" borderId="1" xfId="0" applyNumberFormat="1" applyFont="1" applyFill="1" applyBorder="1" applyAlignment="1">
      <alignment horizontal="left" vertical="center"/>
    </xf>
    <xf numFmtId="0" fontId="11" fillId="3" borderId="1" xfId="0" applyFont="1" applyFill="1" applyBorder="1" applyAlignment="1">
      <alignment horizontal="left" vertical="top" wrapText="1"/>
    </xf>
    <xf numFmtId="3" fontId="4" fillId="3" borderId="5" xfId="0" applyNumberFormat="1" applyFont="1" applyFill="1" applyBorder="1" applyAlignment="1">
      <alignment horizontal="left" vertical="center" wrapText="1"/>
    </xf>
    <xf numFmtId="0" fontId="4" fillId="3" borderId="6" xfId="0" applyFont="1" applyFill="1" applyBorder="1" applyAlignment="1">
      <alignment horizontal="left" vertical="center" wrapText="1"/>
    </xf>
    <xf numFmtId="4" fontId="4" fillId="3" borderId="1" xfId="0" applyNumberFormat="1" applyFont="1" applyFill="1" applyBorder="1" applyAlignment="1">
      <alignment horizontal="left" vertical="center"/>
    </xf>
    <xf numFmtId="0" fontId="1" fillId="3" borderId="0" xfId="0" applyFont="1" applyFill="1" applyAlignment="1">
      <alignment horizontal="left" vertical="top" wrapText="1"/>
    </xf>
    <xf numFmtId="3" fontId="1" fillId="3" borderId="5" xfId="0" applyNumberFormat="1" applyFont="1" applyFill="1" applyBorder="1" applyAlignment="1">
      <alignment horizontal="left" vertical="center"/>
    </xf>
    <xf numFmtId="4" fontId="1" fillId="3" borderId="5" xfId="0" applyNumberFormat="1" applyFont="1" applyFill="1" applyBorder="1" applyAlignment="1">
      <alignment horizontal="left" vertical="center"/>
    </xf>
    <xf numFmtId="0" fontId="1" fillId="3" borderId="5" xfId="0" applyFont="1" applyFill="1" applyBorder="1" applyAlignment="1">
      <alignment horizontal="left" vertical="center"/>
    </xf>
    <xf numFmtId="3" fontId="18" fillId="3" borderId="1" xfId="0" applyNumberFormat="1" applyFont="1" applyFill="1" applyBorder="1" applyAlignment="1">
      <alignment horizontal="left" vertical="center"/>
    </xf>
    <xf numFmtId="4" fontId="18" fillId="3" borderId="1" xfId="0" applyNumberFormat="1" applyFont="1" applyFill="1" applyBorder="1" applyAlignment="1">
      <alignment horizontal="left" vertical="center"/>
    </xf>
    <xf numFmtId="3" fontId="4" fillId="3" borderId="1" xfId="0" applyNumberFormat="1" applyFont="1" applyFill="1" applyBorder="1" applyAlignment="1">
      <alignment horizontal="left" vertical="top" wrapText="1"/>
    </xf>
    <xf numFmtId="3" fontId="1" fillId="3" borderId="1" xfId="0" applyNumberFormat="1" applyFont="1" applyFill="1" applyBorder="1" applyAlignment="1">
      <alignment horizontal="left" vertical="center" wrapText="1"/>
    </xf>
    <xf numFmtId="4" fontId="4" fillId="3" borderId="5" xfId="5" applyNumberFormat="1" applyFont="1" applyFill="1" applyBorder="1" applyAlignment="1">
      <alignment horizontal="left" vertical="center" wrapText="1"/>
    </xf>
    <xf numFmtId="0" fontId="4" fillId="3" borderId="2" xfId="0" applyFont="1" applyFill="1" applyBorder="1" applyAlignment="1">
      <alignment horizontal="left" vertical="center" wrapText="1"/>
    </xf>
    <xf numFmtId="2" fontId="4" fillId="3" borderId="1" xfId="1" applyNumberFormat="1" applyFont="1" applyFill="1" applyBorder="1" applyAlignment="1">
      <alignment horizontal="left" vertical="center"/>
    </xf>
    <xf numFmtId="3" fontId="4" fillId="3" borderId="1" xfId="1" applyNumberFormat="1" applyFont="1" applyFill="1" applyBorder="1" applyAlignment="1">
      <alignment horizontal="left" vertical="center"/>
    </xf>
    <xf numFmtId="0" fontId="4" fillId="3" borderId="1" xfId="2" applyFont="1" applyFill="1" applyBorder="1" applyAlignment="1">
      <alignment horizontal="left" vertical="center" wrapText="1"/>
    </xf>
    <xf numFmtId="0" fontId="1" fillId="3" borderId="1" xfId="0" applyFont="1" applyFill="1" applyBorder="1" applyAlignment="1">
      <alignment horizontal="left" wrapText="1"/>
    </xf>
    <xf numFmtId="0" fontId="12" fillId="3" borderId="0" xfId="0" applyFont="1" applyFill="1"/>
    <xf numFmtId="0" fontId="1" fillId="0" borderId="1" xfId="206" applyFont="1" applyFill="1" applyBorder="1" applyAlignment="1">
      <alignment vertical="center" wrapText="1"/>
    </xf>
    <xf numFmtId="0" fontId="4" fillId="0" borderId="1" xfId="0" applyFont="1" applyFill="1" applyBorder="1" applyAlignment="1">
      <alignment horizontal="left" vertical="center" wrapText="1"/>
    </xf>
    <xf numFmtId="0" fontId="1" fillId="0" borderId="1" xfId="0" applyFont="1" applyFill="1" applyBorder="1" applyAlignment="1">
      <alignment horizontal="left" vertical="center"/>
    </xf>
    <xf numFmtId="0" fontId="1" fillId="0" borderId="1" xfId="0" applyFont="1" applyFill="1" applyBorder="1" applyAlignment="1">
      <alignment horizontal="left" vertical="center" wrapText="1"/>
    </xf>
    <xf numFmtId="0" fontId="1" fillId="0" borderId="1" xfId="206" applyFont="1" applyFill="1" applyBorder="1" applyAlignment="1">
      <alignment horizontal="center" vertical="center" wrapText="1"/>
    </xf>
    <xf numFmtId="164" fontId="1" fillId="0" borderId="1" xfId="208" applyNumberFormat="1" applyFont="1" applyFill="1" applyBorder="1" applyAlignment="1">
      <alignment vertical="center" wrapText="1"/>
    </xf>
    <xf numFmtId="0" fontId="1" fillId="0" borderId="1" xfId="206" applyFont="1" applyFill="1" applyBorder="1" applyAlignment="1">
      <alignment vertical="center" wrapText="1"/>
    </xf>
    <xf numFmtId="0" fontId="1" fillId="0" borderId="1" xfId="206" applyFont="1" applyFill="1" applyBorder="1" applyAlignment="1">
      <alignment horizontal="center" vertical="center" wrapText="1"/>
    </xf>
    <xf numFmtId="164" fontId="1" fillId="0" borderId="1" xfId="208" applyNumberFormat="1" applyFont="1" applyFill="1" applyBorder="1" applyAlignment="1">
      <alignment vertical="center" wrapText="1"/>
    </xf>
    <xf numFmtId="0" fontId="1" fillId="0" borderId="1" xfId="206" applyFont="1" applyFill="1" applyBorder="1" applyAlignment="1">
      <alignment horizontal="left" vertical="center"/>
    </xf>
    <xf numFmtId="0" fontId="1" fillId="0" borderId="1" xfId="206" applyFont="1" applyFill="1" applyBorder="1" applyAlignment="1">
      <alignment horizontal="left" vertical="center" wrapText="1"/>
    </xf>
    <xf numFmtId="0" fontId="4" fillId="0" borderId="1" xfId="206" applyFont="1" applyFill="1" applyBorder="1" applyAlignment="1">
      <alignment horizontal="left" vertical="center" wrapText="1"/>
    </xf>
    <xf numFmtId="0" fontId="1" fillId="3" borderId="1" xfId="206" applyFont="1" applyFill="1" applyBorder="1" applyAlignment="1">
      <alignment horizontal="left" vertical="center"/>
    </xf>
    <xf numFmtId="0" fontId="4" fillId="0" borderId="1" xfId="206" applyFont="1" applyFill="1" applyBorder="1" applyAlignment="1">
      <alignment horizontal="center" vertical="center" wrapText="1"/>
    </xf>
    <xf numFmtId="0" fontId="1" fillId="0" borderId="1" xfId="206" applyFont="1" applyFill="1" applyBorder="1" applyAlignment="1">
      <alignment horizontal="center" vertical="center" wrapText="1"/>
    </xf>
    <xf numFmtId="4" fontId="4" fillId="0" borderId="1" xfId="206" applyNumberFormat="1" applyFont="1" applyFill="1" applyBorder="1" applyAlignment="1">
      <alignment horizontal="center" vertical="center" wrapText="1"/>
    </xf>
    <xf numFmtId="0" fontId="1" fillId="3" borderId="1" xfId="206" applyFont="1" applyFill="1" applyBorder="1" applyAlignment="1">
      <alignment horizontal="center" vertical="center" wrapText="1"/>
    </xf>
    <xf numFmtId="164" fontId="1" fillId="0" borderId="1" xfId="208" applyNumberFormat="1" applyFont="1" applyFill="1" applyBorder="1" applyAlignment="1">
      <alignment horizontal="center" vertical="center" wrapText="1"/>
    </xf>
    <xf numFmtId="164" fontId="1" fillId="3" borderId="1" xfId="208" applyNumberFormat="1" applyFont="1" applyFill="1" applyBorder="1" applyAlignment="1">
      <alignment horizontal="center" vertical="center" wrapText="1"/>
    </xf>
    <xf numFmtId="0" fontId="1" fillId="0" borderId="2" xfId="0" applyFont="1" applyFill="1" applyBorder="1" applyAlignment="1">
      <alignment horizontal="center" vertical="center" wrapText="1"/>
    </xf>
    <xf numFmtId="167" fontId="4" fillId="3" borderId="1" xfId="1" applyNumberFormat="1" applyFont="1" applyFill="1" applyBorder="1" applyAlignment="1">
      <alignment horizontal="center" vertical="center" wrapText="1"/>
    </xf>
    <xf numFmtId="49" fontId="4" fillId="3" borderId="1" xfId="1" applyNumberFormat="1" applyFont="1" applyFill="1" applyBorder="1" applyAlignment="1">
      <alignment horizontal="center" vertical="top" wrapText="1"/>
    </xf>
    <xf numFmtId="3" fontId="4" fillId="3" borderId="1" xfId="0" applyNumberFormat="1" applyFont="1" applyFill="1" applyBorder="1" applyAlignment="1">
      <alignment horizontal="center" vertical="center" wrapText="1"/>
    </xf>
    <xf numFmtId="4" fontId="5" fillId="2" borderId="1" xfId="0" applyNumberFormat="1" applyFont="1" applyFill="1" applyBorder="1" applyAlignment="1">
      <alignment horizontal="center" vertical="center" wrapText="1"/>
    </xf>
    <xf numFmtId="2" fontId="3" fillId="0" borderId="1" xfId="0" applyNumberFormat="1" applyFont="1" applyBorder="1" applyAlignment="1">
      <alignment horizontal="center" vertical="center" wrapText="1"/>
    </xf>
    <xf numFmtId="2" fontId="1" fillId="0" borderId="1" xfId="0" applyNumberFormat="1" applyFont="1" applyBorder="1" applyAlignment="1">
      <alignment horizontal="center" vertical="center" wrapText="1"/>
    </xf>
    <xf numFmtId="2" fontId="5" fillId="0" borderId="1" xfId="0" applyNumberFormat="1" applyFont="1" applyBorder="1" applyAlignment="1">
      <alignment horizontal="center" vertical="center" wrapText="1"/>
    </xf>
    <xf numFmtId="2" fontId="12" fillId="0" borderId="1" xfId="0" applyNumberFormat="1" applyFont="1" applyBorder="1" applyAlignment="1">
      <alignment horizontal="center" vertical="center" wrapText="1"/>
    </xf>
    <xf numFmtId="2" fontId="5" fillId="0" borderId="0" xfId="0" applyNumberFormat="1" applyFont="1" applyAlignment="1">
      <alignment horizontal="center" vertical="center" wrapText="1"/>
    </xf>
    <xf numFmtId="2" fontId="0" fillId="0" borderId="0" xfId="0" applyNumberFormat="1" applyAlignment="1">
      <alignment horizontal="center" vertical="center" wrapText="1"/>
    </xf>
    <xf numFmtId="2" fontId="1" fillId="0" borderId="0" xfId="0" applyNumberFormat="1" applyFont="1" applyAlignment="1">
      <alignment horizontal="center" vertical="center" wrapText="1"/>
    </xf>
    <xf numFmtId="2" fontId="0" fillId="0" borderId="1" xfId="0" applyNumberFormat="1" applyBorder="1" applyAlignment="1">
      <alignment horizontal="center" vertical="center" wrapText="1"/>
    </xf>
    <xf numFmtId="2" fontId="6" fillId="3" borderId="1" xfId="0" applyNumberFormat="1" applyFont="1" applyFill="1" applyBorder="1" applyAlignment="1">
      <alignment horizontal="center" vertical="center" wrapText="1"/>
    </xf>
    <xf numFmtId="2" fontId="6" fillId="0" borderId="1" xfId="0" applyNumberFormat="1" applyFont="1" applyBorder="1" applyAlignment="1">
      <alignment horizontal="center" vertical="center" wrapText="1"/>
    </xf>
    <xf numFmtId="2" fontId="12" fillId="3" borderId="1" xfId="0" applyNumberFormat="1" applyFont="1" applyFill="1" applyBorder="1" applyAlignment="1">
      <alignment horizontal="center" vertical="center" wrapText="1"/>
    </xf>
    <xf numFmtId="2" fontId="12" fillId="0" borderId="0" xfId="0" applyNumberFormat="1" applyFont="1" applyAlignment="1">
      <alignment horizontal="center" vertical="center" wrapText="1"/>
    </xf>
    <xf numFmtId="2" fontId="11" fillId="0" borderId="0" xfId="0" applyNumberFormat="1" applyFont="1" applyAlignment="1">
      <alignment horizontal="center" vertical="center" wrapText="1"/>
    </xf>
    <xf numFmtId="0" fontId="5" fillId="0" borderId="0" xfId="0" applyFont="1" applyAlignment="1">
      <alignment horizontal="center" vertical="center"/>
    </xf>
    <xf numFmtId="0" fontId="0" fillId="0" borderId="0" xfId="0" applyAlignment="1">
      <alignment horizontal="center" vertical="center"/>
    </xf>
    <xf numFmtId="0" fontId="7" fillId="0" borderId="1" xfId="0" applyFont="1" applyBorder="1" applyAlignment="1">
      <alignment horizontal="center" vertical="center"/>
    </xf>
    <xf numFmtId="0" fontId="0" fillId="3" borderId="1" xfId="0" applyFill="1" applyBorder="1" applyAlignment="1">
      <alignment horizontal="center" vertical="center"/>
    </xf>
    <xf numFmtId="4" fontId="11" fillId="2" borderId="1" xfId="0" applyNumberFormat="1" applyFont="1" applyFill="1" applyBorder="1" applyAlignment="1">
      <alignment horizontal="center" vertical="center"/>
    </xf>
    <xf numFmtId="0" fontId="11" fillId="3" borderId="1" xfId="0" applyFont="1" applyFill="1" applyBorder="1" applyAlignment="1">
      <alignment horizontal="center" vertical="center"/>
    </xf>
    <xf numFmtId="0" fontId="0" fillId="3" borderId="0" xfId="0" applyFill="1" applyAlignment="1">
      <alignment horizontal="center" vertical="center"/>
    </xf>
    <xf numFmtId="4" fontId="4" fillId="3" borderId="1" xfId="1" applyNumberFormat="1" applyFont="1" applyFill="1" applyBorder="1" applyAlignment="1">
      <alignment horizontal="center" vertical="center"/>
    </xf>
    <xf numFmtId="0" fontId="1" fillId="0" borderId="1" xfId="0" applyFont="1" applyFill="1" applyBorder="1" applyAlignment="1">
      <alignment vertical="center" wrapText="1"/>
    </xf>
    <xf numFmtId="167" fontId="4" fillId="3" borderId="1" xfId="1" applyNumberFormat="1" applyFont="1" applyFill="1" applyBorder="1" applyAlignment="1">
      <alignment vertical="center" wrapText="1"/>
    </xf>
    <xf numFmtId="49" fontId="4" fillId="3" borderId="1" xfId="1" applyNumberFormat="1" applyFont="1" applyFill="1" applyBorder="1" applyAlignment="1">
      <alignment vertical="top" wrapText="1"/>
    </xf>
    <xf numFmtId="0" fontId="1" fillId="3" borderId="1" xfId="206" applyFont="1" applyFill="1" applyBorder="1" applyAlignment="1">
      <alignment horizontal="left" vertical="center" wrapText="1"/>
    </xf>
    <xf numFmtId="0" fontId="1" fillId="0" borderId="1" xfId="0" applyFont="1" applyBorder="1" applyAlignment="1">
      <alignment vertical="center"/>
    </xf>
    <xf numFmtId="0" fontId="1" fillId="0" borderId="1" xfId="0" applyFont="1" applyBorder="1" applyAlignment="1">
      <alignment horizontal="justify" vertical="center"/>
    </xf>
    <xf numFmtId="0" fontId="1" fillId="0" borderId="1" xfId="0" applyFont="1" applyBorder="1" applyAlignment="1">
      <alignment horizontal="left" vertical="center"/>
    </xf>
    <xf numFmtId="0" fontId="1" fillId="0" borderId="0" xfId="0" applyFont="1" applyAlignment="1">
      <alignment horizontal="left" vertical="center"/>
    </xf>
    <xf numFmtId="2" fontId="12" fillId="0" borderId="0" xfId="0" applyNumberFormat="1" applyFont="1" applyBorder="1" applyAlignment="1">
      <alignment horizontal="center" vertical="center" wrapText="1"/>
    </xf>
    <xf numFmtId="0" fontId="5" fillId="0" borderId="2" xfId="0" applyFont="1" applyBorder="1" applyAlignment="1">
      <alignment horizontal="center" vertical="top" wrapText="1"/>
    </xf>
    <xf numFmtId="0" fontId="5" fillId="0" borderId="3" xfId="0" applyFont="1" applyBorder="1" applyAlignment="1">
      <alignment horizontal="center" vertical="top" wrapText="1"/>
    </xf>
    <xf numFmtId="0" fontId="5" fillId="0" borderId="4" xfId="0" applyFont="1" applyBorder="1" applyAlignment="1">
      <alignment horizontal="center" vertical="top" wrapText="1"/>
    </xf>
    <xf numFmtId="0" fontId="5" fillId="3" borderId="2" xfId="0" applyFont="1" applyFill="1" applyBorder="1" applyAlignment="1">
      <alignment horizontal="left" vertical="top" wrapText="1"/>
    </xf>
    <xf numFmtId="0" fontId="5" fillId="3" borderId="3" xfId="0" applyFont="1" applyFill="1" applyBorder="1" applyAlignment="1">
      <alignment horizontal="left" vertical="top" wrapText="1"/>
    </xf>
    <xf numFmtId="0" fontId="5" fillId="3" borderId="4" xfId="0" applyFont="1" applyFill="1" applyBorder="1" applyAlignment="1">
      <alignment horizontal="left" vertical="top" wrapText="1"/>
    </xf>
  </cellXfs>
  <cellStyles count="209">
    <cellStyle name="?’һғһ‚›ү" xfId="25"/>
    <cellStyle name="?’ћѓћ‚›‰" xfId="26"/>
    <cellStyle name="”?ќђќ‘ћ‚›‰" xfId="27"/>
    <cellStyle name="”?қђқ‘һ‚›ү" xfId="28"/>
    <cellStyle name="”?љ‘?ђһ‚ђққ›ү" xfId="29"/>
    <cellStyle name="”?љ‘?ђћ‚ђќќ›‰" xfId="30"/>
    <cellStyle name="”€ќђќ‘ћ‚›‰" xfId="31"/>
    <cellStyle name="”€қђқ‘һ‚›ү" xfId="32"/>
    <cellStyle name="”€љ‘€ђһ‚ђққ›ү" xfId="33"/>
    <cellStyle name="”€љ‘€ђћ‚ђќќ›‰" xfId="34"/>
    <cellStyle name="”ќђќ‘ћ‚›‰" xfId="35"/>
    <cellStyle name="”љ‘ђћ‚ђќќ›‰" xfId="36"/>
    <cellStyle name="„…ќ…†ќ›‰" xfId="37"/>
    <cellStyle name="„…қ…†қ›ү" xfId="38"/>
    <cellStyle name="€’һғһ‚›ү" xfId="39"/>
    <cellStyle name="€’ћѓћ‚›‰" xfId="40"/>
    <cellStyle name="‡ђѓћ‹ћ‚ћљ1" xfId="41"/>
    <cellStyle name="‡ђѓћ‹ћ‚ћљ2" xfId="42"/>
    <cellStyle name="’ћѓћ‚›‰" xfId="43"/>
    <cellStyle name="cc0 -CalComma" xfId="44"/>
    <cellStyle name="cc1 -CalComma" xfId="45"/>
    <cellStyle name="cc2 -CalComma" xfId="46"/>
    <cellStyle name="cc3 -CalComma" xfId="47"/>
    <cellStyle name="cc4 -CalComma" xfId="48"/>
    <cellStyle name="cdDMM -CalDate" xfId="49"/>
    <cellStyle name="cdDMMY -CalDate" xfId="50"/>
    <cellStyle name="cdDMMYHM -CalDateTime" xfId="51"/>
    <cellStyle name="cdDMY -CalDate" xfId="52"/>
    <cellStyle name="cdMDY -CalDate" xfId="53"/>
    <cellStyle name="cdMMY -CalDate" xfId="54"/>
    <cellStyle name="cdMMYc-CalDateC" xfId="55"/>
    <cellStyle name="cf0 -CalFixed" xfId="56"/>
    <cellStyle name="cmHM  -CalTime" xfId="57"/>
    <cellStyle name="cmHM24+ -CalTime" xfId="58"/>
    <cellStyle name="Comma 2" xfId="12"/>
    <cellStyle name="Comma 3" xfId="196"/>
    <cellStyle name="Comma 4" xfId="208"/>
    <cellStyle name="cp0 -CalPercent" xfId="59"/>
    <cellStyle name="cp1 -CalPercent" xfId="60"/>
    <cellStyle name="cp2 -CalPercent" xfId="61"/>
    <cellStyle name="cp3 -CalPercent" xfId="62"/>
    <cellStyle name="cr0 -CalCurr" xfId="63"/>
    <cellStyle name="cr1 -CalCurr" xfId="64"/>
    <cellStyle name="cr2 -CalCurr" xfId="65"/>
    <cellStyle name="cr3 -CalCurr" xfId="66"/>
    <cellStyle name="cr4 -CalCurr" xfId="67"/>
    <cellStyle name="E&amp;Y House" xfId="68"/>
    <cellStyle name="Euro" xfId="69"/>
    <cellStyle name="Excel Built-in Normal" xfId="70"/>
    <cellStyle name="Excel Built-in Normal 2" xfId="207"/>
    <cellStyle name="h0 -Heading" xfId="71"/>
    <cellStyle name="h1 -Heading" xfId="72"/>
    <cellStyle name="h2 -Heading" xfId="73"/>
    <cellStyle name="h3 -Heading" xfId="74"/>
    <cellStyle name="hp0 -Hyperlink" xfId="75"/>
    <cellStyle name="hp1 -Hyperlink" xfId="76"/>
    <cellStyle name="hp2 -Hyperlink" xfId="77"/>
    <cellStyle name="hp3 -Hyperlink" xfId="78"/>
    <cellStyle name="ic0 -InpComma" xfId="79"/>
    <cellStyle name="ic1 -InpComma" xfId="80"/>
    <cellStyle name="ic2 -InpComma" xfId="81"/>
    <cellStyle name="ic3 -InpComma" xfId="82"/>
    <cellStyle name="ic4 -InpComma" xfId="83"/>
    <cellStyle name="idDMM -InpDate" xfId="84"/>
    <cellStyle name="idDMMY -InpDate" xfId="85"/>
    <cellStyle name="idDMMYHM -InpDateTime" xfId="86"/>
    <cellStyle name="idDMY -InpDate" xfId="87"/>
    <cellStyle name="idMDY -InpDate" xfId="88"/>
    <cellStyle name="idMMY -InpDate" xfId="89"/>
    <cellStyle name="if0 -InpFixed" xfId="90"/>
    <cellStyle name="if0b-InpFixedB" xfId="91"/>
    <cellStyle name="if0-InpFixed" xfId="92"/>
    <cellStyle name="iln -InpTableTextNoWrap" xfId="93"/>
    <cellStyle name="ilnb-InpTableTextNoWrapB" xfId="94"/>
    <cellStyle name="ilw -InpTableTextWrap" xfId="95"/>
    <cellStyle name="imHM  -InpTime" xfId="96"/>
    <cellStyle name="imHM24+ -InpTime" xfId="97"/>
    <cellStyle name="ip0 -InpPercent" xfId="98"/>
    <cellStyle name="ip1 -InpPercent" xfId="99"/>
    <cellStyle name="ip2 -InpPercent" xfId="100"/>
    <cellStyle name="ip3 -InpPercent" xfId="101"/>
    <cellStyle name="ir0 -InpCurr" xfId="102"/>
    <cellStyle name="ir1 -InpCurr" xfId="103"/>
    <cellStyle name="ir2 -InpCurr" xfId="104"/>
    <cellStyle name="ir3 -InpCurr" xfId="105"/>
    <cellStyle name="ir4 -InpCurr" xfId="106"/>
    <cellStyle name="is0 -InpSideText" xfId="107"/>
    <cellStyle name="is1 -InpSideText" xfId="108"/>
    <cellStyle name="is2 -InpSideText" xfId="109"/>
    <cellStyle name="is3 -InpSideText" xfId="110"/>
    <cellStyle name="is4 -InpSideText" xfId="111"/>
    <cellStyle name="itn -InpTopTextNoWrap" xfId="112"/>
    <cellStyle name="itw -InpTopTextWrap" xfId="113"/>
    <cellStyle name="ltn -TableTextNoWrap" xfId="114"/>
    <cellStyle name="ltw -TableTextWrap" xfId="115"/>
    <cellStyle name="Normal 2" xfId="158"/>
    <cellStyle name="Normal 2 2" xfId="17"/>
    <cellStyle name="Normal 2 3" xfId="20"/>
    <cellStyle name="Normal 3" xfId="159"/>
    <cellStyle name="Normal 4" xfId="11"/>
    <cellStyle name="Normal 5" xfId="10"/>
    <cellStyle name="Normal 5 2 2" xfId="197"/>
    <cellStyle name="Normal 6" xfId="206"/>
    <cellStyle name="Normal 9" xfId="205"/>
    <cellStyle name="Report" xfId="116"/>
    <cellStyle name="sh0 -SideHeading" xfId="117"/>
    <cellStyle name="sh1 -SideHeading" xfId="118"/>
    <cellStyle name="sh2 -SideHeading" xfId="119"/>
    <cellStyle name="sh3 -SideHeading" xfId="120"/>
    <cellStyle name="st0 -SideText" xfId="121"/>
    <cellStyle name="st1 -SideText" xfId="122"/>
    <cellStyle name="st2 -SideText" xfId="123"/>
    <cellStyle name="st3 -SideText" xfId="124"/>
    <cellStyle name="st4 -SideText" xfId="125"/>
    <cellStyle name="ttn -TopTextNoWrap" xfId="126"/>
    <cellStyle name="ttw -TopTextWrap" xfId="127"/>
    <cellStyle name="Виталий" xfId="128"/>
    <cellStyle name="Гиперссылка 2" xfId="4"/>
    <cellStyle name="Денежный [0] 2" xfId="160"/>
    <cellStyle name="Денежный [0] 2 2" xfId="189"/>
    <cellStyle name="Денежный [0] 3" xfId="161"/>
    <cellStyle name="Денежный [0] 4" xfId="162"/>
    <cellStyle name="Денежный [0] 5" xfId="163"/>
    <cellStyle name="Денежный [0] 5 2" xfId="190"/>
    <cellStyle name="Денежный [0] 6" xfId="164"/>
    <cellStyle name="КАНДАГАЧ тел3-33-96" xfId="129"/>
    <cellStyle name="Обычный" xfId="0" builtinId="0"/>
    <cellStyle name="Обычный 10" xfId="9"/>
    <cellStyle name="Обычный 11" xfId="8"/>
    <cellStyle name="Обычный 11 4" xfId="5"/>
    <cellStyle name="Обычный 12" xfId="23"/>
    <cellStyle name="Обычный 12 2" xfId="16"/>
    <cellStyle name="Обычный 12 3" xfId="187"/>
    <cellStyle name="Обычный 12 4" xfId="19"/>
    <cellStyle name="Обычный 13" xfId="165"/>
    <cellStyle name="Обычный 14" xfId="166"/>
    <cellStyle name="Обычный 15" xfId="22"/>
    <cellStyle name="Обычный 16" xfId="21"/>
    <cellStyle name="Обычный 2" xfId="2"/>
    <cellStyle name="Обычный 2 10 2" xfId="7"/>
    <cellStyle name="Обычный 2 2" xfId="18"/>
    <cellStyle name="Обычный 2 2 2" xfId="167"/>
    <cellStyle name="Обычный 2 2 3" xfId="168"/>
    <cellStyle name="Обычный 2 25" xfId="204"/>
    <cellStyle name="Обычный 2 3" xfId="169"/>
    <cellStyle name="Обычный 2 4" xfId="170"/>
    <cellStyle name="Обычный 2 5" xfId="171"/>
    <cellStyle name="Обычный 2 6" xfId="172"/>
    <cellStyle name="Обычный 2 7" xfId="173"/>
    <cellStyle name="Обычный 2 8" xfId="174"/>
    <cellStyle name="Обычный 2 9" xfId="191"/>
    <cellStyle name="Обычный 3" xfId="130"/>
    <cellStyle name="Обычный 3 10" xfId="175"/>
    <cellStyle name="Обычный 3 2" xfId="131"/>
    <cellStyle name="Обычный 3 2 4" xfId="176"/>
    <cellStyle name="Обычный 3 3" xfId="132"/>
    <cellStyle name="Обычный 3 4" xfId="133"/>
    <cellStyle name="Обычный 3 5" xfId="134"/>
    <cellStyle name="Обычный 3 6" xfId="135"/>
    <cellStyle name="Обычный 3 7" xfId="136"/>
    <cellStyle name="Обычный 3 8" xfId="14"/>
    <cellStyle name="Обычный 3 8 2" xfId="137"/>
    <cellStyle name="Обычный 3 9" xfId="192"/>
    <cellStyle name="Обычный 4" xfId="138"/>
    <cellStyle name="Обычный 5" xfId="139"/>
    <cellStyle name="Обычный 5 2" xfId="140"/>
    <cellStyle name="Обычный 5 3" xfId="141"/>
    <cellStyle name="Обычный 5_бюджет 2010-11" xfId="177"/>
    <cellStyle name="Обычный 50" xfId="202"/>
    <cellStyle name="Обычный 50 2" xfId="203"/>
    <cellStyle name="Обычный 6" xfId="142"/>
    <cellStyle name="Обычный 7" xfId="143"/>
    <cellStyle name="Обычный 8" xfId="144"/>
    <cellStyle name="Обычный 9" xfId="145"/>
    <cellStyle name="Обычный_Лист1" xfId="3"/>
    <cellStyle name="Стиль 1" xfId="146"/>
    <cellStyle name="Тысячи [0]_96111" xfId="147"/>
    <cellStyle name="Тысячи_96111" xfId="148"/>
    <cellStyle name="Үђғһ‹һ‚һљ1" xfId="149"/>
    <cellStyle name="Үђғһ‹һ‚һљ2" xfId="150"/>
    <cellStyle name="Финансовый" xfId="1" builtinId="3"/>
    <cellStyle name="Финансовый [0] 4" xfId="178"/>
    <cellStyle name="Финансовый [0] 6" xfId="179"/>
    <cellStyle name="Финансовый 10" xfId="195"/>
    <cellStyle name="Финансовый 11" xfId="199"/>
    <cellStyle name="Финансовый 12" xfId="198"/>
    <cellStyle name="Финансовый 12 2" xfId="200"/>
    <cellStyle name="Финансовый 2" xfId="6"/>
    <cellStyle name="Финансовый 2 2" xfId="13"/>
    <cellStyle name="Финансовый 2 3" xfId="180"/>
    <cellStyle name="Финансовый 2 4" xfId="181"/>
    <cellStyle name="Финансовый 2 5" xfId="182"/>
    <cellStyle name="Финансовый 2 6" xfId="183"/>
    <cellStyle name="Финансовый 2 7" xfId="184"/>
    <cellStyle name="Финансовый 3" xfId="151"/>
    <cellStyle name="Финансовый 3 2" xfId="193"/>
    <cellStyle name="Финансовый 34" xfId="201"/>
    <cellStyle name="Финансовый 4" xfId="15"/>
    <cellStyle name="Финансовый 4 2" xfId="152"/>
    <cellStyle name="Финансовый 4 3" xfId="153"/>
    <cellStyle name="Финансовый 4 4" xfId="185"/>
    <cellStyle name="Финансовый 5" xfId="154"/>
    <cellStyle name="Финансовый 5 2" xfId="194"/>
    <cellStyle name="Финансовый 6" xfId="155"/>
    <cellStyle name="Финансовый 7" xfId="24"/>
    <cellStyle name="Финансовый 8" xfId="186"/>
    <cellStyle name="Финансовый 9" xfId="188"/>
    <cellStyle name="Џђһ–…қ’қ›ү" xfId="156"/>
    <cellStyle name="Џђћ–…ќ’ќ›‰" xfId="157"/>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4</xdr:col>
      <xdr:colOff>838200</xdr:colOff>
      <xdr:row>837</xdr:row>
      <xdr:rowOff>0</xdr:rowOff>
    </xdr:from>
    <xdr:ext cx="4535" cy="177727"/>
    <xdr:pic>
      <xdr:nvPicPr>
        <xdr:cNvPr id="2"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5629275" y="337937475"/>
          <a:ext cx="4535" cy="177727"/>
        </a:xfrm>
        <a:prstGeom prst="rect">
          <a:avLst/>
        </a:prstGeom>
        <a:noFill/>
        <a:ln w="9525">
          <a:noFill/>
          <a:miter lim="800000"/>
          <a:headEnd/>
          <a:tailEnd/>
        </a:ln>
      </xdr:spPr>
    </xdr:pic>
    <xdr:clientData/>
  </xdr:oneCellAnchor>
  <xdr:oneCellAnchor>
    <xdr:from>
      <xdr:col>4</xdr:col>
      <xdr:colOff>838200</xdr:colOff>
      <xdr:row>837</xdr:row>
      <xdr:rowOff>0</xdr:rowOff>
    </xdr:from>
    <xdr:ext cx="4535" cy="341993"/>
    <xdr:pic>
      <xdr:nvPicPr>
        <xdr:cNvPr id="3"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5629275" y="337937475"/>
          <a:ext cx="4535" cy="341993"/>
        </a:xfrm>
        <a:prstGeom prst="rect">
          <a:avLst/>
        </a:prstGeom>
        <a:noFill/>
        <a:ln w="9525">
          <a:noFill/>
          <a:miter lim="800000"/>
          <a:headEnd/>
          <a:tailEnd/>
        </a:ln>
      </xdr:spPr>
    </xdr:pic>
    <xdr:clientData/>
  </xdr:oneCellAnchor>
  <xdr:oneCellAnchor>
    <xdr:from>
      <xdr:col>4</xdr:col>
      <xdr:colOff>838200</xdr:colOff>
      <xdr:row>837</xdr:row>
      <xdr:rowOff>0</xdr:rowOff>
    </xdr:from>
    <xdr:ext cx="4535" cy="177727"/>
    <xdr:pic>
      <xdr:nvPicPr>
        <xdr:cNvPr id="4"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5629275" y="337937475"/>
          <a:ext cx="4535" cy="177727"/>
        </a:xfrm>
        <a:prstGeom prst="rect">
          <a:avLst/>
        </a:prstGeom>
        <a:noFill/>
        <a:ln w="9525">
          <a:noFill/>
          <a:miter lim="800000"/>
          <a:headEnd/>
          <a:tailEnd/>
        </a:ln>
      </xdr:spPr>
    </xdr:pic>
    <xdr:clientData/>
  </xdr:oneCellAnchor>
  <xdr:oneCellAnchor>
    <xdr:from>
      <xdr:col>4</xdr:col>
      <xdr:colOff>838200</xdr:colOff>
      <xdr:row>837</xdr:row>
      <xdr:rowOff>0</xdr:rowOff>
    </xdr:from>
    <xdr:ext cx="4535" cy="341993"/>
    <xdr:pic>
      <xdr:nvPicPr>
        <xdr:cNvPr id="5"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5629275" y="337937475"/>
          <a:ext cx="4535" cy="341993"/>
        </a:xfrm>
        <a:prstGeom prst="rect">
          <a:avLst/>
        </a:prstGeom>
        <a:noFill/>
        <a:ln w="9525">
          <a:noFill/>
          <a:miter lim="800000"/>
          <a:headEnd/>
          <a:tailEnd/>
        </a:ln>
      </xdr:spPr>
    </xdr:pic>
    <xdr:clientData/>
  </xdr:oneCellAnchor>
  <xdr:oneCellAnchor>
    <xdr:from>
      <xdr:col>4</xdr:col>
      <xdr:colOff>838200</xdr:colOff>
      <xdr:row>837</xdr:row>
      <xdr:rowOff>0</xdr:rowOff>
    </xdr:from>
    <xdr:ext cx="4535" cy="177727"/>
    <xdr:pic>
      <xdr:nvPicPr>
        <xdr:cNvPr id="6"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5629275" y="337937475"/>
          <a:ext cx="4535" cy="177727"/>
        </a:xfrm>
        <a:prstGeom prst="rect">
          <a:avLst/>
        </a:prstGeom>
        <a:noFill/>
        <a:ln w="9525">
          <a:noFill/>
          <a:miter lim="800000"/>
          <a:headEnd/>
          <a:tailEnd/>
        </a:ln>
      </xdr:spPr>
    </xdr:pic>
    <xdr:clientData/>
  </xdr:oneCellAnchor>
  <xdr:oneCellAnchor>
    <xdr:from>
      <xdr:col>4</xdr:col>
      <xdr:colOff>838200</xdr:colOff>
      <xdr:row>837</xdr:row>
      <xdr:rowOff>0</xdr:rowOff>
    </xdr:from>
    <xdr:ext cx="4535" cy="341993"/>
    <xdr:pic>
      <xdr:nvPicPr>
        <xdr:cNvPr id="7"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5629275" y="337937475"/>
          <a:ext cx="4535" cy="341993"/>
        </a:xfrm>
        <a:prstGeom prst="rect">
          <a:avLst/>
        </a:prstGeom>
        <a:noFill/>
        <a:ln w="9525">
          <a:noFill/>
          <a:miter lim="800000"/>
          <a:headEnd/>
          <a:tailEnd/>
        </a:ln>
      </xdr:spPr>
    </xdr:pic>
    <xdr:clientData/>
  </xdr:oneCellAnchor>
  <xdr:oneCellAnchor>
    <xdr:from>
      <xdr:col>4</xdr:col>
      <xdr:colOff>838200</xdr:colOff>
      <xdr:row>837</xdr:row>
      <xdr:rowOff>0</xdr:rowOff>
    </xdr:from>
    <xdr:ext cx="4535" cy="177727"/>
    <xdr:pic>
      <xdr:nvPicPr>
        <xdr:cNvPr id="8"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5629275" y="337937475"/>
          <a:ext cx="4535" cy="177727"/>
        </a:xfrm>
        <a:prstGeom prst="rect">
          <a:avLst/>
        </a:prstGeom>
        <a:noFill/>
        <a:ln w="9525">
          <a:noFill/>
          <a:miter lim="800000"/>
          <a:headEnd/>
          <a:tailEnd/>
        </a:ln>
      </xdr:spPr>
    </xdr:pic>
    <xdr:clientData/>
  </xdr:oneCellAnchor>
  <xdr:oneCellAnchor>
    <xdr:from>
      <xdr:col>4</xdr:col>
      <xdr:colOff>838200</xdr:colOff>
      <xdr:row>837</xdr:row>
      <xdr:rowOff>0</xdr:rowOff>
    </xdr:from>
    <xdr:ext cx="4535" cy="341993"/>
    <xdr:pic>
      <xdr:nvPicPr>
        <xdr:cNvPr id="9"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5629275" y="337937475"/>
          <a:ext cx="4535" cy="341993"/>
        </a:xfrm>
        <a:prstGeom prst="rect">
          <a:avLst/>
        </a:prstGeom>
        <a:noFill/>
        <a:ln w="9525">
          <a:noFill/>
          <a:miter lim="800000"/>
          <a:headEnd/>
          <a:tailEnd/>
        </a:ln>
      </xdr:spPr>
    </xdr:pic>
    <xdr:clientData/>
  </xdr:oneCellAnchor>
  <xdr:oneCellAnchor>
    <xdr:from>
      <xdr:col>4</xdr:col>
      <xdr:colOff>838200</xdr:colOff>
      <xdr:row>837</xdr:row>
      <xdr:rowOff>0</xdr:rowOff>
    </xdr:from>
    <xdr:ext cx="4535" cy="177727"/>
    <xdr:pic>
      <xdr:nvPicPr>
        <xdr:cNvPr id="10"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5629275" y="134283450"/>
          <a:ext cx="4535" cy="177727"/>
        </a:xfrm>
        <a:prstGeom prst="rect">
          <a:avLst/>
        </a:prstGeom>
        <a:noFill/>
        <a:ln w="9525">
          <a:noFill/>
          <a:miter lim="800000"/>
          <a:headEnd/>
          <a:tailEnd/>
        </a:ln>
      </xdr:spPr>
    </xdr:pic>
    <xdr:clientData/>
  </xdr:oneCellAnchor>
  <xdr:oneCellAnchor>
    <xdr:from>
      <xdr:col>4</xdr:col>
      <xdr:colOff>838200</xdr:colOff>
      <xdr:row>837</xdr:row>
      <xdr:rowOff>0</xdr:rowOff>
    </xdr:from>
    <xdr:ext cx="4535" cy="341993"/>
    <xdr:pic>
      <xdr:nvPicPr>
        <xdr:cNvPr id="11"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5629275" y="134283450"/>
          <a:ext cx="4535" cy="341993"/>
        </a:xfrm>
        <a:prstGeom prst="rect">
          <a:avLst/>
        </a:prstGeom>
        <a:noFill/>
        <a:ln w="9525">
          <a:noFill/>
          <a:miter lim="800000"/>
          <a:headEnd/>
          <a:tailEnd/>
        </a:ln>
      </xdr:spPr>
    </xdr:pic>
    <xdr:clientData/>
  </xdr:oneCellAnchor>
  <xdr:oneCellAnchor>
    <xdr:from>
      <xdr:col>4</xdr:col>
      <xdr:colOff>838200</xdr:colOff>
      <xdr:row>837</xdr:row>
      <xdr:rowOff>0</xdr:rowOff>
    </xdr:from>
    <xdr:ext cx="4535" cy="177727"/>
    <xdr:pic>
      <xdr:nvPicPr>
        <xdr:cNvPr id="12"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5629275" y="134283450"/>
          <a:ext cx="4535" cy="177727"/>
        </a:xfrm>
        <a:prstGeom prst="rect">
          <a:avLst/>
        </a:prstGeom>
        <a:noFill/>
        <a:ln w="9525">
          <a:noFill/>
          <a:miter lim="800000"/>
          <a:headEnd/>
          <a:tailEnd/>
        </a:ln>
      </xdr:spPr>
    </xdr:pic>
    <xdr:clientData/>
  </xdr:oneCellAnchor>
  <xdr:oneCellAnchor>
    <xdr:from>
      <xdr:col>4</xdr:col>
      <xdr:colOff>838200</xdr:colOff>
      <xdr:row>837</xdr:row>
      <xdr:rowOff>0</xdr:rowOff>
    </xdr:from>
    <xdr:ext cx="4535" cy="341993"/>
    <xdr:pic>
      <xdr:nvPicPr>
        <xdr:cNvPr id="13"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5629275" y="134283450"/>
          <a:ext cx="4535" cy="341993"/>
        </a:xfrm>
        <a:prstGeom prst="rect">
          <a:avLst/>
        </a:prstGeom>
        <a:noFill/>
        <a:ln w="9525">
          <a:noFill/>
          <a:miter lim="800000"/>
          <a:headEnd/>
          <a:tailEnd/>
        </a:ln>
      </xdr:spPr>
    </xdr:pic>
    <xdr:clientData/>
  </xdr:oneCellAnchor>
  <xdr:oneCellAnchor>
    <xdr:from>
      <xdr:col>4</xdr:col>
      <xdr:colOff>838200</xdr:colOff>
      <xdr:row>837</xdr:row>
      <xdr:rowOff>0</xdr:rowOff>
    </xdr:from>
    <xdr:ext cx="4535" cy="177727"/>
    <xdr:pic>
      <xdr:nvPicPr>
        <xdr:cNvPr id="14"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5629275" y="134283450"/>
          <a:ext cx="4535" cy="177727"/>
        </a:xfrm>
        <a:prstGeom prst="rect">
          <a:avLst/>
        </a:prstGeom>
        <a:noFill/>
        <a:ln w="9525">
          <a:noFill/>
          <a:miter lim="800000"/>
          <a:headEnd/>
          <a:tailEnd/>
        </a:ln>
      </xdr:spPr>
    </xdr:pic>
    <xdr:clientData/>
  </xdr:oneCellAnchor>
  <xdr:oneCellAnchor>
    <xdr:from>
      <xdr:col>4</xdr:col>
      <xdr:colOff>838200</xdr:colOff>
      <xdr:row>837</xdr:row>
      <xdr:rowOff>0</xdr:rowOff>
    </xdr:from>
    <xdr:ext cx="4535" cy="341993"/>
    <xdr:pic>
      <xdr:nvPicPr>
        <xdr:cNvPr id="15"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5629275" y="134283450"/>
          <a:ext cx="4535" cy="341993"/>
        </a:xfrm>
        <a:prstGeom prst="rect">
          <a:avLst/>
        </a:prstGeom>
        <a:noFill/>
        <a:ln w="9525">
          <a:noFill/>
          <a:miter lim="800000"/>
          <a:headEnd/>
          <a:tailEnd/>
        </a:ln>
      </xdr:spPr>
    </xdr:pic>
    <xdr:clientData/>
  </xdr:oneCellAnchor>
  <xdr:oneCellAnchor>
    <xdr:from>
      <xdr:col>4</xdr:col>
      <xdr:colOff>838200</xdr:colOff>
      <xdr:row>837</xdr:row>
      <xdr:rowOff>0</xdr:rowOff>
    </xdr:from>
    <xdr:ext cx="4535" cy="177727"/>
    <xdr:pic>
      <xdr:nvPicPr>
        <xdr:cNvPr id="16"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5629275" y="134283450"/>
          <a:ext cx="4535" cy="177727"/>
        </a:xfrm>
        <a:prstGeom prst="rect">
          <a:avLst/>
        </a:prstGeom>
        <a:noFill/>
        <a:ln w="9525">
          <a:noFill/>
          <a:miter lim="800000"/>
          <a:headEnd/>
          <a:tailEnd/>
        </a:ln>
      </xdr:spPr>
    </xdr:pic>
    <xdr:clientData/>
  </xdr:oneCellAnchor>
  <xdr:oneCellAnchor>
    <xdr:from>
      <xdr:col>4</xdr:col>
      <xdr:colOff>838200</xdr:colOff>
      <xdr:row>837</xdr:row>
      <xdr:rowOff>0</xdr:rowOff>
    </xdr:from>
    <xdr:ext cx="4535" cy="341993"/>
    <xdr:pic>
      <xdr:nvPicPr>
        <xdr:cNvPr id="17"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5629275" y="134283450"/>
          <a:ext cx="4535" cy="341993"/>
        </a:xfrm>
        <a:prstGeom prst="rect">
          <a:avLst/>
        </a:prstGeom>
        <a:noFill/>
        <a:ln w="9525">
          <a:noFill/>
          <a:miter lim="800000"/>
          <a:headEnd/>
          <a:tailEnd/>
        </a:ln>
      </xdr:spPr>
    </xdr:pic>
    <xdr:clientData/>
  </xdr:oneCellAnchor>
  <xdr:oneCellAnchor>
    <xdr:from>
      <xdr:col>11</xdr:col>
      <xdr:colOff>0</xdr:colOff>
      <xdr:row>837</xdr:row>
      <xdr:rowOff>0</xdr:rowOff>
    </xdr:from>
    <xdr:ext cx="4535" cy="177727"/>
    <xdr:pic>
      <xdr:nvPicPr>
        <xdr:cNvPr id="18"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5829300" y="644242425"/>
          <a:ext cx="4535" cy="177727"/>
        </a:xfrm>
        <a:prstGeom prst="rect">
          <a:avLst/>
        </a:prstGeom>
        <a:noFill/>
        <a:ln w="9525">
          <a:noFill/>
          <a:miter lim="800000"/>
          <a:headEnd/>
          <a:tailEnd/>
        </a:ln>
      </xdr:spPr>
    </xdr:pic>
    <xdr:clientData/>
  </xdr:oneCellAnchor>
  <xdr:oneCellAnchor>
    <xdr:from>
      <xdr:col>11</xdr:col>
      <xdr:colOff>0</xdr:colOff>
      <xdr:row>837</xdr:row>
      <xdr:rowOff>0</xdr:rowOff>
    </xdr:from>
    <xdr:ext cx="4535" cy="341993"/>
    <xdr:pic>
      <xdr:nvPicPr>
        <xdr:cNvPr id="19"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5829300" y="644242425"/>
          <a:ext cx="4535" cy="341993"/>
        </a:xfrm>
        <a:prstGeom prst="rect">
          <a:avLst/>
        </a:prstGeom>
        <a:noFill/>
        <a:ln w="9525">
          <a:noFill/>
          <a:miter lim="800000"/>
          <a:headEnd/>
          <a:tailEnd/>
        </a:ln>
      </xdr:spPr>
    </xdr:pic>
    <xdr:clientData/>
  </xdr:oneCellAnchor>
  <xdr:oneCellAnchor>
    <xdr:from>
      <xdr:col>11</xdr:col>
      <xdr:colOff>0</xdr:colOff>
      <xdr:row>837</xdr:row>
      <xdr:rowOff>0</xdr:rowOff>
    </xdr:from>
    <xdr:ext cx="4535" cy="177727"/>
    <xdr:pic>
      <xdr:nvPicPr>
        <xdr:cNvPr id="20"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5829300" y="644242425"/>
          <a:ext cx="4535" cy="177727"/>
        </a:xfrm>
        <a:prstGeom prst="rect">
          <a:avLst/>
        </a:prstGeom>
        <a:noFill/>
        <a:ln w="9525">
          <a:noFill/>
          <a:miter lim="800000"/>
          <a:headEnd/>
          <a:tailEnd/>
        </a:ln>
      </xdr:spPr>
    </xdr:pic>
    <xdr:clientData/>
  </xdr:oneCellAnchor>
  <xdr:oneCellAnchor>
    <xdr:from>
      <xdr:col>11</xdr:col>
      <xdr:colOff>0</xdr:colOff>
      <xdr:row>837</xdr:row>
      <xdr:rowOff>0</xdr:rowOff>
    </xdr:from>
    <xdr:ext cx="4535" cy="341993"/>
    <xdr:pic>
      <xdr:nvPicPr>
        <xdr:cNvPr id="21"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5829300" y="644242425"/>
          <a:ext cx="4535" cy="341993"/>
        </a:xfrm>
        <a:prstGeom prst="rect">
          <a:avLst/>
        </a:prstGeom>
        <a:noFill/>
        <a:ln w="9525">
          <a:noFill/>
          <a:miter lim="800000"/>
          <a:headEnd/>
          <a:tailEnd/>
        </a:ln>
      </xdr:spPr>
    </xdr:pic>
    <xdr:clientData/>
  </xdr:oneCellAnchor>
  <xdr:oneCellAnchor>
    <xdr:from>
      <xdr:col>11</xdr:col>
      <xdr:colOff>0</xdr:colOff>
      <xdr:row>837</xdr:row>
      <xdr:rowOff>0</xdr:rowOff>
    </xdr:from>
    <xdr:ext cx="4535" cy="177727"/>
    <xdr:pic>
      <xdr:nvPicPr>
        <xdr:cNvPr id="22"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5829300" y="644242425"/>
          <a:ext cx="4535" cy="177727"/>
        </a:xfrm>
        <a:prstGeom prst="rect">
          <a:avLst/>
        </a:prstGeom>
        <a:noFill/>
        <a:ln w="9525">
          <a:noFill/>
          <a:miter lim="800000"/>
          <a:headEnd/>
          <a:tailEnd/>
        </a:ln>
      </xdr:spPr>
    </xdr:pic>
    <xdr:clientData/>
  </xdr:oneCellAnchor>
  <xdr:oneCellAnchor>
    <xdr:from>
      <xdr:col>11</xdr:col>
      <xdr:colOff>0</xdr:colOff>
      <xdr:row>837</xdr:row>
      <xdr:rowOff>0</xdr:rowOff>
    </xdr:from>
    <xdr:ext cx="4535" cy="341993"/>
    <xdr:pic>
      <xdr:nvPicPr>
        <xdr:cNvPr id="23"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5829300" y="644242425"/>
          <a:ext cx="4535" cy="341993"/>
        </a:xfrm>
        <a:prstGeom prst="rect">
          <a:avLst/>
        </a:prstGeom>
        <a:noFill/>
        <a:ln w="9525">
          <a:noFill/>
          <a:miter lim="800000"/>
          <a:headEnd/>
          <a:tailEnd/>
        </a:ln>
      </xdr:spPr>
    </xdr:pic>
    <xdr:clientData/>
  </xdr:oneCellAnchor>
  <xdr:oneCellAnchor>
    <xdr:from>
      <xdr:col>11</xdr:col>
      <xdr:colOff>0</xdr:colOff>
      <xdr:row>837</xdr:row>
      <xdr:rowOff>0</xdr:rowOff>
    </xdr:from>
    <xdr:ext cx="4535" cy="177727"/>
    <xdr:pic>
      <xdr:nvPicPr>
        <xdr:cNvPr id="24"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5829300" y="644242425"/>
          <a:ext cx="4535" cy="177727"/>
        </a:xfrm>
        <a:prstGeom prst="rect">
          <a:avLst/>
        </a:prstGeom>
        <a:noFill/>
        <a:ln w="9525">
          <a:noFill/>
          <a:miter lim="800000"/>
          <a:headEnd/>
          <a:tailEnd/>
        </a:ln>
      </xdr:spPr>
    </xdr:pic>
    <xdr:clientData/>
  </xdr:oneCellAnchor>
  <xdr:oneCellAnchor>
    <xdr:from>
      <xdr:col>11</xdr:col>
      <xdr:colOff>0</xdr:colOff>
      <xdr:row>837</xdr:row>
      <xdr:rowOff>0</xdr:rowOff>
    </xdr:from>
    <xdr:ext cx="4535" cy="341993"/>
    <xdr:pic>
      <xdr:nvPicPr>
        <xdr:cNvPr id="25"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5829300" y="644242425"/>
          <a:ext cx="4535" cy="341993"/>
        </a:xfrm>
        <a:prstGeom prst="rect">
          <a:avLst/>
        </a:prstGeom>
        <a:noFill/>
        <a:ln w="9525">
          <a:noFill/>
          <a:miter lim="800000"/>
          <a:headEnd/>
          <a:tailEnd/>
        </a:ln>
      </xdr:spPr>
    </xdr:pic>
    <xdr:clientData/>
  </xdr:oneCellAnchor>
  <xdr:oneCellAnchor>
    <xdr:from>
      <xdr:col>3</xdr:col>
      <xdr:colOff>838200</xdr:colOff>
      <xdr:row>837</xdr:row>
      <xdr:rowOff>0</xdr:rowOff>
    </xdr:from>
    <xdr:ext cx="4535" cy="177727"/>
    <xdr:pic>
      <xdr:nvPicPr>
        <xdr:cNvPr id="26"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5829300" y="644242425"/>
          <a:ext cx="4535" cy="177727"/>
        </a:xfrm>
        <a:prstGeom prst="rect">
          <a:avLst/>
        </a:prstGeom>
        <a:noFill/>
        <a:ln w="9525">
          <a:noFill/>
          <a:miter lim="800000"/>
          <a:headEnd/>
          <a:tailEnd/>
        </a:ln>
      </xdr:spPr>
    </xdr:pic>
    <xdr:clientData/>
  </xdr:oneCellAnchor>
  <xdr:oneCellAnchor>
    <xdr:from>
      <xdr:col>3</xdr:col>
      <xdr:colOff>838200</xdr:colOff>
      <xdr:row>837</xdr:row>
      <xdr:rowOff>0</xdr:rowOff>
    </xdr:from>
    <xdr:ext cx="4535" cy="341993"/>
    <xdr:pic>
      <xdr:nvPicPr>
        <xdr:cNvPr id="27"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5829300" y="644242425"/>
          <a:ext cx="4535" cy="341993"/>
        </a:xfrm>
        <a:prstGeom prst="rect">
          <a:avLst/>
        </a:prstGeom>
        <a:noFill/>
        <a:ln w="9525">
          <a:noFill/>
          <a:miter lim="800000"/>
          <a:headEnd/>
          <a:tailEnd/>
        </a:ln>
      </xdr:spPr>
    </xdr:pic>
    <xdr:clientData/>
  </xdr:oneCellAnchor>
  <xdr:oneCellAnchor>
    <xdr:from>
      <xdr:col>3</xdr:col>
      <xdr:colOff>838200</xdr:colOff>
      <xdr:row>837</xdr:row>
      <xdr:rowOff>0</xdr:rowOff>
    </xdr:from>
    <xdr:ext cx="4535" cy="177727"/>
    <xdr:pic>
      <xdr:nvPicPr>
        <xdr:cNvPr id="28"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5829300" y="644242425"/>
          <a:ext cx="4535" cy="177727"/>
        </a:xfrm>
        <a:prstGeom prst="rect">
          <a:avLst/>
        </a:prstGeom>
        <a:noFill/>
        <a:ln w="9525">
          <a:noFill/>
          <a:miter lim="800000"/>
          <a:headEnd/>
          <a:tailEnd/>
        </a:ln>
      </xdr:spPr>
    </xdr:pic>
    <xdr:clientData/>
  </xdr:oneCellAnchor>
  <xdr:oneCellAnchor>
    <xdr:from>
      <xdr:col>3</xdr:col>
      <xdr:colOff>838200</xdr:colOff>
      <xdr:row>837</xdr:row>
      <xdr:rowOff>0</xdr:rowOff>
    </xdr:from>
    <xdr:ext cx="4535" cy="341993"/>
    <xdr:pic>
      <xdr:nvPicPr>
        <xdr:cNvPr id="29"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5829300" y="644242425"/>
          <a:ext cx="4535" cy="341993"/>
        </a:xfrm>
        <a:prstGeom prst="rect">
          <a:avLst/>
        </a:prstGeom>
        <a:noFill/>
        <a:ln w="9525">
          <a:noFill/>
          <a:miter lim="800000"/>
          <a:headEnd/>
          <a:tailEnd/>
        </a:ln>
      </xdr:spPr>
    </xdr:pic>
    <xdr:clientData/>
  </xdr:oneCellAnchor>
  <xdr:oneCellAnchor>
    <xdr:from>
      <xdr:col>3</xdr:col>
      <xdr:colOff>838200</xdr:colOff>
      <xdr:row>837</xdr:row>
      <xdr:rowOff>0</xdr:rowOff>
    </xdr:from>
    <xdr:ext cx="4535" cy="177727"/>
    <xdr:pic>
      <xdr:nvPicPr>
        <xdr:cNvPr id="30"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5829300" y="644242425"/>
          <a:ext cx="4535" cy="177727"/>
        </a:xfrm>
        <a:prstGeom prst="rect">
          <a:avLst/>
        </a:prstGeom>
        <a:noFill/>
        <a:ln w="9525">
          <a:noFill/>
          <a:miter lim="800000"/>
          <a:headEnd/>
          <a:tailEnd/>
        </a:ln>
      </xdr:spPr>
    </xdr:pic>
    <xdr:clientData/>
  </xdr:oneCellAnchor>
  <xdr:oneCellAnchor>
    <xdr:from>
      <xdr:col>3</xdr:col>
      <xdr:colOff>838200</xdr:colOff>
      <xdr:row>837</xdr:row>
      <xdr:rowOff>0</xdr:rowOff>
    </xdr:from>
    <xdr:ext cx="4535" cy="341993"/>
    <xdr:pic>
      <xdr:nvPicPr>
        <xdr:cNvPr id="31"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5829300" y="644242425"/>
          <a:ext cx="4535" cy="341993"/>
        </a:xfrm>
        <a:prstGeom prst="rect">
          <a:avLst/>
        </a:prstGeom>
        <a:noFill/>
        <a:ln w="9525">
          <a:noFill/>
          <a:miter lim="800000"/>
          <a:headEnd/>
          <a:tailEnd/>
        </a:ln>
      </xdr:spPr>
    </xdr:pic>
    <xdr:clientData/>
  </xdr:oneCellAnchor>
  <xdr:oneCellAnchor>
    <xdr:from>
      <xdr:col>3</xdr:col>
      <xdr:colOff>838200</xdr:colOff>
      <xdr:row>837</xdr:row>
      <xdr:rowOff>0</xdr:rowOff>
    </xdr:from>
    <xdr:ext cx="4535" cy="177727"/>
    <xdr:pic>
      <xdr:nvPicPr>
        <xdr:cNvPr id="32"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5829300" y="644242425"/>
          <a:ext cx="4535" cy="177727"/>
        </a:xfrm>
        <a:prstGeom prst="rect">
          <a:avLst/>
        </a:prstGeom>
        <a:noFill/>
        <a:ln w="9525">
          <a:noFill/>
          <a:miter lim="800000"/>
          <a:headEnd/>
          <a:tailEnd/>
        </a:ln>
      </xdr:spPr>
    </xdr:pic>
    <xdr:clientData/>
  </xdr:oneCellAnchor>
  <xdr:oneCellAnchor>
    <xdr:from>
      <xdr:col>3</xdr:col>
      <xdr:colOff>838200</xdr:colOff>
      <xdr:row>837</xdr:row>
      <xdr:rowOff>0</xdr:rowOff>
    </xdr:from>
    <xdr:ext cx="4535" cy="341993"/>
    <xdr:pic>
      <xdr:nvPicPr>
        <xdr:cNvPr id="33"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5829300" y="644242425"/>
          <a:ext cx="4535" cy="341993"/>
        </a:xfrm>
        <a:prstGeom prst="rect">
          <a:avLst/>
        </a:prstGeom>
        <a:noFill/>
        <a:ln w="9525">
          <a:noFill/>
          <a:miter lim="800000"/>
          <a:headEnd/>
          <a:tailEnd/>
        </a:ln>
      </xdr:spPr>
    </xdr:pic>
    <xdr:clientData/>
  </xdr:oneCellAnchor>
  <xdr:oneCellAnchor>
    <xdr:from>
      <xdr:col>4</xdr:col>
      <xdr:colOff>838200</xdr:colOff>
      <xdr:row>466</xdr:row>
      <xdr:rowOff>0</xdr:rowOff>
    </xdr:from>
    <xdr:ext cx="4535" cy="177727"/>
    <xdr:pic>
      <xdr:nvPicPr>
        <xdr:cNvPr id="58"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7713752" y="775046039"/>
          <a:ext cx="4535" cy="177727"/>
        </a:xfrm>
        <a:prstGeom prst="rect">
          <a:avLst/>
        </a:prstGeom>
        <a:noFill/>
        <a:ln w="9525">
          <a:noFill/>
          <a:miter lim="800000"/>
          <a:headEnd/>
          <a:tailEnd/>
        </a:ln>
      </xdr:spPr>
    </xdr:pic>
    <xdr:clientData/>
  </xdr:oneCellAnchor>
  <xdr:oneCellAnchor>
    <xdr:from>
      <xdr:col>4</xdr:col>
      <xdr:colOff>838200</xdr:colOff>
      <xdr:row>466</xdr:row>
      <xdr:rowOff>0</xdr:rowOff>
    </xdr:from>
    <xdr:ext cx="4535" cy="341993"/>
    <xdr:pic>
      <xdr:nvPicPr>
        <xdr:cNvPr id="59"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7713752" y="775046039"/>
          <a:ext cx="4535" cy="341993"/>
        </a:xfrm>
        <a:prstGeom prst="rect">
          <a:avLst/>
        </a:prstGeom>
        <a:noFill/>
        <a:ln w="9525">
          <a:noFill/>
          <a:miter lim="800000"/>
          <a:headEnd/>
          <a:tailEnd/>
        </a:ln>
      </xdr:spPr>
    </xdr:pic>
    <xdr:clientData/>
  </xdr:oneCellAnchor>
  <xdr:oneCellAnchor>
    <xdr:from>
      <xdr:col>4</xdr:col>
      <xdr:colOff>838200</xdr:colOff>
      <xdr:row>466</xdr:row>
      <xdr:rowOff>0</xdr:rowOff>
    </xdr:from>
    <xdr:ext cx="4535" cy="177727"/>
    <xdr:pic>
      <xdr:nvPicPr>
        <xdr:cNvPr id="60"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7713752" y="775046039"/>
          <a:ext cx="4535" cy="177727"/>
        </a:xfrm>
        <a:prstGeom prst="rect">
          <a:avLst/>
        </a:prstGeom>
        <a:noFill/>
        <a:ln w="9525">
          <a:noFill/>
          <a:miter lim="800000"/>
          <a:headEnd/>
          <a:tailEnd/>
        </a:ln>
      </xdr:spPr>
    </xdr:pic>
    <xdr:clientData/>
  </xdr:oneCellAnchor>
  <xdr:oneCellAnchor>
    <xdr:from>
      <xdr:col>4</xdr:col>
      <xdr:colOff>838200</xdr:colOff>
      <xdr:row>466</xdr:row>
      <xdr:rowOff>0</xdr:rowOff>
    </xdr:from>
    <xdr:ext cx="4535" cy="341993"/>
    <xdr:pic>
      <xdr:nvPicPr>
        <xdr:cNvPr id="61"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7713752" y="775046039"/>
          <a:ext cx="4535" cy="341993"/>
        </a:xfrm>
        <a:prstGeom prst="rect">
          <a:avLst/>
        </a:prstGeom>
        <a:noFill/>
        <a:ln w="9525">
          <a:noFill/>
          <a:miter lim="800000"/>
          <a:headEnd/>
          <a:tailEnd/>
        </a:ln>
      </xdr:spPr>
    </xdr:pic>
    <xdr:clientData/>
  </xdr:oneCellAnchor>
  <xdr:oneCellAnchor>
    <xdr:from>
      <xdr:col>4</xdr:col>
      <xdr:colOff>838200</xdr:colOff>
      <xdr:row>466</xdr:row>
      <xdr:rowOff>0</xdr:rowOff>
    </xdr:from>
    <xdr:ext cx="4535" cy="177727"/>
    <xdr:pic>
      <xdr:nvPicPr>
        <xdr:cNvPr id="62"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7713752" y="775046039"/>
          <a:ext cx="4535" cy="177727"/>
        </a:xfrm>
        <a:prstGeom prst="rect">
          <a:avLst/>
        </a:prstGeom>
        <a:noFill/>
        <a:ln w="9525">
          <a:noFill/>
          <a:miter lim="800000"/>
          <a:headEnd/>
          <a:tailEnd/>
        </a:ln>
      </xdr:spPr>
    </xdr:pic>
    <xdr:clientData/>
  </xdr:oneCellAnchor>
  <xdr:oneCellAnchor>
    <xdr:from>
      <xdr:col>4</xdr:col>
      <xdr:colOff>838200</xdr:colOff>
      <xdr:row>466</xdr:row>
      <xdr:rowOff>0</xdr:rowOff>
    </xdr:from>
    <xdr:ext cx="4535" cy="341993"/>
    <xdr:pic>
      <xdr:nvPicPr>
        <xdr:cNvPr id="63"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7713752" y="775046039"/>
          <a:ext cx="4535" cy="341993"/>
        </a:xfrm>
        <a:prstGeom prst="rect">
          <a:avLst/>
        </a:prstGeom>
        <a:noFill/>
        <a:ln w="9525">
          <a:noFill/>
          <a:miter lim="800000"/>
          <a:headEnd/>
          <a:tailEnd/>
        </a:ln>
      </xdr:spPr>
    </xdr:pic>
    <xdr:clientData/>
  </xdr:oneCellAnchor>
  <xdr:oneCellAnchor>
    <xdr:from>
      <xdr:col>4</xdr:col>
      <xdr:colOff>838200</xdr:colOff>
      <xdr:row>466</xdr:row>
      <xdr:rowOff>0</xdr:rowOff>
    </xdr:from>
    <xdr:ext cx="4535" cy="177727"/>
    <xdr:pic>
      <xdr:nvPicPr>
        <xdr:cNvPr id="64"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7713752" y="775046039"/>
          <a:ext cx="4535" cy="177727"/>
        </a:xfrm>
        <a:prstGeom prst="rect">
          <a:avLst/>
        </a:prstGeom>
        <a:noFill/>
        <a:ln w="9525">
          <a:noFill/>
          <a:miter lim="800000"/>
          <a:headEnd/>
          <a:tailEnd/>
        </a:ln>
      </xdr:spPr>
    </xdr:pic>
    <xdr:clientData/>
  </xdr:oneCellAnchor>
  <xdr:oneCellAnchor>
    <xdr:from>
      <xdr:col>4</xdr:col>
      <xdr:colOff>838200</xdr:colOff>
      <xdr:row>466</xdr:row>
      <xdr:rowOff>0</xdr:rowOff>
    </xdr:from>
    <xdr:ext cx="4535" cy="341993"/>
    <xdr:pic>
      <xdr:nvPicPr>
        <xdr:cNvPr id="65"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7713752" y="775046039"/>
          <a:ext cx="4535" cy="341993"/>
        </a:xfrm>
        <a:prstGeom prst="rect">
          <a:avLst/>
        </a:prstGeom>
        <a:noFill/>
        <a:ln w="9525">
          <a:noFill/>
          <a:miter lim="800000"/>
          <a:headEnd/>
          <a:tailEnd/>
        </a:ln>
      </xdr:spPr>
    </xdr:pic>
    <xdr:clientData/>
  </xdr:oneCellAnchor>
  <xdr:oneCellAnchor>
    <xdr:from>
      <xdr:col>3</xdr:col>
      <xdr:colOff>838200</xdr:colOff>
      <xdr:row>466</xdr:row>
      <xdr:rowOff>0</xdr:rowOff>
    </xdr:from>
    <xdr:ext cx="4535" cy="177727"/>
    <xdr:pic>
      <xdr:nvPicPr>
        <xdr:cNvPr id="66"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3984661" y="775046039"/>
          <a:ext cx="4535" cy="177727"/>
        </a:xfrm>
        <a:prstGeom prst="rect">
          <a:avLst/>
        </a:prstGeom>
        <a:noFill/>
        <a:ln w="9525">
          <a:noFill/>
          <a:miter lim="800000"/>
          <a:headEnd/>
          <a:tailEnd/>
        </a:ln>
      </xdr:spPr>
    </xdr:pic>
    <xdr:clientData/>
  </xdr:oneCellAnchor>
  <xdr:oneCellAnchor>
    <xdr:from>
      <xdr:col>3</xdr:col>
      <xdr:colOff>838200</xdr:colOff>
      <xdr:row>466</xdr:row>
      <xdr:rowOff>0</xdr:rowOff>
    </xdr:from>
    <xdr:ext cx="4535" cy="341993"/>
    <xdr:pic>
      <xdr:nvPicPr>
        <xdr:cNvPr id="67"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3984661" y="775046039"/>
          <a:ext cx="4535" cy="341993"/>
        </a:xfrm>
        <a:prstGeom prst="rect">
          <a:avLst/>
        </a:prstGeom>
        <a:noFill/>
        <a:ln w="9525">
          <a:noFill/>
          <a:miter lim="800000"/>
          <a:headEnd/>
          <a:tailEnd/>
        </a:ln>
      </xdr:spPr>
    </xdr:pic>
    <xdr:clientData/>
  </xdr:oneCellAnchor>
  <xdr:oneCellAnchor>
    <xdr:from>
      <xdr:col>3</xdr:col>
      <xdr:colOff>838200</xdr:colOff>
      <xdr:row>466</xdr:row>
      <xdr:rowOff>0</xdr:rowOff>
    </xdr:from>
    <xdr:ext cx="4535" cy="177727"/>
    <xdr:pic>
      <xdr:nvPicPr>
        <xdr:cNvPr id="68"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3984661" y="775046039"/>
          <a:ext cx="4535" cy="177727"/>
        </a:xfrm>
        <a:prstGeom prst="rect">
          <a:avLst/>
        </a:prstGeom>
        <a:noFill/>
        <a:ln w="9525">
          <a:noFill/>
          <a:miter lim="800000"/>
          <a:headEnd/>
          <a:tailEnd/>
        </a:ln>
      </xdr:spPr>
    </xdr:pic>
    <xdr:clientData/>
  </xdr:oneCellAnchor>
  <xdr:oneCellAnchor>
    <xdr:from>
      <xdr:col>3</xdr:col>
      <xdr:colOff>838200</xdr:colOff>
      <xdr:row>466</xdr:row>
      <xdr:rowOff>0</xdr:rowOff>
    </xdr:from>
    <xdr:ext cx="4535" cy="341993"/>
    <xdr:pic>
      <xdr:nvPicPr>
        <xdr:cNvPr id="69"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3984661" y="775046039"/>
          <a:ext cx="4535" cy="341993"/>
        </a:xfrm>
        <a:prstGeom prst="rect">
          <a:avLst/>
        </a:prstGeom>
        <a:noFill/>
        <a:ln w="9525">
          <a:noFill/>
          <a:miter lim="800000"/>
          <a:headEnd/>
          <a:tailEnd/>
        </a:ln>
      </xdr:spPr>
    </xdr:pic>
    <xdr:clientData/>
  </xdr:oneCellAnchor>
  <xdr:oneCellAnchor>
    <xdr:from>
      <xdr:col>3</xdr:col>
      <xdr:colOff>838200</xdr:colOff>
      <xdr:row>466</xdr:row>
      <xdr:rowOff>0</xdr:rowOff>
    </xdr:from>
    <xdr:ext cx="4535" cy="177727"/>
    <xdr:pic>
      <xdr:nvPicPr>
        <xdr:cNvPr id="70"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3984661" y="775046039"/>
          <a:ext cx="4535" cy="177727"/>
        </a:xfrm>
        <a:prstGeom prst="rect">
          <a:avLst/>
        </a:prstGeom>
        <a:noFill/>
        <a:ln w="9525">
          <a:noFill/>
          <a:miter lim="800000"/>
          <a:headEnd/>
          <a:tailEnd/>
        </a:ln>
      </xdr:spPr>
    </xdr:pic>
    <xdr:clientData/>
  </xdr:oneCellAnchor>
  <xdr:oneCellAnchor>
    <xdr:from>
      <xdr:col>3</xdr:col>
      <xdr:colOff>838200</xdr:colOff>
      <xdr:row>466</xdr:row>
      <xdr:rowOff>0</xdr:rowOff>
    </xdr:from>
    <xdr:ext cx="4535" cy="341993"/>
    <xdr:pic>
      <xdr:nvPicPr>
        <xdr:cNvPr id="71"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3984661" y="775046039"/>
          <a:ext cx="4535" cy="341993"/>
        </a:xfrm>
        <a:prstGeom prst="rect">
          <a:avLst/>
        </a:prstGeom>
        <a:noFill/>
        <a:ln w="9525">
          <a:noFill/>
          <a:miter lim="800000"/>
          <a:headEnd/>
          <a:tailEnd/>
        </a:ln>
      </xdr:spPr>
    </xdr:pic>
    <xdr:clientData/>
  </xdr:oneCellAnchor>
  <xdr:oneCellAnchor>
    <xdr:from>
      <xdr:col>3</xdr:col>
      <xdr:colOff>838200</xdr:colOff>
      <xdr:row>466</xdr:row>
      <xdr:rowOff>0</xdr:rowOff>
    </xdr:from>
    <xdr:ext cx="4535" cy="177727"/>
    <xdr:pic>
      <xdr:nvPicPr>
        <xdr:cNvPr id="72"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3984661" y="775046039"/>
          <a:ext cx="4535" cy="177727"/>
        </a:xfrm>
        <a:prstGeom prst="rect">
          <a:avLst/>
        </a:prstGeom>
        <a:noFill/>
        <a:ln w="9525">
          <a:noFill/>
          <a:miter lim="800000"/>
          <a:headEnd/>
          <a:tailEnd/>
        </a:ln>
      </xdr:spPr>
    </xdr:pic>
    <xdr:clientData/>
  </xdr:oneCellAnchor>
  <xdr:oneCellAnchor>
    <xdr:from>
      <xdr:col>3</xdr:col>
      <xdr:colOff>838200</xdr:colOff>
      <xdr:row>466</xdr:row>
      <xdr:rowOff>0</xdr:rowOff>
    </xdr:from>
    <xdr:ext cx="4535" cy="341993"/>
    <xdr:pic>
      <xdr:nvPicPr>
        <xdr:cNvPr id="73"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3984661" y="775046039"/>
          <a:ext cx="4535" cy="341993"/>
        </a:xfrm>
        <a:prstGeom prst="rect">
          <a:avLst/>
        </a:prstGeom>
        <a:noFill/>
        <a:ln w="9525">
          <a:noFill/>
          <a:miter lim="800000"/>
          <a:headEnd/>
          <a:tailEnd/>
        </a:ln>
      </xdr:spPr>
    </xdr:pic>
    <xdr:clientData/>
  </xdr:oneCellAnchor>
  <xdr:oneCellAnchor>
    <xdr:from>
      <xdr:col>4</xdr:col>
      <xdr:colOff>838200</xdr:colOff>
      <xdr:row>543</xdr:row>
      <xdr:rowOff>0</xdr:rowOff>
    </xdr:from>
    <xdr:ext cx="4535" cy="177727"/>
    <xdr:pic>
      <xdr:nvPicPr>
        <xdr:cNvPr id="82"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7713752" y="820915871"/>
          <a:ext cx="4535" cy="177727"/>
        </a:xfrm>
        <a:prstGeom prst="rect">
          <a:avLst/>
        </a:prstGeom>
        <a:noFill/>
        <a:ln w="9525">
          <a:noFill/>
          <a:miter lim="800000"/>
          <a:headEnd/>
          <a:tailEnd/>
        </a:ln>
      </xdr:spPr>
    </xdr:pic>
    <xdr:clientData/>
  </xdr:oneCellAnchor>
  <xdr:oneCellAnchor>
    <xdr:from>
      <xdr:col>4</xdr:col>
      <xdr:colOff>838200</xdr:colOff>
      <xdr:row>543</xdr:row>
      <xdr:rowOff>0</xdr:rowOff>
    </xdr:from>
    <xdr:ext cx="4535" cy="341993"/>
    <xdr:pic>
      <xdr:nvPicPr>
        <xdr:cNvPr id="83"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7713752" y="820915871"/>
          <a:ext cx="4535" cy="341993"/>
        </a:xfrm>
        <a:prstGeom prst="rect">
          <a:avLst/>
        </a:prstGeom>
        <a:noFill/>
        <a:ln w="9525">
          <a:noFill/>
          <a:miter lim="800000"/>
          <a:headEnd/>
          <a:tailEnd/>
        </a:ln>
      </xdr:spPr>
    </xdr:pic>
    <xdr:clientData/>
  </xdr:oneCellAnchor>
  <xdr:oneCellAnchor>
    <xdr:from>
      <xdr:col>4</xdr:col>
      <xdr:colOff>838200</xdr:colOff>
      <xdr:row>543</xdr:row>
      <xdr:rowOff>0</xdr:rowOff>
    </xdr:from>
    <xdr:ext cx="4535" cy="177727"/>
    <xdr:pic>
      <xdr:nvPicPr>
        <xdr:cNvPr id="84"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7713752" y="820915871"/>
          <a:ext cx="4535" cy="177727"/>
        </a:xfrm>
        <a:prstGeom prst="rect">
          <a:avLst/>
        </a:prstGeom>
        <a:noFill/>
        <a:ln w="9525">
          <a:noFill/>
          <a:miter lim="800000"/>
          <a:headEnd/>
          <a:tailEnd/>
        </a:ln>
      </xdr:spPr>
    </xdr:pic>
    <xdr:clientData/>
  </xdr:oneCellAnchor>
  <xdr:oneCellAnchor>
    <xdr:from>
      <xdr:col>4</xdr:col>
      <xdr:colOff>838200</xdr:colOff>
      <xdr:row>543</xdr:row>
      <xdr:rowOff>0</xdr:rowOff>
    </xdr:from>
    <xdr:ext cx="4535" cy="341993"/>
    <xdr:pic>
      <xdr:nvPicPr>
        <xdr:cNvPr id="85"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7713752" y="820915871"/>
          <a:ext cx="4535" cy="341993"/>
        </a:xfrm>
        <a:prstGeom prst="rect">
          <a:avLst/>
        </a:prstGeom>
        <a:noFill/>
        <a:ln w="9525">
          <a:noFill/>
          <a:miter lim="800000"/>
          <a:headEnd/>
          <a:tailEnd/>
        </a:ln>
      </xdr:spPr>
    </xdr:pic>
    <xdr:clientData/>
  </xdr:oneCellAnchor>
  <xdr:oneCellAnchor>
    <xdr:from>
      <xdr:col>4</xdr:col>
      <xdr:colOff>838200</xdr:colOff>
      <xdr:row>543</xdr:row>
      <xdr:rowOff>0</xdr:rowOff>
    </xdr:from>
    <xdr:ext cx="4535" cy="177727"/>
    <xdr:pic>
      <xdr:nvPicPr>
        <xdr:cNvPr id="86"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7713752" y="820915871"/>
          <a:ext cx="4535" cy="177727"/>
        </a:xfrm>
        <a:prstGeom prst="rect">
          <a:avLst/>
        </a:prstGeom>
        <a:noFill/>
        <a:ln w="9525">
          <a:noFill/>
          <a:miter lim="800000"/>
          <a:headEnd/>
          <a:tailEnd/>
        </a:ln>
      </xdr:spPr>
    </xdr:pic>
    <xdr:clientData/>
  </xdr:oneCellAnchor>
  <xdr:oneCellAnchor>
    <xdr:from>
      <xdr:col>4</xdr:col>
      <xdr:colOff>838200</xdr:colOff>
      <xdr:row>543</xdr:row>
      <xdr:rowOff>0</xdr:rowOff>
    </xdr:from>
    <xdr:ext cx="4535" cy="341993"/>
    <xdr:pic>
      <xdr:nvPicPr>
        <xdr:cNvPr id="87"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7713752" y="820915871"/>
          <a:ext cx="4535" cy="341993"/>
        </a:xfrm>
        <a:prstGeom prst="rect">
          <a:avLst/>
        </a:prstGeom>
        <a:noFill/>
        <a:ln w="9525">
          <a:noFill/>
          <a:miter lim="800000"/>
          <a:headEnd/>
          <a:tailEnd/>
        </a:ln>
      </xdr:spPr>
    </xdr:pic>
    <xdr:clientData/>
  </xdr:oneCellAnchor>
  <xdr:oneCellAnchor>
    <xdr:from>
      <xdr:col>4</xdr:col>
      <xdr:colOff>838200</xdr:colOff>
      <xdr:row>543</xdr:row>
      <xdr:rowOff>0</xdr:rowOff>
    </xdr:from>
    <xdr:ext cx="4535" cy="177727"/>
    <xdr:pic>
      <xdr:nvPicPr>
        <xdr:cNvPr id="88"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7713752" y="820915871"/>
          <a:ext cx="4535" cy="177727"/>
        </a:xfrm>
        <a:prstGeom prst="rect">
          <a:avLst/>
        </a:prstGeom>
        <a:noFill/>
        <a:ln w="9525">
          <a:noFill/>
          <a:miter lim="800000"/>
          <a:headEnd/>
          <a:tailEnd/>
        </a:ln>
      </xdr:spPr>
    </xdr:pic>
    <xdr:clientData/>
  </xdr:oneCellAnchor>
  <xdr:oneCellAnchor>
    <xdr:from>
      <xdr:col>4</xdr:col>
      <xdr:colOff>838200</xdr:colOff>
      <xdr:row>543</xdr:row>
      <xdr:rowOff>0</xdr:rowOff>
    </xdr:from>
    <xdr:ext cx="4535" cy="341993"/>
    <xdr:pic>
      <xdr:nvPicPr>
        <xdr:cNvPr id="89"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7713752" y="820915871"/>
          <a:ext cx="4535" cy="341993"/>
        </a:xfrm>
        <a:prstGeom prst="rect">
          <a:avLst/>
        </a:prstGeom>
        <a:noFill/>
        <a:ln w="9525">
          <a:noFill/>
          <a:miter lim="800000"/>
          <a:headEnd/>
          <a:tailEnd/>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er/Downloads/&#1042;&#1085;&#1077;&#1089;&#1077;&#1085;&#1080;&#1077;%20&#1080;&#1079;&#1084;&#1077;&#1085;&#1077;&#1085;&#1080;&#1081;%20&#1074;%20&#1055;&#1083;&#1072;&#1085;%20&#1075;&#1088;&#1072;&#1092;&#1080;&#1082;%20(460608%20v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З"/>
    </sheetNames>
    <sheetDataSet>
      <sheetData sheetId="0" refreshError="1">
        <row r="6">
          <cell r="B6" t="str">
            <v>Модернизация системы учета и контроля качества электрической энергии</v>
          </cell>
        </row>
      </sheetData>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troybrat.ru/product/1574/"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I839"/>
  <sheetViews>
    <sheetView tabSelected="1" topLeftCell="A677" zoomScale="82" zoomScaleNormal="82" workbookViewId="0">
      <selection activeCell="B677" sqref="B677"/>
    </sheetView>
  </sheetViews>
  <sheetFormatPr defaultRowHeight="15"/>
  <cols>
    <col min="2" max="2" width="27.42578125" customWidth="1"/>
    <col min="3" max="3" width="15.140625" customWidth="1"/>
    <col min="4" max="4" width="56.5703125" customWidth="1"/>
    <col min="5" max="5" width="12" customWidth="1"/>
    <col min="7" max="7" width="13.140625" customWidth="1"/>
    <col min="8" max="8" width="20.140625" customWidth="1"/>
    <col min="9" max="9" width="14.85546875" hidden="1" customWidth="1"/>
    <col min="10" max="10" width="14.42578125" hidden="1" customWidth="1"/>
    <col min="11" max="11" width="17.28515625" style="204" bestFit="1" customWidth="1"/>
    <col min="12" max="12" width="21.5703125" style="195" hidden="1" customWidth="1"/>
    <col min="13" max="13" width="19.7109375" hidden="1" customWidth="1"/>
    <col min="14" max="14" width="9.140625" customWidth="1"/>
    <col min="15" max="15" width="53" customWidth="1"/>
    <col min="16" max="24" width="9.140625" customWidth="1"/>
  </cols>
  <sheetData>
    <row r="1" spans="1:16">
      <c r="H1" s="3"/>
      <c r="I1" s="3"/>
    </row>
    <row r="2" spans="1:16">
      <c r="H2" s="3"/>
      <c r="I2" s="3"/>
    </row>
    <row r="3" spans="1:16" s="4" customFormat="1" ht="21.75" customHeight="1">
      <c r="C3" s="4" t="s">
        <v>5</v>
      </c>
      <c r="K3" s="203"/>
      <c r="L3" s="194"/>
    </row>
    <row r="4" spans="1:16" s="2" customFormat="1" ht="12.75" customHeight="1">
      <c r="K4" s="7"/>
      <c r="L4" s="196"/>
    </row>
    <row r="5" spans="1:16" s="5" customFormat="1" ht="87" customHeight="1">
      <c r="A5" s="10" t="s">
        <v>0</v>
      </c>
      <c r="B5" s="10" t="s">
        <v>1</v>
      </c>
      <c r="C5" s="10" t="s">
        <v>8</v>
      </c>
      <c r="D5" s="10" t="s">
        <v>2</v>
      </c>
      <c r="E5" s="10" t="s">
        <v>58</v>
      </c>
      <c r="F5" s="10" t="s">
        <v>3</v>
      </c>
      <c r="G5" s="10" t="s">
        <v>60</v>
      </c>
      <c r="H5" s="10" t="s">
        <v>9</v>
      </c>
      <c r="I5" s="10" t="s">
        <v>4</v>
      </c>
      <c r="J5" s="10" t="s">
        <v>10</v>
      </c>
      <c r="K5" s="10" t="s">
        <v>4</v>
      </c>
      <c r="L5" s="190" t="s">
        <v>1487</v>
      </c>
      <c r="M5" s="68"/>
      <c r="N5" s="68"/>
      <c r="O5" s="68"/>
      <c r="P5" s="68"/>
    </row>
    <row r="6" spans="1:16" s="6" customFormat="1" ht="21.75" customHeight="1">
      <c r="A6" s="9">
        <v>1</v>
      </c>
      <c r="B6" s="9">
        <v>2</v>
      </c>
      <c r="C6" s="9">
        <v>3</v>
      </c>
      <c r="D6" s="9">
        <v>4</v>
      </c>
      <c r="E6" s="9">
        <v>5</v>
      </c>
      <c r="F6" s="9">
        <v>6</v>
      </c>
      <c r="G6" s="9">
        <v>7</v>
      </c>
      <c r="H6" s="9">
        <v>8</v>
      </c>
      <c r="I6" s="9">
        <v>9</v>
      </c>
      <c r="J6" s="9">
        <v>10</v>
      </c>
      <c r="K6" s="8">
        <v>9</v>
      </c>
      <c r="L6" s="191"/>
    </row>
    <row r="7" spans="1:16" s="6" customFormat="1" ht="21.75" customHeight="1">
      <c r="A7" s="220" t="s">
        <v>144</v>
      </c>
      <c r="B7" s="221"/>
      <c r="C7" s="221"/>
      <c r="D7" s="221"/>
      <c r="E7" s="221"/>
      <c r="F7" s="221"/>
      <c r="G7" s="221"/>
      <c r="H7" s="221"/>
      <c r="I7" s="221"/>
      <c r="J7" s="222"/>
      <c r="K7" s="205"/>
      <c r="L7" s="191"/>
    </row>
    <row r="8" spans="1:16" s="6" customFormat="1" ht="72" customHeight="1">
      <c r="A8" s="17">
        <v>1</v>
      </c>
      <c r="B8" s="108" t="s">
        <v>145</v>
      </c>
      <c r="C8" s="17" t="s">
        <v>89</v>
      </c>
      <c r="D8" s="103" t="s">
        <v>94</v>
      </c>
      <c r="E8" s="19">
        <v>130000</v>
      </c>
      <c r="F8" s="17" t="s">
        <v>147</v>
      </c>
      <c r="G8" s="19">
        <v>166</v>
      </c>
      <c r="H8" s="19">
        <f>E8*G8</f>
        <v>21580000</v>
      </c>
      <c r="I8" s="17" t="s">
        <v>146</v>
      </c>
      <c r="J8" s="17" t="s">
        <v>61</v>
      </c>
      <c r="K8" s="18" t="s">
        <v>1014</v>
      </c>
      <c r="L8" s="191"/>
    </row>
    <row r="9" spans="1:16" s="6" customFormat="1" ht="82.5" customHeight="1">
      <c r="A9" s="17">
        <v>2</v>
      </c>
      <c r="B9" s="108" t="s">
        <v>95</v>
      </c>
      <c r="C9" s="17" t="s">
        <v>89</v>
      </c>
      <c r="D9" s="103" t="s">
        <v>96</v>
      </c>
      <c r="E9" s="19">
        <v>55000</v>
      </c>
      <c r="F9" s="17" t="s">
        <v>147</v>
      </c>
      <c r="G9" s="19">
        <v>123</v>
      </c>
      <c r="H9" s="19">
        <f>E9*G9</f>
        <v>6765000</v>
      </c>
      <c r="I9" s="17" t="s">
        <v>146</v>
      </c>
      <c r="J9" s="17" t="s">
        <v>61</v>
      </c>
      <c r="K9" s="18" t="s">
        <v>1014</v>
      </c>
      <c r="L9" s="191"/>
    </row>
    <row r="10" spans="1:16" s="6" customFormat="1" ht="66.75" customHeight="1">
      <c r="A10" s="17">
        <v>3</v>
      </c>
      <c r="B10" s="108" t="s">
        <v>97</v>
      </c>
      <c r="C10" s="17" t="s">
        <v>89</v>
      </c>
      <c r="D10" s="103" t="s">
        <v>98</v>
      </c>
      <c r="E10" s="19">
        <v>40000</v>
      </c>
      <c r="F10" s="17" t="s">
        <v>147</v>
      </c>
      <c r="G10" s="19">
        <v>171</v>
      </c>
      <c r="H10" s="19">
        <f>E10*G10</f>
        <v>6840000</v>
      </c>
      <c r="I10" s="17" t="s">
        <v>146</v>
      </c>
      <c r="J10" s="17" t="s">
        <v>61</v>
      </c>
      <c r="K10" s="18" t="s">
        <v>1014</v>
      </c>
      <c r="L10" s="191"/>
    </row>
    <row r="11" spans="1:16" s="6" customFormat="1" ht="78.75" customHeight="1">
      <c r="A11" s="17">
        <v>4</v>
      </c>
      <c r="B11" s="103" t="s">
        <v>99</v>
      </c>
      <c r="C11" s="17" t="s">
        <v>47</v>
      </c>
      <c r="D11" s="103" t="s">
        <v>100</v>
      </c>
      <c r="E11" s="19">
        <v>4</v>
      </c>
      <c r="F11" s="17" t="s">
        <v>148</v>
      </c>
      <c r="G11" s="19">
        <v>50000</v>
      </c>
      <c r="H11" s="19">
        <f t="shared" ref="H11:H22" si="0">E11*G11</f>
        <v>200000</v>
      </c>
      <c r="I11" s="17" t="s">
        <v>146</v>
      </c>
      <c r="J11" s="17" t="s">
        <v>39</v>
      </c>
      <c r="K11" s="18" t="s">
        <v>1014</v>
      </c>
      <c r="L11" s="191"/>
    </row>
    <row r="12" spans="1:16" s="6" customFormat="1" ht="78.75" customHeight="1">
      <c r="A12" s="17">
        <v>5</v>
      </c>
      <c r="B12" s="103" t="s">
        <v>101</v>
      </c>
      <c r="C12" s="17" t="s">
        <v>47</v>
      </c>
      <c r="D12" s="103" t="s">
        <v>102</v>
      </c>
      <c r="E12" s="19">
        <v>8</v>
      </c>
      <c r="F12" s="17" t="s">
        <v>148</v>
      </c>
      <c r="G12" s="19">
        <v>42000</v>
      </c>
      <c r="H12" s="19">
        <f t="shared" si="0"/>
        <v>336000</v>
      </c>
      <c r="I12" s="17" t="s">
        <v>146</v>
      </c>
      <c r="J12" s="17" t="s">
        <v>39</v>
      </c>
      <c r="K12" s="18" t="s">
        <v>1014</v>
      </c>
      <c r="L12" s="191"/>
    </row>
    <row r="13" spans="1:16" s="6" customFormat="1" ht="84" customHeight="1">
      <c r="A13" s="17">
        <v>6</v>
      </c>
      <c r="B13" s="103" t="s">
        <v>101</v>
      </c>
      <c r="C13" s="17" t="s">
        <v>47</v>
      </c>
      <c r="D13" s="103" t="s">
        <v>102</v>
      </c>
      <c r="E13" s="19">
        <v>16</v>
      </c>
      <c r="F13" s="17" t="s">
        <v>148</v>
      </c>
      <c r="G13" s="19">
        <v>40000</v>
      </c>
      <c r="H13" s="19">
        <f t="shared" si="0"/>
        <v>640000</v>
      </c>
      <c r="I13" s="17" t="s">
        <v>146</v>
      </c>
      <c r="J13" s="17" t="s">
        <v>39</v>
      </c>
      <c r="K13" s="18" t="s">
        <v>1014</v>
      </c>
      <c r="L13" s="191"/>
    </row>
    <row r="14" spans="1:16" s="6" customFormat="1" ht="76.5" customHeight="1">
      <c r="A14" s="17">
        <v>7</v>
      </c>
      <c r="B14" s="103" t="s">
        <v>103</v>
      </c>
      <c r="C14" s="17" t="s">
        <v>47</v>
      </c>
      <c r="D14" s="103" t="s">
        <v>104</v>
      </c>
      <c r="E14" s="19">
        <v>8</v>
      </c>
      <c r="F14" s="17" t="s">
        <v>148</v>
      </c>
      <c r="G14" s="19">
        <v>47000</v>
      </c>
      <c r="H14" s="19">
        <f t="shared" si="0"/>
        <v>376000</v>
      </c>
      <c r="I14" s="17" t="s">
        <v>146</v>
      </c>
      <c r="J14" s="17" t="s">
        <v>39</v>
      </c>
      <c r="K14" s="18" t="s">
        <v>1014</v>
      </c>
      <c r="L14" s="191"/>
    </row>
    <row r="15" spans="1:16" s="6" customFormat="1" ht="78" customHeight="1">
      <c r="A15" s="17">
        <v>8</v>
      </c>
      <c r="B15" s="103" t="s">
        <v>105</v>
      </c>
      <c r="C15" s="17" t="s">
        <v>47</v>
      </c>
      <c r="D15" s="103" t="s">
        <v>106</v>
      </c>
      <c r="E15" s="19">
        <v>4</v>
      </c>
      <c r="F15" s="17" t="s">
        <v>148</v>
      </c>
      <c r="G15" s="19">
        <v>40000</v>
      </c>
      <c r="H15" s="19">
        <f t="shared" si="0"/>
        <v>160000</v>
      </c>
      <c r="I15" s="17" t="s">
        <v>146</v>
      </c>
      <c r="J15" s="17" t="s">
        <v>39</v>
      </c>
      <c r="K15" s="18" t="s">
        <v>1014</v>
      </c>
      <c r="L15" s="191"/>
    </row>
    <row r="16" spans="1:16" s="6" customFormat="1" ht="76.5" customHeight="1">
      <c r="A16" s="17">
        <v>9</v>
      </c>
      <c r="B16" s="103" t="s">
        <v>107</v>
      </c>
      <c r="C16" s="17" t="s">
        <v>47</v>
      </c>
      <c r="D16" s="103" t="s">
        <v>108</v>
      </c>
      <c r="E16" s="19">
        <v>4</v>
      </c>
      <c r="F16" s="17" t="s">
        <v>148</v>
      </c>
      <c r="G16" s="19">
        <v>50000</v>
      </c>
      <c r="H16" s="19">
        <f t="shared" si="0"/>
        <v>200000</v>
      </c>
      <c r="I16" s="17" t="s">
        <v>146</v>
      </c>
      <c r="J16" s="17" t="s">
        <v>39</v>
      </c>
      <c r="K16" s="18" t="s">
        <v>1014</v>
      </c>
      <c r="L16" s="191"/>
    </row>
    <row r="17" spans="1:12" s="6" customFormat="1" ht="66" customHeight="1">
      <c r="A17" s="17">
        <v>10</v>
      </c>
      <c r="B17" s="103" t="s">
        <v>109</v>
      </c>
      <c r="C17" s="17" t="s">
        <v>47</v>
      </c>
      <c r="D17" s="103" t="s">
        <v>110</v>
      </c>
      <c r="E17" s="19">
        <v>4</v>
      </c>
      <c r="F17" s="17" t="s">
        <v>148</v>
      </c>
      <c r="G17" s="19">
        <v>45000</v>
      </c>
      <c r="H17" s="19">
        <f t="shared" si="0"/>
        <v>180000</v>
      </c>
      <c r="I17" s="17" t="s">
        <v>146</v>
      </c>
      <c r="J17" s="17" t="s">
        <v>39</v>
      </c>
      <c r="K17" s="18" t="s">
        <v>1014</v>
      </c>
      <c r="L17" s="191"/>
    </row>
    <row r="18" spans="1:12" s="6" customFormat="1" ht="69" customHeight="1">
      <c r="A18" s="17">
        <v>11</v>
      </c>
      <c r="B18" s="103" t="s">
        <v>111</v>
      </c>
      <c r="C18" s="17" t="s">
        <v>47</v>
      </c>
      <c r="D18" s="103" t="s">
        <v>112</v>
      </c>
      <c r="E18" s="19">
        <v>16</v>
      </c>
      <c r="F18" s="17" t="s">
        <v>148</v>
      </c>
      <c r="G18" s="19">
        <v>40000</v>
      </c>
      <c r="H18" s="19">
        <f t="shared" si="0"/>
        <v>640000</v>
      </c>
      <c r="I18" s="17" t="s">
        <v>146</v>
      </c>
      <c r="J18" s="17" t="s">
        <v>39</v>
      </c>
      <c r="K18" s="18" t="s">
        <v>1014</v>
      </c>
      <c r="L18" s="191"/>
    </row>
    <row r="19" spans="1:12" s="6" customFormat="1" ht="69.75" customHeight="1">
      <c r="A19" s="17">
        <v>12</v>
      </c>
      <c r="B19" s="103" t="s">
        <v>113</v>
      </c>
      <c r="C19" s="17" t="s">
        <v>47</v>
      </c>
      <c r="D19" s="103" t="s">
        <v>114</v>
      </c>
      <c r="E19" s="19">
        <v>16</v>
      </c>
      <c r="F19" s="17" t="s">
        <v>148</v>
      </c>
      <c r="G19" s="19">
        <v>42000</v>
      </c>
      <c r="H19" s="19">
        <f t="shared" si="0"/>
        <v>672000</v>
      </c>
      <c r="I19" s="17" t="s">
        <v>146</v>
      </c>
      <c r="J19" s="17" t="s">
        <v>39</v>
      </c>
      <c r="K19" s="18" t="s">
        <v>1014</v>
      </c>
      <c r="L19" s="191"/>
    </row>
    <row r="20" spans="1:12" s="6" customFormat="1" ht="77.25" customHeight="1">
      <c r="A20" s="17">
        <v>13</v>
      </c>
      <c r="B20" s="103" t="s">
        <v>115</v>
      </c>
      <c r="C20" s="17" t="s">
        <v>47</v>
      </c>
      <c r="D20" s="103" t="s">
        <v>116</v>
      </c>
      <c r="E20" s="19">
        <v>8</v>
      </c>
      <c r="F20" s="17" t="s">
        <v>148</v>
      </c>
      <c r="G20" s="19">
        <v>47000</v>
      </c>
      <c r="H20" s="19">
        <f t="shared" si="0"/>
        <v>376000</v>
      </c>
      <c r="I20" s="17" t="s">
        <v>146</v>
      </c>
      <c r="J20" s="17" t="s">
        <v>39</v>
      </c>
      <c r="K20" s="18" t="s">
        <v>1014</v>
      </c>
      <c r="L20" s="191"/>
    </row>
    <row r="21" spans="1:12" s="6" customFormat="1" ht="79.5" customHeight="1">
      <c r="A21" s="17">
        <v>14</v>
      </c>
      <c r="B21" s="103" t="s">
        <v>105</v>
      </c>
      <c r="C21" s="17" t="s">
        <v>47</v>
      </c>
      <c r="D21" s="103" t="s">
        <v>117</v>
      </c>
      <c r="E21" s="19">
        <v>8</v>
      </c>
      <c r="F21" s="17" t="s">
        <v>148</v>
      </c>
      <c r="G21" s="19">
        <v>40000</v>
      </c>
      <c r="H21" s="19">
        <f t="shared" si="0"/>
        <v>320000</v>
      </c>
      <c r="I21" s="17" t="s">
        <v>146</v>
      </c>
      <c r="J21" s="17" t="s">
        <v>39</v>
      </c>
      <c r="K21" s="18" t="s">
        <v>1014</v>
      </c>
      <c r="L21" s="191"/>
    </row>
    <row r="22" spans="1:12" s="6" customFormat="1" ht="73.5" customHeight="1">
      <c r="A22" s="17">
        <v>15</v>
      </c>
      <c r="B22" s="103" t="s">
        <v>118</v>
      </c>
      <c r="C22" s="17" t="s">
        <v>47</v>
      </c>
      <c r="D22" s="103" t="s">
        <v>119</v>
      </c>
      <c r="E22" s="19">
        <v>8</v>
      </c>
      <c r="F22" s="17" t="s">
        <v>148</v>
      </c>
      <c r="G22" s="19">
        <v>45000</v>
      </c>
      <c r="H22" s="19">
        <f t="shared" si="0"/>
        <v>360000</v>
      </c>
      <c r="I22" s="17" t="s">
        <v>146</v>
      </c>
      <c r="J22" s="17" t="s">
        <v>39</v>
      </c>
      <c r="K22" s="18" t="s">
        <v>1014</v>
      </c>
      <c r="L22" s="191"/>
    </row>
    <row r="23" spans="1:12" s="6" customFormat="1" ht="57" customHeight="1">
      <c r="A23" s="17">
        <v>16</v>
      </c>
      <c r="B23" s="103" t="s">
        <v>287</v>
      </c>
      <c r="C23" s="17" t="s">
        <v>47</v>
      </c>
      <c r="D23" s="103" t="s">
        <v>173</v>
      </c>
      <c r="E23" s="19">
        <v>1</v>
      </c>
      <c r="F23" s="17" t="s">
        <v>148</v>
      </c>
      <c r="G23" s="19">
        <v>300000</v>
      </c>
      <c r="H23" s="19">
        <f>E23*G23</f>
        <v>300000</v>
      </c>
      <c r="I23" s="17" t="s">
        <v>223</v>
      </c>
      <c r="J23" s="17" t="s">
        <v>174</v>
      </c>
      <c r="K23" s="18" t="s">
        <v>1014</v>
      </c>
      <c r="L23" s="191"/>
    </row>
    <row r="24" spans="1:12" s="6" customFormat="1" ht="61.5" customHeight="1">
      <c r="A24" s="17">
        <v>17</v>
      </c>
      <c r="B24" s="103" t="s">
        <v>288</v>
      </c>
      <c r="C24" s="17" t="s">
        <v>47</v>
      </c>
      <c r="D24" s="103" t="s">
        <v>175</v>
      </c>
      <c r="E24" s="19">
        <v>5</v>
      </c>
      <c r="F24" s="17" t="s">
        <v>148</v>
      </c>
      <c r="G24" s="19">
        <v>34000</v>
      </c>
      <c r="H24" s="19">
        <f>E24*G24</f>
        <v>170000</v>
      </c>
      <c r="I24" s="17" t="s">
        <v>223</v>
      </c>
      <c r="J24" s="17" t="s">
        <v>174</v>
      </c>
      <c r="K24" s="18" t="s">
        <v>1014</v>
      </c>
      <c r="L24" s="191"/>
    </row>
    <row r="25" spans="1:12" s="6" customFormat="1" ht="55.5" customHeight="1">
      <c r="A25" s="17">
        <v>18</v>
      </c>
      <c r="B25" s="103" t="s">
        <v>289</v>
      </c>
      <c r="C25" s="17" t="s">
        <v>47</v>
      </c>
      <c r="D25" s="103" t="s">
        <v>259</v>
      </c>
      <c r="E25" s="19">
        <v>3</v>
      </c>
      <c r="F25" s="17" t="s">
        <v>148</v>
      </c>
      <c r="G25" s="19">
        <v>46000</v>
      </c>
      <c r="H25" s="19">
        <f>E25*G25</f>
        <v>138000</v>
      </c>
      <c r="I25" s="17" t="s">
        <v>223</v>
      </c>
      <c r="J25" s="17" t="s">
        <v>174</v>
      </c>
      <c r="K25" s="18" t="s">
        <v>1014</v>
      </c>
      <c r="L25" s="191"/>
    </row>
    <row r="26" spans="1:12" s="6" customFormat="1" ht="54" customHeight="1">
      <c r="A26" s="17">
        <v>19</v>
      </c>
      <c r="B26" s="103" t="s">
        <v>290</v>
      </c>
      <c r="C26" s="17" t="s">
        <v>47</v>
      </c>
      <c r="D26" s="103" t="s">
        <v>260</v>
      </c>
      <c r="E26" s="19">
        <v>10</v>
      </c>
      <c r="F26" s="17" t="s">
        <v>148</v>
      </c>
      <c r="G26" s="19">
        <v>8000</v>
      </c>
      <c r="H26" s="19">
        <f t="shared" ref="H26:H83" si="1">E26*G26</f>
        <v>80000</v>
      </c>
      <c r="I26" s="17" t="s">
        <v>223</v>
      </c>
      <c r="J26" s="17" t="s">
        <v>174</v>
      </c>
      <c r="K26" s="18" t="s">
        <v>1014</v>
      </c>
      <c r="L26" s="191"/>
    </row>
    <row r="27" spans="1:12" s="6" customFormat="1" ht="49.5" customHeight="1">
      <c r="A27" s="17">
        <v>20</v>
      </c>
      <c r="B27" s="103" t="s">
        <v>291</v>
      </c>
      <c r="C27" s="17" t="s">
        <v>47</v>
      </c>
      <c r="D27" s="103" t="s">
        <v>261</v>
      </c>
      <c r="E27" s="19">
        <v>3</v>
      </c>
      <c r="F27" s="17" t="s">
        <v>148</v>
      </c>
      <c r="G27" s="19">
        <v>92806</v>
      </c>
      <c r="H27" s="19">
        <f t="shared" si="1"/>
        <v>278418</v>
      </c>
      <c r="I27" s="17" t="s">
        <v>223</v>
      </c>
      <c r="J27" s="17" t="s">
        <v>174</v>
      </c>
      <c r="K27" s="18" t="s">
        <v>1014</v>
      </c>
      <c r="L27" s="191"/>
    </row>
    <row r="28" spans="1:12" s="6" customFormat="1" ht="47.25" customHeight="1">
      <c r="A28" s="17">
        <v>21</v>
      </c>
      <c r="B28" s="103" t="s">
        <v>292</v>
      </c>
      <c r="C28" s="17" t="s">
        <v>47</v>
      </c>
      <c r="D28" s="103" t="s">
        <v>262</v>
      </c>
      <c r="E28" s="19">
        <v>2</v>
      </c>
      <c r="F28" s="17" t="s">
        <v>148</v>
      </c>
      <c r="G28" s="19">
        <v>174193</v>
      </c>
      <c r="H28" s="19">
        <f t="shared" si="1"/>
        <v>348386</v>
      </c>
      <c r="I28" s="17" t="s">
        <v>223</v>
      </c>
      <c r="J28" s="17" t="s">
        <v>174</v>
      </c>
      <c r="K28" s="18" t="s">
        <v>1014</v>
      </c>
      <c r="L28" s="191"/>
    </row>
    <row r="29" spans="1:12" s="6" customFormat="1" ht="42" customHeight="1">
      <c r="A29" s="17">
        <v>22</v>
      </c>
      <c r="B29" s="103" t="s">
        <v>293</v>
      </c>
      <c r="C29" s="17" t="s">
        <v>47</v>
      </c>
      <c r="D29" s="103" t="s">
        <v>263</v>
      </c>
      <c r="E29" s="19">
        <v>5</v>
      </c>
      <c r="F29" s="17" t="s">
        <v>148</v>
      </c>
      <c r="G29" s="19">
        <v>5000</v>
      </c>
      <c r="H29" s="19">
        <f t="shared" si="1"/>
        <v>25000</v>
      </c>
      <c r="I29" s="17" t="s">
        <v>223</v>
      </c>
      <c r="J29" s="17" t="s">
        <v>174</v>
      </c>
      <c r="K29" s="18" t="s">
        <v>1014</v>
      </c>
      <c r="L29" s="191"/>
    </row>
    <row r="30" spans="1:12" s="6" customFormat="1" ht="50.25" customHeight="1">
      <c r="A30" s="17">
        <v>23</v>
      </c>
      <c r="B30" s="103" t="s">
        <v>294</v>
      </c>
      <c r="C30" s="17" t="s">
        <v>47</v>
      </c>
      <c r="D30" s="103" t="s">
        <v>264</v>
      </c>
      <c r="E30" s="19">
        <v>5</v>
      </c>
      <c r="F30" s="17" t="s">
        <v>148</v>
      </c>
      <c r="G30" s="19">
        <v>10000</v>
      </c>
      <c r="H30" s="19">
        <f t="shared" si="1"/>
        <v>50000</v>
      </c>
      <c r="I30" s="17" t="s">
        <v>223</v>
      </c>
      <c r="J30" s="17" t="s">
        <v>174</v>
      </c>
      <c r="K30" s="18" t="s">
        <v>1014</v>
      </c>
      <c r="L30" s="191"/>
    </row>
    <row r="31" spans="1:12" s="6" customFormat="1" ht="50.25" customHeight="1">
      <c r="A31" s="17">
        <v>24</v>
      </c>
      <c r="B31" s="103" t="s">
        <v>295</v>
      </c>
      <c r="C31" s="17" t="s">
        <v>47</v>
      </c>
      <c r="D31" s="103" t="s">
        <v>265</v>
      </c>
      <c r="E31" s="19">
        <v>10</v>
      </c>
      <c r="F31" s="17" t="s">
        <v>148</v>
      </c>
      <c r="G31" s="19">
        <v>97000</v>
      </c>
      <c r="H31" s="19">
        <f t="shared" si="1"/>
        <v>970000</v>
      </c>
      <c r="I31" s="17" t="s">
        <v>223</v>
      </c>
      <c r="J31" s="17" t="s">
        <v>174</v>
      </c>
      <c r="K31" s="18" t="s">
        <v>1014</v>
      </c>
      <c r="L31" s="191"/>
    </row>
    <row r="32" spans="1:12" s="6" customFormat="1" ht="55.5" customHeight="1">
      <c r="A32" s="17">
        <v>25</v>
      </c>
      <c r="B32" s="103" t="s">
        <v>296</v>
      </c>
      <c r="C32" s="17" t="s">
        <v>47</v>
      </c>
      <c r="D32" s="103" t="s">
        <v>266</v>
      </c>
      <c r="E32" s="19">
        <v>5</v>
      </c>
      <c r="F32" s="17" t="s">
        <v>176</v>
      </c>
      <c r="G32" s="19">
        <v>20000</v>
      </c>
      <c r="H32" s="19">
        <f t="shared" si="1"/>
        <v>100000</v>
      </c>
      <c r="I32" s="17" t="s">
        <v>223</v>
      </c>
      <c r="J32" s="17" t="s">
        <v>174</v>
      </c>
      <c r="K32" s="18" t="s">
        <v>1014</v>
      </c>
      <c r="L32" s="191"/>
    </row>
    <row r="33" spans="1:12" s="6" customFormat="1" ht="61.5" customHeight="1">
      <c r="A33" s="17">
        <v>26</v>
      </c>
      <c r="B33" s="103" t="s">
        <v>297</v>
      </c>
      <c r="C33" s="17" t="s">
        <v>47</v>
      </c>
      <c r="D33" s="103" t="s">
        <v>177</v>
      </c>
      <c r="E33" s="19">
        <v>5</v>
      </c>
      <c r="F33" s="17" t="s">
        <v>148</v>
      </c>
      <c r="G33" s="19">
        <v>4000</v>
      </c>
      <c r="H33" s="19">
        <f t="shared" si="1"/>
        <v>20000</v>
      </c>
      <c r="I33" s="17" t="s">
        <v>223</v>
      </c>
      <c r="J33" s="46" t="s">
        <v>174</v>
      </c>
      <c r="K33" s="18" t="s">
        <v>1014</v>
      </c>
      <c r="L33" s="191"/>
    </row>
    <row r="34" spans="1:12" s="6" customFormat="1" ht="47.25" customHeight="1">
      <c r="A34" s="17">
        <v>27</v>
      </c>
      <c r="B34" s="103" t="s">
        <v>298</v>
      </c>
      <c r="C34" s="17" t="s">
        <v>47</v>
      </c>
      <c r="D34" s="103" t="s">
        <v>178</v>
      </c>
      <c r="E34" s="19">
        <v>1</v>
      </c>
      <c r="F34" s="17" t="s">
        <v>148</v>
      </c>
      <c r="G34" s="19">
        <v>45000</v>
      </c>
      <c r="H34" s="19">
        <f t="shared" si="1"/>
        <v>45000</v>
      </c>
      <c r="I34" s="17" t="s">
        <v>223</v>
      </c>
      <c r="J34" s="17" t="s">
        <v>174</v>
      </c>
      <c r="K34" s="18" t="s">
        <v>1014</v>
      </c>
      <c r="L34" s="191"/>
    </row>
    <row r="35" spans="1:12" s="6" customFormat="1" ht="54" customHeight="1">
      <c r="A35" s="17">
        <v>28</v>
      </c>
      <c r="B35" s="103" t="s">
        <v>299</v>
      </c>
      <c r="C35" s="17" t="s">
        <v>47</v>
      </c>
      <c r="D35" s="103" t="s">
        <v>179</v>
      </c>
      <c r="E35" s="19">
        <v>2</v>
      </c>
      <c r="F35" s="17" t="s">
        <v>148</v>
      </c>
      <c r="G35" s="19">
        <v>45000</v>
      </c>
      <c r="H35" s="19">
        <f t="shared" si="1"/>
        <v>90000</v>
      </c>
      <c r="I35" s="17" t="s">
        <v>223</v>
      </c>
      <c r="J35" s="17" t="s">
        <v>180</v>
      </c>
      <c r="K35" s="18" t="s">
        <v>1014</v>
      </c>
      <c r="L35" s="191"/>
    </row>
    <row r="36" spans="1:12" s="6" customFormat="1" ht="51.75" customHeight="1">
      <c r="A36" s="17">
        <v>29</v>
      </c>
      <c r="B36" s="103" t="s">
        <v>300</v>
      </c>
      <c r="C36" s="17" t="s">
        <v>47</v>
      </c>
      <c r="D36" s="103" t="s">
        <v>181</v>
      </c>
      <c r="E36" s="19">
        <v>10</v>
      </c>
      <c r="F36" s="17" t="s">
        <v>148</v>
      </c>
      <c r="G36" s="19">
        <v>8000</v>
      </c>
      <c r="H36" s="19">
        <f t="shared" si="1"/>
        <v>80000</v>
      </c>
      <c r="I36" s="17" t="s">
        <v>223</v>
      </c>
      <c r="J36" s="17" t="s">
        <v>180</v>
      </c>
      <c r="K36" s="18" t="s">
        <v>1014</v>
      </c>
      <c r="L36" s="191"/>
    </row>
    <row r="37" spans="1:12" s="6" customFormat="1" ht="50.25" customHeight="1">
      <c r="A37" s="17">
        <v>30</v>
      </c>
      <c r="B37" s="103" t="s">
        <v>301</v>
      </c>
      <c r="C37" s="17" t="s">
        <v>47</v>
      </c>
      <c r="D37" s="103" t="s">
        <v>182</v>
      </c>
      <c r="E37" s="19">
        <v>2</v>
      </c>
      <c r="F37" s="17" t="s">
        <v>148</v>
      </c>
      <c r="G37" s="19">
        <v>156000</v>
      </c>
      <c r="H37" s="19">
        <f t="shared" si="1"/>
        <v>312000</v>
      </c>
      <c r="I37" s="17" t="s">
        <v>223</v>
      </c>
      <c r="J37" s="17" t="s">
        <v>180</v>
      </c>
      <c r="K37" s="18" t="s">
        <v>1014</v>
      </c>
      <c r="L37" s="191"/>
    </row>
    <row r="38" spans="1:12" s="6" customFormat="1" ht="45.75" customHeight="1">
      <c r="A38" s="17">
        <v>31</v>
      </c>
      <c r="B38" s="103" t="s">
        <v>302</v>
      </c>
      <c r="C38" s="17" t="s">
        <v>47</v>
      </c>
      <c r="D38" s="103" t="s">
        <v>183</v>
      </c>
      <c r="E38" s="19">
        <v>5</v>
      </c>
      <c r="F38" s="17" t="s">
        <v>148</v>
      </c>
      <c r="G38" s="19">
        <v>5000</v>
      </c>
      <c r="H38" s="19">
        <f t="shared" si="1"/>
        <v>25000</v>
      </c>
      <c r="I38" s="17" t="s">
        <v>223</v>
      </c>
      <c r="J38" s="17" t="s">
        <v>180</v>
      </c>
      <c r="K38" s="18" t="s">
        <v>1014</v>
      </c>
      <c r="L38" s="191"/>
    </row>
    <row r="39" spans="1:12" s="6" customFormat="1" ht="52.5" customHeight="1">
      <c r="A39" s="17">
        <v>32</v>
      </c>
      <c r="B39" s="103" t="s">
        <v>303</v>
      </c>
      <c r="C39" s="17" t="s">
        <v>47</v>
      </c>
      <c r="D39" s="103" t="s">
        <v>184</v>
      </c>
      <c r="E39" s="19">
        <v>5</v>
      </c>
      <c r="F39" s="17" t="s">
        <v>148</v>
      </c>
      <c r="G39" s="19">
        <v>10000</v>
      </c>
      <c r="H39" s="19">
        <f t="shared" si="1"/>
        <v>50000</v>
      </c>
      <c r="I39" s="17" t="s">
        <v>223</v>
      </c>
      <c r="J39" s="17" t="s">
        <v>180</v>
      </c>
      <c r="K39" s="18" t="s">
        <v>1014</v>
      </c>
      <c r="L39" s="191"/>
    </row>
    <row r="40" spans="1:12" s="6" customFormat="1" ht="53.25" customHeight="1">
      <c r="A40" s="17">
        <v>33</v>
      </c>
      <c r="B40" s="103" t="s">
        <v>304</v>
      </c>
      <c r="C40" s="17" t="s">
        <v>47</v>
      </c>
      <c r="D40" s="103" t="s">
        <v>185</v>
      </c>
      <c r="E40" s="19">
        <v>5</v>
      </c>
      <c r="F40" s="17" t="s">
        <v>148</v>
      </c>
      <c r="G40" s="19">
        <v>75000</v>
      </c>
      <c r="H40" s="19">
        <f t="shared" si="1"/>
        <v>375000</v>
      </c>
      <c r="I40" s="17" t="s">
        <v>223</v>
      </c>
      <c r="J40" s="17" t="s">
        <v>180</v>
      </c>
      <c r="K40" s="18" t="s">
        <v>1014</v>
      </c>
      <c r="L40" s="191"/>
    </row>
    <row r="41" spans="1:12" s="6" customFormat="1" ht="53.25" customHeight="1">
      <c r="A41" s="17">
        <v>34</v>
      </c>
      <c r="B41" s="103" t="s">
        <v>305</v>
      </c>
      <c r="C41" s="17" t="s">
        <v>47</v>
      </c>
      <c r="D41" s="103" t="s">
        <v>186</v>
      </c>
      <c r="E41" s="19">
        <v>5</v>
      </c>
      <c r="F41" s="17" t="s">
        <v>176</v>
      </c>
      <c r="G41" s="19">
        <v>20000</v>
      </c>
      <c r="H41" s="19">
        <f t="shared" si="1"/>
        <v>100000</v>
      </c>
      <c r="I41" s="17" t="s">
        <v>223</v>
      </c>
      <c r="J41" s="17" t="s">
        <v>180</v>
      </c>
      <c r="K41" s="18" t="s">
        <v>1014</v>
      </c>
      <c r="L41" s="191"/>
    </row>
    <row r="42" spans="1:12" s="6" customFormat="1" ht="48.75" customHeight="1">
      <c r="A42" s="17">
        <v>35</v>
      </c>
      <c r="B42" s="103" t="s">
        <v>306</v>
      </c>
      <c r="C42" s="17" t="s">
        <v>47</v>
      </c>
      <c r="D42" s="103" t="s">
        <v>187</v>
      </c>
      <c r="E42" s="19">
        <v>5</v>
      </c>
      <c r="F42" s="17" t="s">
        <v>148</v>
      </c>
      <c r="G42" s="19">
        <v>4000</v>
      </c>
      <c r="H42" s="19">
        <f t="shared" si="1"/>
        <v>20000</v>
      </c>
      <c r="I42" s="17" t="s">
        <v>223</v>
      </c>
      <c r="J42" s="17" t="s">
        <v>180</v>
      </c>
      <c r="K42" s="18" t="s">
        <v>1014</v>
      </c>
      <c r="L42" s="191"/>
    </row>
    <row r="43" spans="1:12" s="6" customFormat="1" ht="59.25" customHeight="1">
      <c r="A43" s="17">
        <v>36</v>
      </c>
      <c r="B43" s="103" t="s">
        <v>307</v>
      </c>
      <c r="C43" s="17" t="s">
        <v>47</v>
      </c>
      <c r="D43" s="103" t="s">
        <v>188</v>
      </c>
      <c r="E43" s="19">
        <v>1</v>
      </c>
      <c r="F43" s="17" t="s">
        <v>148</v>
      </c>
      <c r="G43" s="19">
        <v>350000</v>
      </c>
      <c r="H43" s="19">
        <f t="shared" si="1"/>
        <v>350000</v>
      </c>
      <c r="I43" s="17" t="s">
        <v>223</v>
      </c>
      <c r="J43" s="17" t="s">
        <v>180</v>
      </c>
      <c r="K43" s="18" t="s">
        <v>1014</v>
      </c>
      <c r="L43" s="191"/>
    </row>
    <row r="44" spans="1:12" s="6" customFormat="1" ht="52.5" customHeight="1">
      <c r="A44" s="17">
        <v>37</v>
      </c>
      <c r="B44" s="108" t="s">
        <v>308</v>
      </c>
      <c r="C44" s="17" t="s">
        <v>47</v>
      </c>
      <c r="D44" s="108" t="s">
        <v>189</v>
      </c>
      <c r="E44" s="70">
        <v>4</v>
      </c>
      <c r="F44" s="69" t="s">
        <v>190</v>
      </c>
      <c r="G44" s="19">
        <v>40000</v>
      </c>
      <c r="H44" s="19">
        <f t="shared" si="1"/>
        <v>160000</v>
      </c>
      <c r="I44" s="17" t="s">
        <v>223</v>
      </c>
      <c r="J44" s="17" t="s">
        <v>191</v>
      </c>
      <c r="K44" s="18" t="s">
        <v>1014</v>
      </c>
      <c r="L44" s="191"/>
    </row>
    <row r="45" spans="1:12" s="6" customFormat="1" ht="55.5" customHeight="1">
      <c r="A45" s="17">
        <v>38</v>
      </c>
      <c r="B45" s="108" t="s">
        <v>309</v>
      </c>
      <c r="C45" s="17" t="s">
        <v>47</v>
      </c>
      <c r="D45" s="108" t="s">
        <v>192</v>
      </c>
      <c r="E45" s="19">
        <v>2</v>
      </c>
      <c r="F45" s="17" t="s">
        <v>148</v>
      </c>
      <c r="G45" s="19">
        <v>95000</v>
      </c>
      <c r="H45" s="19">
        <f t="shared" si="1"/>
        <v>190000</v>
      </c>
      <c r="I45" s="17" t="s">
        <v>223</v>
      </c>
      <c r="J45" s="17" t="s">
        <v>191</v>
      </c>
      <c r="K45" s="18" t="s">
        <v>1014</v>
      </c>
      <c r="L45" s="191"/>
    </row>
    <row r="46" spans="1:12" s="6" customFormat="1" ht="54.75" customHeight="1">
      <c r="A46" s="17">
        <v>39</v>
      </c>
      <c r="B46" s="108" t="s">
        <v>310</v>
      </c>
      <c r="C46" s="17" t="s">
        <v>47</v>
      </c>
      <c r="D46" s="108" t="s">
        <v>193</v>
      </c>
      <c r="E46" s="19">
        <v>10</v>
      </c>
      <c r="F46" s="17" t="s">
        <v>148</v>
      </c>
      <c r="G46" s="19">
        <v>3000</v>
      </c>
      <c r="H46" s="19">
        <f t="shared" si="1"/>
        <v>30000</v>
      </c>
      <c r="I46" s="17" t="s">
        <v>223</v>
      </c>
      <c r="J46" s="17" t="s">
        <v>191</v>
      </c>
      <c r="K46" s="18" t="s">
        <v>1014</v>
      </c>
      <c r="L46" s="191"/>
    </row>
    <row r="47" spans="1:12" s="6" customFormat="1" ht="55.5" customHeight="1">
      <c r="A47" s="17">
        <v>40</v>
      </c>
      <c r="B47" s="108" t="s">
        <v>311</v>
      </c>
      <c r="C47" s="17" t="s">
        <v>47</v>
      </c>
      <c r="D47" s="108" t="s">
        <v>194</v>
      </c>
      <c r="E47" s="19">
        <v>2</v>
      </c>
      <c r="F47" s="17" t="s">
        <v>148</v>
      </c>
      <c r="G47" s="19">
        <v>20000</v>
      </c>
      <c r="H47" s="19">
        <f t="shared" si="1"/>
        <v>40000</v>
      </c>
      <c r="I47" s="17" t="s">
        <v>223</v>
      </c>
      <c r="J47" s="17" t="s">
        <v>191</v>
      </c>
      <c r="K47" s="18" t="s">
        <v>1014</v>
      </c>
      <c r="L47" s="191"/>
    </row>
    <row r="48" spans="1:12" s="6" customFormat="1" ht="63" customHeight="1">
      <c r="A48" s="17">
        <v>41</v>
      </c>
      <c r="B48" s="108" t="s">
        <v>312</v>
      </c>
      <c r="C48" s="17" t="s">
        <v>47</v>
      </c>
      <c r="D48" s="108" t="s">
        <v>195</v>
      </c>
      <c r="E48" s="19">
        <v>20</v>
      </c>
      <c r="F48" s="17" t="s">
        <v>148</v>
      </c>
      <c r="G48" s="19">
        <v>500</v>
      </c>
      <c r="H48" s="19">
        <f t="shared" si="1"/>
        <v>10000</v>
      </c>
      <c r="I48" s="17" t="s">
        <v>223</v>
      </c>
      <c r="J48" s="17" t="s">
        <v>191</v>
      </c>
      <c r="K48" s="18" t="s">
        <v>1014</v>
      </c>
      <c r="L48" s="191"/>
    </row>
    <row r="49" spans="1:12" s="6" customFormat="1" ht="52.5" customHeight="1">
      <c r="A49" s="17">
        <v>42</v>
      </c>
      <c r="B49" s="108" t="s">
        <v>313</v>
      </c>
      <c r="C49" s="17" t="s">
        <v>47</v>
      </c>
      <c r="D49" s="108" t="s">
        <v>196</v>
      </c>
      <c r="E49" s="19">
        <v>5</v>
      </c>
      <c r="F49" s="17" t="s">
        <v>148</v>
      </c>
      <c r="G49" s="19">
        <v>3000</v>
      </c>
      <c r="H49" s="19">
        <f t="shared" si="1"/>
        <v>15000</v>
      </c>
      <c r="I49" s="17" t="s">
        <v>223</v>
      </c>
      <c r="J49" s="17" t="s">
        <v>191</v>
      </c>
      <c r="K49" s="18" t="s">
        <v>1014</v>
      </c>
      <c r="L49" s="191"/>
    </row>
    <row r="50" spans="1:12" s="6" customFormat="1" ht="57" customHeight="1">
      <c r="A50" s="17">
        <v>43</v>
      </c>
      <c r="B50" s="108" t="s">
        <v>307</v>
      </c>
      <c r="C50" s="17" t="s">
        <v>47</v>
      </c>
      <c r="D50" s="108" t="s">
        <v>197</v>
      </c>
      <c r="E50" s="19">
        <v>1</v>
      </c>
      <c r="F50" s="17" t="s">
        <v>148</v>
      </c>
      <c r="G50" s="19">
        <v>350000</v>
      </c>
      <c r="H50" s="19">
        <f t="shared" si="1"/>
        <v>350000</v>
      </c>
      <c r="I50" s="17" t="s">
        <v>223</v>
      </c>
      <c r="J50" s="17" t="s">
        <v>191</v>
      </c>
      <c r="K50" s="18" t="s">
        <v>1014</v>
      </c>
      <c r="L50" s="191"/>
    </row>
    <row r="51" spans="1:12" s="6" customFormat="1" ht="60.75" customHeight="1">
      <c r="A51" s="17">
        <v>44</v>
      </c>
      <c r="B51" s="108" t="s">
        <v>314</v>
      </c>
      <c r="C51" s="17" t="s">
        <v>47</v>
      </c>
      <c r="D51" s="108" t="s">
        <v>198</v>
      </c>
      <c r="E51" s="19">
        <v>8</v>
      </c>
      <c r="F51" s="17" t="s">
        <v>148</v>
      </c>
      <c r="G51" s="19">
        <v>10000</v>
      </c>
      <c r="H51" s="19">
        <f t="shared" si="1"/>
        <v>80000</v>
      </c>
      <c r="I51" s="17" t="s">
        <v>223</v>
      </c>
      <c r="J51" s="17" t="s">
        <v>191</v>
      </c>
      <c r="K51" s="18" t="s">
        <v>1014</v>
      </c>
      <c r="L51" s="191"/>
    </row>
    <row r="52" spans="1:12" s="6" customFormat="1" ht="48.75" customHeight="1">
      <c r="A52" s="17">
        <v>45</v>
      </c>
      <c r="B52" s="108" t="s">
        <v>315</v>
      </c>
      <c r="C52" s="17" t="s">
        <v>47</v>
      </c>
      <c r="D52" s="108" t="s">
        <v>199</v>
      </c>
      <c r="E52" s="19">
        <v>5</v>
      </c>
      <c r="F52" s="17" t="s">
        <v>190</v>
      </c>
      <c r="G52" s="19">
        <v>48000</v>
      </c>
      <c r="H52" s="19">
        <f t="shared" si="1"/>
        <v>240000</v>
      </c>
      <c r="I52" s="17" t="s">
        <v>223</v>
      </c>
      <c r="J52" s="17" t="s">
        <v>191</v>
      </c>
      <c r="K52" s="18" t="s">
        <v>1014</v>
      </c>
      <c r="L52" s="191"/>
    </row>
    <row r="53" spans="1:12" s="6" customFormat="1" ht="54" customHeight="1">
      <c r="A53" s="17">
        <v>46</v>
      </c>
      <c r="B53" s="108" t="s">
        <v>316</v>
      </c>
      <c r="C53" s="17" t="s">
        <v>47</v>
      </c>
      <c r="D53" s="108" t="s">
        <v>235</v>
      </c>
      <c r="E53" s="19">
        <v>2</v>
      </c>
      <c r="F53" s="17" t="s">
        <v>148</v>
      </c>
      <c r="G53" s="19">
        <v>110000</v>
      </c>
      <c r="H53" s="19">
        <f t="shared" si="1"/>
        <v>220000</v>
      </c>
      <c r="I53" s="17" t="s">
        <v>223</v>
      </c>
      <c r="J53" s="17" t="s">
        <v>191</v>
      </c>
      <c r="K53" s="18" t="s">
        <v>1014</v>
      </c>
      <c r="L53" s="191"/>
    </row>
    <row r="54" spans="1:12" s="6" customFormat="1" ht="49.5" customHeight="1">
      <c r="A54" s="17">
        <v>47</v>
      </c>
      <c r="B54" s="108" t="s">
        <v>317</v>
      </c>
      <c r="C54" s="17" t="s">
        <v>47</v>
      </c>
      <c r="D54" s="108" t="s">
        <v>236</v>
      </c>
      <c r="E54" s="19">
        <v>10</v>
      </c>
      <c r="F54" s="17" t="s">
        <v>148</v>
      </c>
      <c r="G54" s="19">
        <v>3000</v>
      </c>
      <c r="H54" s="19">
        <f t="shared" si="1"/>
        <v>30000</v>
      </c>
      <c r="I54" s="17" t="s">
        <v>223</v>
      </c>
      <c r="J54" s="17" t="s">
        <v>191</v>
      </c>
      <c r="K54" s="18" t="s">
        <v>1014</v>
      </c>
      <c r="L54" s="191"/>
    </row>
    <row r="55" spans="1:12" s="6" customFormat="1" ht="54" customHeight="1">
      <c r="A55" s="17">
        <v>48</v>
      </c>
      <c r="B55" s="108" t="s">
        <v>318</v>
      </c>
      <c r="C55" s="17" t="s">
        <v>47</v>
      </c>
      <c r="D55" s="108" t="s">
        <v>200</v>
      </c>
      <c r="E55" s="19">
        <v>2</v>
      </c>
      <c r="F55" s="17" t="s">
        <v>148</v>
      </c>
      <c r="G55" s="19">
        <v>22500</v>
      </c>
      <c r="H55" s="19">
        <f t="shared" si="1"/>
        <v>45000</v>
      </c>
      <c r="I55" s="17" t="s">
        <v>223</v>
      </c>
      <c r="J55" s="17" t="s">
        <v>191</v>
      </c>
      <c r="K55" s="18" t="s">
        <v>1014</v>
      </c>
      <c r="L55" s="191"/>
    </row>
    <row r="56" spans="1:12" s="6" customFormat="1" ht="45.75" customHeight="1">
      <c r="A56" s="17">
        <v>49</v>
      </c>
      <c r="B56" s="108" t="s">
        <v>319</v>
      </c>
      <c r="C56" s="17" t="s">
        <v>47</v>
      </c>
      <c r="D56" s="108" t="s">
        <v>201</v>
      </c>
      <c r="E56" s="19">
        <v>20</v>
      </c>
      <c r="F56" s="17" t="s">
        <v>148</v>
      </c>
      <c r="G56" s="19">
        <v>500</v>
      </c>
      <c r="H56" s="19">
        <f t="shared" si="1"/>
        <v>10000</v>
      </c>
      <c r="I56" s="17" t="s">
        <v>223</v>
      </c>
      <c r="J56" s="17" t="s">
        <v>191</v>
      </c>
      <c r="K56" s="18" t="s">
        <v>1014</v>
      </c>
      <c r="L56" s="191"/>
    </row>
    <row r="57" spans="1:12" s="6" customFormat="1" ht="48.75" customHeight="1">
      <c r="A57" s="17">
        <v>50</v>
      </c>
      <c r="B57" s="108" t="s">
        <v>320</v>
      </c>
      <c r="C57" s="17" t="s">
        <v>47</v>
      </c>
      <c r="D57" s="108" t="s">
        <v>324</v>
      </c>
      <c r="E57" s="19">
        <v>10</v>
      </c>
      <c r="F57" s="17" t="s">
        <v>148</v>
      </c>
      <c r="G57" s="19">
        <v>32000</v>
      </c>
      <c r="H57" s="19">
        <f t="shared" si="1"/>
        <v>320000</v>
      </c>
      <c r="I57" s="17" t="s">
        <v>223</v>
      </c>
      <c r="J57" s="17" t="s">
        <v>191</v>
      </c>
      <c r="K57" s="18" t="s">
        <v>1014</v>
      </c>
      <c r="L57" s="191"/>
    </row>
    <row r="58" spans="1:12" s="6" customFormat="1" ht="66" customHeight="1">
      <c r="A58" s="17">
        <v>51</v>
      </c>
      <c r="B58" s="108" t="s">
        <v>325</v>
      </c>
      <c r="C58" s="17" t="s">
        <v>47</v>
      </c>
      <c r="D58" s="108" t="s">
        <v>234</v>
      </c>
      <c r="E58" s="19">
        <v>1</v>
      </c>
      <c r="F58" s="17" t="s">
        <v>148</v>
      </c>
      <c r="G58" s="19">
        <v>390000</v>
      </c>
      <c r="H58" s="19">
        <f t="shared" si="1"/>
        <v>390000</v>
      </c>
      <c r="I58" s="17" t="s">
        <v>223</v>
      </c>
      <c r="J58" s="17" t="s">
        <v>191</v>
      </c>
      <c r="K58" s="18" t="s">
        <v>1014</v>
      </c>
      <c r="L58" s="191"/>
    </row>
    <row r="59" spans="1:12" s="6" customFormat="1" ht="56.25" customHeight="1">
      <c r="A59" s="17">
        <v>52</v>
      </c>
      <c r="B59" s="108" t="s">
        <v>321</v>
      </c>
      <c r="C59" s="17" t="s">
        <v>47</v>
      </c>
      <c r="D59" s="108" t="s">
        <v>202</v>
      </c>
      <c r="E59" s="19">
        <v>8</v>
      </c>
      <c r="F59" s="17" t="s">
        <v>148</v>
      </c>
      <c r="G59" s="19">
        <v>12000</v>
      </c>
      <c r="H59" s="19">
        <f t="shared" si="1"/>
        <v>96000</v>
      </c>
      <c r="I59" s="17" t="s">
        <v>223</v>
      </c>
      <c r="J59" s="17" t="s">
        <v>191</v>
      </c>
      <c r="K59" s="18" t="s">
        <v>1014</v>
      </c>
      <c r="L59" s="191"/>
    </row>
    <row r="60" spans="1:12" s="6" customFormat="1" ht="46.5" customHeight="1">
      <c r="A60" s="17">
        <v>53</v>
      </c>
      <c r="B60" s="108" t="s">
        <v>322</v>
      </c>
      <c r="C60" s="17" t="s">
        <v>47</v>
      </c>
      <c r="D60" s="108" t="s">
        <v>203</v>
      </c>
      <c r="E60" s="19">
        <v>5</v>
      </c>
      <c r="F60" s="17" t="s">
        <v>148</v>
      </c>
      <c r="G60" s="19">
        <v>130000</v>
      </c>
      <c r="H60" s="19">
        <f t="shared" si="1"/>
        <v>650000</v>
      </c>
      <c r="I60" s="17" t="s">
        <v>223</v>
      </c>
      <c r="J60" s="17" t="s">
        <v>191</v>
      </c>
      <c r="K60" s="18" t="s">
        <v>1014</v>
      </c>
      <c r="L60" s="191"/>
    </row>
    <row r="61" spans="1:12" s="6" customFormat="1" ht="122.25" customHeight="1">
      <c r="A61" s="17">
        <v>54</v>
      </c>
      <c r="B61" s="103" t="s">
        <v>204</v>
      </c>
      <c r="C61" s="17" t="s">
        <v>47</v>
      </c>
      <c r="D61" s="103" t="s">
        <v>205</v>
      </c>
      <c r="E61" s="19">
        <v>130</v>
      </c>
      <c r="F61" s="17" t="s">
        <v>148</v>
      </c>
      <c r="G61" s="19">
        <v>8482</v>
      </c>
      <c r="H61" s="19">
        <f t="shared" si="1"/>
        <v>1102660</v>
      </c>
      <c r="I61" s="17" t="s">
        <v>223</v>
      </c>
      <c r="J61" s="17" t="s">
        <v>191</v>
      </c>
      <c r="K61" s="18" t="s">
        <v>1014</v>
      </c>
      <c r="L61" s="191"/>
    </row>
    <row r="62" spans="1:12" s="6" customFormat="1" ht="50.25" customHeight="1">
      <c r="A62" s="17">
        <v>55</v>
      </c>
      <c r="B62" s="103" t="s">
        <v>206</v>
      </c>
      <c r="C62" s="17" t="s">
        <v>47</v>
      </c>
      <c r="D62" s="103" t="s">
        <v>207</v>
      </c>
      <c r="E62" s="19">
        <v>130</v>
      </c>
      <c r="F62" s="17" t="s">
        <v>148</v>
      </c>
      <c r="G62" s="19">
        <v>10982</v>
      </c>
      <c r="H62" s="19">
        <f t="shared" si="1"/>
        <v>1427660</v>
      </c>
      <c r="I62" s="17" t="s">
        <v>223</v>
      </c>
      <c r="J62" s="17" t="s">
        <v>191</v>
      </c>
      <c r="K62" s="18" t="s">
        <v>1014</v>
      </c>
      <c r="L62" s="191"/>
    </row>
    <row r="63" spans="1:12" s="6" customFormat="1" ht="56.25" customHeight="1">
      <c r="A63" s="17">
        <v>56</v>
      </c>
      <c r="B63" s="103" t="s">
        <v>208</v>
      </c>
      <c r="C63" s="17" t="s">
        <v>47</v>
      </c>
      <c r="D63" s="103" t="s">
        <v>209</v>
      </c>
      <c r="E63" s="19">
        <v>130</v>
      </c>
      <c r="F63" s="17" t="s">
        <v>148</v>
      </c>
      <c r="G63" s="19">
        <v>14107</v>
      </c>
      <c r="H63" s="19">
        <f t="shared" si="1"/>
        <v>1833910</v>
      </c>
      <c r="I63" s="17" t="s">
        <v>223</v>
      </c>
      <c r="J63" s="17" t="s">
        <v>191</v>
      </c>
      <c r="K63" s="18" t="s">
        <v>1014</v>
      </c>
      <c r="L63" s="191"/>
    </row>
    <row r="64" spans="1:12" s="6" customFormat="1" ht="96" customHeight="1">
      <c r="A64" s="17">
        <v>57</v>
      </c>
      <c r="B64" s="103" t="s">
        <v>210</v>
      </c>
      <c r="C64" s="17" t="s">
        <v>47</v>
      </c>
      <c r="D64" s="103" t="s">
        <v>211</v>
      </c>
      <c r="E64" s="19">
        <v>1000</v>
      </c>
      <c r="F64" s="17" t="s">
        <v>148</v>
      </c>
      <c r="G64" s="19">
        <v>134</v>
      </c>
      <c r="H64" s="19">
        <f t="shared" si="1"/>
        <v>134000</v>
      </c>
      <c r="I64" s="17" t="s">
        <v>223</v>
      </c>
      <c r="J64" s="17" t="s">
        <v>191</v>
      </c>
      <c r="K64" s="18" t="s">
        <v>1014</v>
      </c>
      <c r="L64" s="191"/>
    </row>
    <row r="65" spans="1:12" s="6" customFormat="1" ht="248.25" customHeight="1">
      <c r="A65" s="17">
        <v>58</v>
      </c>
      <c r="B65" s="103" t="s">
        <v>212</v>
      </c>
      <c r="C65" s="17" t="s">
        <v>47</v>
      </c>
      <c r="D65" s="103" t="s">
        <v>213</v>
      </c>
      <c r="E65" s="19">
        <v>130</v>
      </c>
      <c r="F65" s="17" t="s">
        <v>148</v>
      </c>
      <c r="G65" s="19">
        <v>28571</v>
      </c>
      <c r="H65" s="19">
        <f t="shared" si="1"/>
        <v>3714230</v>
      </c>
      <c r="I65" s="17" t="s">
        <v>223</v>
      </c>
      <c r="J65" s="17" t="s">
        <v>191</v>
      </c>
      <c r="K65" s="18" t="s">
        <v>1014</v>
      </c>
      <c r="L65" s="191"/>
    </row>
    <row r="66" spans="1:12" s="6" customFormat="1" ht="81.75" customHeight="1">
      <c r="A66" s="17">
        <v>59</v>
      </c>
      <c r="B66" s="103" t="s">
        <v>214</v>
      </c>
      <c r="C66" s="17" t="s">
        <v>47</v>
      </c>
      <c r="D66" s="109" t="s">
        <v>215</v>
      </c>
      <c r="E66" s="19">
        <v>130</v>
      </c>
      <c r="F66" s="17" t="s">
        <v>148</v>
      </c>
      <c r="G66" s="19">
        <v>15179</v>
      </c>
      <c r="H66" s="19">
        <f t="shared" si="1"/>
        <v>1973270</v>
      </c>
      <c r="I66" s="17" t="s">
        <v>223</v>
      </c>
      <c r="J66" s="17" t="s">
        <v>191</v>
      </c>
      <c r="K66" s="18" t="s">
        <v>1014</v>
      </c>
      <c r="L66" s="191"/>
    </row>
    <row r="67" spans="1:12" s="6" customFormat="1" ht="103.5" customHeight="1">
      <c r="A67" s="17">
        <v>60</v>
      </c>
      <c r="B67" s="103" t="s">
        <v>216</v>
      </c>
      <c r="C67" s="17" t="s">
        <v>47</v>
      </c>
      <c r="D67" s="103" t="s">
        <v>217</v>
      </c>
      <c r="E67" s="19">
        <v>130</v>
      </c>
      <c r="F67" s="17" t="s">
        <v>148</v>
      </c>
      <c r="G67" s="19">
        <v>12500</v>
      </c>
      <c r="H67" s="19">
        <f t="shared" si="1"/>
        <v>1625000</v>
      </c>
      <c r="I67" s="17" t="s">
        <v>168</v>
      </c>
      <c r="J67" s="17" t="s">
        <v>191</v>
      </c>
      <c r="K67" s="18" t="s">
        <v>1014</v>
      </c>
      <c r="L67" s="191"/>
    </row>
    <row r="68" spans="1:12" s="6" customFormat="1" ht="106.5" customHeight="1">
      <c r="A68" s="17">
        <v>61</v>
      </c>
      <c r="B68" s="103" t="s">
        <v>218</v>
      </c>
      <c r="C68" s="17" t="s">
        <v>47</v>
      </c>
      <c r="D68" s="103" t="s">
        <v>219</v>
      </c>
      <c r="E68" s="19">
        <v>50</v>
      </c>
      <c r="F68" s="17" t="s">
        <v>148</v>
      </c>
      <c r="G68" s="19">
        <v>6295</v>
      </c>
      <c r="H68" s="19">
        <f t="shared" si="1"/>
        <v>314750</v>
      </c>
      <c r="I68" s="17" t="s">
        <v>168</v>
      </c>
      <c r="J68" s="17" t="s">
        <v>191</v>
      </c>
      <c r="K68" s="18" t="s">
        <v>1014</v>
      </c>
      <c r="L68" s="191"/>
    </row>
    <row r="69" spans="1:12" s="6" customFormat="1" ht="90" customHeight="1">
      <c r="A69" s="17">
        <v>62</v>
      </c>
      <c r="B69" s="103" t="s">
        <v>220</v>
      </c>
      <c r="C69" s="17" t="s">
        <v>47</v>
      </c>
      <c r="D69" s="46" t="s">
        <v>323</v>
      </c>
      <c r="E69" s="19">
        <v>10</v>
      </c>
      <c r="F69" s="17" t="s">
        <v>148</v>
      </c>
      <c r="G69" s="19">
        <v>6875</v>
      </c>
      <c r="H69" s="19">
        <f t="shared" si="1"/>
        <v>68750</v>
      </c>
      <c r="I69" s="17" t="s">
        <v>168</v>
      </c>
      <c r="J69" s="17" t="s">
        <v>191</v>
      </c>
      <c r="K69" s="18" t="s">
        <v>1014</v>
      </c>
      <c r="L69" s="191"/>
    </row>
    <row r="70" spans="1:12" s="6" customFormat="1" ht="55.5" customHeight="1">
      <c r="A70" s="17">
        <v>63</v>
      </c>
      <c r="B70" s="103" t="s">
        <v>221</v>
      </c>
      <c r="C70" s="17" t="s">
        <v>47</v>
      </c>
      <c r="D70" s="46" t="s">
        <v>222</v>
      </c>
      <c r="E70" s="19">
        <v>20</v>
      </c>
      <c r="F70" s="17" t="s">
        <v>148</v>
      </c>
      <c r="G70" s="19">
        <v>2500</v>
      </c>
      <c r="H70" s="19">
        <f t="shared" si="1"/>
        <v>50000</v>
      </c>
      <c r="I70" s="17" t="s">
        <v>232</v>
      </c>
      <c r="J70" s="17" t="s">
        <v>233</v>
      </c>
      <c r="K70" s="18" t="s">
        <v>1014</v>
      </c>
      <c r="L70" s="191"/>
    </row>
    <row r="71" spans="1:12" s="6" customFormat="1" ht="51" customHeight="1">
      <c r="A71" s="17">
        <v>64</v>
      </c>
      <c r="B71" s="103" t="s">
        <v>12</v>
      </c>
      <c r="C71" s="17" t="s">
        <v>47</v>
      </c>
      <c r="D71" s="46" t="s">
        <v>24</v>
      </c>
      <c r="E71" s="19">
        <v>78</v>
      </c>
      <c r="F71" s="17" t="s">
        <v>176</v>
      </c>
      <c r="G71" s="19">
        <v>3492</v>
      </c>
      <c r="H71" s="19">
        <f t="shared" si="1"/>
        <v>272376</v>
      </c>
      <c r="I71" s="17" t="s">
        <v>35</v>
      </c>
      <c r="J71" s="17" t="s">
        <v>36</v>
      </c>
      <c r="K71" s="18" t="s">
        <v>1014</v>
      </c>
      <c r="L71" s="191"/>
    </row>
    <row r="72" spans="1:12" s="6" customFormat="1" ht="60.75" customHeight="1">
      <c r="A72" s="17">
        <v>65</v>
      </c>
      <c r="B72" s="103" t="s">
        <v>13</v>
      </c>
      <c r="C72" s="17" t="s">
        <v>47</v>
      </c>
      <c r="D72" s="46" t="s">
        <v>25</v>
      </c>
      <c r="E72" s="19">
        <v>114</v>
      </c>
      <c r="F72" s="17" t="s">
        <v>148</v>
      </c>
      <c r="G72" s="19">
        <v>25357.14</v>
      </c>
      <c r="H72" s="19">
        <f t="shared" si="1"/>
        <v>2890713.96</v>
      </c>
      <c r="I72" s="17" t="s">
        <v>35</v>
      </c>
      <c r="J72" s="17" t="s">
        <v>37</v>
      </c>
      <c r="K72" s="18" t="s">
        <v>1014</v>
      </c>
      <c r="L72" s="191"/>
    </row>
    <row r="73" spans="1:12" s="6" customFormat="1" ht="93.75" customHeight="1">
      <c r="A73" s="17">
        <v>66</v>
      </c>
      <c r="B73" s="103" t="s">
        <v>14</v>
      </c>
      <c r="C73" s="17" t="s">
        <v>47</v>
      </c>
      <c r="D73" s="46" t="s">
        <v>26</v>
      </c>
      <c r="E73" s="19">
        <v>95</v>
      </c>
      <c r="F73" s="17" t="s">
        <v>148</v>
      </c>
      <c r="G73" s="19">
        <v>26366.07</v>
      </c>
      <c r="H73" s="19">
        <f t="shared" si="1"/>
        <v>2504776.65</v>
      </c>
      <c r="I73" s="17" t="s">
        <v>35</v>
      </c>
      <c r="J73" s="17" t="s">
        <v>38</v>
      </c>
      <c r="K73" s="18" t="s">
        <v>1014</v>
      </c>
      <c r="L73" s="191"/>
    </row>
    <row r="74" spans="1:12" s="6" customFormat="1" ht="56.25" customHeight="1">
      <c r="A74" s="17">
        <v>67</v>
      </c>
      <c r="B74" s="103" t="s">
        <v>15</v>
      </c>
      <c r="C74" s="17" t="s">
        <v>47</v>
      </c>
      <c r="D74" s="46" t="s">
        <v>254</v>
      </c>
      <c r="E74" s="19">
        <v>29</v>
      </c>
      <c r="F74" s="17" t="s">
        <v>148</v>
      </c>
      <c r="G74" s="19">
        <v>21642.85</v>
      </c>
      <c r="H74" s="19">
        <f t="shared" si="1"/>
        <v>627642.64999999991</v>
      </c>
      <c r="I74" s="17" t="s">
        <v>35</v>
      </c>
      <c r="J74" s="17" t="s">
        <v>37</v>
      </c>
      <c r="K74" s="18" t="s">
        <v>1014</v>
      </c>
      <c r="L74" s="191"/>
    </row>
    <row r="75" spans="1:12" s="6" customFormat="1" ht="54" customHeight="1">
      <c r="A75" s="17">
        <v>68</v>
      </c>
      <c r="B75" s="103" t="s">
        <v>16</v>
      </c>
      <c r="C75" s="17" t="s">
        <v>47</v>
      </c>
      <c r="D75" s="46" t="s">
        <v>1397</v>
      </c>
      <c r="E75" s="19">
        <v>34</v>
      </c>
      <c r="F75" s="17" t="s">
        <v>148</v>
      </c>
      <c r="G75" s="19">
        <v>29848.21</v>
      </c>
      <c r="H75" s="19">
        <f t="shared" si="1"/>
        <v>1014839.14</v>
      </c>
      <c r="I75" s="17" t="s">
        <v>35</v>
      </c>
      <c r="J75" s="17" t="s">
        <v>37</v>
      </c>
      <c r="K75" s="18" t="s">
        <v>1014</v>
      </c>
      <c r="L75" s="191"/>
    </row>
    <row r="76" spans="1:12" s="6" customFormat="1" ht="61.5" customHeight="1">
      <c r="A76" s="17">
        <v>69</v>
      </c>
      <c r="B76" s="103" t="s">
        <v>255</v>
      </c>
      <c r="C76" s="17" t="s">
        <v>47</v>
      </c>
      <c r="D76" s="46" t="s">
        <v>1398</v>
      </c>
      <c r="E76" s="19">
        <v>20</v>
      </c>
      <c r="F76" s="17" t="s">
        <v>148</v>
      </c>
      <c r="G76" s="19">
        <v>10500</v>
      </c>
      <c r="H76" s="19">
        <f t="shared" si="1"/>
        <v>210000</v>
      </c>
      <c r="I76" s="17" t="s">
        <v>35</v>
      </c>
      <c r="J76" s="17" t="s">
        <v>37</v>
      </c>
      <c r="K76" s="18" t="s">
        <v>1014</v>
      </c>
      <c r="L76" s="191"/>
    </row>
    <row r="77" spans="1:12" s="6" customFormat="1" ht="114.75" customHeight="1">
      <c r="A77" s="17">
        <v>70</v>
      </c>
      <c r="B77" s="103" t="s">
        <v>17</v>
      </c>
      <c r="C77" s="17" t="s">
        <v>47</v>
      </c>
      <c r="D77" s="46" t="s">
        <v>27</v>
      </c>
      <c r="E77" s="19">
        <v>67</v>
      </c>
      <c r="F77" s="17" t="s">
        <v>148</v>
      </c>
      <c r="G77" s="19">
        <v>5000</v>
      </c>
      <c r="H77" s="19">
        <f t="shared" si="1"/>
        <v>335000</v>
      </c>
      <c r="I77" s="17" t="s">
        <v>35</v>
      </c>
      <c r="J77" s="17" t="s">
        <v>37</v>
      </c>
      <c r="K77" s="18" t="s">
        <v>1014</v>
      </c>
      <c r="L77" s="191"/>
    </row>
    <row r="78" spans="1:12" s="6" customFormat="1" ht="54.75" customHeight="1">
      <c r="A78" s="17">
        <v>71</v>
      </c>
      <c r="B78" s="103" t="s">
        <v>18</v>
      </c>
      <c r="C78" s="17" t="s">
        <v>47</v>
      </c>
      <c r="D78" s="46" t="s">
        <v>28</v>
      </c>
      <c r="E78" s="19">
        <v>456</v>
      </c>
      <c r="F78" s="17" t="s">
        <v>148</v>
      </c>
      <c r="G78" s="19">
        <v>150</v>
      </c>
      <c r="H78" s="19">
        <f t="shared" si="1"/>
        <v>68400</v>
      </c>
      <c r="I78" s="17" t="s">
        <v>35</v>
      </c>
      <c r="J78" s="17" t="s">
        <v>38</v>
      </c>
      <c r="K78" s="18" t="s">
        <v>1014</v>
      </c>
      <c r="L78" s="191"/>
    </row>
    <row r="79" spans="1:12" s="6" customFormat="1" ht="82.5" customHeight="1">
      <c r="A79" s="17">
        <v>72</v>
      </c>
      <c r="B79" s="103" t="s">
        <v>19</v>
      </c>
      <c r="C79" s="17" t="s">
        <v>47</v>
      </c>
      <c r="D79" s="46" t="s">
        <v>29</v>
      </c>
      <c r="E79" s="19">
        <v>19</v>
      </c>
      <c r="F79" s="17" t="s">
        <v>148</v>
      </c>
      <c r="G79" s="19">
        <v>17500</v>
      </c>
      <c r="H79" s="19">
        <f t="shared" si="1"/>
        <v>332500</v>
      </c>
      <c r="I79" s="17" t="s">
        <v>35</v>
      </c>
      <c r="J79" s="17" t="s">
        <v>37</v>
      </c>
      <c r="K79" s="18" t="s">
        <v>1014</v>
      </c>
      <c r="L79" s="191"/>
    </row>
    <row r="80" spans="1:12" s="6" customFormat="1" ht="62.25" customHeight="1">
      <c r="A80" s="17">
        <v>73</v>
      </c>
      <c r="B80" s="103" t="s">
        <v>20</v>
      </c>
      <c r="C80" s="17" t="s">
        <v>47</v>
      </c>
      <c r="D80" s="46" t="s">
        <v>30</v>
      </c>
      <c r="E80" s="19">
        <v>200</v>
      </c>
      <c r="F80" s="17" t="s">
        <v>148</v>
      </c>
      <c r="G80" s="19">
        <v>24375</v>
      </c>
      <c r="H80" s="19">
        <f t="shared" si="1"/>
        <v>4875000</v>
      </c>
      <c r="I80" s="17" t="s">
        <v>35</v>
      </c>
      <c r="J80" s="17" t="s">
        <v>38</v>
      </c>
      <c r="K80" s="18" t="s">
        <v>1014</v>
      </c>
      <c r="L80" s="191"/>
    </row>
    <row r="81" spans="1:12" s="6" customFormat="1" ht="94.5" customHeight="1">
      <c r="A81" s="17">
        <v>74</v>
      </c>
      <c r="B81" s="103" t="s">
        <v>21</v>
      </c>
      <c r="C81" s="17" t="s">
        <v>47</v>
      </c>
      <c r="D81" s="46" t="s">
        <v>31</v>
      </c>
      <c r="E81" s="19">
        <v>3</v>
      </c>
      <c r="F81" s="17" t="s">
        <v>148</v>
      </c>
      <c r="G81" s="19">
        <v>120000</v>
      </c>
      <c r="H81" s="19">
        <f t="shared" si="1"/>
        <v>360000</v>
      </c>
      <c r="I81" s="17" t="s">
        <v>35</v>
      </c>
      <c r="J81" s="17" t="s">
        <v>39</v>
      </c>
      <c r="K81" s="18" t="s">
        <v>1014</v>
      </c>
      <c r="L81" s="191"/>
    </row>
    <row r="82" spans="1:12" s="6" customFormat="1" ht="91.5" customHeight="1">
      <c r="A82" s="17">
        <v>75</v>
      </c>
      <c r="B82" s="103" t="s">
        <v>22</v>
      </c>
      <c r="C82" s="17" t="s">
        <v>47</v>
      </c>
      <c r="D82" s="46" t="s">
        <v>32</v>
      </c>
      <c r="E82" s="19">
        <v>6</v>
      </c>
      <c r="F82" s="17" t="s">
        <v>148</v>
      </c>
      <c r="G82" s="19">
        <v>127905</v>
      </c>
      <c r="H82" s="19">
        <f t="shared" si="1"/>
        <v>767430</v>
      </c>
      <c r="I82" s="17" t="s">
        <v>35</v>
      </c>
      <c r="J82" s="17" t="s">
        <v>40</v>
      </c>
      <c r="K82" s="18" t="s">
        <v>1014</v>
      </c>
      <c r="L82" s="191"/>
    </row>
    <row r="83" spans="1:12" s="6" customFormat="1" ht="67.5" customHeight="1">
      <c r="A83" s="17">
        <v>76</v>
      </c>
      <c r="B83" s="103" t="s">
        <v>23</v>
      </c>
      <c r="C83" s="17" t="s">
        <v>47</v>
      </c>
      <c r="D83" s="46" t="s">
        <v>33</v>
      </c>
      <c r="E83" s="19">
        <v>2</v>
      </c>
      <c r="F83" s="17" t="s">
        <v>148</v>
      </c>
      <c r="G83" s="19">
        <v>229925</v>
      </c>
      <c r="H83" s="19">
        <f t="shared" si="1"/>
        <v>459850</v>
      </c>
      <c r="I83" s="17" t="s">
        <v>35</v>
      </c>
      <c r="J83" s="17" t="s">
        <v>40</v>
      </c>
      <c r="K83" s="18" t="s">
        <v>1014</v>
      </c>
      <c r="L83" s="191"/>
    </row>
    <row r="84" spans="1:12" s="6" customFormat="1" ht="50.25" customHeight="1">
      <c r="A84" s="17">
        <v>77</v>
      </c>
      <c r="B84" s="103" t="s">
        <v>241</v>
      </c>
      <c r="C84" s="17" t="s">
        <v>47</v>
      </c>
      <c r="D84" s="46" t="s">
        <v>242</v>
      </c>
      <c r="E84" s="19">
        <v>8000</v>
      </c>
      <c r="F84" s="17" t="s">
        <v>148</v>
      </c>
      <c r="G84" s="19">
        <v>33</v>
      </c>
      <c r="H84" s="19">
        <f>E84*G84</f>
        <v>264000</v>
      </c>
      <c r="I84" s="17" t="s">
        <v>240</v>
      </c>
      <c r="J84" s="17" t="s">
        <v>37</v>
      </c>
      <c r="K84" s="18" t="s">
        <v>1014</v>
      </c>
      <c r="L84" s="191"/>
    </row>
    <row r="85" spans="1:12" s="6" customFormat="1" ht="63.75" customHeight="1">
      <c r="A85" s="17">
        <v>78</v>
      </c>
      <c r="B85" s="103" t="s">
        <v>83</v>
      </c>
      <c r="C85" s="17" t="s">
        <v>47</v>
      </c>
      <c r="D85" s="115" t="s">
        <v>1047</v>
      </c>
      <c r="E85" s="19">
        <v>157</v>
      </c>
      <c r="F85" s="17" t="s">
        <v>34</v>
      </c>
      <c r="G85" s="19">
        <v>14600</v>
      </c>
      <c r="H85" s="19">
        <f>E85*G85</f>
        <v>2292200</v>
      </c>
      <c r="I85" s="17" t="s">
        <v>84</v>
      </c>
      <c r="J85" s="17" t="s">
        <v>38</v>
      </c>
      <c r="K85" s="18" t="s">
        <v>1014</v>
      </c>
      <c r="L85" s="191"/>
    </row>
    <row r="86" spans="1:12" s="6" customFormat="1" ht="63" customHeight="1">
      <c r="A86" s="17">
        <v>79</v>
      </c>
      <c r="B86" s="163" t="s">
        <v>331</v>
      </c>
      <c r="C86" s="13" t="s">
        <v>604</v>
      </c>
      <c r="D86" s="116" t="s">
        <v>332</v>
      </c>
      <c r="E86" s="72">
        <v>39523680</v>
      </c>
      <c r="F86" s="13" t="s">
        <v>333</v>
      </c>
      <c r="G86" s="73">
        <v>13.64</v>
      </c>
      <c r="H86" s="14">
        <f>E86*G86</f>
        <v>539102995.20000005</v>
      </c>
      <c r="I86" s="15" t="s">
        <v>334</v>
      </c>
      <c r="J86" s="15" t="s">
        <v>335</v>
      </c>
      <c r="K86" s="18" t="s">
        <v>1014</v>
      </c>
      <c r="L86" s="191"/>
    </row>
    <row r="87" spans="1:12" s="6" customFormat="1" ht="48.75" customHeight="1">
      <c r="A87" s="17">
        <v>80</v>
      </c>
      <c r="B87" s="163" t="s">
        <v>331</v>
      </c>
      <c r="C87" s="13" t="s">
        <v>604</v>
      </c>
      <c r="D87" s="116" t="s">
        <v>336</v>
      </c>
      <c r="E87" s="72">
        <v>96000</v>
      </c>
      <c r="F87" s="13" t="s">
        <v>333</v>
      </c>
      <c r="G87" s="73">
        <v>13.64</v>
      </c>
      <c r="H87" s="14">
        <f t="shared" ref="H87:H89" si="2">E87*G87</f>
        <v>1309440</v>
      </c>
      <c r="I87" s="15" t="s">
        <v>334</v>
      </c>
      <c r="J87" s="16" t="s">
        <v>335</v>
      </c>
      <c r="K87" s="18" t="s">
        <v>1014</v>
      </c>
      <c r="L87" s="191"/>
    </row>
    <row r="88" spans="1:12" s="6" customFormat="1" ht="55.5" customHeight="1">
      <c r="A88" s="17">
        <v>81</v>
      </c>
      <c r="B88" s="163" t="s">
        <v>331</v>
      </c>
      <c r="C88" s="13" t="s">
        <v>604</v>
      </c>
      <c r="D88" s="116" t="s">
        <v>337</v>
      </c>
      <c r="E88" s="72">
        <v>100000</v>
      </c>
      <c r="F88" s="13" t="s">
        <v>333</v>
      </c>
      <c r="G88" s="73">
        <v>13.64</v>
      </c>
      <c r="H88" s="14">
        <f t="shared" si="2"/>
        <v>1364000</v>
      </c>
      <c r="I88" s="15" t="s">
        <v>334</v>
      </c>
      <c r="J88" s="16" t="s">
        <v>335</v>
      </c>
      <c r="K88" s="18" t="s">
        <v>1014</v>
      </c>
      <c r="L88" s="191"/>
    </row>
    <row r="89" spans="1:12" s="6" customFormat="1" ht="46.5" customHeight="1">
      <c r="A89" s="17">
        <v>82</v>
      </c>
      <c r="B89" s="163" t="s">
        <v>331</v>
      </c>
      <c r="C89" s="13" t="s">
        <v>604</v>
      </c>
      <c r="D89" s="116" t="s">
        <v>338</v>
      </c>
      <c r="E89" s="72">
        <f>100000/12*3</f>
        <v>25000</v>
      </c>
      <c r="F89" s="13" t="s">
        <v>333</v>
      </c>
      <c r="G89" s="73">
        <v>13.64</v>
      </c>
      <c r="H89" s="14">
        <f t="shared" si="2"/>
        <v>341000</v>
      </c>
      <c r="I89" s="15" t="s">
        <v>334</v>
      </c>
      <c r="J89" s="16" t="s">
        <v>335</v>
      </c>
      <c r="K89" s="18" t="s">
        <v>1014</v>
      </c>
      <c r="L89" s="191"/>
    </row>
    <row r="90" spans="1:12" s="6" customFormat="1" ht="94.5" customHeight="1">
      <c r="A90" s="17">
        <v>83</v>
      </c>
      <c r="B90" s="103" t="s">
        <v>605</v>
      </c>
      <c r="C90" s="17" t="s">
        <v>89</v>
      </c>
      <c r="D90" s="46" t="s">
        <v>349</v>
      </c>
      <c r="E90" s="15">
        <v>5313166</v>
      </c>
      <c r="F90" s="25" t="s">
        <v>147</v>
      </c>
      <c r="G90" s="32">
        <v>95.5</v>
      </c>
      <c r="H90" s="48">
        <f>E90*G90</f>
        <v>507407353</v>
      </c>
      <c r="I90" s="45" t="s">
        <v>350</v>
      </c>
      <c r="J90" s="13" t="s">
        <v>685</v>
      </c>
      <c r="K90" s="18" t="s">
        <v>1014</v>
      </c>
      <c r="L90" s="191"/>
    </row>
    <row r="91" spans="1:12" s="6" customFormat="1" ht="48.75" customHeight="1">
      <c r="A91" s="17">
        <v>84</v>
      </c>
      <c r="B91" s="106" t="s">
        <v>351</v>
      </c>
      <c r="C91" s="17" t="s">
        <v>47</v>
      </c>
      <c r="D91" s="117" t="s">
        <v>351</v>
      </c>
      <c r="E91" s="15">
        <v>200</v>
      </c>
      <c r="F91" s="13" t="s">
        <v>347</v>
      </c>
      <c r="G91" s="32">
        <v>205</v>
      </c>
      <c r="H91" s="51">
        <f>E91*G91</f>
        <v>41000</v>
      </c>
      <c r="I91" s="45" t="s">
        <v>350</v>
      </c>
      <c r="J91" s="44" t="s">
        <v>680</v>
      </c>
      <c r="K91" s="18" t="s">
        <v>1014</v>
      </c>
      <c r="L91" s="191"/>
    </row>
    <row r="92" spans="1:12" s="6" customFormat="1" ht="48.75" customHeight="1">
      <c r="A92" s="17">
        <v>85</v>
      </c>
      <c r="B92" s="106" t="s">
        <v>352</v>
      </c>
      <c r="C92" s="17" t="s">
        <v>47</v>
      </c>
      <c r="D92" s="117" t="s">
        <v>352</v>
      </c>
      <c r="E92" s="15">
        <v>200</v>
      </c>
      <c r="F92" s="13" t="s">
        <v>347</v>
      </c>
      <c r="G92" s="32">
        <v>290</v>
      </c>
      <c r="H92" s="51">
        <f>E92*G92</f>
        <v>58000</v>
      </c>
      <c r="I92" s="45" t="s">
        <v>350</v>
      </c>
      <c r="J92" s="44" t="s">
        <v>680</v>
      </c>
      <c r="K92" s="18" t="s">
        <v>1014</v>
      </c>
      <c r="L92" s="191"/>
    </row>
    <row r="93" spans="1:12" s="6" customFormat="1" ht="48.75" customHeight="1">
      <c r="A93" s="17">
        <v>86</v>
      </c>
      <c r="B93" s="106" t="s">
        <v>353</v>
      </c>
      <c r="C93" s="17" t="s">
        <v>47</v>
      </c>
      <c r="D93" s="117" t="s">
        <v>353</v>
      </c>
      <c r="E93" s="15">
        <v>200</v>
      </c>
      <c r="F93" s="13" t="s">
        <v>347</v>
      </c>
      <c r="G93" s="32">
        <v>435</v>
      </c>
      <c r="H93" s="51">
        <f>E93*G93</f>
        <v>87000</v>
      </c>
      <c r="I93" s="45" t="s">
        <v>350</v>
      </c>
      <c r="J93" s="44" t="s">
        <v>680</v>
      </c>
      <c r="K93" s="18" t="s">
        <v>1014</v>
      </c>
      <c r="L93" s="191"/>
    </row>
    <row r="94" spans="1:12" s="6" customFormat="1" ht="48.75" customHeight="1">
      <c r="A94" s="17">
        <v>87</v>
      </c>
      <c r="B94" s="106" t="s">
        <v>354</v>
      </c>
      <c r="C94" s="17" t="s">
        <v>47</v>
      </c>
      <c r="D94" s="117" t="s">
        <v>354</v>
      </c>
      <c r="E94" s="15">
        <v>200</v>
      </c>
      <c r="F94" s="13" t="s">
        <v>347</v>
      </c>
      <c r="G94" s="32">
        <v>675</v>
      </c>
      <c r="H94" s="48">
        <f t="shared" ref="H94:H157" si="3">E94*G94</f>
        <v>135000</v>
      </c>
      <c r="I94" s="45" t="s">
        <v>350</v>
      </c>
      <c r="J94" s="44" t="s">
        <v>680</v>
      </c>
      <c r="K94" s="18" t="s">
        <v>1014</v>
      </c>
      <c r="L94" s="191"/>
    </row>
    <row r="95" spans="1:12" s="6" customFormat="1" ht="48.75" customHeight="1">
      <c r="A95" s="17">
        <v>88</v>
      </c>
      <c r="B95" s="106" t="s">
        <v>355</v>
      </c>
      <c r="C95" s="17" t="s">
        <v>47</v>
      </c>
      <c r="D95" s="117" t="s">
        <v>355</v>
      </c>
      <c r="E95" s="15">
        <v>50</v>
      </c>
      <c r="F95" s="13" t="s">
        <v>148</v>
      </c>
      <c r="G95" s="32">
        <v>480</v>
      </c>
      <c r="H95" s="51">
        <f t="shared" si="3"/>
        <v>24000</v>
      </c>
      <c r="I95" s="45" t="s">
        <v>350</v>
      </c>
      <c r="J95" s="13" t="s">
        <v>680</v>
      </c>
      <c r="K95" s="18" t="s">
        <v>1014</v>
      </c>
      <c r="L95" s="191"/>
    </row>
    <row r="96" spans="1:12" s="6" customFormat="1" ht="48.75" customHeight="1">
      <c r="A96" s="17">
        <v>89</v>
      </c>
      <c r="B96" s="106" t="s">
        <v>356</v>
      </c>
      <c r="C96" s="17" t="s">
        <v>47</v>
      </c>
      <c r="D96" s="117" t="s">
        <v>356</v>
      </c>
      <c r="E96" s="15">
        <v>50</v>
      </c>
      <c r="F96" s="13" t="s">
        <v>148</v>
      </c>
      <c r="G96" s="32">
        <v>1300</v>
      </c>
      <c r="H96" s="51">
        <f t="shared" si="3"/>
        <v>65000</v>
      </c>
      <c r="I96" s="45" t="s">
        <v>350</v>
      </c>
      <c r="J96" s="13" t="s">
        <v>680</v>
      </c>
      <c r="K96" s="18" t="s">
        <v>1014</v>
      </c>
      <c r="L96" s="191"/>
    </row>
    <row r="97" spans="1:12" s="6" customFormat="1" ht="48.75" customHeight="1">
      <c r="A97" s="17">
        <v>90</v>
      </c>
      <c r="B97" s="106" t="s">
        <v>357</v>
      </c>
      <c r="C97" s="17" t="s">
        <v>47</v>
      </c>
      <c r="D97" s="117" t="s">
        <v>357</v>
      </c>
      <c r="E97" s="15">
        <v>50</v>
      </c>
      <c r="F97" s="13" t="s">
        <v>148</v>
      </c>
      <c r="G97" s="32">
        <v>400</v>
      </c>
      <c r="H97" s="51">
        <f t="shared" si="3"/>
        <v>20000</v>
      </c>
      <c r="I97" s="45" t="s">
        <v>350</v>
      </c>
      <c r="J97" s="13" t="s">
        <v>680</v>
      </c>
      <c r="K97" s="18" t="s">
        <v>1014</v>
      </c>
      <c r="L97" s="191"/>
    </row>
    <row r="98" spans="1:12" s="6" customFormat="1" ht="48.75" customHeight="1">
      <c r="A98" s="17">
        <v>91</v>
      </c>
      <c r="B98" s="106" t="s">
        <v>358</v>
      </c>
      <c r="C98" s="17" t="s">
        <v>47</v>
      </c>
      <c r="D98" s="117" t="s">
        <v>358</v>
      </c>
      <c r="E98" s="15">
        <v>50</v>
      </c>
      <c r="F98" s="13" t="s">
        <v>148</v>
      </c>
      <c r="G98" s="32">
        <v>520</v>
      </c>
      <c r="H98" s="48">
        <f t="shared" si="3"/>
        <v>26000</v>
      </c>
      <c r="I98" s="45" t="s">
        <v>350</v>
      </c>
      <c r="J98" s="13" t="s">
        <v>680</v>
      </c>
      <c r="K98" s="18" t="s">
        <v>1014</v>
      </c>
      <c r="L98" s="191"/>
    </row>
    <row r="99" spans="1:12" s="6" customFormat="1" ht="48.75" customHeight="1">
      <c r="A99" s="17">
        <v>92</v>
      </c>
      <c r="B99" s="106" t="s">
        <v>359</v>
      </c>
      <c r="C99" s="17" t="s">
        <v>47</v>
      </c>
      <c r="D99" s="117" t="s">
        <v>359</v>
      </c>
      <c r="E99" s="15">
        <v>50</v>
      </c>
      <c r="F99" s="13" t="s">
        <v>148</v>
      </c>
      <c r="G99" s="32">
        <v>800</v>
      </c>
      <c r="H99" s="51">
        <f t="shared" si="3"/>
        <v>40000</v>
      </c>
      <c r="I99" s="45" t="s">
        <v>350</v>
      </c>
      <c r="J99" s="13" t="s">
        <v>680</v>
      </c>
      <c r="K99" s="18" t="s">
        <v>1014</v>
      </c>
      <c r="L99" s="191"/>
    </row>
    <row r="100" spans="1:12" s="6" customFormat="1" ht="48.75" customHeight="1">
      <c r="A100" s="17">
        <v>93</v>
      </c>
      <c r="B100" s="106" t="s">
        <v>360</v>
      </c>
      <c r="C100" s="17" t="s">
        <v>47</v>
      </c>
      <c r="D100" s="117" t="s">
        <v>360</v>
      </c>
      <c r="E100" s="15">
        <v>50</v>
      </c>
      <c r="F100" s="13" t="s">
        <v>148</v>
      </c>
      <c r="G100" s="32">
        <v>1180</v>
      </c>
      <c r="H100" s="51">
        <f t="shared" si="3"/>
        <v>59000</v>
      </c>
      <c r="I100" s="45" t="s">
        <v>350</v>
      </c>
      <c r="J100" s="13" t="s">
        <v>680</v>
      </c>
      <c r="K100" s="18" t="s">
        <v>1014</v>
      </c>
      <c r="L100" s="191"/>
    </row>
    <row r="101" spans="1:12" s="6" customFormat="1" ht="48.75" customHeight="1">
      <c r="A101" s="17">
        <v>94</v>
      </c>
      <c r="B101" s="106" t="s">
        <v>361</v>
      </c>
      <c r="C101" s="17" t="s">
        <v>47</v>
      </c>
      <c r="D101" s="117" t="s">
        <v>361</v>
      </c>
      <c r="E101" s="15">
        <v>50</v>
      </c>
      <c r="F101" s="13" t="s">
        <v>148</v>
      </c>
      <c r="G101" s="32">
        <v>2670</v>
      </c>
      <c r="H101" s="51">
        <f t="shared" si="3"/>
        <v>133500</v>
      </c>
      <c r="I101" s="45" t="s">
        <v>350</v>
      </c>
      <c r="J101" s="13" t="s">
        <v>680</v>
      </c>
      <c r="K101" s="18" t="s">
        <v>1014</v>
      </c>
      <c r="L101" s="191"/>
    </row>
    <row r="102" spans="1:12" s="6" customFormat="1" ht="48.75" customHeight="1">
      <c r="A102" s="17">
        <v>95</v>
      </c>
      <c r="B102" s="106" t="s">
        <v>362</v>
      </c>
      <c r="C102" s="17" t="s">
        <v>47</v>
      </c>
      <c r="D102" s="117" t="s">
        <v>362</v>
      </c>
      <c r="E102" s="32">
        <v>6000</v>
      </c>
      <c r="F102" s="74" t="s">
        <v>363</v>
      </c>
      <c r="G102" s="32">
        <v>175</v>
      </c>
      <c r="H102" s="48">
        <f t="shared" si="3"/>
        <v>1050000</v>
      </c>
      <c r="I102" s="45" t="s">
        <v>350</v>
      </c>
      <c r="J102" s="13" t="s">
        <v>680</v>
      </c>
      <c r="K102" s="18" t="s">
        <v>1014</v>
      </c>
      <c r="L102" s="191"/>
    </row>
    <row r="103" spans="1:12" s="6" customFormat="1" ht="48.75" customHeight="1">
      <c r="A103" s="17">
        <v>96</v>
      </c>
      <c r="B103" s="106" t="s">
        <v>364</v>
      </c>
      <c r="C103" s="17" t="s">
        <v>47</v>
      </c>
      <c r="D103" s="117" t="s">
        <v>364</v>
      </c>
      <c r="E103" s="15">
        <v>15</v>
      </c>
      <c r="F103" s="13" t="s">
        <v>347</v>
      </c>
      <c r="G103" s="32">
        <v>100</v>
      </c>
      <c r="H103" s="51">
        <f t="shared" si="3"/>
        <v>1500</v>
      </c>
      <c r="I103" s="45" t="s">
        <v>350</v>
      </c>
      <c r="J103" s="13" t="s">
        <v>680</v>
      </c>
      <c r="K103" s="18" t="s">
        <v>1014</v>
      </c>
      <c r="L103" s="191"/>
    </row>
    <row r="104" spans="1:12" s="6" customFormat="1" ht="48.75" customHeight="1">
      <c r="A104" s="17">
        <v>97</v>
      </c>
      <c r="B104" s="106" t="s">
        <v>365</v>
      </c>
      <c r="C104" s="17" t="s">
        <v>47</v>
      </c>
      <c r="D104" s="117" t="s">
        <v>365</v>
      </c>
      <c r="E104" s="15">
        <v>50</v>
      </c>
      <c r="F104" s="13" t="s">
        <v>148</v>
      </c>
      <c r="G104" s="32">
        <v>160</v>
      </c>
      <c r="H104" s="51">
        <f t="shared" si="3"/>
        <v>8000</v>
      </c>
      <c r="I104" s="45" t="s">
        <v>350</v>
      </c>
      <c r="J104" s="13" t="s">
        <v>680</v>
      </c>
      <c r="K104" s="18" t="s">
        <v>1014</v>
      </c>
      <c r="L104" s="191"/>
    </row>
    <row r="105" spans="1:12" s="6" customFormat="1" ht="48.75" customHeight="1">
      <c r="A105" s="17">
        <v>98</v>
      </c>
      <c r="B105" s="106" t="s">
        <v>366</v>
      </c>
      <c r="C105" s="17" t="s">
        <v>47</v>
      </c>
      <c r="D105" s="117" t="s">
        <v>366</v>
      </c>
      <c r="E105" s="15">
        <v>50</v>
      </c>
      <c r="F105" s="13" t="s">
        <v>148</v>
      </c>
      <c r="G105" s="32">
        <v>250</v>
      </c>
      <c r="H105" s="51">
        <f t="shared" si="3"/>
        <v>12500</v>
      </c>
      <c r="I105" s="45" t="s">
        <v>350</v>
      </c>
      <c r="J105" s="13" t="s">
        <v>680</v>
      </c>
      <c r="K105" s="18" t="s">
        <v>1014</v>
      </c>
      <c r="L105" s="191"/>
    </row>
    <row r="106" spans="1:12" s="6" customFormat="1" ht="48.75" customHeight="1">
      <c r="A106" s="17">
        <v>99</v>
      </c>
      <c r="B106" s="106" t="s">
        <v>367</v>
      </c>
      <c r="C106" s="17" t="s">
        <v>47</v>
      </c>
      <c r="D106" s="117" t="s">
        <v>367</v>
      </c>
      <c r="E106" s="15">
        <v>50</v>
      </c>
      <c r="F106" s="13" t="s">
        <v>148</v>
      </c>
      <c r="G106" s="32">
        <v>165</v>
      </c>
      <c r="H106" s="48">
        <f t="shared" si="3"/>
        <v>8250</v>
      </c>
      <c r="I106" s="45" t="s">
        <v>350</v>
      </c>
      <c r="J106" s="13" t="s">
        <v>680</v>
      </c>
      <c r="K106" s="18" t="s">
        <v>1014</v>
      </c>
      <c r="L106" s="191"/>
    </row>
    <row r="107" spans="1:12" s="6" customFormat="1" ht="48.75" customHeight="1">
      <c r="A107" s="17">
        <v>100</v>
      </c>
      <c r="B107" s="106" t="s">
        <v>368</v>
      </c>
      <c r="C107" s="17" t="s">
        <v>47</v>
      </c>
      <c r="D107" s="117" t="s">
        <v>368</v>
      </c>
      <c r="E107" s="15">
        <v>50</v>
      </c>
      <c r="F107" s="13" t="s">
        <v>148</v>
      </c>
      <c r="G107" s="32">
        <v>255</v>
      </c>
      <c r="H107" s="51">
        <f t="shared" si="3"/>
        <v>12750</v>
      </c>
      <c r="I107" s="45" t="s">
        <v>350</v>
      </c>
      <c r="J107" s="13" t="s">
        <v>680</v>
      </c>
      <c r="K107" s="18" t="s">
        <v>1014</v>
      </c>
      <c r="L107" s="191"/>
    </row>
    <row r="108" spans="1:12" s="6" customFormat="1" ht="48.75" customHeight="1">
      <c r="A108" s="17">
        <v>101</v>
      </c>
      <c r="B108" s="106" t="s">
        <v>369</v>
      </c>
      <c r="C108" s="17" t="s">
        <v>47</v>
      </c>
      <c r="D108" s="117" t="s">
        <v>369</v>
      </c>
      <c r="E108" s="15">
        <v>50</v>
      </c>
      <c r="F108" s="13" t="s">
        <v>148</v>
      </c>
      <c r="G108" s="32">
        <v>270</v>
      </c>
      <c r="H108" s="51">
        <f t="shared" si="3"/>
        <v>13500</v>
      </c>
      <c r="I108" s="45" t="s">
        <v>350</v>
      </c>
      <c r="J108" s="13" t="s">
        <v>680</v>
      </c>
      <c r="K108" s="18" t="s">
        <v>1014</v>
      </c>
      <c r="L108" s="191"/>
    </row>
    <row r="109" spans="1:12" s="6" customFormat="1" ht="48.75" customHeight="1">
      <c r="A109" s="17">
        <v>102</v>
      </c>
      <c r="B109" s="106" t="s">
        <v>370</v>
      </c>
      <c r="C109" s="17" t="s">
        <v>47</v>
      </c>
      <c r="D109" s="117" t="s">
        <v>370</v>
      </c>
      <c r="E109" s="15">
        <v>50</v>
      </c>
      <c r="F109" s="13" t="s">
        <v>148</v>
      </c>
      <c r="G109" s="32">
        <v>340</v>
      </c>
      <c r="H109" s="51">
        <f t="shared" si="3"/>
        <v>17000</v>
      </c>
      <c r="I109" s="45" t="s">
        <v>350</v>
      </c>
      <c r="J109" s="13" t="s">
        <v>680</v>
      </c>
      <c r="K109" s="18" t="s">
        <v>1014</v>
      </c>
      <c r="L109" s="191"/>
    </row>
    <row r="110" spans="1:12" s="6" customFormat="1" ht="48.75" customHeight="1">
      <c r="A110" s="17">
        <v>103</v>
      </c>
      <c r="B110" s="106" t="s">
        <v>372</v>
      </c>
      <c r="C110" s="17" t="s">
        <v>47</v>
      </c>
      <c r="D110" s="117" t="s">
        <v>372</v>
      </c>
      <c r="E110" s="15">
        <v>50</v>
      </c>
      <c r="F110" s="13" t="s">
        <v>148</v>
      </c>
      <c r="G110" s="32">
        <v>155</v>
      </c>
      <c r="H110" s="48">
        <f t="shared" si="3"/>
        <v>7750</v>
      </c>
      <c r="I110" s="45" t="s">
        <v>350</v>
      </c>
      <c r="J110" s="13" t="s">
        <v>680</v>
      </c>
      <c r="K110" s="18" t="s">
        <v>1014</v>
      </c>
      <c r="L110" s="191"/>
    </row>
    <row r="111" spans="1:12" s="6" customFormat="1" ht="48.75" customHeight="1">
      <c r="A111" s="17">
        <v>104</v>
      </c>
      <c r="B111" s="106" t="s">
        <v>373</v>
      </c>
      <c r="C111" s="17" t="s">
        <v>47</v>
      </c>
      <c r="D111" s="117" t="s">
        <v>373</v>
      </c>
      <c r="E111" s="15">
        <v>50</v>
      </c>
      <c r="F111" s="13" t="s">
        <v>148</v>
      </c>
      <c r="G111" s="32">
        <v>160</v>
      </c>
      <c r="H111" s="51">
        <f t="shared" si="3"/>
        <v>8000</v>
      </c>
      <c r="I111" s="45" t="s">
        <v>350</v>
      </c>
      <c r="J111" s="13" t="s">
        <v>680</v>
      </c>
      <c r="K111" s="18" t="s">
        <v>1014</v>
      </c>
      <c r="L111" s="191"/>
    </row>
    <row r="112" spans="1:12" s="6" customFormat="1" ht="48.75" customHeight="1">
      <c r="A112" s="17">
        <v>105</v>
      </c>
      <c r="B112" s="106" t="s">
        <v>374</v>
      </c>
      <c r="C112" s="17" t="s">
        <v>47</v>
      </c>
      <c r="D112" s="117" t="s">
        <v>374</v>
      </c>
      <c r="E112" s="15">
        <v>50</v>
      </c>
      <c r="F112" s="13" t="s">
        <v>148</v>
      </c>
      <c r="G112" s="32">
        <v>210</v>
      </c>
      <c r="H112" s="51">
        <f t="shared" si="3"/>
        <v>10500</v>
      </c>
      <c r="I112" s="45" t="s">
        <v>350</v>
      </c>
      <c r="J112" s="13" t="s">
        <v>680</v>
      </c>
      <c r="K112" s="18" t="s">
        <v>1014</v>
      </c>
      <c r="L112" s="191"/>
    </row>
    <row r="113" spans="1:12" s="6" customFormat="1" ht="48.75" customHeight="1">
      <c r="A113" s="17">
        <v>106</v>
      </c>
      <c r="B113" s="106" t="s">
        <v>375</v>
      </c>
      <c r="C113" s="17" t="s">
        <v>47</v>
      </c>
      <c r="D113" s="117" t="s">
        <v>375</v>
      </c>
      <c r="E113" s="15">
        <v>50</v>
      </c>
      <c r="F113" s="13" t="s">
        <v>148</v>
      </c>
      <c r="G113" s="32">
        <v>220</v>
      </c>
      <c r="H113" s="51">
        <f t="shared" si="3"/>
        <v>11000</v>
      </c>
      <c r="I113" s="45" t="s">
        <v>350</v>
      </c>
      <c r="J113" s="13" t="s">
        <v>680</v>
      </c>
      <c r="K113" s="18" t="s">
        <v>1014</v>
      </c>
      <c r="L113" s="191"/>
    </row>
    <row r="114" spans="1:12" s="6" customFormat="1" ht="48.75" customHeight="1">
      <c r="A114" s="17">
        <v>107</v>
      </c>
      <c r="B114" s="106" t="s">
        <v>376</v>
      </c>
      <c r="C114" s="17" t="s">
        <v>47</v>
      </c>
      <c r="D114" s="117" t="s">
        <v>376</v>
      </c>
      <c r="E114" s="15">
        <v>50</v>
      </c>
      <c r="F114" s="13" t="s">
        <v>148</v>
      </c>
      <c r="G114" s="32">
        <v>350</v>
      </c>
      <c r="H114" s="48">
        <f t="shared" si="3"/>
        <v>17500</v>
      </c>
      <c r="I114" s="45" t="s">
        <v>350</v>
      </c>
      <c r="J114" s="13" t="s">
        <v>680</v>
      </c>
      <c r="K114" s="18" t="s">
        <v>1014</v>
      </c>
      <c r="L114" s="191"/>
    </row>
    <row r="115" spans="1:12" s="6" customFormat="1" ht="48.75" customHeight="1">
      <c r="A115" s="17">
        <v>108</v>
      </c>
      <c r="B115" s="106" t="s">
        <v>377</v>
      </c>
      <c r="C115" s="17" t="s">
        <v>47</v>
      </c>
      <c r="D115" s="117" t="s">
        <v>377</v>
      </c>
      <c r="E115" s="15">
        <v>50</v>
      </c>
      <c r="F115" s="13" t="s">
        <v>148</v>
      </c>
      <c r="G115" s="32">
        <v>555</v>
      </c>
      <c r="H115" s="51">
        <f t="shared" si="3"/>
        <v>27750</v>
      </c>
      <c r="I115" s="45" t="s">
        <v>350</v>
      </c>
      <c r="J115" s="13" t="s">
        <v>680</v>
      </c>
      <c r="K115" s="18" t="s">
        <v>1014</v>
      </c>
      <c r="L115" s="191"/>
    </row>
    <row r="116" spans="1:12" s="6" customFormat="1" ht="48.75" customHeight="1">
      <c r="A116" s="17">
        <v>109</v>
      </c>
      <c r="B116" s="106" t="s">
        <v>1366</v>
      </c>
      <c r="C116" s="17" t="s">
        <v>47</v>
      </c>
      <c r="D116" s="117" t="s">
        <v>378</v>
      </c>
      <c r="E116" s="15">
        <v>50</v>
      </c>
      <c r="F116" s="13" t="s">
        <v>148</v>
      </c>
      <c r="G116" s="32">
        <v>500</v>
      </c>
      <c r="H116" s="51">
        <f t="shared" si="3"/>
        <v>25000</v>
      </c>
      <c r="I116" s="45" t="s">
        <v>350</v>
      </c>
      <c r="J116" s="13" t="s">
        <v>680</v>
      </c>
      <c r="K116" s="18" t="s">
        <v>1014</v>
      </c>
      <c r="L116" s="191"/>
    </row>
    <row r="117" spans="1:12" s="6" customFormat="1" ht="48.75" customHeight="1">
      <c r="A117" s="17">
        <v>110</v>
      </c>
      <c r="B117" s="106" t="s">
        <v>1365</v>
      </c>
      <c r="C117" s="17" t="s">
        <v>47</v>
      </c>
      <c r="D117" s="115" t="s">
        <v>379</v>
      </c>
      <c r="E117" s="15">
        <v>50</v>
      </c>
      <c r="F117" s="13" t="s">
        <v>148</v>
      </c>
      <c r="G117" s="32">
        <v>580</v>
      </c>
      <c r="H117" s="51">
        <f t="shared" si="3"/>
        <v>29000</v>
      </c>
      <c r="I117" s="45" t="s">
        <v>350</v>
      </c>
      <c r="J117" s="13" t="s">
        <v>680</v>
      </c>
      <c r="K117" s="18" t="s">
        <v>1014</v>
      </c>
      <c r="L117" s="191"/>
    </row>
    <row r="118" spans="1:12" s="6" customFormat="1" ht="48.75" customHeight="1">
      <c r="A118" s="17">
        <v>111</v>
      </c>
      <c r="B118" s="106" t="s">
        <v>1364</v>
      </c>
      <c r="C118" s="17" t="s">
        <v>47</v>
      </c>
      <c r="D118" s="115" t="s">
        <v>380</v>
      </c>
      <c r="E118" s="15">
        <v>50</v>
      </c>
      <c r="F118" s="13" t="s">
        <v>148</v>
      </c>
      <c r="G118" s="32">
        <v>875</v>
      </c>
      <c r="H118" s="48">
        <f t="shared" si="3"/>
        <v>43750</v>
      </c>
      <c r="I118" s="45" t="s">
        <v>350</v>
      </c>
      <c r="J118" s="13" t="s">
        <v>680</v>
      </c>
      <c r="K118" s="18" t="s">
        <v>1014</v>
      </c>
      <c r="L118" s="191"/>
    </row>
    <row r="119" spans="1:12" s="6" customFormat="1" ht="48.75" customHeight="1">
      <c r="A119" s="17">
        <v>112</v>
      </c>
      <c r="B119" s="106" t="s">
        <v>1363</v>
      </c>
      <c r="C119" s="17" t="s">
        <v>47</v>
      </c>
      <c r="D119" s="117" t="s">
        <v>381</v>
      </c>
      <c r="E119" s="15">
        <v>50</v>
      </c>
      <c r="F119" s="13" t="s">
        <v>148</v>
      </c>
      <c r="G119" s="32">
        <v>725</v>
      </c>
      <c r="H119" s="51">
        <f t="shared" si="3"/>
        <v>36250</v>
      </c>
      <c r="I119" s="45" t="s">
        <v>350</v>
      </c>
      <c r="J119" s="13" t="s">
        <v>680</v>
      </c>
      <c r="K119" s="18" t="s">
        <v>1014</v>
      </c>
      <c r="L119" s="191"/>
    </row>
    <row r="120" spans="1:12" s="6" customFormat="1" ht="48.75" customHeight="1">
      <c r="A120" s="17">
        <v>113</v>
      </c>
      <c r="B120" s="106" t="s">
        <v>1362</v>
      </c>
      <c r="C120" s="17" t="s">
        <v>47</v>
      </c>
      <c r="D120" s="117" t="s">
        <v>382</v>
      </c>
      <c r="E120" s="15">
        <v>50</v>
      </c>
      <c r="F120" s="13" t="s">
        <v>148</v>
      </c>
      <c r="G120" s="32">
        <v>920</v>
      </c>
      <c r="H120" s="51">
        <f t="shared" si="3"/>
        <v>46000</v>
      </c>
      <c r="I120" s="45" t="s">
        <v>350</v>
      </c>
      <c r="J120" s="13" t="s">
        <v>680</v>
      </c>
      <c r="K120" s="18" t="s">
        <v>1014</v>
      </c>
      <c r="L120" s="191"/>
    </row>
    <row r="121" spans="1:12" s="6" customFormat="1" ht="48.75" customHeight="1">
      <c r="A121" s="17">
        <v>114</v>
      </c>
      <c r="B121" s="106" t="s">
        <v>1361</v>
      </c>
      <c r="C121" s="17" t="s">
        <v>47</v>
      </c>
      <c r="D121" s="117" t="s">
        <v>383</v>
      </c>
      <c r="E121" s="15">
        <v>50</v>
      </c>
      <c r="F121" s="13" t="s">
        <v>148</v>
      </c>
      <c r="G121" s="32">
        <v>1070</v>
      </c>
      <c r="H121" s="51">
        <f t="shared" si="3"/>
        <v>53500</v>
      </c>
      <c r="I121" s="45" t="s">
        <v>350</v>
      </c>
      <c r="J121" s="13" t="s">
        <v>680</v>
      </c>
      <c r="K121" s="18" t="s">
        <v>1014</v>
      </c>
      <c r="L121" s="191"/>
    </row>
    <row r="122" spans="1:12" s="6" customFormat="1" ht="48.75" customHeight="1">
      <c r="A122" s="17">
        <v>115</v>
      </c>
      <c r="B122" s="106" t="s">
        <v>1360</v>
      </c>
      <c r="C122" s="17" t="s">
        <v>47</v>
      </c>
      <c r="D122" s="117" t="s">
        <v>384</v>
      </c>
      <c r="E122" s="15">
        <v>50</v>
      </c>
      <c r="F122" s="13" t="s">
        <v>148</v>
      </c>
      <c r="G122" s="32">
        <v>1190</v>
      </c>
      <c r="H122" s="48">
        <f t="shared" si="3"/>
        <v>59500</v>
      </c>
      <c r="I122" s="45" t="s">
        <v>350</v>
      </c>
      <c r="J122" s="13" t="s">
        <v>680</v>
      </c>
      <c r="K122" s="18" t="s">
        <v>1014</v>
      </c>
      <c r="L122" s="191"/>
    </row>
    <row r="123" spans="1:12" s="6" customFormat="1" ht="48.75" customHeight="1">
      <c r="A123" s="17">
        <v>116</v>
      </c>
      <c r="B123" s="106" t="s">
        <v>1359</v>
      </c>
      <c r="C123" s="17" t="s">
        <v>47</v>
      </c>
      <c r="D123" s="117" t="s">
        <v>385</v>
      </c>
      <c r="E123" s="15">
        <v>50</v>
      </c>
      <c r="F123" s="13" t="s">
        <v>148</v>
      </c>
      <c r="G123" s="32">
        <v>1640</v>
      </c>
      <c r="H123" s="51">
        <f t="shared" si="3"/>
        <v>82000</v>
      </c>
      <c r="I123" s="45" t="s">
        <v>350</v>
      </c>
      <c r="J123" s="13" t="s">
        <v>680</v>
      </c>
      <c r="K123" s="18" t="s">
        <v>1014</v>
      </c>
      <c r="L123" s="191"/>
    </row>
    <row r="124" spans="1:12" s="6" customFormat="1" ht="48.75" customHeight="1">
      <c r="A124" s="17">
        <v>117</v>
      </c>
      <c r="B124" s="106" t="s">
        <v>1358</v>
      </c>
      <c r="C124" s="17" t="s">
        <v>47</v>
      </c>
      <c r="D124" s="117" t="s">
        <v>386</v>
      </c>
      <c r="E124" s="15">
        <v>50</v>
      </c>
      <c r="F124" s="13" t="s">
        <v>148</v>
      </c>
      <c r="G124" s="32">
        <v>1965</v>
      </c>
      <c r="H124" s="51">
        <f t="shared" si="3"/>
        <v>98250</v>
      </c>
      <c r="I124" s="45" t="s">
        <v>350</v>
      </c>
      <c r="J124" s="13" t="s">
        <v>680</v>
      </c>
      <c r="K124" s="18" t="s">
        <v>1014</v>
      </c>
      <c r="L124" s="191"/>
    </row>
    <row r="125" spans="1:12" s="6" customFormat="1" ht="72" customHeight="1">
      <c r="A125" s="17">
        <v>118</v>
      </c>
      <c r="B125" s="106" t="s">
        <v>1356</v>
      </c>
      <c r="C125" s="17" t="s">
        <v>47</v>
      </c>
      <c r="D125" s="117" t="s">
        <v>387</v>
      </c>
      <c r="E125" s="15">
        <v>50</v>
      </c>
      <c r="F125" s="13" t="s">
        <v>148</v>
      </c>
      <c r="G125" s="32">
        <v>2405</v>
      </c>
      <c r="H125" s="51">
        <f t="shared" si="3"/>
        <v>120250</v>
      </c>
      <c r="I125" s="45" t="s">
        <v>350</v>
      </c>
      <c r="J125" s="13" t="s">
        <v>680</v>
      </c>
      <c r="K125" s="18" t="s">
        <v>1014</v>
      </c>
      <c r="L125" s="191"/>
    </row>
    <row r="126" spans="1:12" s="6" customFormat="1" ht="48.75" customHeight="1">
      <c r="A126" s="17">
        <v>119</v>
      </c>
      <c r="B126" s="106" t="s">
        <v>1357</v>
      </c>
      <c r="C126" s="17" t="s">
        <v>47</v>
      </c>
      <c r="D126" s="117" t="s">
        <v>388</v>
      </c>
      <c r="E126" s="15">
        <v>50</v>
      </c>
      <c r="F126" s="13" t="s">
        <v>148</v>
      </c>
      <c r="G126" s="32">
        <v>2455</v>
      </c>
      <c r="H126" s="48">
        <f t="shared" si="3"/>
        <v>122750</v>
      </c>
      <c r="I126" s="45" t="s">
        <v>350</v>
      </c>
      <c r="J126" s="13" t="s">
        <v>680</v>
      </c>
      <c r="K126" s="18" t="s">
        <v>1014</v>
      </c>
      <c r="L126" s="191"/>
    </row>
    <row r="127" spans="1:12" s="6" customFormat="1" ht="48.75" customHeight="1">
      <c r="A127" s="17">
        <v>120</v>
      </c>
      <c r="B127" s="106" t="s">
        <v>389</v>
      </c>
      <c r="C127" s="17" t="s">
        <v>47</v>
      </c>
      <c r="D127" s="117" t="s">
        <v>389</v>
      </c>
      <c r="E127" s="15">
        <v>4</v>
      </c>
      <c r="F127" s="13" t="s">
        <v>344</v>
      </c>
      <c r="G127" s="32">
        <v>7500</v>
      </c>
      <c r="H127" s="51">
        <f t="shared" si="3"/>
        <v>30000</v>
      </c>
      <c r="I127" s="45" t="s">
        <v>350</v>
      </c>
      <c r="J127" s="13" t="s">
        <v>680</v>
      </c>
      <c r="K127" s="18" t="s">
        <v>1014</v>
      </c>
      <c r="L127" s="191"/>
    </row>
    <row r="128" spans="1:12" s="6" customFormat="1" ht="48.75" customHeight="1">
      <c r="A128" s="17">
        <v>121</v>
      </c>
      <c r="B128" s="106" t="s">
        <v>390</v>
      </c>
      <c r="C128" s="17" t="s">
        <v>47</v>
      </c>
      <c r="D128" s="117" t="s">
        <v>390</v>
      </c>
      <c r="E128" s="15">
        <v>20</v>
      </c>
      <c r="F128" s="13" t="s">
        <v>345</v>
      </c>
      <c r="G128" s="32">
        <v>180</v>
      </c>
      <c r="H128" s="51">
        <f t="shared" si="3"/>
        <v>3600</v>
      </c>
      <c r="I128" s="45" t="s">
        <v>350</v>
      </c>
      <c r="J128" s="13" t="s">
        <v>680</v>
      </c>
      <c r="K128" s="18" t="s">
        <v>1014</v>
      </c>
      <c r="L128" s="191"/>
    </row>
    <row r="129" spans="1:12" s="6" customFormat="1" ht="48.75" customHeight="1">
      <c r="A129" s="17">
        <v>122</v>
      </c>
      <c r="B129" s="106" t="s">
        <v>391</v>
      </c>
      <c r="C129" s="17" t="s">
        <v>47</v>
      </c>
      <c r="D129" s="117" t="s">
        <v>391</v>
      </c>
      <c r="E129" s="15">
        <v>20</v>
      </c>
      <c r="F129" s="13" t="s">
        <v>345</v>
      </c>
      <c r="G129" s="32">
        <v>365</v>
      </c>
      <c r="H129" s="51">
        <f t="shared" si="3"/>
        <v>7300</v>
      </c>
      <c r="I129" s="45" t="s">
        <v>350</v>
      </c>
      <c r="J129" s="13" t="s">
        <v>680</v>
      </c>
      <c r="K129" s="18" t="s">
        <v>1014</v>
      </c>
      <c r="L129" s="191"/>
    </row>
    <row r="130" spans="1:12" s="6" customFormat="1" ht="48.75" customHeight="1">
      <c r="A130" s="17">
        <v>123</v>
      </c>
      <c r="B130" s="106" t="s">
        <v>392</v>
      </c>
      <c r="C130" s="17" t="s">
        <v>47</v>
      </c>
      <c r="D130" s="117" t="s">
        <v>392</v>
      </c>
      <c r="E130" s="15">
        <v>20</v>
      </c>
      <c r="F130" s="13" t="s">
        <v>345</v>
      </c>
      <c r="G130" s="32">
        <v>565</v>
      </c>
      <c r="H130" s="48">
        <f t="shared" si="3"/>
        <v>11300</v>
      </c>
      <c r="I130" s="45" t="s">
        <v>350</v>
      </c>
      <c r="J130" s="13" t="s">
        <v>680</v>
      </c>
      <c r="K130" s="18" t="s">
        <v>1014</v>
      </c>
      <c r="L130" s="191"/>
    </row>
    <row r="131" spans="1:12" s="6" customFormat="1" ht="48.75" customHeight="1">
      <c r="A131" s="17">
        <v>124</v>
      </c>
      <c r="B131" s="106" t="s">
        <v>393</v>
      </c>
      <c r="C131" s="17" t="s">
        <v>47</v>
      </c>
      <c r="D131" s="115" t="s">
        <v>393</v>
      </c>
      <c r="E131" s="15">
        <v>20</v>
      </c>
      <c r="F131" s="13" t="s">
        <v>345</v>
      </c>
      <c r="G131" s="32">
        <v>1270</v>
      </c>
      <c r="H131" s="51">
        <f t="shared" si="3"/>
        <v>25400</v>
      </c>
      <c r="I131" s="45" t="s">
        <v>350</v>
      </c>
      <c r="J131" s="13" t="s">
        <v>680</v>
      </c>
      <c r="K131" s="18" t="s">
        <v>1014</v>
      </c>
      <c r="L131" s="191"/>
    </row>
    <row r="132" spans="1:12" s="6" customFormat="1" ht="48.75" customHeight="1">
      <c r="A132" s="17">
        <v>125</v>
      </c>
      <c r="B132" s="106" t="s">
        <v>394</v>
      </c>
      <c r="C132" s="17" t="s">
        <v>47</v>
      </c>
      <c r="D132" s="117" t="s">
        <v>394</v>
      </c>
      <c r="E132" s="15">
        <v>20</v>
      </c>
      <c r="F132" s="13" t="s">
        <v>148</v>
      </c>
      <c r="G132" s="32">
        <v>1745</v>
      </c>
      <c r="H132" s="51">
        <f t="shared" si="3"/>
        <v>34900</v>
      </c>
      <c r="I132" s="45" t="s">
        <v>350</v>
      </c>
      <c r="J132" s="13" t="s">
        <v>680</v>
      </c>
      <c r="K132" s="18" t="s">
        <v>1014</v>
      </c>
      <c r="L132" s="191"/>
    </row>
    <row r="133" spans="1:12" s="6" customFormat="1" ht="48.75" customHeight="1">
      <c r="A133" s="17">
        <v>126</v>
      </c>
      <c r="B133" s="106" t="s">
        <v>395</v>
      </c>
      <c r="C133" s="17" t="s">
        <v>47</v>
      </c>
      <c r="D133" s="117" t="s">
        <v>395</v>
      </c>
      <c r="E133" s="15">
        <v>20</v>
      </c>
      <c r="F133" s="13" t="s">
        <v>148</v>
      </c>
      <c r="G133" s="32">
        <v>3060</v>
      </c>
      <c r="H133" s="51">
        <f t="shared" si="3"/>
        <v>61200</v>
      </c>
      <c r="I133" s="45" t="s">
        <v>350</v>
      </c>
      <c r="J133" s="13" t="s">
        <v>680</v>
      </c>
      <c r="K133" s="18" t="s">
        <v>1014</v>
      </c>
      <c r="L133" s="191"/>
    </row>
    <row r="134" spans="1:12" s="6" customFormat="1" ht="48.75" customHeight="1">
      <c r="A134" s="17">
        <v>127</v>
      </c>
      <c r="B134" s="106" t="s">
        <v>396</v>
      </c>
      <c r="C134" s="17" t="s">
        <v>47</v>
      </c>
      <c r="D134" s="117" t="s">
        <v>396</v>
      </c>
      <c r="E134" s="15">
        <v>20</v>
      </c>
      <c r="F134" s="13" t="s">
        <v>148</v>
      </c>
      <c r="G134" s="32">
        <v>240</v>
      </c>
      <c r="H134" s="48">
        <f t="shared" si="3"/>
        <v>4800</v>
      </c>
      <c r="I134" s="45" t="s">
        <v>350</v>
      </c>
      <c r="J134" s="13" t="s">
        <v>680</v>
      </c>
      <c r="K134" s="18" t="s">
        <v>1014</v>
      </c>
      <c r="L134" s="191"/>
    </row>
    <row r="135" spans="1:12" s="6" customFormat="1" ht="48.75" customHeight="1">
      <c r="A135" s="17">
        <v>128</v>
      </c>
      <c r="B135" s="106" t="s">
        <v>397</v>
      </c>
      <c r="C135" s="17" t="s">
        <v>47</v>
      </c>
      <c r="D135" s="117" t="s">
        <v>397</v>
      </c>
      <c r="E135" s="15">
        <v>20</v>
      </c>
      <c r="F135" s="13" t="s">
        <v>148</v>
      </c>
      <c r="G135" s="32">
        <v>400</v>
      </c>
      <c r="H135" s="51">
        <f t="shared" si="3"/>
        <v>8000</v>
      </c>
      <c r="I135" s="45" t="s">
        <v>350</v>
      </c>
      <c r="J135" s="13" t="s">
        <v>680</v>
      </c>
      <c r="K135" s="18" t="s">
        <v>1014</v>
      </c>
      <c r="L135" s="191"/>
    </row>
    <row r="136" spans="1:12" s="6" customFormat="1" ht="48.75" customHeight="1">
      <c r="A136" s="17">
        <v>129</v>
      </c>
      <c r="B136" s="106" t="s">
        <v>398</v>
      </c>
      <c r="C136" s="17" t="s">
        <v>47</v>
      </c>
      <c r="D136" s="117" t="s">
        <v>398</v>
      </c>
      <c r="E136" s="15">
        <v>20</v>
      </c>
      <c r="F136" s="13" t="s">
        <v>148</v>
      </c>
      <c r="G136" s="32">
        <v>855</v>
      </c>
      <c r="H136" s="51">
        <f t="shared" si="3"/>
        <v>17100</v>
      </c>
      <c r="I136" s="45" t="s">
        <v>350</v>
      </c>
      <c r="J136" s="13" t="s">
        <v>680</v>
      </c>
      <c r="K136" s="18" t="s">
        <v>1014</v>
      </c>
      <c r="L136" s="191"/>
    </row>
    <row r="137" spans="1:12" s="6" customFormat="1" ht="48.75" customHeight="1">
      <c r="A137" s="17">
        <v>130</v>
      </c>
      <c r="B137" s="106" t="s">
        <v>399</v>
      </c>
      <c r="C137" s="17" t="s">
        <v>47</v>
      </c>
      <c r="D137" s="117" t="s">
        <v>399</v>
      </c>
      <c r="E137" s="15">
        <v>20</v>
      </c>
      <c r="F137" s="13" t="s">
        <v>148</v>
      </c>
      <c r="G137" s="32">
        <v>230</v>
      </c>
      <c r="H137" s="51">
        <f t="shared" si="3"/>
        <v>4600</v>
      </c>
      <c r="I137" s="45" t="s">
        <v>350</v>
      </c>
      <c r="J137" s="13" t="s">
        <v>680</v>
      </c>
      <c r="K137" s="18" t="s">
        <v>1014</v>
      </c>
      <c r="L137" s="191"/>
    </row>
    <row r="138" spans="1:12" s="6" customFormat="1" ht="48.75" customHeight="1">
      <c r="A138" s="17">
        <v>131</v>
      </c>
      <c r="B138" s="106" t="s">
        <v>400</v>
      </c>
      <c r="C138" s="17" t="s">
        <v>47</v>
      </c>
      <c r="D138" s="117" t="s">
        <v>400</v>
      </c>
      <c r="E138" s="15">
        <v>20</v>
      </c>
      <c r="F138" s="13" t="s">
        <v>148</v>
      </c>
      <c r="G138" s="32">
        <v>365</v>
      </c>
      <c r="H138" s="48">
        <f t="shared" si="3"/>
        <v>7300</v>
      </c>
      <c r="I138" s="45" t="s">
        <v>350</v>
      </c>
      <c r="J138" s="13" t="s">
        <v>680</v>
      </c>
      <c r="K138" s="18" t="s">
        <v>1014</v>
      </c>
      <c r="L138" s="191"/>
    </row>
    <row r="139" spans="1:12" s="6" customFormat="1" ht="48.75" customHeight="1">
      <c r="A139" s="17">
        <v>132</v>
      </c>
      <c r="B139" s="106" t="s">
        <v>401</v>
      </c>
      <c r="C139" s="17" t="s">
        <v>47</v>
      </c>
      <c r="D139" s="117" t="s">
        <v>401</v>
      </c>
      <c r="E139" s="15">
        <v>20</v>
      </c>
      <c r="F139" s="13" t="s">
        <v>345</v>
      </c>
      <c r="G139" s="32">
        <v>585</v>
      </c>
      <c r="H139" s="51">
        <f t="shared" si="3"/>
        <v>11700</v>
      </c>
      <c r="I139" s="45" t="s">
        <v>350</v>
      </c>
      <c r="J139" s="13" t="s">
        <v>680</v>
      </c>
      <c r="K139" s="18" t="s">
        <v>1014</v>
      </c>
      <c r="L139" s="191"/>
    </row>
    <row r="140" spans="1:12" s="6" customFormat="1" ht="48.75" customHeight="1">
      <c r="A140" s="17">
        <v>133</v>
      </c>
      <c r="B140" s="106" t="s">
        <v>402</v>
      </c>
      <c r="C140" s="17" t="s">
        <v>47</v>
      </c>
      <c r="D140" s="117" t="s">
        <v>402</v>
      </c>
      <c r="E140" s="15">
        <v>20</v>
      </c>
      <c r="F140" s="13" t="s">
        <v>345</v>
      </c>
      <c r="G140" s="32">
        <v>960</v>
      </c>
      <c r="H140" s="51">
        <f t="shared" si="3"/>
        <v>19200</v>
      </c>
      <c r="I140" s="45" t="s">
        <v>350</v>
      </c>
      <c r="J140" s="13" t="s">
        <v>680</v>
      </c>
      <c r="K140" s="18" t="s">
        <v>1014</v>
      </c>
      <c r="L140" s="191"/>
    </row>
    <row r="141" spans="1:12" s="6" customFormat="1" ht="48.75" customHeight="1">
      <c r="A141" s="17">
        <v>134</v>
      </c>
      <c r="B141" s="106" t="s">
        <v>403</v>
      </c>
      <c r="C141" s="17" t="s">
        <v>47</v>
      </c>
      <c r="D141" s="117" t="s">
        <v>403</v>
      </c>
      <c r="E141" s="15">
        <v>20</v>
      </c>
      <c r="F141" s="13" t="s">
        <v>345</v>
      </c>
      <c r="G141" s="32">
        <v>240</v>
      </c>
      <c r="H141" s="51">
        <f t="shared" si="3"/>
        <v>4800</v>
      </c>
      <c r="I141" s="45" t="s">
        <v>350</v>
      </c>
      <c r="J141" s="13" t="s">
        <v>680</v>
      </c>
      <c r="K141" s="18" t="s">
        <v>1014</v>
      </c>
      <c r="L141" s="191"/>
    </row>
    <row r="142" spans="1:12" s="6" customFormat="1" ht="48.75" customHeight="1">
      <c r="A142" s="17">
        <v>135</v>
      </c>
      <c r="B142" s="106" t="s">
        <v>404</v>
      </c>
      <c r="C142" s="17" t="s">
        <v>47</v>
      </c>
      <c r="D142" s="117" t="s">
        <v>404</v>
      </c>
      <c r="E142" s="15">
        <v>20</v>
      </c>
      <c r="F142" s="13" t="s">
        <v>345</v>
      </c>
      <c r="G142" s="32">
        <v>400</v>
      </c>
      <c r="H142" s="48">
        <f t="shared" si="3"/>
        <v>8000</v>
      </c>
      <c r="I142" s="45" t="s">
        <v>350</v>
      </c>
      <c r="J142" s="13" t="s">
        <v>680</v>
      </c>
      <c r="K142" s="18" t="s">
        <v>1014</v>
      </c>
      <c r="L142" s="191"/>
    </row>
    <row r="143" spans="1:12" s="6" customFormat="1" ht="48.75" customHeight="1">
      <c r="A143" s="17">
        <v>136</v>
      </c>
      <c r="B143" s="106" t="s">
        <v>405</v>
      </c>
      <c r="C143" s="17" t="s">
        <v>47</v>
      </c>
      <c r="D143" s="117" t="s">
        <v>405</v>
      </c>
      <c r="E143" s="15">
        <v>20</v>
      </c>
      <c r="F143" s="13" t="s">
        <v>345</v>
      </c>
      <c r="G143" s="32">
        <v>595</v>
      </c>
      <c r="H143" s="51">
        <f t="shared" si="3"/>
        <v>11900</v>
      </c>
      <c r="I143" s="45" t="s">
        <v>350</v>
      </c>
      <c r="J143" s="13" t="s">
        <v>680</v>
      </c>
      <c r="K143" s="18" t="s">
        <v>1014</v>
      </c>
      <c r="L143" s="191"/>
    </row>
    <row r="144" spans="1:12" s="6" customFormat="1" ht="48.75" customHeight="1">
      <c r="A144" s="17">
        <v>137</v>
      </c>
      <c r="B144" s="106" t="s">
        <v>406</v>
      </c>
      <c r="C144" s="17" t="s">
        <v>47</v>
      </c>
      <c r="D144" s="117" t="s">
        <v>406</v>
      </c>
      <c r="E144" s="15">
        <v>20</v>
      </c>
      <c r="F144" s="13" t="s">
        <v>345</v>
      </c>
      <c r="G144" s="32">
        <v>145</v>
      </c>
      <c r="H144" s="51">
        <f t="shared" si="3"/>
        <v>2900</v>
      </c>
      <c r="I144" s="45" t="s">
        <v>350</v>
      </c>
      <c r="J144" s="13" t="s">
        <v>680</v>
      </c>
      <c r="K144" s="18" t="s">
        <v>1014</v>
      </c>
      <c r="L144" s="191"/>
    </row>
    <row r="145" spans="1:12" s="6" customFormat="1" ht="48.75" customHeight="1">
      <c r="A145" s="17">
        <v>138</v>
      </c>
      <c r="B145" s="106" t="s">
        <v>407</v>
      </c>
      <c r="C145" s="17" t="s">
        <v>47</v>
      </c>
      <c r="D145" s="117" t="s">
        <v>407</v>
      </c>
      <c r="E145" s="15">
        <v>20</v>
      </c>
      <c r="F145" s="13" t="s">
        <v>345</v>
      </c>
      <c r="G145" s="32">
        <v>230</v>
      </c>
      <c r="H145" s="51">
        <f t="shared" si="3"/>
        <v>4600</v>
      </c>
      <c r="I145" s="45" t="s">
        <v>350</v>
      </c>
      <c r="J145" s="13" t="s">
        <v>680</v>
      </c>
      <c r="K145" s="18" t="s">
        <v>1014</v>
      </c>
      <c r="L145" s="191"/>
    </row>
    <row r="146" spans="1:12" s="6" customFormat="1" ht="48.75" customHeight="1">
      <c r="A146" s="17">
        <v>139</v>
      </c>
      <c r="B146" s="106" t="s">
        <v>408</v>
      </c>
      <c r="C146" s="17" t="s">
        <v>47</v>
      </c>
      <c r="D146" s="117" t="s">
        <v>409</v>
      </c>
      <c r="E146" s="15">
        <v>20</v>
      </c>
      <c r="F146" s="13" t="s">
        <v>345</v>
      </c>
      <c r="G146" s="32">
        <v>230</v>
      </c>
      <c r="H146" s="48">
        <f t="shared" si="3"/>
        <v>4600</v>
      </c>
      <c r="I146" s="45" t="s">
        <v>350</v>
      </c>
      <c r="J146" s="13" t="s">
        <v>680</v>
      </c>
      <c r="K146" s="18" t="s">
        <v>1014</v>
      </c>
      <c r="L146" s="191"/>
    </row>
    <row r="147" spans="1:12" s="6" customFormat="1" ht="48.75" customHeight="1">
      <c r="A147" s="17">
        <v>140</v>
      </c>
      <c r="B147" s="106" t="s">
        <v>408</v>
      </c>
      <c r="C147" s="17" t="s">
        <v>47</v>
      </c>
      <c r="D147" s="117" t="s">
        <v>408</v>
      </c>
      <c r="E147" s="15">
        <v>20</v>
      </c>
      <c r="F147" s="13" t="s">
        <v>148</v>
      </c>
      <c r="G147" s="32">
        <v>370</v>
      </c>
      <c r="H147" s="51">
        <f t="shared" si="3"/>
        <v>7400</v>
      </c>
      <c r="I147" s="45" t="s">
        <v>350</v>
      </c>
      <c r="J147" s="13" t="s">
        <v>680</v>
      </c>
      <c r="K147" s="18" t="s">
        <v>1014</v>
      </c>
      <c r="L147" s="191"/>
    </row>
    <row r="148" spans="1:12" s="6" customFormat="1" ht="48.75" customHeight="1">
      <c r="A148" s="17">
        <v>141</v>
      </c>
      <c r="B148" s="106" t="s">
        <v>410</v>
      </c>
      <c r="C148" s="17" t="s">
        <v>47</v>
      </c>
      <c r="D148" s="117" t="s">
        <v>410</v>
      </c>
      <c r="E148" s="15">
        <v>20</v>
      </c>
      <c r="F148" s="13" t="s">
        <v>148</v>
      </c>
      <c r="G148" s="32">
        <v>380</v>
      </c>
      <c r="H148" s="51">
        <f t="shared" si="3"/>
        <v>7600</v>
      </c>
      <c r="I148" s="45" t="s">
        <v>350</v>
      </c>
      <c r="J148" s="13" t="s">
        <v>680</v>
      </c>
      <c r="K148" s="18" t="s">
        <v>1014</v>
      </c>
      <c r="L148" s="191"/>
    </row>
    <row r="149" spans="1:12" s="6" customFormat="1" ht="48.75" customHeight="1">
      <c r="A149" s="17">
        <v>142</v>
      </c>
      <c r="B149" s="106" t="s">
        <v>411</v>
      </c>
      <c r="C149" s="17" t="s">
        <v>47</v>
      </c>
      <c r="D149" s="117" t="s">
        <v>411</v>
      </c>
      <c r="E149" s="15">
        <v>20</v>
      </c>
      <c r="F149" s="13" t="s">
        <v>148</v>
      </c>
      <c r="G149" s="32">
        <v>85</v>
      </c>
      <c r="H149" s="51">
        <f t="shared" si="3"/>
        <v>1700</v>
      </c>
      <c r="I149" s="45" t="s">
        <v>350</v>
      </c>
      <c r="J149" s="13" t="s">
        <v>680</v>
      </c>
      <c r="K149" s="18" t="s">
        <v>1014</v>
      </c>
      <c r="L149" s="191"/>
    </row>
    <row r="150" spans="1:12" s="6" customFormat="1" ht="48.75" customHeight="1">
      <c r="A150" s="17">
        <v>143</v>
      </c>
      <c r="B150" s="106" t="s">
        <v>409</v>
      </c>
      <c r="C150" s="17" t="s">
        <v>47</v>
      </c>
      <c r="D150" s="117" t="s">
        <v>412</v>
      </c>
      <c r="E150" s="15">
        <v>20</v>
      </c>
      <c r="F150" s="13" t="s">
        <v>345</v>
      </c>
      <c r="G150" s="32">
        <v>90</v>
      </c>
      <c r="H150" s="48">
        <f t="shared" si="3"/>
        <v>1800</v>
      </c>
      <c r="I150" s="45" t="s">
        <v>350</v>
      </c>
      <c r="J150" s="13" t="s">
        <v>680</v>
      </c>
      <c r="K150" s="18" t="s">
        <v>1014</v>
      </c>
      <c r="L150" s="191"/>
    </row>
    <row r="151" spans="1:12" s="6" customFormat="1" ht="48.75" customHeight="1">
      <c r="A151" s="17">
        <v>144</v>
      </c>
      <c r="B151" s="106" t="s">
        <v>413</v>
      </c>
      <c r="C151" s="17" t="s">
        <v>47</v>
      </c>
      <c r="D151" s="117" t="s">
        <v>413</v>
      </c>
      <c r="E151" s="15">
        <v>20</v>
      </c>
      <c r="F151" s="13" t="s">
        <v>345</v>
      </c>
      <c r="G151" s="32">
        <v>185</v>
      </c>
      <c r="H151" s="51">
        <f t="shared" si="3"/>
        <v>3700</v>
      </c>
      <c r="I151" s="45" t="s">
        <v>350</v>
      </c>
      <c r="J151" s="13" t="s">
        <v>680</v>
      </c>
      <c r="K151" s="18" t="s">
        <v>1014</v>
      </c>
      <c r="L151" s="191"/>
    </row>
    <row r="152" spans="1:12" s="6" customFormat="1" ht="48.75" customHeight="1">
      <c r="A152" s="17">
        <v>145</v>
      </c>
      <c r="B152" s="106" t="s">
        <v>414</v>
      </c>
      <c r="C152" s="17" t="s">
        <v>47</v>
      </c>
      <c r="D152" s="117" t="s">
        <v>414</v>
      </c>
      <c r="E152" s="15">
        <v>20</v>
      </c>
      <c r="F152" s="13" t="s">
        <v>345</v>
      </c>
      <c r="G152" s="32">
        <v>345</v>
      </c>
      <c r="H152" s="51">
        <f t="shared" si="3"/>
        <v>6900</v>
      </c>
      <c r="I152" s="45" t="s">
        <v>350</v>
      </c>
      <c r="J152" s="13" t="s">
        <v>680</v>
      </c>
      <c r="K152" s="18" t="s">
        <v>1014</v>
      </c>
      <c r="L152" s="191"/>
    </row>
    <row r="153" spans="1:12" s="6" customFormat="1" ht="48.75" customHeight="1">
      <c r="A153" s="17">
        <v>146</v>
      </c>
      <c r="B153" s="106" t="s">
        <v>415</v>
      </c>
      <c r="C153" s="17" t="s">
        <v>47</v>
      </c>
      <c r="D153" s="117" t="s">
        <v>415</v>
      </c>
      <c r="E153" s="15">
        <v>20</v>
      </c>
      <c r="F153" s="13" t="s">
        <v>345</v>
      </c>
      <c r="G153" s="32">
        <v>135</v>
      </c>
      <c r="H153" s="51">
        <f t="shared" si="3"/>
        <v>2700</v>
      </c>
      <c r="I153" s="45" t="s">
        <v>350</v>
      </c>
      <c r="J153" s="13" t="s">
        <v>680</v>
      </c>
      <c r="K153" s="18" t="s">
        <v>1014</v>
      </c>
      <c r="L153" s="191"/>
    </row>
    <row r="154" spans="1:12" s="6" customFormat="1" ht="48.75" customHeight="1">
      <c r="A154" s="17">
        <v>147</v>
      </c>
      <c r="B154" s="106" t="s">
        <v>416</v>
      </c>
      <c r="C154" s="17" t="s">
        <v>47</v>
      </c>
      <c r="D154" s="117" t="s">
        <v>416</v>
      </c>
      <c r="E154" s="15">
        <v>20</v>
      </c>
      <c r="F154" s="13" t="s">
        <v>345</v>
      </c>
      <c r="G154" s="32">
        <v>345</v>
      </c>
      <c r="H154" s="48">
        <f t="shared" si="3"/>
        <v>6900</v>
      </c>
      <c r="I154" s="45" t="s">
        <v>350</v>
      </c>
      <c r="J154" s="13" t="s">
        <v>680</v>
      </c>
      <c r="K154" s="18" t="s">
        <v>1014</v>
      </c>
      <c r="L154" s="191"/>
    </row>
    <row r="155" spans="1:12" s="6" customFormat="1" ht="48.75" customHeight="1">
      <c r="A155" s="17">
        <v>148</v>
      </c>
      <c r="B155" s="106" t="s">
        <v>417</v>
      </c>
      <c r="C155" s="17" t="s">
        <v>47</v>
      </c>
      <c r="D155" s="117" t="s">
        <v>417</v>
      </c>
      <c r="E155" s="15">
        <v>20</v>
      </c>
      <c r="F155" s="13" t="s">
        <v>345</v>
      </c>
      <c r="G155" s="32">
        <v>310</v>
      </c>
      <c r="H155" s="51">
        <f t="shared" si="3"/>
        <v>6200</v>
      </c>
      <c r="I155" s="45" t="s">
        <v>350</v>
      </c>
      <c r="J155" s="13" t="s">
        <v>680</v>
      </c>
      <c r="K155" s="18" t="s">
        <v>1014</v>
      </c>
      <c r="L155" s="191"/>
    </row>
    <row r="156" spans="1:12" s="6" customFormat="1" ht="48.75" customHeight="1">
      <c r="A156" s="17">
        <v>149</v>
      </c>
      <c r="B156" s="106" t="s">
        <v>418</v>
      </c>
      <c r="C156" s="17" t="s">
        <v>47</v>
      </c>
      <c r="D156" s="117" t="s">
        <v>418</v>
      </c>
      <c r="E156" s="15">
        <v>20</v>
      </c>
      <c r="F156" s="13" t="s">
        <v>345</v>
      </c>
      <c r="G156" s="32">
        <v>320</v>
      </c>
      <c r="H156" s="51">
        <f t="shared" si="3"/>
        <v>6400</v>
      </c>
      <c r="I156" s="45" t="s">
        <v>350</v>
      </c>
      <c r="J156" s="13" t="s">
        <v>680</v>
      </c>
      <c r="K156" s="18" t="s">
        <v>1014</v>
      </c>
      <c r="L156" s="191"/>
    </row>
    <row r="157" spans="1:12" s="6" customFormat="1" ht="48.75" customHeight="1">
      <c r="A157" s="17">
        <v>150</v>
      </c>
      <c r="B157" s="106" t="s">
        <v>419</v>
      </c>
      <c r="C157" s="17" t="s">
        <v>47</v>
      </c>
      <c r="D157" s="117" t="s">
        <v>419</v>
      </c>
      <c r="E157" s="15">
        <v>20</v>
      </c>
      <c r="F157" s="13" t="s">
        <v>345</v>
      </c>
      <c r="G157" s="32">
        <v>320</v>
      </c>
      <c r="H157" s="51">
        <f t="shared" si="3"/>
        <v>6400</v>
      </c>
      <c r="I157" s="45" t="s">
        <v>350</v>
      </c>
      <c r="J157" s="13" t="s">
        <v>680</v>
      </c>
      <c r="K157" s="18" t="s">
        <v>1014</v>
      </c>
      <c r="L157" s="191"/>
    </row>
    <row r="158" spans="1:12" s="6" customFormat="1" ht="48.75" customHeight="1">
      <c r="A158" s="17">
        <v>151</v>
      </c>
      <c r="B158" s="106" t="s">
        <v>420</v>
      </c>
      <c r="C158" s="17" t="s">
        <v>47</v>
      </c>
      <c r="D158" s="117" t="s">
        <v>420</v>
      </c>
      <c r="E158" s="15">
        <v>10</v>
      </c>
      <c r="F158" s="13" t="s">
        <v>345</v>
      </c>
      <c r="G158" s="32">
        <v>285</v>
      </c>
      <c r="H158" s="48">
        <f t="shared" ref="H158:H221" si="4">E158*G158</f>
        <v>2850</v>
      </c>
      <c r="I158" s="45" t="s">
        <v>350</v>
      </c>
      <c r="J158" s="13" t="s">
        <v>680</v>
      </c>
      <c r="K158" s="18" t="s">
        <v>1014</v>
      </c>
      <c r="L158" s="191"/>
    </row>
    <row r="159" spans="1:12" s="6" customFormat="1" ht="48.75" customHeight="1">
      <c r="A159" s="17">
        <v>152</v>
      </c>
      <c r="B159" s="106" t="s">
        <v>421</v>
      </c>
      <c r="C159" s="17" t="s">
        <v>47</v>
      </c>
      <c r="D159" s="117" t="s">
        <v>421</v>
      </c>
      <c r="E159" s="15">
        <v>10</v>
      </c>
      <c r="F159" s="13" t="s">
        <v>345</v>
      </c>
      <c r="G159" s="32">
        <v>475</v>
      </c>
      <c r="H159" s="51">
        <f t="shared" si="4"/>
        <v>4750</v>
      </c>
      <c r="I159" s="45" t="s">
        <v>350</v>
      </c>
      <c r="J159" s="13" t="s">
        <v>680</v>
      </c>
      <c r="K159" s="18" t="s">
        <v>1014</v>
      </c>
      <c r="L159" s="191"/>
    </row>
    <row r="160" spans="1:12" s="6" customFormat="1" ht="48.75" customHeight="1">
      <c r="A160" s="17">
        <v>153</v>
      </c>
      <c r="B160" s="106" t="s">
        <v>422</v>
      </c>
      <c r="C160" s="17" t="s">
        <v>47</v>
      </c>
      <c r="D160" s="117" t="s">
        <v>422</v>
      </c>
      <c r="E160" s="15">
        <v>10</v>
      </c>
      <c r="F160" s="13" t="s">
        <v>345</v>
      </c>
      <c r="G160" s="32">
        <v>800</v>
      </c>
      <c r="H160" s="51">
        <f t="shared" si="4"/>
        <v>8000</v>
      </c>
      <c r="I160" s="45" t="s">
        <v>350</v>
      </c>
      <c r="J160" s="13" t="s">
        <v>680</v>
      </c>
      <c r="K160" s="18" t="s">
        <v>1014</v>
      </c>
      <c r="L160" s="191"/>
    </row>
    <row r="161" spans="1:12" s="6" customFormat="1" ht="48.75" customHeight="1">
      <c r="A161" s="17">
        <v>154</v>
      </c>
      <c r="B161" s="106" t="s">
        <v>423</v>
      </c>
      <c r="C161" s="17" t="s">
        <v>47</v>
      </c>
      <c r="D161" s="117" t="s">
        <v>423</v>
      </c>
      <c r="E161" s="15">
        <v>10</v>
      </c>
      <c r="F161" s="13" t="s">
        <v>424</v>
      </c>
      <c r="G161" s="32">
        <v>360</v>
      </c>
      <c r="H161" s="51">
        <f t="shared" si="4"/>
        <v>3600</v>
      </c>
      <c r="I161" s="45" t="s">
        <v>350</v>
      </c>
      <c r="J161" s="13" t="s">
        <v>680</v>
      </c>
      <c r="K161" s="18" t="s">
        <v>1014</v>
      </c>
      <c r="L161" s="191"/>
    </row>
    <row r="162" spans="1:12" s="6" customFormat="1" ht="48.75" customHeight="1">
      <c r="A162" s="17">
        <v>155</v>
      </c>
      <c r="B162" s="106" t="s">
        <v>425</v>
      </c>
      <c r="C162" s="17" t="s">
        <v>47</v>
      </c>
      <c r="D162" s="117" t="s">
        <v>425</v>
      </c>
      <c r="E162" s="15">
        <v>10</v>
      </c>
      <c r="F162" s="13" t="s">
        <v>345</v>
      </c>
      <c r="G162" s="32">
        <v>585</v>
      </c>
      <c r="H162" s="48">
        <f t="shared" si="4"/>
        <v>5850</v>
      </c>
      <c r="I162" s="45" t="s">
        <v>350</v>
      </c>
      <c r="J162" s="13" t="s">
        <v>680</v>
      </c>
      <c r="K162" s="18" t="s">
        <v>1014</v>
      </c>
      <c r="L162" s="191"/>
    </row>
    <row r="163" spans="1:12" s="6" customFormat="1" ht="48.75" customHeight="1">
      <c r="A163" s="17">
        <v>156</v>
      </c>
      <c r="B163" s="106" t="s">
        <v>426</v>
      </c>
      <c r="C163" s="17" t="s">
        <v>47</v>
      </c>
      <c r="D163" s="117" t="s">
        <v>426</v>
      </c>
      <c r="E163" s="15">
        <v>10</v>
      </c>
      <c r="F163" s="13" t="s">
        <v>345</v>
      </c>
      <c r="G163" s="32">
        <v>1075</v>
      </c>
      <c r="H163" s="51">
        <f t="shared" si="4"/>
        <v>10750</v>
      </c>
      <c r="I163" s="45" t="s">
        <v>350</v>
      </c>
      <c r="J163" s="13" t="s">
        <v>680</v>
      </c>
      <c r="K163" s="18" t="s">
        <v>1014</v>
      </c>
      <c r="L163" s="191"/>
    </row>
    <row r="164" spans="1:12" s="6" customFormat="1" ht="48.75" customHeight="1">
      <c r="A164" s="17">
        <v>157</v>
      </c>
      <c r="B164" s="106" t="s">
        <v>1372</v>
      </c>
      <c r="C164" s="17" t="s">
        <v>47</v>
      </c>
      <c r="D164" s="117" t="s">
        <v>427</v>
      </c>
      <c r="E164" s="15">
        <v>10</v>
      </c>
      <c r="F164" s="13" t="s">
        <v>345</v>
      </c>
      <c r="G164" s="32">
        <v>315</v>
      </c>
      <c r="H164" s="51">
        <f t="shared" si="4"/>
        <v>3150</v>
      </c>
      <c r="I164" s="45" t="s">
        <v>350</v>
      </c>
      <c r="J164" s="13" t="s">
        <v>680</v>
      </c>
      <c r="K164" s="18" t="s">
        <v>1014</v>
      </c>
      <c r="L164" s="191"/>
    </row>
    <row r="165" spans="1:12" s="6" customFormat="1" ht="48.75" customHeight="1">
      <c r="A165" s="17">
        <v>158</v>
      </c>
      <c r="B165" s="106" t="s">
        <v>1373</v>
      </c>
      <c r="C165" s="17" t="s">
        <v>47</v>
      </c>
      <c r="D165" s="117" t="s">
        <v>428</v>
      </c>
      <c r="E165" s="15">
        <v>10</v>
      </c>
      <c r="F165" s="13" t="s">
        <v>345</v>
      </c>
      <c r="G165" s="32">
        <v>20</v>
      </c>
      <c r="H165" s="51">
        <f t="shared" si="4"/>
        <v>200</v>
      </c>
      <c r="I165" s="45" t="s">
        <v>350</v>
      </c>
      <c r="J165" s="13" t="s">
        <v>680</v>
      </c>
      <c r="K165" s="18" t="s">
        <v>1014</v>
      </c>
      <c r="L165" s="191"/>
    </row>
    <row r="166" spans="1:12" s="6" customFormat="1" ht="48.75" customHeight="1">
      <c r="A166" s="17">
        <v>159</v>
      </c>
      <c r="B166" s="106" t="s">
        <v>1370</v>
      </c>
      <c r="C166" s="17" t="s">
        <v>47</v>
      </c>
      <c r="D166" s="117" t="s">
        <v>429</v>
      </c>
      <c r="E166" s="15">
        <v>10</v>
      </c>
      <c r="F166" s="13" t="s">
        <v>424</v>
      </c>
      <c r="G166" s="32">
        <v>25</v>
      </c>
      <c r="H166" s="48">
        <f t="shared" si="4"/>
        <v>250</v>
      </c>
      <c r="I166" s="45" t="s">
        <v>350</v>
      </c>
      <c r="J166" s="13" t="s">
        <v>680</v>
      </c>
      <c r="K166" s="18" t="s">
        <v>1014</v>
      </c>
      <c r="L166" s="191"/>
    </row>
    <row r="167" spans="1:12" s="6" customFormat="1" ht="48.75" customHeight="1">
      <c r="A167" s="17">
        <v>160</v>
      </c>
      <c r="B167" s="106" t="s">
        <v>1371</v>
      </c>
      <c r="C167" s="17" t="s">
        <v>47</v>
      </c>
      <c r="D167" s="117" t="s">
        <v>430</v>
      </c>
      <c r="E167" s="15">
        <v>10</v>
      </c>
      <c r="F167" s="13" t="s">
        <v>424</v>
      </c>
      <c r="G167" s="32">
        <v>32</v>
      </c>
      <c r="H167" s="51">
        <f t="shared" si="4"/>
        <v>320</v>
      </c>
      <c r="I167" s="45" t="s">
        <v>350</v>
      </c>
      <c r="J167" s="13" t="s">
        <v>680</v>
      </c>
      <c r="K167" s="18" t="s">
        <v>1014</v>
      </c>
      <c r="L167" s="191"/>
    </row>
    <row r="168" spans="1:12" s="6" customFormat="1" ht="48.75" customHeight="1">
      <c r="A168" s="17">
        <v>161</v>
      </c>
      <c r="B168" s="106" t="s">
        <v>1367</v>
      </c>
      <c r="C168" s="17" t="s">
        <v>47</v>
      </c>
      <c r="D168" s="117" t="s">
        <v>431</v>
      </c>
      <c r="E168" s="15">
        <v>10</v>
      </c>
      <c r="F168" s="13" t="s">
        <v>345</v>
      </c>
      <c r="G168" s="32">
        <v>40</v>
      </c>
      <c r="H168" s="51">
        <f t="shared" si="4"/>
        <v>400</v>
      </c>
      <c r="I168" s="45" t="s">
        <v>350</v>
      </c>
      <c r="J168" s="13" t="s">
        <v>680</v>
      </c>
      <c r="K168" s="18" t="s">
        <v>1014</v>
      </c>
      <c r="L168" s="191"/>
    </row>
    <row r="169" spans="1:12" s="6" customFormat="1" ht="48.75" customHeight="1">
      <c r="A169" s="17">
        <v>162</v>
      </c>
      <c r="B169" s="106" t="s">
        <v>1368</v>
      </c>
      <c r="C169" s="17" t="s">
        <v>47</v>
      </c>
      <c r="D169" s="117" t="s">
        <v>432</v>
      </c>
      <c r="E169" s="15">
        <v>10</v>
      </c>
      <c r="F169" s="13" t="s">
        <v>345</v>
      </c>
      <c r="G169" s="32">
        <v>295</v>
      </c>
      <c r="H169" s="51">
        <f t="shared" si="4"/>
        <v>2950</v>
      </c>
      <c r="I169" s="45" t="s">
        <v>350</v>
      </c>
      <c r="J169" s="13" t="s">
        <v>680</v>
      </c>
      <c r="K169" s="18" t="s">
        <v>1014</v>
      </c>
      <c r="L169" s="191"/>
    </row>
    <row r="170" spans="1:12" s="6" customFormat="1" ht="48.75" customHeight="1">
      <c r="A170" s="17">
        <v>163</v>
      </c>
      <c r="B170" s="106" t="s">
        <v>1369</v>
      </c>
      <c r="C170" s="17" t="s">
        <v>47</v>
      </c>
      <c r="D170" s="117" t="s">
        <v>433</v>
      </c>
      <c r="E170" s="15">
        <v>10</v>
      </c>
      <c r="F170" s="13" t="s">
        <v>345</v>
      </c>
      <c r="G170" s="32">
        <v>460</v>
      </c>
      <c r="H170" s="48">
        <f t="shared" si="4"/>
        <v>4600</v>
      </c>
      <c r="I170" s="45" t="s">
        <v>350</v>
      </c>
      <c r="J170" s="13" t="s">
        <v>680</v>
      </c>
      <c r="K170" s="18" t="s">
        <v>1014</v>
      </c>
      <c r="L170" s="191"/>
    </row>
    <row r="171" spans="1:12" s="6" customFormat="1" ht="48.75" customHeight="1">
      <c r="A171" s="17">
        <v>164</v>
      </c>
      <c r="B171" s="106" t="s">
        <v>1370</v>
      </c>
      <c r="C171" s="17" t="s">
        <v>47</v>
      </c>
      <c r="D171" s="117" t="s">
        <v>434</v>
      </c>
      <c r="E171" s="15">
        <v>10</v>
      </c>
      <c r="F171" s="13" t="s">
        <v>345</v>
      </c>
      <c r="G171" s="32">
        <v>790</v>
      </c>
      <c r="H171" s="51">
        <f t="shared" si="4"/>
        <v>7900</v>
      </c>
      <c r="I171" s="45" t="s">
        <v>350</v>
      </c>
      <c r="J171" s="13" t="s">
        <v>680</v>
      </c>
      <c r="K171" s="18" t="s">
        <v>1014</v>
      </c>
      <c r="L171" s="191"/>
    </row>
    <row r="172" spans="1:12" s="6" customFormat="1" ht="48.75" customHeight="1">
      <c r="A172" s="17">
        <v>165</v>
      </c>
      <c r="B172" s="106" t="s">
        <v>435</v>
      </c>
      <c r="C172" s="17" t="s">
        <v>47</v>
      </c>
      <c r="D172" s="117" t="s">
        <v>435</v>
      </c>
      <c r="E172" s="15">
        <v>200</v>
      </c>
      <c r="F172" s="13" t="s">
        <v>424</v>
      </c>
      <c r="G172" s="32">
        <v>155</v>
      </c>
      <c r="H172" s="51">
        <f t="shared" si="4"/>
        <v>31000</v>
      </c>
      <c r="I172" s="45" t="s">
        <v>350</v>
      </c>
      <c r="J172" s="13" t="s">
        <v>680</v>
      </c>
      <c r="K172" s="18" t="s">
        <v>1014</v>
      </c>
      <c r="L172" s="191"/>
    </row>
    <row r="173" spans="1:12" s="6" customFormat="1" ht="48.75" customHeight="1">
      <c r="A173" s="17">
        <v>166</v>
      </c>
      <c r="B173" s="106" t="s">
        <v>436</v>
      </c>
      <c r="C173" s="17" t="s">
        <v>47</v>
      </c>
      <c r="D173" s="117" t="s">
        <v>436</v>
      </c>
      <c r="E173" s="15">
        <v>200</v>
      </c>
      <c r="F173" s="13" t="s">
        <v>345</v>
      </c>
      <c r="G173" s="32">
        <v>390</v>
      </c>
      <c r="H173" s="51">
        <f t="shared" si="4"/>
        <v>78000</v>
      </c>
      <c r="I173" s="45" t="s">
        <v>350</v>
      </c>
      <c r="J173" s="13" t="s">
        <v>680</v>
      </c>
      <c r="K173" s="18" t="s">
        <v>1014</v>
      </c>
      <c r="L173" s="191"/>
    </row>
    <row r="174" spans="1:12" s="6" customFormat="1" ht="48.75" customHeight="1">
      <c r="A174" s="17">
        <v>167</v>
      </c>
      <c r="B174" s="106" t="s">
        <v>437</v>
      </c>
      <c r="C174" s="17" t="s">
        <v>47</v>
      </c>
      <c r="D174" s="117" t="s">
        <v>437</v>
      </c>
      <c r="E174" s="15">
        <v>10</v>
      </c>
      <c r="F174" s="13" t="s">
        <v>176</v>
      </c>
      <c r="G174" s="32">
        <v>29000</v>
      </c>
      <c r="H174" s="48">
        <f t="shared" si="4"/>
        <v>290000</v>
      </c>
      <c r="I174" s="45" t="s">
        <v>350</v>
      </c>
      <c r="J174" s="13" t="s">
        <v>680</v>
      </c>
      <c r="K174" s="18" t="s">
        <v>1014</v>
      </c>
      <c r="L174" s="191"/>
    </row>
    <row r="175" spans="1:12" s="6" customFormat="1" ht="48.75" customHeight="1">
      <c r="A175" s="17">
        <v>168</v>
      </c>
      <c r="B175" s="106" t="s">
        <v>438</v>
      </c>
      <c r="C175" s="17" t="s">
        <v>47</v>
      </c>
      <c r="D175" s="117" t="s">
        <v>438</v>
      </c>
      <c r="E175" s="15">
        <v>10</v>
      </c>
      <c r="F175" s="13" t="s">
        <v>176</v>
      </c>
      <c r="G175" s="32">
        <v>8000</v>
      </c>
      <c r="H175" s="51">
        <f t="shared" si="4"/>
        <v>80000</v>
      </c>
      <c r="I175" s="45" t="s">
        <v>350</v>
      </c>
      <c r="J175" s="13" t="s">
        <v>680</v>
      </c>
      <c r="K175" s="18" t="s">
        <v>1014</v>
      </c>
      <c r="L175" s="191"/>
    </row>
    <row r="176" spans="1:12" s="6" customFormat="1" ht="48.75" customHeight="1">
      <c r="A176" s="17">
        <v>169</v>
      </c>
      <c r="B176" s="106" t="s">
        <v>439</v>
      </c>
      <c r="C176" s="17" t="s">
        <v>47</v>
      </c>
      <c r="D176" s="117" t="s">
        <v>439</v>
      </c>
      <c r="E176" s="15">
        <v>10</v>
      </c>
      <c r="F176" s="13" t="s">
        <v>344</v>
      </c>
      <c r="G176" s="32">
        <v>636</v>
      </c>
      <c r="H176" s="51">
        <f t="shared" si="4"/>
        <v>6360</v>
      </c>
      <c r="I176" s="45" t="s">
        <v>350</v>
      </c>
      <c r="J176" s="13" t="s">
        <v>680</v>
      </c>
      <c r="K176" s="18" t="s">
        <v>1014</v>
      </c>
      <c r="L176" s="191"/>
    </row>
    <row r="177" spans="1:12" s="6" customFormat="1" ht="48.75" customHeight="1">
      <c r="A177" s="17">
        <v>170</v>
      </c>
      <c r="B177" s="106" t="s">
        <v>440</v>
      </c>
      <c r="C177" s="17" t="s">
        <v>47</v>
      </c>
      <c r="D177" s="117" t="s">
        <v>440</v>
      </c>
      <c r="E177" s="15">
        <v>10</v>
      </c>
      <c r="F177" s="13" t="s">
        <v>344</v>
      </c>
      <c r="G177" s="32">
        <v>637</v>
      </c>
      <c r="H177" s="51">
        <f t="shared" si="4"/>
        <v>6370</v>
      </c>
      <c r="I177" s="45" t="s">
        <v>350</v>
      </c>
      <c r="J177" s="13" t="s">
        <v>680</v>
      </c>
      <c r="K177" s="18" t="s">
        <v>1014</v>
      </c>
      <c r="L177" s="191"/>
    </row>
    <row r="178" spans="1:12" s="6" customFormat="1" ht="48.75" customHeight="1">
      <c r="A178" s="17">
        <v>171</v>
      </c>
      <c r="B178" s="106" t="s">
        <v>441</v>
      </c>
      <c r="C178" s="17" t="s">
        <v>47</v>
      </c>
      <c r="D178" s="117" t="s">
        <v>441</v>
      </c>
      <c r="E178" s="15">
        <v>25007</v>
      </c>
      <c r="F178" s="13" t="s">
        <v>148</v>
      </c>
      <c r="G178" s="32">
        <v>4</v>
      </c>
      <c r="H178" s="48">
        <f t="shared" si="4"/>
        <v>100028</v>
      </c>
      <c r="I178" s="45" t="s">
        <v>350</v>
      </c>
      <c r="J178" s="13" t="s">
        <v>680</v>
      </c>
      <c r="K178" s="18" t="s">
        <v>1014</v>
      </c>
      <c r="L178" s="191"/>
    </row>
    <row r="179" spans="1:12" s="6" customFormat="1" ht="48.75" customHeight="1">
      <c r="A179" s="17">
        <v>172</v>
      </c>
      <c r="B179" s="106" t="s">
        <v>442</v>
      </c>
      <c r="C179" s="17" t="s">
        <v>47</v>
      </c>
      <c r="D179" s="117" t="s">
        <v>442</v>
      </c>
      <c r="E179" s="15">
        <v>4000</v>
      </c>
      <c r="F179" s="13" t="s">
        <v>148</v>
      </c>
      <c r="G179" s="32">
        <v>4</v>
      </c>
      <c r="H179" s="51">
        <f t="shared" si="4"/>
        <v>16000</v>
      </c>
      <c r="I179" s="45" t="s">
        <v>350</v>
      </c>
      <c r="J179" s="13" t="s">
        <v>680</v>
      </c>
      <c r="K179" s="18" t="s">
        <v>1014</v>
      </c>
      <c r="L179" s="191"/>
    </row>
    <row r="180" spans="1:12" s="6" customFormat="1" ht="48.75" customHeight="1">
      <c r="A180" s="17">
        <v>173</v>
      </c>
      <c r="B180" s="107" t="s">
        <v>443</v>
      </c>
      <c r="C180" s="17" t="s">
        <v>47</v>
      </c>
      <c r="D180" s="115" t="s">
        <v>443</v>
      </c>
      <c r="E180" s="15">
        <v>72</v>
      </c>
      <c r="F180" s="13" t="s">
        <v>148</v>
      </c>
      <c r="G180" s="32">
        <v>6996</v>
      </c>
      <c r="H180" s="51">
        <f t="shared" si="4"/>
        <v>503712</v>
      </c>
      <c r="I180" s="45" t="s">
        <v>350</v>
      </c>
      <c r="J180" s="13" t="s">
        <v>680</v>
      </c>
      <c r="K180" s="18" t="s">
        <v>1014</v>
      </c>
      <c r="L180" s="191"/>
    </row>
    <row r="181" spans="1:12" s="6" customFormat="1" ht="48.75" customHeight="1">
      <c r="A181" s="17">
        <v>174</v>
      </c>
      <c r="B181" s="107" t="s">
        <v>444</v>
      </c>
      <c r="C181" s="17" t="s">
        <v>47</v>
      </c>
      <c r="D181" s="115" t="s">
        <v>444</v>
      </c>
      <c r="E181" s="15">
        <v>75</v>
      </c>
      <c r="F181" s="13" t="s">
        <v>148</v>
      </c>
      <c r="G181" s="32">
        <v>3960</v>
      </c>
      <c r="H181" s="51">
        <f t="shared" si="4"/>
        <v>297000</v>
      </c>
      <c r="I181" s="45" t="s">
        <v>350</v>
      </c>
      <c r="J181" s="13" t="s">
        <v>680</v>
      </c>
      <c r="K181" s="18" t="s">
        <v>1014</v>
      </c>
      <c r="L181" s="191"/>
    </row>
    <row r="182" spans="1:12" s="6" customFormat="1" ht="48.75" customHeight="1">
      <c r="A182" s="17">
        <v>175</v>
      </c>
      <c r="B182" s="107" t="s">
        <v>444</v>
      </c>
      <c r="C182" s="17" t="s">
        <v>47</v>
      </c>
      <c r="D182" s="115" t="s">
        <v>444</v>
      </c>
      <c r="E182" s="15">
        <v>95</v>
      </c>
      <c r="F182" s="13" t="s">
        <v>148</v>
      </c>
      <c r="G182" s="32">
        <v>6996</v>
      </c>
      <c r="H182" s="48">
        <f t="shared" si="4"/>
        <v>664620</v>
      </c>
      <c r="I182" s="45" t="s">
        <v>350</v>
      </c>
      <c r="J182" s="13" t="s">
        <v>680</v>
      </c>
      <c r="K182" s="18" t="s">
        <v>1014</v>
      </c>
      <c r="L182" s="191"/>
    </row>
    <row r="183" spans="1:12" s="6" customFormat="1" ht="48.75" customHeight="1">
      <c r="A183" s="17">
        <v>176</v>
      </c>
      <c r="B183" s="107" t="s">
        <v>445</v>
      </c>
      <c r="C183" s="17" t="s">
        <v>47</v>
      </c>
      <c r="D183" s="115" t="s">
        <v>445</v>
      </c>
      <c r="E183" s="15">
        <v>80</v>
      </c>
      <c r="F183" s="13" t="s">
        <v>148</v>
      </c>
      <c r="G183" s="32">
        <v>3960</v>
      </c>
      <c r="H183" s="51">
        <f t="shared" si="4"/>
        <v>316800</v>
      </c>
      <c r="I183" s="45" t="s">
        <v>350</v>
      </c>
      <c r="J183" s="13" t="s">
        <v>680</v>
      </c>
      <c r="K183" s="18" t="s">
        <v>1014</v>
      </c>
      <c r="L183" s="191"/>
    </row>
    <row r="184" spans="1:12" s="6" customFormat="1" ht="48.75" customHeight="1">
      <c r="A184" s="17">
        <v>177</v>
      </c>
      <c r="B184" s="107" t="s">
        <v>446</v>
      </c>
      <c r="C184" s="17" t="s">
        <v>47</v>
      </c>
      <c r="D184" s="115" t="s">
        <v>446</v>
      </c>
      <c r="E184" s="15">
        <v>37</v>
      </c>
      <c r="F184" s="30" t="s">
        <v>148</v>
      </c>
      <c r="G184" s="32">
        <v>11220</v>
      </c>
      <c r="H184" s="51">
        <f t="shared" si="4"/>
        <v>415140</v>
      </c>
      <c r="I184" s="45" t="s">
        <v>350</v>
      </c>
      <c r="J184" s="13" t="s">
        <v>680</v>
      </c>
      <c r="K184" s="18" t="s">
        <v>1014</v>
      </c>
      <c r="L184" s="191"/>
    </row>
    <row r="185" spans="1:12" s="6" customFormat="1" ht="48.75" customHeight="1">
      <c r="A185" s="17">
        <v>178</v>
      </c>
      <c r="B185" s="107" t="s">
        <v>447</v>
      </c>
      <c r="C185" s="17" t="s">
        <v>47</v>
      </c>
      <c r="D185" s="115" t="s">
        <v>447</v>
      </c>
      <c r="E185" s="15">
        <v>5</v>
      </c>
      <c r="F185" s="30" t="s">
        <v>148</v>
      </c>
      <c r="G185" s="32">
        <v>20000</v>
      </c>
      <c r="H185" s="51">
        <f t="shared" si="4"/>
        <v>100000</v>
      </c>
      <c r="I185" s="45" t="s">
        <v>350</v>
      </c>
      <c r="J185" s="13" t="s">
        <v>680</v>
      </c>
      <c r="K185" s="18" t="s">
        <v>1014</v>
      </c>
      <c r="L185" s="191"/>
    </row>
    <row r="186" spans="1:12" s="6" customFormat="1" ht="48.75" customHeight="1">
      <c r="A186" s="17">
        <v>179</v>
      </c>
      <c r="B186" s="106" t="s">
        <v>448</v>
      </c>
      <c r="C186" s="17" t="s">
        <v>47</v>
      </c>
      <c r="D186" s="117" t="s">
        <v>448</v>
      </c>
      <c r="E186" s="15">
        <v>5</v>
      </c>
      <c r="F186" s="30" t="s">
        <v>148</v>
      </c>
      <c r="G186" s="32">
        <v>22400</v>
      </c>
      <c r="H186" s="48">
        <f t="shared" si="4"/>
        <v>112000</v>
      </c>
      <c r="I186" s="45" t="s">
        <v>350</v>
      </c>
      <c r="J186" s="13" t="s">
        <v>680</v>
      </c>
      <c r="K186" s="18" t="s">
        <v>1014</v>
      </c>
      <c r="L186" s="191"/>
    </row>
    <row r="187" spans="1:12" s="6" customFormat="1" ht="48.75" customHeight="1">
      <c r="A187" s="17">
        <v>180</v>
      </c>
      <c r="B187" s="106" t="s">
        <v>449</v>
      </c>
      <c r="C187" s="17" t="s">
        <v>47</v>
      </c>
      <c r="D187" s="117" t="s">
        <v>449</v>
      </c>
      <c r="E187" s="15">
        <v>5</v>
      </c>
      <c r="F187" s="30" t="s">
        <v>148</v>
      </c>
      <c r="G187" s="32">
        <v>19000</v>
      </c>
      <c r="H187" s="51">
        <f t="shared" si="4"/>
        <v>95000</v>
      </c>
      <c r="I187" s="45" t="s">
        <v>350</v>
      </c>
      <c r="J187" s="13" t="s">
        <v>680</v>
      </c>
      <c r="K187" s="18" t="s">
        <v>1014</v>
      </c>
      <c r="L187" s="191"/>
    </row>
    <row r="188" spans="1:12" s="6" customFormat="1" ht="48.75" customHeight="1">
      <c r="A188" s="17">
        <v>181</v>
      </c>
      <c r="B188" s="106" t="s">
        <v>450</v>
      </c>
      <c r="C188" s="17" t="s">
        <v>47</v>
      </c>
      <c r="D188" s="117" t="s">
        <v>450</v>
      </c>
      <c r="E188" s="15">
        <v>5</v>
      </c>
      <c r="F188" s="30" t="s">
        <v>148</v>
      </c>
      <c r="G188" s="32">
        <v>24000</v>
      </c>
      <c r="H188" s="51">
        <f t="shared" si="4"/>
        <v>120000</v>
      </c>
      <c r="I188" s="45" t="s">
        <v>350</v>
      </c>
      <c r="J188" s="13" t="s">
        <v>680</v>
      </c>
      <c r="K188" s="18" t="s">
        <v>1014</v>
      </c>
      <c r="L188" s="191"/>
    </row>
    <row r="189" spans="1:12" s="6" customFormat="1" ht="48.75" customHeight="1">
      <c r="A189" s="17">
        <v>182</v>
      </c>
      <c r="B189" s="106" t="s">
        <v>451</v>
      </c>
      <c r="C189" s="17" t="s">
        <v>47</v>
      </c>
      <c r="D189" s="117" t="s">
        <v>451</v>
      </c>
      <c r="E189" s="15">
        <v>5</v>
      </c>
      <c r="F189" s="30" t="s">
        <v>148</v>
      </c>
      <c r="G189" s="32">
        <v>28000</v>
      </c>
      <c r="H189" s="51">
        <f t="shared" si="4"/>
        <v>140000</v>
      </c>
      <c r="I189" s="45" t="s">
        <v>350</v>
      </c>
      <c r="J189" s="13" t="s">
        <v>680</v>
      </c>
      <c r="K189" s="18" t="s">
        <v>1014</v>
      </c>
      <c r="L189" s="191"/>
    </row>
    <row r="190" spans="1:12" s="6" customFormat="1" ht="48.75" customHeight="1">
      <c r="A190" s="17">
        <v>183</v>
      </c>
      <c r="B190" s="164" t="s">
        <v>607</v>
      </c>
      <c r="C190" s="17" t="s">
        <v>47</v>
      </c>
      <c r="D190" s="46" t="s">
        <v>607</v>
      </c>
      <c r="E190" s="72">
        <v>2</v>
      </c>
      <c r="F190" s="30" t="s">
        <v>148</v>
      </c>
      <c r="G190" s="48">
        <v>195720</v>
      </c>
      <c r="H190" s="48">
        <f t="shared" si="4"/>
        <v>391440</v>
      </c>
      <c r="I190" s="45" t="s">
        <v>350</v>
      </c>
      <c r="J190" s="18" t="s">
        <v>680</v>
      </c>
      <c r="K190" s="18" t="s">
        <v>1014</v>
      </c>
      <c r="L190" s="191"/>
    </row>
    <row r="191" spans="1:12" s="6" customFormat="1" ht="48.75" customHeight="1">
      <c r="A191" s="17">
        <v>184</v>
      </c>
      <c r="B191" s="164" t="s">
        <v>608</v>
      </c>
      <c r="C191" s="17" t="s">
        <v>47</v>
      </c>
      <c r="D191" s="46" t="s">
        <v>608</v>
      </c>
      <c r="E191" s="72">
        <v>3</v>
      </c>
      <c r="F191" s="30" t="s">
        <v>148</v>
      </c>
      <c r="G191" s="48">
        <v>64278</v>
      </c>
      <c r="H191" s="51">
        <f t="shared" si="4"/>
        <v>192834</v>
      </c>
      <c r="I191" s="45" t="s">
        <v>350</v>
      </c>
      <c r="J191" s="18" t="s">
        <v>680</v>
      </c>
      <c r="K191" s="18" t="s">
        <v>1014</v>
      </c>
      <c r="L191" s="191"/>
    </row>
    <row r="192" spans="1:12" s="6" customFormat="1" ht="48.75" customHeight="1">
      <c r="A192" s="17">
        <v>185</v>
      </c>
      <c r="B192" s="164" t="s">
        <v>609</v>
      </c>
      <c r="C192" s="17" t="s">
        <v>47</v>
      </c>
      <c r="D192" s="99" t="s">
        <v>609</v>
      </c>
      <c r="E192" s="72">
        <v>2</v>
      </c>
      <c r="F192" s="30" t="s">
        <v>148</v>
      </c>
      <c r="G192" s="48">
        <v>100740</v>
      </c>
      <c r="H192" s="51">
        <f t="shared" si="4"/>
        <v>201480</v>
      </c>
      <c r="I192" s="45" t="s">
        <v>350</v>
      </c>
      <c r="J192" s="18" t="s">
        <v>680</v>
      </c>
      <c r="K192" s="18" t="s">
        <v>1014</v>
      </c>
      <c r="L192" s="191"/>
    </row>
    <row r="193" spans="1:12" s="6" customFormat="1" ht="48.75" customHeight="1">
      <c r="A193" s="17">
        <v>186</v>
      </c>
      <c r="B193" s="103" t="s">
        <v>610</v>
      </c>
      <c r="C193" s="17" t="s">
        <v>47</v>
      </c>
      <c r="D193" s="46" t="s">
        <v>610</v>
      </c>
      <c r="E193" s="75">
        <v>3</v>
      </c>
      <c r="F193" s="30" t="s">
        <v>148</v>
      </c>
      <c r="G193" s="48">
        <v>100740</v>
      </c>
      <c r="H193" s="51">
        <f t="shared" si="4"/>
        <v>302220</v>
      </c>
      <c r="I193" s="45" t="s">
        <v>350</v>
      </c>
      <c r="J193" s="18" t="s">
        <v>680</v>
      </c>
      <c r="K193" s="18" t="s">
        <v>1014</v>
      </c>
      <c r="L193" s="191"/>
    </row>
    <row r="194" spans="1:12" s="6" customFormat="1" ht="48.75" customHeight="1">
      <c r="A194" s="17">
        <v>187</v>
      </c>
      <c r="B194" s="103" t="s">
        <v>611</v>
      </c>
      <c r="C194" s="17" t="s">
        <v>47</v>
      </c>
      <c r="D194" s="46" t="s">
        <v>611</v>
      </c>
      <c r="E194" s="49">
        <v>2</v>
      </c>
      <c r="F194" s="30" t="s">
        <v>148</v>
      </c>
      <c r="G194" s="48">
        <v>100740</v>
      </c>
      <c r="H194" s="48">
        <f t="shared" si="4"/>
        <v>201480</v>
      </c>
      <c r="I194" s="45" t="s">
        <v>350</v>
      </c>
      <c r="J194" s="18" t="s">
        <v>680</v>
      </c>
      <c r="K194" s="18" t="s">
        <v>1014</v>
      </c>
      <c r="L194" s="191"/>
    </row>
    <row r="195" spans="1:12" s="6" customFormat="1" ht="48.75" customHeight="1">
      <c r="A195" s="17">
        <v>188</v>
      </c>
      <c r="B195" s="103" t="s">
        <v>612</v>
      </c>
      <c r="C195" s="17" t="s">
        <v>47</v>
      </c>
      <c r="D195" s="46" t="s">
        <v>612</v>
      </c>
      <c r="E195" s="49">
        <v>1</v>
      </c>
      <c r="F195" s="30" t="s">
        <v>148</v>
      </c>
      <c r="G195" s="48">
        <v>100740</v>
      </c>
      <c r="H195" s="51">
        <f t="shared" si="4"/>
        <v>100740</v>
      </c>
      <c r="I195" s="45" t="s">
        <v>350</v>
      </c>
      <c r="J195" s="18" t="s">
        <v>680</v>
      </c>
      <c r="K195" s="18" t="s">
        <v>1014</v>
      </c>
      <c r="L195" s="191"/>
    </row>
    <row r="196" spans="1:12" s="6" customFormat="1" ht="48.75" customHeight="1">
      <c r="A196" s="17">
        <v>189</v>
      </c>
      <c r="B196" s="103" t="s">
        <v>613</v>
      </c>
      <c r="C196" s="17" t="s">
        <v>47</v>
      </c>
      <c r="D196" s="99" t="s">
        <v>613</v>
      </c>
      <c r="E196" s="49">
        <v>2</v>
      </c>
      <c r="F196" s="30" t="s">
        <v>148</v>
      </c>
      <c r="G196" s="48">
        <v>158304</v>
      </c>
      <c r="H196" s="51">
        <f t="shared" si="4"/>
        <v>316608</v>
      </c>
      <c r="I196" s="45" t="s">
        <v>350</v>
      </c>
      <c r="J196" s="18" t="s">
        <v>680</v>
      </c>
      <c r="K196" s="18" t="s">
        <v>1014</v>
      </c>
      <c r="L196" s="191"/>
    </row>
    <row r="197" spans="1:12" s="6" customFormat="1" ht="48.75" customHeight="1">
      <c r="A197" s="17">
        <v>190</v>
      </c>
      <c r="B197" s="103" t="s">
        <v>614</v>
      </c>
      <c r="C197" s="17" t="s">
        <v>47</v>
      </c>
      <c r="D197" s="46" t="s">
        <v>614</v>
      </c>
      <c r="E197" s="52">
        <v>3</v>
      </c>
      <c r="F197" s="30" t="s">
        <v>148</v>
      </c>
      <c r="G197" s="48">
        <v>158304</v>
      </c>
      <c r="H197" s="51">
        <f t="shared" si="4"/>
        <v>474912</v>
      </c>
      <c r="I197" s="45" t="s">
        <v>350</v>
      </c>
      <c r="J197" s="18" t="s">
        <v>680</v>
      </c>
      <c r="K197" s="18" t="s">
        <v>1014</v>
      </c>
      <c r="L197" s="191"/>
    </row>
    <row r="198" spans="1:12" s="6" customFormat="1" ht="48.75" customHeight="1">
      <c r="A198" s="17">
        <v>191</v>
      </c>
      <c r="B198" s="103" t="s">
        <v>615</v>
      </c>
      <c r="C198" s="17" t="s">
        <v>47</v>
      </c>
      <c r="D198" s="46" t="s">
        <v>615</v>
      </c>
      <c r="E198" s="53">
        <v>2</v>
      </c>
      <c r="F198" s="30" t="s">
        <v>148</v>
      </c>
      <c r="G198" s="48">
        <v>215388</v>
      </c>
      <c r="H198" s="48">
        <f t="shared" si="4"/>
        <v>430776</v>
      </c>
      <c r="I198" s="45" t="s">
        <v>350</v>
      </c>
      <c r="J198" s="18" t="s">
        <v>680</v>
      </c>
      <c r="K198" s="18" t="s">
        <v>1014</v>
      </c>
      <c r="L198" s="191"/>
    </row>
    <row r="199" spans="1:12" s="6" customFormat="1" ht="48.75" customHeight="1">
      <c r="A199" s="17">
        <v>192</v>
      </c>
      <c r="B199" s="103" t="s">
        <v>616</v>
      </c>
      <c r="C199" s="17" t="s">
        <v>47</v>
      </c>
      <c r="D199" s="46" t="s">
        <v>616</v>
      </c>
      <c r="E199" s="52">
        <v>2</v>
      </c>
      <c r="F199" s="30" t="s">
        <v>148</v>
      </c>
      <c r="G199" s="48">
        <v>188280</v>
      </c>
      <c r="H199" s="51">
        <f t="shared" si="4"/>
        <v>376560</v>
      </c>
      <c r="I199" s="45" t="s">
        <v>350</v>
      </c>
      <c r="J199" s="18" t="s">
        <v>680</v>
      </c>
      <c r="K199" s="18" t="s">
        <v>1014</v>
      </c>
      <c r="L199" s="191"/>
    </row>
    <row r="200" spans="1:12" s="6" customFormat="1" ht="48.75" customHeight="1">
      <c r="A200" s="17">
        <v>193</v>
      </c>
      <c r="B200" s="164" t="s">
        <v>617</v>
      </c>
      <c r="C200" s="17" t="s">
        <v>47</v>
      </c>
      <c r="D200" s="99" t="s">
        <v>617</v>
      </c>
      <c r="E200" s="19">
        <v>1</v>
      </c>
      <c r="F200" s="30" t="s">
        <v>148</v>
      </c>
      <c r="G200" s="48">
        <v>215388</v>
      </c>
      <c r="H200" s="51">
        <f t="shared" si="4"/>
        <v>215388</v>
      </c>
      <c r="I200" s="45" t="s">
        <v>350</v>
      </c>
      <c r="J200" s="18" t="s">
        <v>680</v>
      </c>
      <c r="K200" s="18" t="s">
        <v>1014</v>
      </c>
      <c r="L200" s="191"/>
    </row>
    <row r="201" spans="1:12" s="6" customFormat="1" ht="48.75" customHeight="1">
      <c r="A201" s="17">
        <v>194</v>
      </c>
      <c r="B201" s="103" t="s">
        <v>618</v>
      </c>
      <c r="C201" s="17" t="s">
        <v>47</v>
      </c>
      <c r="D201" s="46" t="s">
        <v>618</v>
      </c>
      <c r="E201" s="52">
        <v>2</v>
      </c>
      <c r="F201" s="30" t="s">
        <v>148</v>
      </c>
      <c r="G201" s="48">
        <v>127122</v>
      </c>
      <c r="H201" s="51">
        <f t="shared" si="4"/>
        <v>254244</v>
      </c>
      <c r="I201" s="45" t="s">
        <v>350</v>
      </c>
      <c r="J201" s="18" t="s">
        <v>680</v>
      </c>
      <c r="K201" s="18" t="s">
        <v>1014</v>
      </c>
      <c r="L201" s="191"/>
    </row>
    <row r="202" spans="1:12" s="6" customFormat="1" ht="48.75" customHeight="1">
      <c r="A202" s="17">
        <v>195</v>
      </c>
      <c r="B202" s="112" t="s">
        <v>619</v>
      </c>
      <c r="C202" s="17" t="s">
        <v>47</v>
      </c>
      <c r="D202" s="118" t="s">
        <v>619</v>
      </c>
      <c r="E202" s="54">
        <v>2</v>
      </c>
      <c r="F202" s="30" t="s">
        <v>148</v>
      </c>
      <c r="G202" s="48">
        <v>191880</v>
      </c>
      <c r="H202" s="48">
        <f t="shared" si="4"/>
        <v>383760</v>
      </c>
      <c r="I202" s="45" t="s">
        <v>350</v>
      </c>
      <c r="J202" s="18" t="s">
        <v>680</v>
      </c>
      <c r="K202" s="18" t="s">
        <v>1014</v>
      </c>
      <c r="L202" s="191"/>
    </row>
    <row r="203" spans="1:12" s="6" customFormat="1" ht="48.75" customHeight="1">
      <c r="A203" s="17">
        <v>196</v>
      </c>
      <c r="B203" s="112" t="s">
        <v>620</v>
      </c>
      <c r="C203" s="17" t="s">
        <v>47</v>
      </c>
      <c r="D203" s="46" t="s">
        <v>620</v>
      </c>
      <c r="E203" s="19">
        <v>2</v>
      </c>
      <c r="F203" s="30" t="s">
        <v>148</v>
      </c>
      <c r="G203" s="48">
        <v>386400</v>
      </c>
      <c r="H203" s="51">
        <f t="shared" si="4"/>
        <v>772800</v>
      </c>
      <c r="I203" s="45" t="s">
        <v>350</v>
      </c>
      <c r="J203" s="18" t="s">
        <v>680</v>
      </c>
      <c r="K203" s="18" t="s">
        <v>1014</v>
      </c>
      <c r="L203" s="191"/>
    </row>
    <row r="204" spans="1:12" s="6" customFormat="1" ht="48.75" customHeight="1">
      <c r="A204" s="17">
        <v>197</v>
      </c>
      <c r="B204" s="103" t="s">
        <v>621</v>
      </c>
      <c r="C204" s="17" t="s">
        <v>47</v>
      </c>
      <c r="D204" s="46" t="s">
        <v>621</v>
      </c>
      <c r="E204" s="49">
        <v>2</v>
      </c>
      <c r="F204" s="30" t="s">
        <v>148</v>
      </c>
      <c r="G204" s="48">
        <v>144612</v>
      </c>
      <c r="H204" s="51">
        <f t="shared" si="4"/>
        <v>289224</v>
      </c>
      <c r="I204" s="45" t="s">
        <v>350</v>
      </c>
      <c r="J204" s="18" t="s">
        <v>680</v>
      </c>
      <c r="K204" s="18" t="s">
        <v>1014</v>
      </c>
      <c r="L204" s="191"/>
    </row>
    <row r="205" spans="1:12" s="6" customFormat="1" ht="48.75" customHeight="1">
      <c r="A205" s="17">
        <v>198</v>
      </c>
      <c r="B205" s="103" t="s">
        <v>622</v>
      </c>
      <c r="C205" s="17" t="s">
        <v>47</v>
      </c>
      <c r="D205" s="99" t="s">
        <v>622</v>
      </c>
      <c r="E205" s="49">
        <v>2</v>
      </c>
      <c r="F205" s="30" t="s">
        <v>148</v>
      </c>
      <c r="G205" s="48">
        <v>181350</v>
      </c>
      <c r="H205" s="51">
        <f t="shared" si="4"/>
        <v>362700</v>
      </c>
      <c r="I205" s="45" t="s">
        <v>350</v>
      </c>
      <c r="J205" s="45"/>
      <c r="K205" s="18" t="s">
        <v>1014</v>
      </c>
      <c r="L205" s="191"/>
    </row>
    <row r="206" spans="1:12" s="6" customFormat="1" ht="48.75" customHeight="1">
      <c r="A206" s="17">
        <v>199</v>
      </c>
      <c r="B206" s="103" t="s">
        <v>623</v>
      </c>
      <c r="C206" s="17" t="s">
        <v>47</v>
      </c>
      <c r="D206" s="46" t="s">
        <v>623</v>
      </c>
      <c r="E206" s="49">
        <v>2</v>
      </c>
      <c r="F206" s="30" t="s">
        <v>148</v>
      </c>
      <c r="G206" s="48">
        <v>200772</v>
      </c>
      <c r="H206" s="48">
        <f t="shared" si="4"/>
        <v>401544</v>
      </c>
      <c r="I206" s="45" t="s">
        <v>350</v>
      </c>
      <c r="J206" s="45"/>
      <c r="K206" s="18" t="s">
        <v>1014</v>
      </c>
      <c r="L206" s="191"/>
    </row>
    <row r="207" spans="1:12" s="6" customFormat="1" ht="48.75" customHeight="1">
      <c r="A207" s="17">
        <v>200</v>
      </c>
      <c r="B207" s="112" t="s">
        <v>624</v>
      </c>
      <c r="C207" s="17" t="s">
        <v>47</v>
      </c>
      <c r="D207" s="46" t="s">
        <v>624</v>
      </c>
      <c r="E207" s="49">
        <v>2</v>
      </c>
      <c r="F207" s="30" t="s">
        <v>148</v>
      </c>
      <c r="G207" s="76">
        <v>219960</v>
      </c>
      <c r="H207" s="51">
        <f t="shared" si="4"/>
        <v>439920</v>
      </c>
      <c r="I207" s="45" t="s">
        <v>350</v>
      </c>
      <c r="J207" s="45"/>
      <c r="K207" s="18" t="s">
        <v>1014</v>
      </c>
      <c r="L207" s="191"/>
    </row>
    <row r="208" spans="1:12" s="6" customFormat="1" ht="48.75" customHeight="1">
      <c r="A208" s="17">
        <v>201</v>
      </c>
      <c r="B208" s="112" t="s">
        <v>625</v>
      </c>
      <c r="C208" s="17" t="s">
        <v>47</v>
      </c>
      <c r="D208" s="99" t="s">
        <v>625</v>
      </c>
      <c r="E208" s="49">
        <v>2</v>
      </c>
      <c r="F208" s="30" t="s">
        <v>148</v>
      </c>
      <c r="G208" s="48">
        <v>266760</v>
      </c>
      <c r="H208" s="51">
        <f t="shared" si="4"/>
        <v>533520</v>
      </c>
      <c r="I208" s="45" t="s">
        <v>350</v>
      </c>
      <c r="J208" s="45"/>
      <c r="K208" s="18" t="s">
        <v>1014</v>
      </c>
      <c r="L208" s="191"/>
    </row>
    <row r="209" spans="1:12" s="6" customFormat="1" ht="48.75" customHeight="1">
      <c r="A209" s="17">
        <v>202</v>
      </c>
      <c r="B209" s="112" t="s">
        <v>626</v>
      </c>
      <c r="C209" s="17" t="s">
        <v>47</v>
      </c>
      <c r="D209" s="46" t="s">
        <v>1375</v>
      </c>
      <c r="E209" s="49">
        <v>3</v>
      </c>
      <c r="F209" s="30" t="s">
        <v>148</v>
      </c>
      <c r="G209" s="48">
        <v>28548</v>
      </c>
      <c r="H209" s="51">
        <f t="shared" si="4"/>
        <v>85644</v>
      </c>
      <c r="I209" s="45" t="s">
        <v>350</v>
      </c>
      <c r="J209" s="45"/>
      <c r="K209" s="18" t="s">
        <v>1014</v>
      </c>
      <c r="L209" s="191"/>
    </row>
    <row r="210" spans="1:12" s="6" customFormat="1" ht="48.75" customHeight="1">
      <c r="A210" s="17">
        <v>203</v>
      </c>
      <c r="B210" s="112" t="s">
        <v>977</v>
      </c>
      <c r="C210" s="17" t="s">
        <v>47</v>
      </c>
      <c r="D210" s="46" t="s">
        <v>980</v>
      </c>
      <c r="E210" s="49">
        <v>2</v>
      </c>
      <c r="F210" s="30" t="s">
        <v>148</v>
      </c>
      <c r="G210" s="48">
        <v>194520</v>
      </c>
      <c r="H210" s="48">
        <f t="shared" si="4"/>
        <v>389040</v>
      </c>
      <c r="I210" s="45" t="s">
        <v>350</v>
      </c>
      <c r="J210" s="45"/>
      <c r="K210" s="18" t="s">
        <v>1014</v>
      </c>
      <c r="L210" s="191"/>
    </row>
    <row r="211" spans="1:12" s="6" customFormat="1" ht="48.75" customHeight="1">
      <c r="A211" s="17">
        <v>204</v>
      </c>
      <c r="B211" s="112" t="s">
        <v>978</v>
      </c>
      <c r="C211" s="17" t="s">
        <v>47</v>
      </c>
      <c r="D211" s="118" t="s">
        <v>978</v>
      </c>
      <c r="E211" s="49">
        <v>2</v>
      </c>
      <c r="F211" s="30" t="s">
        <v>148</v>
      </c>
      <c r="G211" s="48">
        <v>388320</v>
      </c>
      <c r="H211" s="51">
        <f t="shared" si="4"/>
        <v>776640</v>
      </c>
      <c r="I211" s="45" t="s">
        <v>350</v>
      </c>
      <c r="J211" s="45"/>
      <c r="K211" s="18" t="s">
        <v>1014</v>
      </c>
      <c r="L211" s="191"/>
    </row>
    <row r="212" spans="1:12" s="6" customFormat="1" ht="48.75" customHeight="1">
      <c r="A212" s="17">
        <v>205</v>
      </c>
      <c r="B212" s="103" t="s">
        <v>979</v>
      </c>
      <c r="C212" s="17" t="s">
        <v>47</v>
      </c>
      <c r="D212" s="99" t="s">
        <v>979</v>
      </c>
      <c r="E212" s="55">
        <v>2</v>
      </c>
      <c r="F212" s="30" t="s">
        <v>148</v>
      </c>
      <c r="G212" s="76">
        <v>423576</v>
      </c>
      <c r="H212" s="51">
        <f t="shared" si="4"/>
        <v>847152</v>
      </c>
      <c r="I212" s="45" t="s">
        <v>350</v>
      </c>
      <c r="J212" s="45"/>
      <c r="K212" s="18" t="s">
        <v>1014</v>
      </c>
      <c r="L212" s="191"/>
    </row>
    <row r="213" spans="1:12" s="6" customFormat="1" ht="48.75" customHeight="1">
      <c r="A213" s="17">
        <v>206</v>
      </c>
      <c r="B213" s="113" t="s">
        <v>346</v>
      </c>
      <c r="C213" s="17" t="s">
        <v>47</v>
      </c>
      <c r="D213" s="119" t="s">
        <v>1374</v>
      </c>
      <c r="E213" s="49">
        <v>5</v>
      </c>
      <c r="F213" s="30" t="s">
        <v>148</v>
      </c>
      <c r="G213" s="48">
        <v>2000</v>
      </c>
      <c r="H213" s="51">
        <f t="shared" si="4"/>
        <v>10000</v>
      </c>
      <c r="I213" s="45" t="s">
        <v>350</v>
      </c>
      <c r="J213" s="45"/>
      <c r="K213" s="18" t="s">
        <v>1014</v>
      </c>
      <c r="L213" s="191"/>
    </row>
    <row r="214" spans="1:12" s="6" customFormat="1" ht="68.25" customHeight="1">
      <c r="A214" s="17">
        <v>207</v>
      </c>
      <c r="B214" s="103" t="s">
        <v>550</v>
      </c>
      <c r="C214" s="17" t="s">
        <v>47</v>
      </c>
      <c r="D214" s="91" t="s">
        <v>1061</v>
      </c>
      <c r="E214" s="49">
        <v>4</v>
      </c>
      <c r="F214" s="30" t="s">
        <v>148</v>
      </c>
      <c r="G214" s="48">
        <v>325</v>
      </c>
      <c r="H214" s="48">
        <f t="shared" si="4"/>
        <v>1300</v>
      </c>
      <c r="I214" s="45" t="s">
        <v>350</v>
      </c>
      <c r="J214" s="45"/>
      <c r="K214" s="18" t="s">
        <v>1014</v>
      </c>
      <c r="L214" s="191"/>
    </row>
    <row r="215" spans="1:12" s="6" customFormat="1" ht="48.75" customHeight="1">
      <c r="A215" s="17">
        <v>208</v>
      </c>
      <c r="B215" s="113" t="s">
        <v>687</v>
      </c>
      <c r="C215" s="17" t="s">
        <v>47</v>
      </c>
      <c r="D215" s="92" t="s">
        <v>1062</v>
      </c>
      <c r="E215" s="49">
        <v>2</v>
      </c>
      <c r="F215" s="18" t="s">
        <v>176</v>
      </c>
      <c r="G215" s="48">
        <v>20000</v>
      </c>
      <c r="H215" s="51">
        <f t="shared" si="4"/>
        <v>40000</v>
      </c>
      <c r="I215" s="45" t="s">
        <v>350</v>
      </c>
      <c r="J215" s="45"/>
      <c r="K215" s="18" t="s">
        <v>1014</v>
      </c>
      <c r="L215" s="191"/>
    </row>
    <row r="216" spans="1:12" s="6" customFormat="1" ht="54" customHeight="1">
      <c r="A216" s="17">
        <v>209</v>
      </c>
      <c r="B216" s="113" t="s">
        <v>688</v>
      </c>
      <c r="C216" s="17" t="s">
        <v>47</v>
      </c>
      <c r="D216" s="91" t="s">
        <v>1063</v>
      </c>
      <c r="E216" s="49">
        <v>5</v>
      </c>
      <c r="F216" s="30" t="s">
        <v>148</v>
      </c>
      <c r="G216" s="48">
        <v>6000</v>
      </c>
      <c r="H216" s="51">
        <f t="shared" si="4"/>
        <v>30000</v>
      </c>
      <c r="I216" s="45" t="s">
        <v>350</v>
      </c>
      <c r="J216" s="45"/>
      <c r="K216" s="18" t="s">
        <v>1014</v>
      </c>
      <c r="L216" s="191"/>
    </row>
    <row r="217" spans="1:12" s="6" customFormat="1" ht="68.25" customHeight="1">
      <c r="A217" s="17">
        <v>210</v>
      </c>
      <c r="B217" s="103" t="s">
        <v>689</v>
      </c>
      <c r="C217" s="17" t="s">
        <v>47</v>
      </c>
      <c r="D217" s="91" t="s">
        <v>1064</v>
      </c>
      <c r="E217" s="19">
        <v>6</v>
      </c>
      <c r="F217" s="30" t="s">
        <v>148</v>
      </c>
      <c r="G217" s="48">
        <v>1850</v>
      </c>
      <c r="H217" s="51">
        <f t="shared" si="4"/>
        <v>11100</v>
      </c>
      <c r="I217" s="45" t="s">
        <v>350</v>
      </c>
      <c r="J217" s="45"/>
      <c r="K217" s="18" t="s">
        <v>1014</v>
      </c>
      <c r="L217" s="191"/>
    </row>
    <row r="218" spans="1:12" s="6" customFormat="1" ht="58.5" customHeight="1">
      <c r="A218" s="17">
        <v>211</v>
      </c>
      <c r="B218" s="113" t="s">
        <v>690</v>
      </c>
      <c r="C218" s="17" t="s">
        <v>47</v>
      </c>
      <c r="D218" s="91" t="s">
        <v>1065</v>
      </c>
      <c r="E218" s="19">
        <v>10</v>
      </c>
      <c r="F218" s="30" t="s">
        <v>148</v>
      </c>
      <c r="G218" s="48">
        <v>1900</v>
      </c>
      <c r="H218" s="48">
        <f t="shared" si="4"/>
        <v>19000</v>
      </c>
      <c r="I218" s="45" t="s">
        <v>350</v>
      </c>
      <c r="J218" s="45"/>
      <c r="K218" s="18" t="s">
        <v>1014</v>
      </c>
      <c r="L218" s="191"/>
    </row>
    <row r="219" spans="1:12" s="6" customFormat="1" ht="48.75" customHeight="1">
      <c r="A219" s="17">
        <v>212</v>
      </c>
      <c r="B219" s="113" t="s">
        <v>691</v>
      </c>
      <c r="C219" s="17" t="s">
        <v>47</v>
      </c>
      <c r="D219" s="92" t="s">
        <v>1066</v>
      </c>
      <c r="E219" s="19">
        <v>3</v>
      </c>
      <c r="F219" s="18" t="s">
        <v>176</v>
      </c>
      <c r="G219" s="48">
        <v>4000</v>
      </c>
      <c r="H219" s="51">
        <f t="shared" si="4"/>
        <v>12000</v>
      </c>
      <c r="I219" s="45" t="s">
        <v>350</v>
      </c>
      <c r="J219" s="45"/>
      <c r="K219" s="18" t="s">
        <v>1014</v>
      </c>
      <c r="L219" s="191"/>
    </row>
    <row r="220" spans="1:12" s="6" customFormat="1" ht="48.75" customHeight="1">
      <c r="A220" s="17">
        <v>213</v>
      </c>
      <c r="B220" s="103" t="s">
        <v>692</v>
      </c>
      <c r="C220" s="17" t="s">
        <v>47</v>
      </c>
      <c r="D220" s="92" t="s">
        <v>1067</v>
      </c>
      <c r="E220" s="19">
        <v>3</v>
      </c>
      <c r="F220" s="18" t="s">
        <v>176</v>
      </c>
      <c r="G220" s="48">
        <v>4200</v>
      </c>
      <c r="H220" s="51">
        <f t="shared" si="4"/>
        <v>12600</v>
      </c>
      <c r="I220" s="45" t="s">
        <v>350</v>
      </c>
      <c r="J220" s="45"/>
      <c r="K220" s="18" t="s">
        <v>1014</v>
      </c>
      <c r="L220" s="191"/>
    </row>
    <row r="221" spans="1:12" s="6" customFormat="1" ht="48.75" customHeight="1">
      <c r="A221" s="17">
        <v>214</v>
      </c>
      <c r="B221" s="113" t="s">
        <v>693</v>
      </c>
      <c r="C221" s="17" t="s">
        <v>47</v>
      </c>
      <c r="D221" s="92" t="s">
        <v>1068</v>
      </c>
      <c r="E221" s="48">
        <v>30</v>
      </c>
      <c r="F221" s="18" t="s">
        <v>424</v>
      </c>
      <c r="G221" s="48">
        <v>1950</v>
      </c>
      <c r="H221" s="51">
        <f t="shared" si="4"/>
        <v>58500</v>
      </c>
      <c r="I221" s="45" t="s">
        <v>350</v>
      </c>
      <c r="J221" s="45"/>
      <c r="K221" s="18" t="s">
        <v>1014</v>
      </c>
      <c r="L221" s="191"/>
    </row>
    <row r="222" spans="1:12" s="6" customFormat="1" ht="48.75" customHeight="1">
      <c r="A222" s="17">
        <v>215</v>
      </c>
      <c r="B222" s="113" t="s">
        <v>694</v>
      </c>
      <c r="C222" s="17" t="s">
        <v>47</v>
      </c>
      <c r="D222" s="92" t="s">
        <v>1069</v>
      </c>
      <c r="E222" s="48">
        <v>35</v>
      </c>
      <c r="F222" s="30" t="s">
        <v>148</v>
      </c>
      <c r="G222" s="48">
        <v>600</v>
      </c>
      <c r="H222" s="48">
        <f t="shared" ref="H222:H328" si="5">E222*G222</f>
        <v>21000</v>
      </c>
      <c r="I222" s="45" t="s">
        <v>350</v>
      </c>
      <c r="J222" s="45"/>
      <c r="K222" s="18" t="s">
        <v>1014</v>
      </c>
      <c r="L222" s="191"/>
    </row>
    <row r="223" spans="1:12" s="6" customFormat="1" ht="48.75" customHeight="1">
      <c r="A223" s="17">
        <v>216</v>
      </c>
      <c r="B223" s="103" t="s">
        <v>695</v>
      </c>
      <c r="C223" s="17" t="s">
        <v>47</v>
      </c>
      <c r="D223" s="92" t="s">
        <v>1070</v>
      </c>
      <c r="E223" s="49">
        <v>35</v>
      </c>
      <c r="F223" s="30" t="s">
        <v>148</v>
      </c>
      <c r="G223" s="48">
        <v>900</v>
      </c>
      <c r="H223" s="51">
        <f t="shared" si="5"/>
        <v>31500</v>
      </c>
      <c r="I223" s="45" t="s">
        <v>350</v>
      </c>
      <c r="J223" s="45"/>
      <c r="K223" s="18" t="s">
        <v>1014</v>
      </c>
      <c r="L223" s="191"/>
    </row>
    <row r="224" spans="1:12" s="6" customFormat="1" ht="48.75" customHeight="1">
      <c r="A224" s="17">
        <v>217</v>
      </c>
      <c r="B224" s="103" t="s">
        <v>696</v>
      </c>
      <c r="C224" s="17" t="s">
        <v>47</v>
      </c>
      <c r="D224" s="92" t="s">
        <v>1071</v>
      </c>
      <c r="E224" s="49">
        <v>20</v>
      </c>
      <c r="F224" s="30" t="s">
        <v>148</v>
      </c>
      <c r="G224" s="48">
        <v>150</v>
      </c>
      <c r="H224" s="51">
        <f t="shared" si="5"/>
        <v>3000</v>
      </c>
      <c r="I224" s="45" t="s">
        <v>350</v>
      </c>
      <c r="J224" s="45"/>
      <c r="K224" s="18" t="s">
        <v>1014</v>
      </c>
      <c r="L224" s="191"/>
    </row>
    <row r="225" spans="1:12" s="6" customFormat="1" ht="48.75" customHeight="1">
      <c r="A225" s="17">
        <v>218</v>
      </c>
      <c r="B225" s="103" t="s">
        <v>697</v>
      </c>
      <c r="C225" s="17" t="s">
        <v>47</v>
      </c>
      <c r="D225" s="29" t="s">
        <v>1072</v>
      </c>
      <c r="E225" s="49">
        <v>5</v>
      </c>
      <c r="F225" s="17" t="s">
        <v>176</v>
      </c>
      <c r="G225" s="48">
        <v>3500</v>
      </c>
      <c r="H225" s="51">
        <f t="shared" si="5"/>
        <v>17500</v>
      </c>
      <c r="I225" s="45" t="s">
        <v>350</v>
      </c>
      <c r="J225" s="45"/>
      <c r="K225" s="18" t="s">
        <v>1014</v>
      </c>
      <c r="L225" s="191"/>
    </row>
    <row r="226" spans="1:12" s="6" customFormat="1" ht="48.75" customHeight="1">
      <c r="A226" s="17">
        <v>219</v>
      </c>
      <c r="B226" s="113" t="s">
        <v>698</v>
      </c>
      <c r="C226" s="17" t="s">
        <v>47</v>
      </c>
      <c r="D226" s="92" t="s">
        <v>1073</v>
      </c>
      <c r="E226" s="49">
        <v>10</v>
      </c>
      <c r="F226" s="18" t="s">
        <v>960</v>
      </c>
      <c r="G226" s="48">
        <v>4600</v>
      </c>
      <c r="H226" s="48">
        <f t="shared" si="5"/>
        <v>46000</v>
      </c>
      <c r="I226" s="45" t="s">
        <v>350</v>
      </c>
      <c r="J226" s="45"/>
      <c r="K226" s="18" t="s">
        <v>1014</v>
      </c>
      <c r="L226" s="191"/>
    </row>
    <row r="227" spans="1:12" s="6" customFormat="1" ht="48.75" customHeight="1">
      <c r="A227" s="17">
        <v>220</v>
      </c>
      <c r="B227" s="103" t="s">
        <v>699</v>
      </c>
      <c r="C227" s="17" t="s">
        <v>47</v>
      </c>
      <c r="D227" s="92" t="s">
        <v>1074</v>
      </c>
      <c r="E227" s="49">
        <v>10</v>
      </c>
      <c r="F227" s="18" t="s">
        <v>960</v>
      </c>
      <c r="G227" s="48">
        <v>5000</v>
      </c>
      <c r="H227" s="51">
        <f t="shared" si="5"/>
        <v>50000</v>
      </c>
      <c r="I227" s="45" t="s">
        <v>350</v>
      </c>
      <c r="J227" s="45"/>
      <c r="K227" s="18" t="s">
        <v>1014</v>
      </c>
      <c r="L227" s="191"/>
    </row>
    <row r="228" spans="1:12" s="6" customFormat="1" ht="89.25" customHeight="1">
      <c r="A228" s="17">
        <v>221</v>
      </c>
      <c r="B228" s="113" t="s">
        <v>700</v>
      </c>
      <c r="C228" s="17" t="s">
        <v>47</v>
      </c>
      <c r="D228" s="29" t="s">
        <v>1075</v>
      </c>
      <c r="E228" s="49">
        <v>1</v>
      </c>
      <c r="F228" s="17" t="s">
        <v>176</v>
      </c>
      <c r="G228" s="48">
        <v>110000</v>
      </c>
      <c r="H228" s="51">
        <f t="shared" si="5"/>
        <v>110000</v>
      </c>
      <c r="I228" s="45" t="s">
        <v>350</v>
      </c>
      <c r="J228" s="45"/>
      <c r="K228" s="18" t="s">
        <v>1014</v>
      </c>
      <c r="L228" s="191"/>
    </row>
    <row r="229" spans="1:12" s="6" customFormat="1" ht="64.5" customHeight="1">
      <c r="A229" s="17">
        <v>222</v>
      </c>
      <c r="B229" s="103" t="s">
        <v>701</v>
      </c>
      <c r="C229" s="17" t="s">
        <v>47</v>
      </c>
      <c r="D229" s="92" t="s">
        <v>1076</v>
      </c>
      <c r="E229" s="49">
        <v>3</v>
      </c>
      <c r="F229" s="18" t="s">
        <v>148</v>
      </c>
      <c r="G229" s="48">
        <v>12000</v>
      </c>
      <c r="H229" s="51">
        <f t="shared" si="5"/>
        <v>36000</v>
      </c>
      <c r="I229" s="45" t="s">
        <v>350</v>
      </c>
      <c r="J229" s="45"/>
      <c r="K229" s="18" t="s">
        <v>1014</v>
      </c>
      <c r="L229" s="191"/>
    </row>
    <row r="230" spans="1:12" s="6" customFormat="1" ht="76.5" customHeight="1">
      <c r="A230" s="17">
        <v>223</v>
      </c>
      <c r="B230" s="113" t="s">
        <v>702</v>
      </c>
      <c r="C230" s="17" t="s">
        <v>47</v>
      </c>
      <c r="D230" s="92" t="s">
        <v>1058</v>
      </c>
      <c r="E230" s="49">
        <v>5</v>
      </c>
      <c r="F230" s="18" t="s">
        <v>148</v>
      </c>
      <c r="G230" s="48">
        <v>6500</v>
      </c>
      <c r="H230" s="48">
        <f t="shared" si="5"/>
        <v>32500</v>
      </c>
      <c r="I230" s="45" t="s">
        <v>350</v>
      </c>
      <c r="J230" s="45"/>
      <c r="K230" s="18" t="s">
        <v>1014</v>
      </c>
      <c r="L230" s="191"/>
    </row>
    <row r="231" spans="1:12" s="6" customFormat="1" ht="78.75" customHeight="1">
      <c r="A231" s="17">
        <v>224</v>
      </c>
      <c r="B231" s="103" t="s">
        <v>703</v>
      </c>
      <c r="C231" s="17" t="s">
        <v>47</v>
      </c>
      <c r="D231" s="93" t="s">
        <v>1077</v>
      </c>
      <c r="E231" s="49">
        <v>1</v>
      </c>
      <c r="F231" s="18" t="s">
        <v>148</v>
      </c>
      <c r="G231" s="48">
        <v>202000</v>
      </c>
      <c r="H231" s="51">
        <f t="shared" si="5"/>
        <v>202000</v>
      </c>
      <c r="I231" s="45" t="s">
        <v>350</v>
      </c>
      <c r="J231" s="45"/>
      <c r="K231" s="18" t="s">
        <v>1014</v>
      </c>
      <c r="L231" s="191"/>
    </row>
    <row r="232" spans="1:12" s="6" customFormat="1" ht="83.25" customHeight="1">
      <c r="A232" s="17">
        <v>225</v>
      </c>
      <c r="B232" s="103" t="s">
        <v>704</v>
      </c>
      <c r="C232" s="17" t="s">
        <v>47</v>
      </c>
      <c r="D232" s="29" t="s">
        <v>1059</v>
      </c>
      <c r="E232" s="49">
        <v>10</v>
      </c>
      <c r="F232" s="18" t="s">
        <v>148</v>
      </c>
      <c r="G232" s="48">
        <v>2500</v>
      </c>
      <c r="H232" s="51">
        <f t="shared" si="5"/>
        <v>25000</v>
      </c>
      <c r="I232" s="45" t="s">
        <v>350</v>
      </c>
      <c r="J232" s="45"/>
      <c r="K232" s="18" t="s">
        <v>1014</v>
      </c>
      <c r="L232" s="191"/>
    </row>
    <row r="233" spans="1:12" s="6" customFormat="1" ht="48.75" customHeight="1">
      <c r="A233" s="17">
        <v>226</v>
      </c>
      <c r="B233" s="103" t="s">
        <v>705</v>
      </c>
      <c r="C233" s="17" t="s">
        <v>47</v>
      </c>
      <c r="D233" s="92" t="s">
        <v>1060</v>
      </c>
      <c r="E233" s="49">
        <v>50</v>
      </c>
      <c r="F233" s="18" t="s">
        <v>148</v>
      </c>
      <c r="G233" s="48">
        <v>550</v>
      </c>
      <c r="H233" s="51">
        <f t="shared" si="5"/>
        <v>27500</v>
      </c>
      <c r="I233" s="45" t="s">
        <v>350</v>
      </c>
      <c r="J233" s="45"/>
      <c r="K233" s="18" t="s">
        <v>1014</v>
      </c>
      <c r="L233" s="191"/>
    </row>
    <row r="234" spans="1:12" s="6" customFormat="1" ht="74.25" customHeight="1">
      <c r="A234" s="17">
        <v>227</v>
      </c>
      <c r="B234" s="113" t="s">
        <v>706</v>
      </c>
      <c r="C234" s="17" t="s">
        <v>47</v>
      </c>
      <c r="D234" s="92" t="s">
        <v>1078</v>
      </c>
      <c r="E234" s="49">
        <v>40</v>
      </c>
      <c r="F234" s="18" t="s">
        <v>148</v>
      </c>
      <c r="G234" s="48">
        <v>1500</v>
      </c>
      <c r="H234" s="48">
        <f t="shared" si="5"/>
        <v>60000</v>
      </c>
      <c r="I234" s="45" t="s">
        <v>350</v>
      </c>
      <c r="J234" s="45"/>
      <c r="K234" s="18" t="s">
        <v>1014</v>
      </c>
      <c r="L234" s="191"/>
    </row>
    <row r="235" spans="1:12" s="6" customFormat="1" ht="48.75" customHeight="1">
      <c r="A235" s="17">
        <v>228</v>
      </c>
      <c r="B235" s="113" t="s">
        <v>707</v>
      </c>
      <c r="C235" s="17" t="s">
        <v>47</v>
      </c>
      <c r="D235" s="29" t="s">
        <v>1079</v>
      </c>
      <c r="E235" s="49">
        <v>10</v>
      </c>
      <c r="F235" s="18" t="s">
        <v>363</v>
      </c>
      <c r="G235" s="48">
        <v>3600</v>
      </c>
      <c r="H235" s="51">
        <f t="shared" si="5"/>
        <v>36000</v>
      </c>
      <c r="I235" s="45" t="s">
        <v>350</v>
      </c>
      <c r="J235" s="45"/>
      <c r="K235" s="18" t="s">
        <v>1014</v>
      </c>
      <c r="L235" s="191"/>
    </row>
    <row r="236" spans="1:12" s="6" customFormat="1" ht="48.75" customHeight="1">
      <c r="A236" s="17">
        <v>229</v>
      </c>
      <c r="B236" s="113" t="s">
        <v>708</v>
      </c>
      <c r="C236" s="17" t="s">
        <v>47</v>
      </c>
      <c r="D236" s="29" t="s">
        <v>1080</v>
      </c>
      <c r="E236" s="49">
        <v>4</v>
      </c>
      <c r="F236" s="18" t="s">
        <v>176</v>
      </c>
      <c r="G236" s="48">
        <v>60000</v>
      </c>
      <c r="H236" s="51">
        <f t="shared" si="5"/>
        <v>240000</v>
      </c>
      <c r="I236" s="45" t="s">
        <v>350</v>
      </c>
      <c r="J236" s="45"/>
      <c r="K236" s="18" t="s">
        <v>1014</v>
      </c>
      <c r="L236" s="191"/>
    </row>
    <row r="237" spans="1:12" s="6" customFormat="1" ht="48.75" customHeight="1">
      <c r="A237" s="17">
        <v>230</v>
      </c>
      <c r="B237" s="103" t="s">
        <v>709</v>
      </c>
      <c r="C237" s="17" t="s">
        <v>47</v>
      </c>
      <c r="D237" s="92" t="s">
        <v>1081</v>
      </c>
      <c r="E237" s="49">
        <v>1</v>
      </c>
      <c r="F237" s="18" t="s">
        <v>148</v>
      </c>
      <c r="G237" s="48">
        <v>9000</v>
      </c>
      <c r="H237" s="51">
        <f t="shared" si="5"/>
        <v>9000</v>
      </c>
      <c r="I237" s="45" t="s">
        <v>350</v>
      </c>
      <c r="J237" s="45"/>
      <c r="K237" s="18" t="s">
        <v>1014</v>
      </c>
      <c r="L237" s="191"/>
    </row>
    <row r="238" spans="1:12" s="6" customFormat="1" ht="48.75" customHeight="1">
      <c r="A238" s="17">
        <v>231</v>
      </c>
      <c r="B238" s="103" t="s">
        <v>710</v>
      </c>
      <c r="C238" s="17" t="s">
        <v>47</v>
      </c>
      <c r="D238" s="92" t="s">
        <v>1082</v>
      </c>
      <c r="E238" s="49">
        <v>1</v>
      </c>
      <c r="F238" s="18" t="s">
        <v>148</v>
      </c>
      <c r="G238" s="48">
        <v>5000</v>
      </c>
      <c r="H238" s="48">
        <f t="shared" si="5"/>
        <v>5000</v>
      </c>
      <c r="I238" s="45" t="s">
        <v>350</v>
      </c>
      <c r="J238" s="45"/>
      <c r="K238" s="18" t="s">
        <v>1014</v>
      </c>
      <c r="L238" s="191"/>
    </row>
    <row r="239" spans="1:12" s="6" customFormat="1" ht="117.75" customHeight="1">
      <c r="A239" s="17">
        <v>232</v>
      </c>
      <c r="B239" s="113" t="s">
        <v>711</v>
      </c>
      <c r="C239" s="17" t="s">
        <v>47</v>
      </c>
      <c r="D239" s="91" t="s">
        <v>1083</v>
      </c>
      <c r="E239" s="19">
        <v>2</v>
      </c>
      <c r="F239" s="17" t="s">
        <v>176</v>
      </c>
      <c r="G239" s="48">
        <v>78000</v>
      </c>
      <c r="H239" s="51">
        <f t="shared" si="5"/>
        <v>156000</v>
      </c>
      <c r="I239" s="45" t="s">
        <v>350</v>
      </c>
      <c r="J239" s="45"/>
      <c r="K239" s="18" t="s">
        <v>1014</v>
      </c>
      <c r="L239" s="191"/>
    </row>
    <row r="240" spans="1:12" s="6" customFormat="1" ht="75" customHeight="1">
      <c r="A240" s="17">
        <v>233</v>
      </c>
      <c r="B240" s="103" t="s">
        <v>712</v>
      </c>
      <c r="C240" s="17" t="s">
        <v>47</v>
      </c>
      <c r="D240" s="90" t="s">
        <v>1084</v>
      </c>
      <c r="E240" s="49">
        <v>5</v>
      </c>
      <c r="F240" s="18" t="s">
        <v>148</v>
      </c>
      <c r="G240" s="48">
        <v>6600</v>
      </c>
      <c r="H240" s="51">
        <f t="shared" si="5"/>
        <v>33000</v>
      </c>
      <c r="I240" s="45" t="s">
        <v>350</v>
      </c>
      <c r="J240" s="45"/>
      <c r="K240" s="18" t="s">
        <v>1014</v>
      </c>
      <c r="L240" s="191"/>
    </row>
    <row r="241" spans="1:12" s="6" customFormat="1" ht="84" customHeight="1">
      <c r="A241" s="17">
        <v>234</v>
      </c>
      <c r="B241" s="113" t="s">
        <v>713</v>
      </c>
      <c r="C241" s="17" t="s">
        <v>47</v>
      </c>
      <c r="D241" s="92" t="s">
        <v>1085</v>
      </c>
      <c r="E241" s="49">
        <v>5</v>
      </c>
      <c r="F241" s="18" t="s">
        <v>148</v>
      </c>
      <c r="G241" s="48">
        <v>8500</v>
      </c>
      <c r="H241" s="51">
        <f t="shared" si="5"/>
        <v>42500</v>
      </c>
      <c r="I241" s="45" t="s">
        <v>350</v>
      </c>
      <c r="J241" s="45"/>
      <c r="K241" s="18" t="s">
        <v>1014</v>
      </c>
      <c r="L241" s="191"/>
    </row>
    <row r="242" spans="1:12" s="6" customFormat="1" ht="48.75" customHeight="1">
      <c r="A242" s="17">
        <v>235</v>
      </c>
      <c r="B242" s="103" t="s">
        <v>714</v>
      </c>
      <c r="C242" s="17" t="s">
        <v>47</v>
      </c>
      <c r="D242" s="29" t="s">
        <v>1086</v>
      </c>
      <c r="E242" s="49">
        <v>3</v>
      </c>
      <c r="F242" s="18" t="s">
        <v>148</v>
      </c>
      <c r="G242" s="48">
        <v>23000</v>
      </c>
      <c r="H242" s="48">
        <f t="shared" si="5"/>
        <v>69000</v>
      </c>
      <c r="I242" s="45" t="s">
        <v>350</v>
      </c>
      <c r="J242" s="45"/>
      <c r="K242" s="18" t="s">
        <v>1014</v>
      </c>
      <c r="L242" s="191"/>
    </row>
    <row r="243" spans="1:12" s="6" customFormat="1" ht="68.25" customHeight="1">
      <c r="A243" s="17">
        <v>236</v>
      </c>
      <c r="B243" s="113" t="s">
        <v>715</v>
      </c>
      <c r="C243" s="17" t="s">
        <v>47</v>
      </c>
      <c r="D243" s="29" t="s">
        <v>1087</v>
      </c>
      <c r="E243" s="49">
        <v>2</v>
      </c>
      <c r="F243" s="18" t="s">
        <v>148</v>
      </c>
      <c r="G243" s="48">
        <v>19000</v>
      </c>
      <c r="H243" s="51">
        <f t="shared" si="5"/>
        <v>38000</v>
      </c>
      <c r="I243" s="45" t="s">
        <v>350</v>
      </c>
      <c r="J243" s="45"/>
      <c r="K243" s="18" t="s">
        <v>1014</v>
      </c>
      <c r="L243" s="191"/>
    </row>
    <row r="244" spans="1:12" s="6" customFormat="1" ht="62.25" customHeight="1">
      <c r="A244" s="17">
        <v>237</v>
      </c>
      <c r="B244" s="113" t="s">
        <v>716</v>
      </c>
      <c r="C244" s="17" t="s">
        <v>47</v>
      </c>
      <c r="D244" s="29" t="s">
        <v>1088</v>
      </c>
      <c r="E244" s="19">
        <v>2</v>
      </c>
      <c r="F244" s="18" t="s">
        <v>148</v>
      </c>
      <c r="G244" s="48">
        <v>40000</v>
      </c>
      <c r="H244" s="51">
        <f t="shared" si="5"/>
        <v>80000</v>
      </c>
      <c r="I244" s="45" t="s">
        <v>350</v>
      </c>
      <c r="J244" s="45"/>
      <c r="K244" s="18" t="s">
        <v>1014</v>
      </c>
      <c r="L244" s="191"/>
    </row>
    <row r="245" spans="1:12" s="6" customFormat="1" ht="67.5" customHeight="1">
      <c r="A245" s="17">
        <v>238</v>
      </c>
      <c r="B245" s="103" t="s">
        <v>717</v>
      </c>
      <c r="C245" s="17" t="s">
        <v>47</v>
      </c>
      <c r="D245" s="29" t="s">
        <v>1089</v>
      </c>
      <c r="E245" s="19">
        <v>2</v>
      </c>
      <c r="F245" s="18" t="s">
        <v>148</v>
      </c>
      <c r="G245" s="48">
        <v>27700</v>
      </c>
      <c r="H245" s="51">
        <f t="shared" si="5"/>
        <v>55400</v>
      </c>
      <c r="I245" s="45" t="s">
        <v>350</v>
      </c>
      <c r="J245" s="45"/>
      <c r="K245" s="18" t="s">
        <v>1014</v>
      </c>
      <c r="L245" s="191"/>
    </row>
    <row r="246" spans="1:12" s="6" customFormat="1" ht="48.75" customHeight="1">
      <c r="A246" s="17">
        <v>239</v>
      </c>
      <c r="B246" s="103" t="s">
        <v>718</v>
      </c>
      <c r="C246" s="17" t="s">
        <v>47</v>
      </c>
      <c r="D246" s="29" t="s">
        <v>1090</v>
      </c>
      <c r="E246" s="19">
        <v>2</v>
      </c>
      <c r="F246" s="18" t="s">
        <v>148</v>
      </c>
      <c r="G246" s="48">
        <v>15600</v>
      </c>
      <c r="H246" s="48">
        <f t="shared" si="5"/>
        <v>31200</v>
      </c>
      <c r="I246" s="45" t="s">
        <v>350</v>
      </c>
      <c r="J246" s="45"/>
      <c r="K246" s="18" t="s">
        <v>1014</v>
      </c>
      <c r="L246" s="191"/>
    </row>
    <row r="247" spans="1:12" s="6" customFormat="1" ht="80.25" customHeight="1">
      <c r="A247" s="17">
        <v>240</v>
      </c>
      <c r="B247" s="114" t="s">
        <v>719</v>
      </c>
      <c r="C247" s="17" t="s">
        <v>47</v>
      </c>
      <c r="D247" s="41" t="s">
        <v>1091</v>
      </c>
      <c r="E247" s="19">
        <v>1</v>
      </c>
      <c r="F247" s="18" t="s">
        <v>148</v>
      </c>
      <c r="G247" s="48">
        <v>26600</v>
      </c>
      <c r="H247" s="51">
        <f t="shared" si="5"/>
        <v>26600</v>
      </c>
      <c r="I247" s="45" t="s">
        <v>350</v>
      </c>
      <c r="J247" s="45"/>
      <c r="K247" s="18" t="s">
        <v>1014</v>
      </c>
      <c r="L247" s="191"/>
    </row>
    <row r="248" spans="1:12" s="6" customFormat="1" ht="48.75" customHeight="1">
      <c r="A248" s="17">
        <v>241</v>
      </c>
      <c r="B248" s="114" t="s">
        <v>720</v>
      </c>
      <c r="C248" s="17" t="s">
        <v>47</v>
      </c>
      <c r="D248" s="29" t="s">
        <v>1092</v>
      </c>
      <c r="E248" s="19">
        <v>3</v>
      </c>
      <c r="F248" s="18" t="s">
        <v>148</v>
      </c>
      <c r="G248" s="48">
        <v>19600</v>
      </c>
      <c r="H248" s="51">
        <f t="shared" si="5"/>
        <v>58800</v>
      </c>
      <c r="I248" s="45" t="s">
        <v>350</v>
      </c>
      <c r="J248" s="45"/>
      <c r="K248" s="18" t="s">
        <v>1014</v>
      </c>
      <c r="L248" s="191"/>
    </row>
    <row r="249" spans="1:12" s="6" customFormat="1" ht="48.75" customHeight="1">
      <c r="A249" s="17">
        <v>242</v>
      </c>
      <c r="B249" s="114" t="s">
        <v>721</v>
      </c>
      <c r="C249" s="17" t="s">
        <v>47</v>
      </c>
      <c r="D249" s="92" t="s">
        <v>1093</v>
      </c>
      <c r="E249" s="50">
        <v>20</v>
      </c>
      <c r="F249" s="18" t="s">
        <v>148</v>
      </c>
      <c r="G249" s="58">
        <v>1500</v>
      </c>
      <c r="H249" s="51">
        <f t="shared" si="5"/>
        <v>30000</v>
      </c>
      <c r="I249" s="45" t="s">
        <v>350</v>
      </c>
      <c r="J249" s="45"/>
      <c r="K249" s="18" t="s">
        <v>1014</v>
      </c>
      <c r="L249" s="191"/>
    </row>
    <row r="250" spans="1:12" s="6" customFormat="1" ht="48.75" customHeight="1">
      <c r="A250" s="17">
        <v>243</v>
      </c>
      <c r="B250" s="114" t="s">
        <v>722</v>
      </c>
      <c r="C250" s="17" t="s">
        <v>47</v>
      </c>
      <c r="D250" s="92" t="s">
        <v>1094</v>
      </c>
      <c r="E250" s="50">
        <v>20</v>
      </c>
      <c r="F250" s="18" t="s">
        <v>148</v>
      </c>
      <c r="G250" s="58">
        <v>1200</v>
      </c>
      <c r="H250" s="48">
        <f t="shared" si="5"/>
        <v>24000</v>
      </c>
      <c r="I250" s="45" t="s">
        <v>350</v>
      </c>
      <c r="J250" s="45"/>
      <c r="K250" s="18" t="s">
        <v>1014</v>
      </c>
      <c r="L250" s="191"/>
    </row>
    <row r="251" spans="1:12" s="6" customFormat="1" ht="48.75" customHeight="1">
      <c r="A251" s="17">
        <v>244</v>
      </c>
      <c r="B251" s="114" t="s">
        <v>723</v>
      </c>
      <c r="C251" s="17" t="s">
        <v>47</v>
      </c>
      <c r="D251" s="92" t="s">
        <v>1095</v>
      </c>
      <c r="E251" s="48">
        <v>65</v>
      </c>
      <c r="F251" s="18" t="s">
        <v>148</v>
      </c>
      <c r="G251" s="48">
        <v>1200</v>
      </c>
      <c r="H251" s="51">
        <f t="shared" si="5"/>
        <v>78000</v>
      </c>
      <c r="I251" s="45" t="s">
        <v>350</v>
      </c>
      <c r="J251" s="45"/>
      <c r="K251" s="18" t="s">
        <v>1014</v>
      </c>
      <c r="L251" s="191"/>
    </row>
    <row r="252" spans="1:12" s="6" customFormat="1" ht="48.75" customHeight="1">
      <c r="A252" s="17">
        <v>245</v>
      </c>
      <c r="B252" s="114" t="s">
        <v>724</v>
      </c>
      <c r="C252" s="17" t="s">
        <v>47</v>
      </c>
      <c r="D252" s="92" t="s">
        <v>1096</v>
      </c>
      <c r="E252" s="48">
        <v>34</v>
      </c>
      <c r="F252" s="18" t="s">
        <v>148</v>
      </c>
      <c r="G252" s="48">
        <v>500</v>
      </c>
      <c r="H252" s="51">
        <f t="shared" si="5"/>
        <v>17000</v>
      </c>
      <c r="I252" s="45" t="s">
        <v>350</v>
      </c>
      <c r="J252" s="20"/>
      <c r="K252" s="18" t="s">
        <v>1014</v>
      </c>
      <c r="L252" s="191"/>
    </row>
    <row r="253" spans="1:12" s="6" customFormat="1" ht="48.75" customHeight="1">
      <c r="A253" s="17">
        <v>246</v>
      </c>
      <c r="B253" s="114" t="s">
        <v>725</v>
      </c>
      <c r="C253" s="17" t="s">
        <v>47</v>
      </c>
      <c r="D253" s="92" t="s">
        <v>1097</v>
      </c>
      <c r="E253" s="19">
        <v>35</v>
      </c>
      <c r="F253" s="18" t="s">
        <v>148</v>
      </c>
      <c r="G253" s="48">
        <v>960</v>
      </c>
      <c r="H253" s="51">
        <f t="shared" si="5"/>
        <v>33600</v>
      </c>
      <c r="I253" s="45" t="s">
        <v>350</v>
      </c>
      <c r="J253" s="20"/>
      <c r="K253" s="18" t="s">
        <v>1014</v>
      </c>
      <c r="L253" s="191"/>
    </row>
    <row r="254" spans="1:12" s="6" customFormat="1" ht="48.75" customHeight="1">
      <c r="A254" s="17">
        <v>247</v>
      </c>
      <c r="B254" s="114" t="s">
        <v>726</v>
      </c>
      <c r="C254" s="17" t="s">
        <v>47</v>
      </c>
      <c r="D254" s="92" t="s">
        <v>1098</v>
      </c>
      <c r="E254" s="15">
        <v>35</v>
      </c>
      <c r="F254" s="13" t="s">
        <v>148</v>
      </c>
      <c r="G254" s="32">
        <v>800</v>
      </c>
      <c r="H254" s="48">
        <f t="shared" si="5"/>
        <v>28000</v>
      </c>
      <c r="I254" s="45" t="s">
        <v>350</v>
      </c>
      <c r="J254" s="20"/>
      <c r="K254" s="18" t="s">
        <v>1014</v>
      </c>
      <c r="L254" s="191"/>
    </row>
    <row r="255" spans="1:12" s="6" customFormat="1" ht="48.75" customHeight="1">
      <c r="A255" s="17">
        <v>248</v>
      </c>
      <c r="B255" s="114" t="s">
        <v>727</v>
      </c>
      <c r="C255" s="13" t="s">
        <v>47</v>
      </c>
      <c r="D255" s="92" t="s">
        <v>1099</v>
      </c>
      <c r="E255" s="15">
        <v>30</v>
      </c>
      <c r="F255" s="13" t="s">
        <v>148</v>
      </c>
      <c r="G255" s="32">
        <v>450</v>
      </c>
      <c r="H255" s="51">
        <f t="shared" si="5"/>
        <v>13500</v>
      </c>
      <c r="I255" s="45" t="s">
        <v>350</v>
      </c>
      <c r="J255" s="20"/>
      <c r="K255" s="18" t="s">
        <v>1014</v>
      </c>
      <c r="L255" s="191"/>
    </row>
    <row r="256" spans="1:12" s="6" customFormat="1" ht="48.75" customHeight="1">
      <c r="A256" s="17">
        <v>249</v>
      </c>
      <c r="B256" s="114" t="s">
        <v>728</v>
      </c>
      <c r="C256" s="13" t="s">
        <v>47</v>
      </c>
      <c r="D256" s="92" t="s">
        <v>1100</v>
      </c>
      <c r="E256" s="15">
        <v>50</v>
      </c>
      <c r="F256" s="13" t="s">
        <v>148</v>
      </c>
      <c r="G256" s="32">
        <v>1200</v>
      </c>
      <c r="H256" s="51">
        <f t="shared" si="5"/>
        <v>60000</v>
      </c>
      <c r="I256" s="45" t="s">
        <v>350</v>
      </c>
      <c r="J256" s="20"/>
      <c r="K256" s="18" t="s">
        <v>1014</v>
      </c>
      <c r="L256" s="191"/>
    </row>
    <row r="257" spans="1:12" s="6" customFormat="1" ht="48.75" customHeight="1">
      <c r="A257" s="17">
        <v>250</v>
      </c>
      <c r="B257" s="114" t="s">
        <v>729</v>
      </c>
      <c r="C257" s="13" t="s">
        <v>47</v>
      </c>
      <c r="D257" s="92" t="s">
        <v>1101</v>
      </c>
      <c r="E257" s="15">
        <v>50</v>
      </c>
      <c r="F257" s="13" t="s">
        <v>148</v>
      </c>
      <c r="G257" s="32">
        <v>1200</v>
      </c>
      <c r="H257" s="51">
        <f t="shared" si="5"/>
        <v>60000</v>
      </c>
      <c r="I257" s="45" t="s">
        <v>350</v>
      </c>
      <c r="J257" s="20"/>
      <c r="K257" s="18" t="s">
        <v>1014</v>
      </c>
      <c r="L257" s="191"/>
    </row>
    <row r="258" spans="1:12" s="6" customFormat="1" ht="48.75" customHeight="1">
      <c r="A258" s="17">
        <v>251</v>
      </c>
      <c r="B258" s="114" t="s">
        <v>730</v>
      </c>
      <c r="C258" s="13" t="s">
        <v>47</v>
      </c>
      <c r="D258" s="92" t="s">
        <v>1102</v>
      </c>
      <c r="E258" s="15">
        <v>50</v>
      </c>
      <c r="F258" s="13" t="s">
        <v>148</v>
      </c>
      <c r="G258" s="32">
        <v>300</v>
      </c>
      <c r="H258" s="48">
        <f t="shared" si="5"/>
        <v>15000</v>
      </c>
      <c r="I258" s="45" t="s">
        <v>350</v>
      </c>
      <c r="J258" s="20"/>
      <c r="K258" s="18" t="s">
        <v>1014</v>
      </c>
      <c r="L258" s="191"/>
    </row>
    <row r="259" spans="1:12" s="6" customFormat="1" ht="48.75" customHeight="1">
      <c r="A259" s="17">
        <v>252</v>
      </c>
      <c r="B259" s="114" t="s">
        <v>721</v>
      </c>
      <c r="C259" s="13" t="s">
        <v>47</v>
      </c>
      <c r="D259" s="92" t="s">
        <v>1103</v>
      </c>
      <c r="E259" s="15">
        <v>25</v>
      </c>
      <c r="F259" s="13" t="s">
        <v>148</v>
      </c>
      <c r="G259" s="32">
        <v>1300</v>
      </c>
      <c r="H259" s="51">
        <f t="shared" si="5"/>
        <v>32500</v>
      </c>
      <c r="I259" s="45" t="s">
        <v>350</v>
      </c>
      <c r="J259" s="20"/>
      <c r="K259" s="18" t="s">
        <v>1014</v>
      </c>
      <c r="L259" s="191"/>
    </row>
    <row r="260" spans="1:12" s="6" customFormat="1" ht="48.75" customHeight="1">
      <c r="A260" s="17">
        <v>253</v>
      </c>
      <c r="B260" s="114" t="s">
        <v>731</v>
      </c>
      <c r="C260" s="13" t="s">
        <v>47</v>
      </c>
      <c r="D260" s="92" t="s">
        <v>1104</v>
      </c>
      <c r="E260" s="15">
        <v>40</v>
      </c>
      <c r="F260" s="13" t="s">
        <v>341</v>
      </c>
      <c r="G260" s="32">
        <v>1100</v>
      </c>
      <c r="H260" s="51">
        <f t="shared" si="5"/>
        <v>44000</v>
      </c>
      <c r="I260" s="45" t="s">
        <v>350</v>
      </c>
      <c r="J260" s="20"/>
      <c r="K260" s="18" t="s">
        <v>1014</v>
      </c>
      <c r="L260" s="191"/>
    </row>
    <row r="261" spans="1:12" s="6" customFormat="1" ht="48.75" customHeight="1">
      <c r="A261" s="17">
        <v>254</v>
      </c>
      <c r="B261" s="114" t="s">
        <v>732</v>
      </c>
      <c r="C261" s="13" t="s">
        <v>47</v>
      </c>
      <c r="D261" s="92" t="s">
        <v>1105</v>
      </c>
      <c r="E261" s="15">
        <v>60</v>
      </c>
      <c r="F261" s="13" t="s">
        <v>341</v>
      </c>
      <c r="G261" s="32">
        <v>900</v>
      </c>
      <c r="H261" s="51">
        <f t="shared" si="5"/>
        <v>54000</v>
      </c>
      <c r="I261" s="45" t="s">
        <v>350</v>
      </c>
      <c r="J261" s="20"/>
      <c r="K261" s="18" t="s">
        <v>1014</v>
      </c>
      <c r="L261" s="191"/>
    </row>
    <row r="262" spans="1:12" s="6" customFormat="1" ht="48.75" customHeight="1">
      <c r="A262" s="17">
        <v>255</v>
      </c>
      <c r="B262" s="114" t="s">
        <v>733</v>
      </c>
      <c r="C262" s="13" t="s">
        <v>47</v>
      </c>
      <c r="D262" s="92" t="s">
        <v>1106</v>
      </c>
      <c r="E262" s="15">
        <v>60</v>
      </c>
      <c r="F262" s="13" t="s">
        <v>341</v>
      </c>
      <c r="G262" s="32">
        <v>1900</v>
      </c>
      <c r="H262" s="48">
        <f t="shared" si="5"/>
        <v>114000</v>
      </c>
      <c r="I262" s="45" t="s">
        <v>350</v>
      </c>
      <c r="J262" s="20"/>
      <c r="K262" s="18" t="s">
        <v>1014</v>
      </c>
      <c r="L262" s="191"/>
    </row>
    <row r="263" spans="1:12" s="6" customFormat="1" ht="48.75" customHeight="1">
      <c r="A263" s="17">
        <v>256</v>
      </c>
      <c r="B263" s="114" t="s">
        <v>734</v>
      </c>
      <c r="C263" s="13" t="s">
        <v>47</v>
      </c>
      <c r="D263" s="93" t="s">
        <v>1107</v>
      </c>
      <c r="E263" s="15">
        <v>40</v>
      </c>
      <c r="F263" s="13" t="s">
        <v>341</v>
      </c>
      <c r="G263" s="32">
        <v>350</v>
      </c>
      <c r="H263" s="51">
        <f t="shared" si="5"/>
        <v>14000</v>
      </c>
      <c r="I263" s="45" t="s">
        <v>350</v>
      </c>
      <c r="J263" s="20"/>
      <c r="K263" s="18" t="s">
        <v>1014</v>
      </c>
      <c r="L263" s="191"/>
    </row>
    <row r="264" spans="1:12" s="6" customFormat="1" ht="48.75" customHeight="1">
      <c r="A264" s="17">
        <v>257</v>
      </c>
      <c r="B264" s="114" t="s">
        <v>735</v>
      </c>
      <c r="C264" s="23" t="s">
        <v>47</v>
      </c>
      <c r="D264" s="29" t="s">
        <v>1108</v>
      </c>
      <c r="E264" s="95">
        <v>65</v>
      </c>
      <c r="F264" s="18" t="s">
        <v>148</v>
      </c>
      <c r="G264" s="32">
        <v>460</v>
      </c>
      <c r="H264" s="51">
        <f t="shared" si="5"/>
        <v>29900</v>
      </c>
      <c r="I264" s="45" t="s">
        <v>350</v>
      </c>
      <c r="J264" s="20"/>
      <c r="K264" s="18" t="s">
        <v>1014</v>
      </c>
      <c r="L264" s="191"/>
    </row>
    <row r="265" spans="1:12" s="6" customFormat="1" ht="48.75" customHeight="1">
      <c r="A265" s="17">
        <v>258</v>
      </c>
      <c r="B265" s="114" t="s">
        <v>736</v>
      </c>
      <c r="C265" s="23" t="s">
        <v>47</v>
      </c>
      <c r="D265" s="29" t="s">
        <v>1109</v>
      </c>
      <c r="E265" s="95">
        <v>25</v>
      </c>
      <c r="F265" s="13" t="s">
        <v>148</v>
      </c>
      <c r="G265" s="32">
        <v>350</v>
      </c>
      <c r="H265" s="51">
        <f t="shared" si="5"/>
        <v>8750</v>
      </c>
      <c r="I265" s="45" t="s">
        <v>350</v>
      </c>
      <c r="J265" s="20"/>
      <c r="K265" s="18" t="s">
        <v>1014</v>
      </c>
      <c r="L265" s="191"/>
    </row>
    <row r="266" spans="1:12" s="6" customFormat="1" ht="48.75" customHeight="1">
      <c r="A266" s="17">
        <v>259</v>
      </c>
      <c r="B266" s="114" t="s">
        <v>737</v>
      </c>
      <c r="C266" s="23" t="s">
        <v>47</v>
      </c>
      <c r="D266" s="92" t="s">
        <v>1110</v>
      </c>
      <c r="E266" s="96">
        <v>25</v>
      </c>
      <c r="F266" s="13" t="s">
        <v>148</v>
      </c>
      <c r="G266" s="32">
        <v>400</v>
      </c>
      <c r="H266" s="48">
        <f t="shared" si="5"/>
        <v>10000</v>
      </c>
      <c r="I266" s="45" t="s">
        <v>350</v>
      </c>
      <c r="J266" s="20"/>
      <c r="K266" s="18" t="s">
        <v>1014</v>
      </c>
      <c r="L266" s="191"/>
    </row>
    <row r="267" spans="1:12" s="6" customFormat="1" ht="48.75" customHeight="1">
      <c r="A267" s="17">
        <v>260</v>
      </c>
      <c r="B267" s="114" t="s">
        <v>738</v>
      </c>
      <c r="C267" s="23" t="s">
        <v>47</v>
      </c>
      <c r="D267" s="92" t="s">
        <v>1111</v>
      </c>
      <c r="E267" s="96">
        <v>20</v>
      </c>
      <c r="F267" s="13" t="s">
        <v>148</v>
      </c>
      <c r="G267" s="32">
        <v>400</v>
      </c>
      <c r="H267" s="51">
        <f t="shared" si="5"/>
        <v>8000</v>
      </c>
      <c r="I267" s="45" t="s">
        <v>350</v>
      </c>
      <c r="J267" s="20"/>
      <c r="K267" s="18" t="s">
        <v>1014</v>
      </c>
      <c r="L267" s="191"/>
    </row>
    <row r="268" spans="1:12" s="6" customFormat="1" ht="48.75" customHeight="1">
      <c r="A268" s="17">
        <v>261</v>
      </c>
      <c r="B268" s="114" t="s">
        <v>739</v>
      </c>
      <c r="C268" s="23" t="s">
        <v>47</v>
      </c>
      <c r="D268" s="29" t="s">
        <v>1112</v>
      </c>
      <c r="E268" s="95">
        <v>20</v>
      </c>
      <c r="F268" s="18" t="s">
        <v>148</v>
      </c>
      <c r="G268" s="32">
        <v>400</v>
      </c>
      <c r="H268" s="51">
        <f t="shared" si="5"/>
        <v>8000</v>
      </c>
      <c r="I268" s="45" t="s">
        <v>350</v>
      </c>
      <c r="J268" s="20"/>
      <c r="K268" s="18" t="s">
        <v>1014</v>
      </c>
      <c r="L268" s="191"/>
    </row>
    <row r="269" spans="1:12" s="6" customFormat="1" ht="48.75" customHeight="1">
      <c r="A269" s="17">
        <v>262</v>
      </c>
      <c r="B269" s="114" t="s">
        <v>740</v>
      </c>
      <c r="C269" s="23" t="s">
        <v>47</v>
      </c>
      <c r="D269" s="92" t="s">
        <v>1113</v>
      </c>
      <c r="E269" s="95">
        <v>20</v>
      </c>
      <c r="F269" s="13" t="s">
        <v>345</v>
      </c>
      <c r="G269" s="32">
        <v>443</v>
      </c>
      <c r="H269" s="51">
        <f t="shared" si="5"/>
        <v>8860</v>
      </c>
      <c r="I269" s="45" t="s">
        <v>350</v>
      </c>
      <c r="J269" s="20"/>
      <c r="K269" s="18" t="s">
        <v>1014</v>
      </c>
      <c r="L269" s="191"/>
    </row>
    <row r="270" spans="1:12" s="6" customFormat="1" ht="60.75" customHeight="1">
      <c r="A270" s="17">
        <v>263</v>
      </c>
      <c r="B270" s="114" t="s">
        <v>741</v>
      </c>
      <c r="C270" s="23" t="s">
        <v>47</v>
      </c>
      <c r="D270" s="92" t="s">
        <v>1114</v>
      </c>
      <c r="E270" s="95">
        <v>20</v>
      </c>
      <c r="F270" s="13" t="s">
        <v>345</v>
      </c>
      <c r="G270" s="32">
        <v>690</v>
      </c>
      <c r="H270" s="48">
        <f t="shared" si="5"/>
        <v>13800</v>
      </c>
      <c r="I270" s="45" t="s">
        <v>350</v>
      </c>
      <c r="J270" s="77"/>
      <c r="K270" s="18" t="s">
        <v>1014</v>
      </c>
      <c r="L270" s="191"/>
    </row>
    <row r="271" spans="1:12" s="6" customFormat="1" ht="44.25" customHeight="1">
      <c r="A271" s="17">
        <v>264</v>
      </c>
      <c r="B271" s="114" t="s">
        <v>742</v>
      </c>
      <c r="C271" s="23" t="s">
        <v>47</v>
      </c>
      <c r="D271" s="92" t="s">
        <v>1115</v>
      </c>
      <c r="E271" s="95">
        <v>20</v>
      </c>
      <c r="F271" s="13" t="s">
        <v>345</v>
      </c>
      <c r="G271" s="32">
        <v>700</v>
      </c>
      <c r="H271" s="51">
        <f t="shared" si="5"/>
        <v>14000</v>
      </c>
      <c r="I271" s="45" t="s">
        <v>350</v>
      </c>
      <c r="J271" s="77"/>
      <c r="K271" s="18" t="s">
        <v>1014</v>
      </c>
      <c r="L271" s="191"/>
    </row>
    <row r="272" spans="1:12" s="6" customFormat="1" ht="55.5" customHeight="1">
      <c r="A272" s="17">
        <v>265</v>
      </c>
      <c r="B272" s="114" t="s">
        <v>1117</v>
      </c>
      <c r="C272" s="13" t="s">
        <v>47</v>
      </c>
      <c r="D272" s="92" t="s">
        <v>1116</v>
      </c>
      <c r="E272" s="15">
        <v>25</v>
      </c>
      <c r="F272" s="13" t="s">
        <v>345</v>
      </c>
      <c r="G272" s="32">
        <v>780</v>
      </c>
      <c r="H272" s="51">
        <f t="shared" si="5"/>
        <v>19500</v>
      </c>
      <c r="I272" s="45" t="s">
        <v>350</v>
      </c>
      <c r="J272" s="77"/>
      <c r="K272" s="18" t="s">
        <v>1014</v>
      </c>
      <c r="L272" s="191"/>
    </row>
    <row r="273" spans="1:12" s="6" customFormat="1" ht="44.25" customHeight="1">
      <c r="A273" s="17">
        <v>266</v>
      </c>
      <c r="B273" s="114" t="s">
        <v>743</v>
      </c>
      <c r="C273" s="13" t="s">
        <v>47</v>
      </c>
      <c r="D273" s="92" t="s">
        <v>1118</v>
      </c>
      <c r="E273" s="15">
        <v>20</v>
      </c>
      <c r="F273" s="13" t="s">
        <v>345</v>
      </c>
      <c r="G273" s="32">
        <v>1200</v>
      </c>
      <c r="H273" s="51">
        <f t="shared" si="5"/>
        <v>24000</v>
      </c>
      <c r="I273" s="45" t="s">
        <v>350</v>
      </c>
      <c r="J273" s="77"/>
      <c r="K273" s="18" t="s">
        <v>1014</v>
      </c>
      <c r="L273" s="191"/>
    </row>
    <row r="274" spans="1:12" s="6" customFormat="1" ht="42.75" customHeight="1">
      <c r="A274" s="17">
        <v>267</v>
      </c>
      <c r="B274" s="114" t="s">
        <v>744</v>
      </c>
      <c r="C274" s="13" t="s">
        <v>47</v>
      </c>
      <c r="D274" s="92" t="s">
        <v>1119</v>
      </c>
      <c r="E274" s="15">
        <v>20</v>
      </c>
      <c r="F274" s="25" t="s">
        <v>148</v>
      </c>
      <c r="G274" s="32">
        <v>1350</v>
      </c>
      <c r="H274" s="48">
        <f t="shared" si="5"/>
        <v>27000</v>
      </c>
      <c r="I274" s="45" t="s">
        <v>350</v>
      </c>
      <c r="J274" s="77"/>
      <c r="K274" s="18" t="s">
        <v>1014</v>
      </c>
      <c r="L274" s="191"/>
    </row>
    <row r="275" spans="1:12" s="6" customFormat="1" ht="46.5" customHeight="1">
      <c r="A275" s="17">
        <v>268</v>
      </c>
      <c r="B275" s="114" t="s">
        <v>745</v>
      </c>
      <c r="C275" s="13" t="s">
        <v>47</v>
      </c>
      <c r="D275" s="29" t="s">
        <v>1120</v>
      </c>
      <c r="E275" s="15">
        <v>20</v>
      </c>
      <c r="F275" s="26" t="s">
        <v>148</v>
      </c>
      <c r="G275" s="32">
        <v>600</v>
      </c>
      <c r="H275" s="51">
        <f t="shared" si="5"/>
        <v>12000</v>
      </c>
      <c r="I275" s="45" t="s">
        <v>350</v>
      </c>
      <c r="J275" s="77"/>
      <c r="K275" s="18" t="s">
        <v>1014</v>
      </c>
      <c r="L275" s="191"/>
    </row>
    <row r="276" spans="1:12" s="6" customFormat="1" ht="61.5" customHeight="1">
      <c r="A276" s="17">
        <v>269</v>
      </c>
      <c r="B276" s="114" t="s">
        <v>746</v>
      </c>
      <c r="C276" s="13" t="s">
        <v>47</v>
      </c>
      <c r="D276" s="87" t="s">
        <v>1121</v>
      </c>
      <c r="E276" s="15">
        <v>20</v>
      </c>
      <c r="F276" s="26" t="s">
        <v>148</v>
      </c>
      <c r="G276" s="32">
        <v>790</v>
      </c>
      <c r="H276" s="51">
        <f t="shared" si="5"/>
        <v>15800</v>
      </c>
      <c r="I276" s="45" t="s">
        <v>350</v>
      </c>
      <c r="J276" s="77"/>
      <c r="K276" s="18" t="s">
        <v>1014</v>
      </c>
      <c r="L276" s="191"/>
    </row>
    <row r="277" spans="1:12" s="6" customFormat="1" ht="45.75" customHeight="1">
      <c r="A277" s="17">
        <v>270</v>
      </c>
      <c r="B277" s="114" t="s">
        <v>747</v>
      </c>
      <c r="C277" s="13" t="s">
        <v>47</v>
      </c>
      <c r="D277" s="29" t="s">
        <v>1122</v>
      </c>
      <c r="E277" s="15">
        <v>25</v>
      </c>
      <c r="F277" s="26" t="s">
        <v>148</v>
      </c>
      <c r="G277" s="32">
        <v>647</v>
      </c>
      <c r="H277" s="51">
        <f t="shared" si="5"/>
        <v>16175</v>
      </c>
      <c r="I277" s="45" t="s">
        <v>350</v>
      </c>
      <c r="J277" s="77"/>
      <c r="K277" s="18" t="s">
        <v>1014</v>
      </c>
      <c r="L277" s="191"/>
    </row>
    <row r="278" spans="1:12" s="6" customFormat="1" ht="52.5" customHeight="1">
      <c r="A278" s="17">
        <v>271</v>
      </c>
      <c r="B278" s="114" t="s">
        <v>748</v>
      </c>
      <c r="C278" s="13" t="s">
        <v>47</v>
      </c>
      <c r="D278" s="29" t="s">
        <v>1123</v>
      </c>
      <c r="E278" s="15">
        <v>25</v>
      </c>
      <c r="F278" s="26" t="s">
        <v>148</v>
      </c>
      <c r="G278" s="32">
        <v>1798</v>
      </c>
      <c r="H278" s="48">
        <f t="shared" si="5"/>
        <v>44950</v>
      </c>
      <c r="I278" s="45" t="s">
        <v>350</v>
      </c>
      <c r="J278" s="77"/>
      <c r="K278" s="18" t="s">
        <v>1014</v>
      </c>
      <c r="L278" s="191"/>
    </row>
    <row r="279" spans="1:12" s="6" customFormat="1" ht="59.25" customHeight="1">
      <c r="A279" s="17">
        <v>272</v>
      </c>
      <c r="B279" s="114" t="s">
        <v>749</v>
      </c>
      <c r="C279" s="13" t="s">
        <v>47</v>
      </c>
      <c r="D279" s="92" t="s">
        <v>1124</v>
      </c>
      <c r="E279" s="15">
        <v>40</v>
      </c>
      <c r="F279" s="25" t="s">
        <v>148</v>
      </c>
      <c r="G279" s="32">
        <v>670</v>
      </c>
      <c r="H279" s="51">
        <f t="shared" si="5"/>
        <v>26800</v>
      </c>
      <c r="I279" s="45" t="s">
        <v>350</v>
      </c>
      <c r="J279" s="77"/>
      <c r="K279" s="18" t="s">
        <v>1014</v>
      </c>
      <c r="L279" s="191"/>
    </row>
    <row r="280" spans="1:12" s="6" customFormat="1" ht="44.25" customHeight="1">
      <c r="A280" s="17">
        <v>273</v>
      </c>
      <c r="B280" s="114" t="s">
        <v>750</v>
      </c>
      <c r="C280" s="13" t="s">
        <v>47</v>
      </c>
      <c r="D280" s="29" t="s">
        <v>1125</v>
      </c>
      <c r="E280" s="15">
        <v>25</v>
      </c>
      <c r="F280" s="13" t="s">
        <v>148</v>
      </c>
      <c r="G280" s="32">
        <v>1200</v>
      </c>
      <c r="H280" s="51">
        <f t="shared" si="5"/>
        <v>30000</v>
      </c>
      <c r="I280" s="45" t="s">
        <v>350</v>
      </c>
      <c r="J280" s="77"/>
      <c r="K280" s="18" t="s">
        <v>1014</v>
      </c>
      <c r="L280" s="191"/>
    </row>
    <row r="281" spans="1:12" s="6" customFormat="1" ht="44.25" customHeight="1">
      <c r="A281" s="17">
        <v>274</v>
      </c>
      <c r="B281" s="114" t="s">
        <v>751</v>
      </c>
      <c r="C281" s="13" t="s">
        <v>47</v>
      </c>
      <c r="D281" s="29" t="s">
        <v>1126</v>
      </c>
      <c r="E281" s="15">
        <v>25</v>
      </c>
      <c r="F281" s="13" t="s">
        <v>148</v>
      </c>
      <c r="G281" s="32">
        <v>2000</v>
      </c>
      <c r="H281" s="51">
        <f t="shared" si="5"/>
        <v>50000</v>
      </c>
      <c r="I281" s="45" t="s">
        <v>350</v>
      </c>
      <c r="J281" s="19" t="s">
        <v>686</v>
      </c>
      <c r="K281" s="18" t="s">
        <v>1014</v>
      </c>
      <c r="L281" s="191"/>
    </row>
    <row r="282" spans="1:12" s="6" customFormat="1" ht="44.25" customHeight="1">
      <c r="A282" s="17">
        <v>275</v>
      </c>
      <c r="B282" s="114" t="s">
        <v>752</v>
      </c>
      <c r="C282" s="13" t="s">
        <v>47</v>
      </c>
      <c r="D282" s="87" t="s">
        <v>752</v>
      </c>
      <c r="E282" s="15">
        <v>25</v>
      </c>
      <c r="F282" s="13" t="s">
        <v>148</v>
      </c>
      <c r="G282" s="32">
        <v>2100</v>
      </c>
      <c r="H282" s="48">
        <f t="shared" si="5"/>
        <v>52500</v>
      </c>
      <c r="I282" s="45" t="s">
        <v>350</v>
      </c>
      <c r="J282" s="19" t="s">
        <v>686</v>
      </c>
      <c r="K282" s="18" t="s">
        <v>1014</v>
      </c>
      <c r="L282" s="191"/>
    </row>
    <row r="283" spans="1:12" s="6" customFormat="1" ht="44.25" customHeight="1">
      <c r="A283" s="17">
        <v>276</v>
      </c>
      <c r="B283" s="114" t="s">
        <v>753</v>
      </c>
      <c r="C283" s="13" t="s">
        <v>47</v>
      </c>
      <c r="D283" s="29" t="s">
        <v>1127</v>
      </c>
      <c r="E283" s="15">
        <v>150</v>
      </c>
      <c r="F283" s="13" t="s">
        <v>148</v>
      </c>
      <c r="G283" s="32">
        <v>560</v>
      </c>
      <c r="H283" s="51">
        <f t="shared" si="5"/>
        <v>84000</v>
      </c>
      <c r="I283" s="45" t="s">
        <v>350</v>
      </c>
      <c r="J283" s="19" t="s">
        <v>686</v>
      </c>
      <c r="K283" s="18" t="s">
        <v>1014</v>
      </c>
      <c r="L283" s="191"/>
    </row>
    <row r="284" spans="1:12" s="6" customFormat="1" ht="44.25" customHeight="1">
      <c r="A284" s="17">
        <v>277</v>
      </c>
      <c r="B284" s="114" t="s">
        <v>754</v>
      </c>
      <c r="C284" s="13" t="s">
        <v>47</v>
      </c>
      <c r="D284" s="92" t="s">
        <v>1128</v>
      </c>
      <c r="E284" s="15">
        <v>25</v>
      </c>
      <c r="F284" s="13" t="s">
        <v>148</v>
      </c>
      <c r="G284" s="32">
        <v>420</v>
      </c>
      <c r="H284" s="51">
        <f t="shared" si="5"/>
        <v>10500</v>
      </c>
      <c r="I284" s="45" t="s">
        <v>350</v>
      </c>
      <c r="J284" s="19" t="s">
        <v>686</v>
      </c>
      <c r="K284" s="18" t="s">
        <v>1014</v>
      </c>
      <c r="L284" s="191"/>
    </row>
    <row r="285" spans="1:12" s="6" customFormat="1" ht="44.25" customHeight="1">
      <c r="A285" s="17">
        <v>278</v>
      </c>
      <c r="B285" s="114" t="s">
        <v>755</v>
      </c>
      <c r="C285" s="13" t="s">
        <v>47</v>
      </c>
      <c r="D285" s="92" t="s">
        <v>1129</v>
      </c>
      <c r="E285" s="15">
        <v>100</v>
      </c>
      <c r="F285" s="13" t="s">
        <v>148</v>
      </c>
      <c r="G285" s="32">
        <v>300</v>
      </c>
      <c r="H285" s="51">
        <f t="shared" si="5"/>
        <v>30000</v>
      </c>
      <c r="I285" s="45" t="s">
        <v>350</v>
      </c>
      <c r="J285" s="19" t="s">
        <v>686</v>
      </c>
      <c r="K285" s="18" t="s">
        <v>1014</v>
      </c>
      <c r="L285" s="191"/>
    </row>
    <row r="286" spans="1:12" s="6" customFormat="1" ht="44.25" customHeight="1">
      <c r="A286" s="17">
        <v>279</v>
      </c>
      <c r="B286" s="114" t="s">
        <v>756</v>
      </c>
      <c r="C286" s="13" t="s">
        <v>47</v>
      </c>
      <c r="D286" s="92" t="s">
        <v>1130</v>
      </c>
      <c r="E286" s="15">
        <v>50</v>
      </c>
      <c r="F286" s="13" t="s">
        <v>148</v>
      </c>
      <c r="G286" s="32">
        <v>120</v>
      </c>
      <c r="H286" s="48">
        <f t="shared" si="5"/>
        <v>6000</v>
      </c>
      <c r="I286" s="45" t="s">
        <v>350</v>
      </c>
      <c r="J286" s="19" t="s">
        <v>686</v>
      </c>
      <c r="K286" s="18" t="s">
        <v>1014</v>
      </c>
      <c r="L286" s="191"/>
    </row>
    <row r="287" spans="1:12" s="6" customFormat="1" ht="44.25" customHeight="1">
      <c r="A287" s="17">
        <v>280</v>
      </c>
      <c r="B287" s="114" t="s">
        <v>757</v>
      </c>
      <c r="C287" s="13" t="s">
        <v>47</v>
      </c>
      <c r="D287" s="92" t="s">
        <v>1131</v>
      </c>
      <c r="E287" s="15">
        <v>50</v>
      </c>
      <c r="F287" s="13" t="s">
        <v>148</v>
      </c>
      <c r="G287" s="32">
        <v>400</v>
      </c>
      <c r="H287" s="51">
        <f t="shared" si="5"/>
        <v>20000</v>
      </c>
      <c r="I287" s="45" t="s">
        <v>350</v>
      </c>
      <c r="J287" s="19" t="s">
        <v>686</v>
      </c>
      <c r="K287" s="18" t="s">
        <v>1014</v>
      </c>
      <c r="L287" s="191"/>
    </row>
    <row r="288" spans="1:12" s="6" customFormat="1" ht="44.25" customHeight="1">
      <c r="A288" s="17">
        <v>281</v>
      </c>
      <c r="B288" s="114" t="s">
        <v>758</v>
      </c>
      <c r="C288" s="13" t="s">
        <v>47</v>
      </c>
      <c r="D288" s="92" t="s">
        <v>1132</v>
      </c>
      <c r="E288" s="15">
        <v>30</v>
      </c>
      <c r="F288" s="13" t="s">
        <v>148</v>
      </c>
      <c r="G288" s="32">
        <v>800</v>
      </c>
      <c r="H288" s="51">
        <f t="shared" si="5"/>
        <v>24000</v>
      </c>
      <c r="I288" s="45" t="s">
        <v>350</v>
      </c>
      <c r="J288" s="19" t="s">
        <v>686</v>
      </c>
      <c r="K288" s="18" t="s">
        <v>1014</v>
      </c>
      <c r="L288" s="191"/>
    </row>
    <row r="289" spans="1:12" s="6" customFormat="1" ht="44.25" customHeight="1">
      <c r="A289" s="17">
        <v>282</v>
      </c>
      <c r="B289" s="114" t="s">
        <v>759</v>
      </c>
      <c r="C289" s="13" t="s">
        <v>47</v>
      </c>
      <c r="D289" s="92" t="s">
        <v>1134</v>
      </c>
      <c r="E289" s="15">
        <v>35</v>
      </c>
      <c r="F289" s="13" t="s">
        <v>148</v>
      </c>
      <c r="G289" s="32">
        <v>690</v>
      </c>
      <c r="H289" s="51">
        <f t="shared" si="5"/>
        <v>24150</v>
      </c>
      <c r="I289" s="45" t="s">
        <v>350</v>
      </c>
      <c r="J289" s="19" t="s">
        <v>686</v>
      </c>
      <c r="K289" s="18" t="s">
        <v>1014</v>
      </c>
      <c r="L289" s="191"/>
    </row>
    <row r="290" spans="1:12" s="6" customFormat="1" ht="44.25" customHeight="1">
      <c r="A290" s="17">
        <v>283</v>
      </c>
      <c r="B290" s="114" t="s">
        <v>760</v>
      </c>
      <c r="C290" s="13" t="s">
        <v>47</v>
      </c>
      <c r="D290" s="29" t="s">
        <v>1133</v>
      </c>
      <c r="E290" s="32">
        <v>25</v>
      </c>
      <c r="F290" s="13" t="s">
        <v>761</v>
      </c>
      <c r="G290" s="32">
        <v>2500</v>
      </c>
      <c r="H290" s="48">
        <f t="shared" si="5"/>
        <v>62500</v>
      </c>
      <c r="I290" s="45" t="s">
        <v>350</v>
      </c>
      <c r="J290" s="19" t="s">
        <v>686</v>
      </c>
      <c r="K290" s="18" t="s">
        <v>1014</v>
      </c>
      <c r="L290" s="191"/>
    </row>
    <row r="291" spans="1:12" s="6" customFormat="1" ht="44.25" customHeight="1">
      <c r="A291" s="17">
        <v>284</v>
      </c>
      <c r="B291" s="114" t="s">
        <v>762</v>
      </c>
      <c r="C291" s="13" t="s">
        <v>47</v>
      </c>
      <c r="D291" s="29" t="s">
        <v>1135</v>
      </c>
      <c r="E291" s="15">
        <v>30</v>
      </c>
      <c r="F291" s="13" t="s">
        <v>761</v>
      </c>
      <c r="G291" s="32">
        <v>3000</v>
      </c>
      <c r="H291" s="51">
        <f t="shared" si="5"/>
        <v>90000</v>
      </c>
      <c r="I291" s="45" t="s">
        <v>350</v>
      </c>
      <c r="J291" s="19" t="s">
        <v>686</v>
      </c>
      <c r="K291" s="18" t="s">
        <v>1014</v>
      </c>
      <c r="L291" s="191"/>
    </row>
    <row r="292" spans="1:12" s="6" customFormat="1" ht="44.25" customHeight="1">
      <c r="A292" s="17">
        <v>285</v>
      </c>
      <c r="B292" s="114" t="s">
        <v>763</v>
      </c>
      <c r="C292" s="13" t="s">
        <v>47</v>
      </c>
      <c r="D292" s="92" t="s">
        <v>1136</v>
      </c>
      <c r="E292" s="15">
        <v>25</v>
      </c>
      <c r="F292" s="18" t="s">
        <v>148</v>
      </c>
      <c r="G292" s="32">
        <v>2000</v>
      </c>
      <c r="H292" s="51">
        <f t="shared" si="5"/>
        <v>50000</v>
      </c>
      <c r="I292" s="45" t="s">
        <v>350</v>
      </c>
      <c r="J292" s="19" t="s">
        <v>686</v>
      </c>
      <c r="K292" s="18" t="s">
        <v>1014</v>
      </c>
      <c r="L292" s="191"/>
    </row>
    <row r="293" spans="1:12" s="6" customFormat="1" ht="60.75" customHeight="1">
      <c r="A293" s="17">
        <v>286</v>
      </c>
      <c r="B293" s="114" t="s">
        <v>764</v>
      </c>
      <c r="C293" s="13" t="s">
        <v>47</v>
      </c>
      <c r="D293" s="92" t="s">
        <v>1137</v>
      </c>
      <c r="E293" s="15">
        <v>50</v>
      </c>
      <c r="F293" s="13" t="s">
        <v>347</v>
      </c>
      <c r="G293" s="32">
        <v>700</v>
      </c>
      <c r="H293" s="51">
        <f t="shared" si="5"/>
        <v>35000</v>
      </c>
      <c r="I293" s="45" t="s">
        <v>350</v>
      </c>
      <c r="J293" s="19" t="s">
        <v>686</v>
      </c>
      <c r="K293" s="18" t="s">
        <v>1014</v>
      </c>
      <c r="L293" s="191"/>
    </row>
    <row r="294" spans="1:12" s="6" customFormat="1" ht="44.25" customHeight="1">
      <c r="A294" s="17">
        <v>287</v>
      </c>
      <c r="B294" s="114" t="s">
        <v>765</v>
      </c>
      <c r="C294" s="13" t="s">
        <v>47</v>
      </c>
      <c r="D294" s="29" t="s">
        <v>1139</v>
      </c>
      <c r="E294" s="15">
        <v>50</v>
      </c>
      <c r="F294" s="13" t="s">
        <v>347</v>
      </c>
      <c r="G294" s="32">
        <v>560</v>
      </c>
      <c r="H294" s="48">
        <f t="shared" si="5"/>
        <v>28000</v>
      </c>
      <c r="I294" s="45" t="s">
        <v>350</v>
      </c>
      <c r="J294" s="19" t="s">
        <v>686</v>
      </c>
      <c r="K294" s="18" t="s">
        <v>1014</v>
      </c>
      <c r="L294" s="191"/>
    </row>
    <row r="295" spans="1:12" s="6" customFormat="1" ht="44.25" customHeight="1">
      <c r="A295" s="17">
        <v>288</v>
      </c>
      <c r="B295" s="114" t="s">
        <v>766</v>
      </c>
      <c r="C295" s="13" t="s">
        <v>47</v>
      </c>
      <c r="D295" s="29" t="s">
        <v>1138</v>
      </c>
      <c r="E295" s="15">
        <v>25</v>
      </c>
      <c r="F295" s="13" t="s">
        <v>347</v>
      </c>
      <c r="G295" s="32">
        <v>700</v>
      </c>
      <c r="H295" s="51">
        <f t="shared" si="5"/>
        <v>17500</v>
      </c>
      <c r="I295" s="45" t="s">
        <v>350</v>
      </c>
      <c r="J295" s="19" t="s">
        <v>686</v>
      </c>
      <c r="K295" s="18" t="s">
        <v>1014</v>
      </c>
      <c r="L295" s="191"/>
    </row>
    <row r="296" spans="1:12" s="6" customFormat="1" ht="69" customHeight="1">
      <c r="A296" s="17">
        <v>289</v>
      </c>
      <c r="B296" s="114" t="s">
        <v>767</v>
      </c>
      <c r="C296" s="13" t="s">
        <v>47</v>
      </c>
      <c r="D296" s="91" t="s">
        <v>1140</v>
      </c>
      <c r="E296" s="15">
        <v>25</v>
      </c>
      <c r="F296" s="13" t="s">
        <v>347</v>
      </c>
      <c r="G296" s="32">
        <v>700</v>
      </c>
      <c r="H296" s="51">
        <f t="shared" si="5"/>
        <v>17500</v>
      </c>
      <c r="I296" s="45" t="s">
        <v>350</v>
      </c>
      <c r="J296" s="19" t="s">
        <v>686</v>
      </c>
      <c r="K296" s="18" t="s">
        <v>1014</v>
      </c>
      <c r="L296" s="191"/>
    </row>
    <row r="297" spans="1:12" s="6" customFormat="1" ht="78.75" customHeight="1">
      <c r="A297" s="17">
        <v>290</v>
      </c>
      <c r="B297" s="114" t="s">
        <v>767</v>
      </c>
      <c r="C297" s="13" t="s">
        <v>47</v>
      </c>
      <c r="D297" s="92" t="s">
        <v>1141</v>
      </c>
      <c r="E297" s="32">
        <v>25</v>
      </c>
      <c r="F297" s="13" t="s">
        <v>347</v>
      </c>
      <c r="G297" s="32">
        <v>1200</v>
      </c>
      <c r="H297" s="51">
        <f t="shared" si="5"/>
        <v>30000</v>
      </c>
      <c r="I297" s="45" t="s">
        <v>350</v>
      </c>
      <c r="J297" s="19" t="s">
        <v>686</v>
      </c>
      <c r="K297" s="18" t="s">
        <v>1014</v>
      </c>
      <c r="L297" s="191"/>
    </row>
    <row r="298" spans="1:12" s="6" customFormat="1" ht="67.5" customHeight="1">
      <c r="A298" s="17">
        <v>291</v>
      </c>
      <c r="B298" s="114" t="s">
        <v>768</v>
      </c>
      <c r="C298" s="13" t="s">
        <v>47</v>
      </c>
      <c r="D298" s="92" t="s">
        <v>1142</v>
      </c>
      <c r="E298" s="15">
        <v>20</v>
      </c>
      <c r="F298" s="13" t="s">
        <v>347</v>
      </c>
      <c r="G298" s="32">
        <v>650</v>
      </c>
      <c r="H298" s="48">
        <f t="shared" si="5"/>
        <v>13000</v>
      </c>
      <c r="I298" s="45" t="s">
        <v>350</v>
      </c>
      <c r="J298" s="19" t="s">
        <v>686</v>
      </c>
      <c r="K298" s="18" t="s">
        <v>1014</v>
      </c>
      <c r="L298" s="191"/>
    </row>
    <row r="299" spans="1:12" s="6" customFormat="1" ht="44.25" customHeight="1">
      <c r="A299" s="17">
        <v>292</v>
      </c>
      <c r="B299" s="114" t="s">
        <v>769</v>
      </c>
      <c r="C299" s="13" t="s">
        <v>47</v>
      </c>
      <c r="D299" s="92" t="s">
        <v>1143</v>
      </c>
      <c r="E299" s="32">
        <v>20</v>
      </c>
      <c r="F299" s="13" t="s">
        <v>347</v>
      </c>
      <c r="G299" s="32">
        <v>890</v>
      </c>
      <c r="H299" s="51">
        <f t="shared" si="5"/>
        <v>17800</v>
      </c>
      <c r="I299" s="45" t="s">
        <v>350</v>
      </c>
      <c r="J299" s="19" t="s">
        <v>686</v>
      </c>
      <c r="K299" s="18" t="s">
        <v>1014</v>
      </c>
      <c r="L299" s="191"/>
    </row>
    <row r="300" spans="1:12" s="6" customFormat="1" ht="71.25" customHeight="1">
      <c r="A300" s="17">
        <v>293</v>
      </c>
      <c r="B300" s="114" t="s">
        <v>768</v>
      </c>
      <c r="C300" s="13" t="s">
        <v>47</v>
      </c>
      <c r="D300" s="92" t="s">
        <v>1144</v>
      </c>
      <c r="E300" s="32">
        <v>20</v>
      </c>
      <c r="F300" s="13" t="s">
        <v>347</v>
      </c>
      <c r="G300" s="32">
        <v>1100</v>
      </c>
      <c r="H300" s="51">
        <f t="shared" si="5"/>
        <v>22000</v>
      </c>
      <c r="I300" s="45" t="s">
        <v>350</v>
      </c>
      <c r="J300" s="19" t="s">
        <v>686</v>
      </c>
      <c r="K300" s="18" t="s">
        <v>1014</v>
      </c>
      <c r="L300" s="191"/>
    </row>
    <row r="301" spans="1:12" s="6" customFormat="1" ht="44.25" customHeight="1">
      <c r="A301" s="17">
        <v>294</v>
      </c>
      <c r="B301" s="114" t="s">
        <v>768</v>
      </c>
      <c r="C301" s="23" t="s">
        <v>47</v>
      </c>
      <c r="D301" s="92" t="s">
        <v>1145</v>
      </c>
      <c r="E301" s="96">
        <v>20</v>
      </c>
      <c r="F301" s="13" t="s">
        <v>347</v>
      </c>
      <c r="G301" s="32">
        <v>1080</v>
      </c>
      <c r="H301" s="51">
        <f t="shared" si="5"/>
        <v>21600</v>
      </c>
      <c r="I301" s="45" t="s">
        <v>350</v>
      </c>
      <c r="J301" s="19" t="s">
        <v>686</v>
      </c>
      <c r="K301" s="18" t="s">
        <v>1014</v>
      </c>
      <c r="L301" s="191"/>
    </row>
    <row r="302" spans="1:12" s="6" customFormat="1" ht="44.25" customHeight="1">
      <c r="A302" s="17">
        <v>295</v>
      </c>
      <c r="B302" s="114" t="s">
        <v>768</v>
      </c>
      <c r="C302" s="23" t="s">
        <v>47</v>
      </c>
      <c r="D302" s="92" t="s">
        <v>1146</v>
      </c>
      <c r="E302" s="95">
        <v>20</v>
      </c>
      <c r="F302" s="13" t="s">
        <v>347</v>
      </c>
      <c r="G302" s="32">
        <v>2100</v>
      </c>
      <c r="H302" s="48">
        <f t="shared" si="5"/>
        <v>42000</v>
      </c>
      <c r="I302" s="45" t="s">
        <v>350</v>
      </c>
      <c r="J302" s="19" t="s">
        <v>686</v>
      </c>
      <c r="K302" s="18" t="s">
        <v>1014</v>
      </c>
      <c r="L302" s="191"/>
    </row>
    <row r="303" spans="1:12" s="6" customFormat="1" ht="44.25" customHeight="1">
      <c r="A303" s="17">
        <v>296</v>
      </c>
      <c r="B303" s="114" t="s">
        <v>769</v>
      </c>
      <c r="C303" s="23" t="s">
        <v>47</v>
      </c>
      <c r="D303" s="92" t="s">
        <v>1147</v>
      </c>
      <c r="E303" s="15">
        <v>20</v>
      </c>
      <c r="F303" s="88" t="s">
        <v>347</v>
      </c>
      <c r="G303" s="32">
        <v>2000</v>
      </c>
      <c r="H303" s="51">
        <f t="shared" si="5"/>
        <v>40000</v>
      </c>
      <c r="I303" s="88" t="s">
        <v>350</v>
      </c>
      <c r="J303" s="19" t="s">
        <v>686</v>
      </c>
      <c r="K303" s="18" t="s">
        <v>1014</v>
      </c>
      <c r="L303" s="191"/>
    </row>
    <row r="304" spans="1:12" s="6" customFormat="1" ht="44.25" customHeight="1">
      <c r="A304" s="17">
        <v>297</v>
      </c>
      <c r="B304" s="114" t="s">
        <v>769</v>
      </c>
      <c r="C304" s="23" t="s">
        <v>47</v>
      </c>
      <c r="D304" s="92" t="s">
        <v>1148</v>
      </c>
      <c r="E304" s="15">
        <v>20</v>
      </c>
      <c r="F304" s="88" t="s">
        <v>347</v>
      </c>
      <c r="G304" s="32">
        <v>2600</v>
      </c>
      <c r="H304" s="51">
        <f t="shared" si="5"/>
        <v>52000</v>
      </c>
      <c r="I304" s="88" t="s">
        <v>350</v>
      </c>
      <c r="J304" s="19" t="s">
        <v>686</v>
      </c>
      <c r="K304" s="18" t="s">
        <v>1014</v>
      </c>
      <c r="L304" s="191"/>
    </row>
    <row r="305" spans="1:12" s="6" customFormat="1" ht="44.25" customHeight="1">
      <c r="A305" s="17">
        <v>298</v>
      </c>
      <c r="B305" s="114" t="s">
        <v>769</v>
      </c>
      <c r="C305" s="23" t="s">
        <v>47</v>
      </c>
      <c r="D305" s="92" t="s">
        <v>1149</v>
      </c>
      <c r="E305" s="15">
        <v>20</v>
      </c>
      <c r="F305" s="88" t="s">
        <v>347</v>
      </c>
      <c r="G305" s="32">
        <v>3995</v>
      </c>
      <c r="H305" s="51">
        <f t="shared" si="5"/>
        <v>79900</v>
      </c>
      <c r="I305" s="88" t="s">
        <v>350</v>
      </c>
      <c r="J305" s="19" t="s">
        <v>686</v>
      </c>
      <c r="K305" s="18" t="s">
        <v>1014</v>
      </c>
      <c r="L305" s="191"/>
    </row>
    <row r="306" spans="1:12" s="6" customFormat="1" ht="44.25" customHeight="1">
      <c r="A306" s="17">
        <v>299</v>
      </c>
      <c r="B306" s="114" t="s">
        <v>769</v>
      </c>
      <c r="C306" s="23" t="s">
        <v>47</v>
      </c>
      <c r="D306" s="92" t="s">
        <v>1150</v>
      </c>
      <c r="E306" s="32">
        <v>20</v>
      </c>
      <c r="F306" s="88" t="s">
        <v>347</v>
      </c>
      <c r="G306" s="32">
        <v>3500</v>
      </c>
      <c r="H306" s="48">
        <f t="shared" si="5"/>
        <v>70000</v>
      </c>
      <c r="I306" s="88" t="s">
        <v>350</v>
      </c>
      <c r="J306" s="19" t="s">
        <v>686</v>
      </c>
      <c r="K306" s="18" t="s">
        <v>1014</v>
      </c>
      <c r="L306" s="191"/>
    </row>
    <row r="307" spans="1:12" s="6" customFormat="1" ht="44.25" customHeight="1">
      <c r="A307" s="17">
        <v>300</v>
      </c>
      <c r="B307" s="114" t="s">
        <v>768</v>
      </c>
      <c r="C307" s="23" t="s">
        <v>47</v>
      </c>
      <c r="D307" s="92" t="s">
        <v>1151</v>
      </c>
      <c r="E307" s="32">
        <v>20</v>
      </c>
      <c r="F307" s="88" t="s">
        <v>347</v>
      </c>
      <c r="G307" s="32">
        <v>3000</v>
      </c>
      <c r="H307" s="51">
        <f t="shared" si="5"/>
        <v>60000</v>
      </c>
      <c r="I307" s="88" t="s">
        <v>350</v>
      </c>
      <c r="J307" s="19" t="s">
        <v>686</v>
      </c>
      <c r="K307" s="18" t="s">
        <v>1014</v>
      </c>
      <c r="L307" s="191"/>
    </row>
    <row r="308" spans="1:12" s="6" customFormat="1" ht="44.25" customHeight="1">
      <c r="A308" s="17">
        <v>301</v>
      </c>
      <c r="B308" s="114" t="s">
        <v>770</v>
      </c>
      <c r="C308" s="23" t="s">
        <v>47</v>
      </c>
      <c r="D308" s="92" t="s">
        <v>1152</v>
      </c>
      <c r="E308" s="48">
        <v>30</v>
      </c>
      <c r="F308" s="25" t="s">
        <v>148</v>
      </c>
      <c r="G308" s="48">
        <v>800</v>
      </c>
      <c r="H308" s="51">
        <f t="shared" si="5"/>
        <v>24000</v>
      </c>
      <c r="I308" s="88" t="s">
        <v>350</v>
      </c>
      <c r="J308" s="19" t="s">
        <v>686</v>
      </c>
      <c r="K308" s="18" t="s">
        <v>1014</v>
      </c>
      <c r="L308" s="191"/>
    </row>
    <row r="309" spans="1:12" s="6" customFormat="1" ht="44.25" customHeight="1">
      <c r="A309" s="17">
        <v>302</v>
      </c>
      <c r="B309" s="114" t="s">
        <v>771</v>
      </c>
      <c r="C309" s="23" t="s">
        <v>47</v>
      </c>
      <c r="D309" s="92" t="s">
        <v>1153</v>
      </c>
      <c r="E309" s="19">
        <v>30</v>
      </c>
      <c r="F309" s="25" t="s">
        <v>148</v>
      </c>
      <c r="G309" s="48">
        <v>950</v>
      </c>
      <c r="H309" s="51">
        <f t="shared" si="5"/>
        <v>28500</v>
      </c>
      <c r="I309" s="88" t="s">
        <v>350</v>
      </c>
      <c r="J309" s="19" t="s">
        <v>686</v>
      </c>
      <c r="K309" s="18" t="s">
        <v>1014</v>
      </c>
      <c r="L309" s="191"/>
    </row>
    <row r="310" spans="1:12" s="6" customFormat="1" ht="44.25" customHeight="1">
      <c r="A310" s="17">
        <v>303</v>
      </c>
      <c r="B310" s="114" t="s">
        <v>771</v>
      </c>
      <c r="C310" s="23" t="s">
        <v>47</v>
      </c>
      <c r="D310" s="92" t="s">
        <v>1154</v>
      </c>
      <c r="E310" s="49">
        <v>30</v>
      </c>
      <c r="F310" s="25" t="s">
        <v>148</v>
      </c>
      <c r="G310" s="48">
        <v>1500</v>
      </c>
      <c r="H310" s="48">
        <f t="shared" si="5"/>
        <v>45000</v>
      </c>
      <c r="I310" s="88" t="s">
        <v>350</v>
      </c>
      <c r="J310" s="19" t="s">
        <v>686</v>
      </c>
      <c r="K310" s="18" t="s">
        <v>1014</v>
      </c>
      <c r="L310" s="191"/>
    </row>
    <row r="311" spans="1:12" s="6" customFormat="1" ht="44.25" customHeight="1">
      <c r="A311" s="17">
        <v>304</v>
      </c>
      <c r="B311" s="114" t="s">
        <v>771</v>
      </c>
      <c r="C311" s="23" t="s">
        <v>47</v>
      </c>
      <c r="D311" s="92" t="s">
        <v>1155</v>
      </c>
      <c r="E311" s="19">
        <v>30</v>
      </c>
      <c r="F311" s="25" t="s">
        <v>148</v>
      </c>
      <c r="G311" s="48">
        <v>1900</v>
      </c>
      <c r="H311" s="51">
        <f t="shared" si="5"/>
        <v>57000</v>
      </c>
      <c r="I311" s="88" t="s">
        <v>350</v>
      </c>
      <c r="J311" s="19" t="s">
        <v>686</v>
      </c>
      <c r="K311" s="18" t="s">
        <v>1014</v>
      </c>
      <c r="L311" s="191"/>
    </row>
    <row r="312" spans="1:12" s="6" customFormat="1" ht="44.25" customHeight="1">
      <c r="A312" s="17">
        <v>305</v>
      </c>
      <c r="B312" s="114" t="s">
        <v>770</v>
      </c>
      <c r="C312" s="23" t="s">
        <v>47</v>
      </c>
      <c r="D312" s="92" t="s">
        <v>1156</v>
      </c>
      <c r="E312" s="49">
        <v>30</v>
      </c>
      <c r="F312" s="25" t="s">
        <v>148</v>
      </c>
      <c r="G312" s="48">
        <v>2000</v>
      </c>
      <c r="H312" s="51">
        <f t="shared" si="5"/>
        <v>60000</v>
      </c>
      <c r="I312" s="88" t="s">
        <v>350</v>
      </c>
      <c r="J312" s="19" t="s">
        <v>686</v>
      </c>
      <c r="K312" s="18" t="s">
        <v>1014</v>
      </c>
      <c r="L312" s="191"/>
    </row>
    <row r="313" spans="1:12" s="6" customFormat="1" ht="44.25" customHeight="1">
      <c r="A313" s="17">
        <v>306</v>
      </c>
      <c r="B313" s="114" t="s">
        <v>770</v>
      </c>
      <c r="C313" s="23" t="s">
        <v>47</v>
      </c>
      <c r="D313" s="92" t="s">
        <v>1157</v>
      </c>
      <c r="E313" s="49">
        <v>30</v>
      </c>
      <c r="F313" s="25" t="s">
        <v>148</v>
      </c>
      <c r="G313" s="48">
        <v>3000</v>
      </c>
      <c r="H313" s="51">
        <f t="shared" si="5"/>
        <v>90000</v>
      </c>
      <c r="I313" s="88" t="s">
        <v>350</v>
      </c>
      <c r="J313" s="19" t="s">
        <v>686</v>
      </c>
      <c r="K313" s="18" t="s">
        <v>1014</v>
      </c>
      <c r="L313" s="191"/>
    </row>
    <row r="314" spans="1:12" s="6" customFormat="1" ht="44.25" customHeight="1">
      <c r="A314" s="17">
        <v>307</v>
      </c>
      <c r="B314" s="114" t="s">
        <v>772</v>
      </c>
      <c r="C314" s="23" t="s">
        <v>47</v>
      </c>
      <c r="D314" s="92" t="s">
        <v>1158</v>
      </c>
      <c r="E314" s="49">
        <v>20</v>
      </c>
      <c r="F314" s="25" t="s">
        <v>148</v>
      </c>
      <c r="G314" s="48">
        <v>800</v>
      </c>
      <c r="H314" s="48">
        <f t="shared" si="5"/>
        <v>16000</v>
      </c>
      <c r="I314" s="88" t="s">
        <v>350</v>
      </c>
      <c r="J314" s="19" t="s">
        <v>686</v>
      </c>
      <c r="K314" s="18" t="s">
        <v>1014</v>
      </c>
      <c r="L314" s="191"/>
    </row>
    <row r="315" spans="1:12" s="6" customFormat="1" ht="44.25" customHeight="1">
      <c r="A315" s="17">
        <v>308</v>
      </c>
      <c r="B315" s="114" t="s">
        <v>772</v>
      </c>
      <c r="C315" s="23" t="s">
        <v>47</v>
      </c>
      <c r="D315" s="92" t="s">
        <v>1159</v>
      </c>
      <c r="E315" s="49">
        <v>20</v>
      </c>
      <c r="F315" s="25" t="s">
        <v>148</v>
      </c>
      <c r="G315" s="48">
        <v>890</v>
      </c>
      <c r="H315" s="51">
        <f t="shared" si="5"/>
        <v>17800</v>
      </c>
      <c r="I315" s="88" t="s">
        <v>350</v>
      </c>
      <c r="J315" s="19" t="s">
        <v>686</v>
      </c>
      <c r="K315" s="18" t="s">
        <v>1014</v>
      </c>
      <c r="L315" s="191"/>
    </row>
    <row r="316" spans="1:12" s="6" customFormat="1" ht="44.25" customHeight="1">
      <c r="A316" s="17">
        <v>309</v>
      </c>
      <c r="B316" s="114" t="s">
        <v>772</v>
      </c>
      <c r="C316" s="23" t="s">
        <v>47</v>
      </c>
      <c r="D316" s="92" t="s">
        <v>1376</v>
      </c>
      <c r="E316" s="49">
        <v>20</v>
      </c>
      <c r="F316" s="25" t="s">
        <v>148</v>
      </c>
      <c r="G316" s="48">
        <v>400</v>
      </c>
      <c r="H316" s="51">
        <f t="shared" si="5"/>
        <v>8000</v>
      </c>
      <c r="I316" s="88" t="s">
        <v>350</v>
      </c>
      <c r="J316" s="19" t="s">
        <v>686</v>
      </c>
      <c r="K316" s="18" t="s">
        <v>1014</v>
      </c>
      <c r="L316" s="191"/>
    </row>
    <row r="317" spans="1:12" s="6" customFormat="1" ht="44.25" customHeight="1">
      <c r="A317" s="17">
        <v>310</v>
      </c>
      <c r="B317" s="114" t="s">
        <v>772</v>
      </c>
      <c r="C317" s="23" t="s">
        <v>47</v>
      </c>
      <c r="D317" s="92" t="s">
        <v>1377</v>
      </c>
      <c r="E317" s="49">
        <v>20</v>
      </c>
      <c r="F317" s="25" t="s">
        <v>148</v>
      </c>
      <c r="G317" s="48">
        <v>550</v>
      </c>
      <c r="H317" s="51">
        <f t="shared" si="5"/>
        <v>11000</v>
      </c>
      <c r="I317" s="88" t="s">
        <v>350</v>
      </c>
      <c r="J317" s="19" t="s">
        <v>686</v>
      </c>
      <c r="K317" s="18" t="s">
        <v>1014</v>
      </c>
      <c r="L317" s="191"/>
    </row>
    <row r="318" spans="1:12" s="6" customFormat="1" ht="44.25" customHeight="1">
      <c r="A318" s="17">
        <v>311</v>
      </c>
      <c r="B318" s="114" t="s">
        <v>772</v>
      </c>
      <c r="C318" s="23" t="s">
        <v>47</v>
      </c>
      <c r="D318" s="92" t="s">
        <v>1378</v>
      </c>
      <c r="E318" s="49">
        <v>20</v>
      </c>
      <c r="F318" s="25" t="s">
        <v>148</v>
      </c>
      <c r="G318" s="48">
        <v>650</v>
      </c>
      <c r="H318" s="48">
        <f t="shared" si="5"/>
        <v>13000</v>
      </c>
      <c r="I318" s="88" t="s">
        <v>350</v>
      </c>
      <c r="J318" s="19" t="s">
        <v>686</v>
      </c>
      <c r="K318" s="18" t="s">
        <v>1014</v>
      </c>
      <c r="L318" s="191"/>
    </row>
    <row r="319" spans="1:12" s="6" customFormat="1" ht="57" customHeight="1">
      <c r="A319" s="17">
        <v>312</v>
      </c>
      <c r="B319" s="114" t="s">
        <v>773</v>
      </c>
      <c r="C319" s="23" t="s">
        <v>47</v>
      </c>
      <c r="D319" s="92" t="s">
        <v>1379</v>
      </c>
      <c r="E319" s="49">
        <v>20</v>
      </c>
      <c r="F319" s="25" t="s">
        <v>148</v>
      </c>
      <c r="G319" s="48">
        <v>630</v>
      </c>
      <c r="H319" s="51">
        <f t="shared" si="5"/>
        <v>12600</v>
      </c>
      <c r="I319" s="88" t="s">
        <v>350</v>
      </c>
      <c r="J319" s="19" t="s">
        <v>686</v>
      </c>
      <c r="K319" s="18" t="s">
        <v>1014</v>
      </c>
      <c r="L319" s="191"/>
    </row>
    <row r="320" spans="1:12" s="6" customFormat="1" ht="52.5" customHeight="1">
      <c r="A320" s="17">
        <v>313</v>
      </c>
      <c r="B320" s="114" t="s">
        <v>773</v>
      </c>
      <c r="C320" s="23" t="s">
        <v>47</v>
      </c>
      <c r="D320" s="91" t="s">
        <v>1380</v>
      </c>
      <c r="E320" s="49">
        <v>30</v>
      </c>
      <c r="F320" s="25" t="s">
        <v>148</v>
      </c>
      <c r="G320" s="48">
        <v>700</v>
      </c>
      <c r="H320" s="51">
        <f t="shared" si="5"/>
        <v>21000</v>
      </c>
      <c r="I320" s="88" t="s">
        <v>350</v>
      </c>
      <c r="J320" s="19" t="s">
        <v>686</v>
      </c>
      <c r="K320" s="18" t="s">
        <v>1014</v>
      </c>
      <c r="L320" s="191"/>
    </row>
    <row r="321" spans="1:12" s="6" customFormat="1" ht="49.5" customHeight="1">
      <c r="A321" s="17">
        <v>314</v>
      </c>
      <c r="B321" s="114" t="s">
        <v>773</v>
      </c>
      <c r="C321" s="23" t="s">
        <v>47</v>
      </c>
      <c r="D321" s="92" t="s">
        <v>1381</v>
      </c>
      <c r="E321" s="49">
        <v>30</v>
      </c>
      <c r="F321" s="25" t="s">
        <v>148</v>
      </c>
      <c r="G321" s="48">
        <v>963</v>
      </c>
      <c r="H321" s="51">
        <f t="shared" si="5"/>
        <v>28890</v>
      </c>
      <c r="I321" s="88" t="s">
        <v>350</v>
      </c>
      <c r="J321" s="19" t="s">
        <v>686</v>
      </c>
      <c r="K321" s="18" t="s">
        <v>1014</v>
      </c>
      <c r="L321" s="191"/>
    </row>
    <row r="322" spans="1:12" s="6" customFormat="1" ht="58.5" customHeight="1">
      <c r="A322" s="17">
        <v>315</v>
      </c>
      <c r="B322" s="114" t="s">
        <v>774</v>
      </c>
      <c r="C322" s="23" t="s">
        <v>47</v>
      </c>
      <c r="D322" s="92" t="s">
        <v>1382</v>
      </c>
      <c r="E322" s="48">
        <v>30</v>
      </c>
      <c r="F322" s="25" t="s">
        <v>148</v>
      </c>
      <c r="G322" s="48">
        <v>1250</v>
      </c>
      <c r="H322" s="48">
        <f t="shared" si="5"/>
        <v>37500</v>
      </c>
      <c r="I322" s="88" t="s">
        <v>350</v>
      </c>
      <c r="J322" s="19" t="s">
        <v>686</v>
      </c>
      <c r="K322" s="18" t="s">
        <v>1014</v>
      </c>
      <c r="L322" s="191"/>
    </row>
    <row r="323" spans="1:12" s="6" customFormat="1" ht="66.75" customHeight="1">
      <c r="A323" s="17">
        <v>316</v>
      </c>
      <c r="B323" s="114" t="s">
        <v>774</v>
      </c>
      <c r="C323" s="23" t="s">
        <v>47</v>
      </c>
      <c r="D323" s="92" t="s">
        <v>1383</v>
      </c>
      <c r="E323" s="48">
        <v>30</v>
      </c>
      <c r="F323" s="25" t="s">
        <v>148</v>
      </c>
      <c r="G323" s="48">
        <v>1360</v>
      </c>
      <c r="H323" s="51">
        <f t="shared" si="5"/>
        <v>40800</v>
      </c>
      <c r="I323" s="88" t="s">
        <v>350</v>
      </c>
      <c r="J323" s="19" t="s">
        <v>686</v>
      </c>
      <c r="K323" s="18" t="s">
        <v>1014</v>
      </c>
      <c r="L323" s="191"/>
    </row>
    <row r="324" spans="1:12" s="6" customFormat="1" ht="54.75" customHeight="1">
      <c r="A324" s="17">
        <v>317</v>
      </c>
      <c r="B324" s="114" t="s">
        <v>775</v>
      </c>
      <c r="C324" s="23" t="s">
        <v>47</v>
      </c>
      <c r="D324" s="92" t="s">
        <v>1384</v>
      </c>
      <c r="E324" s="48">
        <v>30</v>
      </c>
      <c r="F324" s="25" t="s">
        <v>148</v>
      </c>
      <c r="G324" s="48">
        <v>800</v>
      </c>
      <c r="H324" s="51">
        <f t="shared" si="5"/>
        <v>24000</v>
      </c>
      <c r="I324" s="88" t="s">
        <v>350</v>
      </c>
      <c r="J324" s="19" t="s">
        <v>686</v>
      </c>
      <c r="K324" s="18" t="s">
        <v>1014</v>
      </c>
      <c r="L324" s="191"/>
    </row>
    <row r="325" spans="1:12" s="6" customFormat="1" ht="60" customHeight="1">
      <c r="A325" s="17">
        <v>318</v>
      </c>
      <c r="B325" s="114" t="s">
        <v>776</v>
      </c>
      <c r="C325" s="23" t="s">
        <v>47</v>
      </c>
      <c r="D325" s="92" t="s">
        <v>1385</v>
      </c>
      <c r="E325" s="48">
        <v>30</v>
      </c>
      <c r="F325" s="25" t="s">
        <v>148</v>
      </c>
      <c r="G325" s="48">
        <v>1100</v>
      </c>
      <c r="H325" s="51">
        <f t="shared" si="5"/>
        <v>33000</v>
      </c>
      <c r="I325" s="88" t="s">
        <v>350</v>
      </c>
      <c r="J325" s="19" t="s">
        <v>686</v>
      </c>
      <c r="K325" s="18" t="s">
        <v>1014</v>
      </c>
      <c r="L325" s="191"/>
    </row>
    <row r="326" spans="1:12" s="6" customFormat="1" ht="49.5" customHeight="1">
      <c r="A326" s="17">
        <v>319</v>
      </c>
      <c r="B326" s="114" t="s">
        <v>777</v>
      </c>
      <c r="C326" s="23" t="s">
        <v>47</v>
      </c>
      <c r="D326" s="92" t="s">
        <v>1160</v>
      </c>
      <c r="E326" s="48">
        <v>30</v>
      </c>
      <c r="F326" s="25" t="s">
        <v>148</v>
      </c>
      <c r="G326" s="48">
        <v>500</v>
      </c>
      <c r="H326" s="48">
        <f t="shared" si="5"/>
        <v>15000</v>
      </c>
      <c r="I326" s="88" t="s">
        <v>350</v>
      </c>
      <c r="J326" s="19" t="s">
        <v>686</v>
      </c>
      <c r="K326" s="18" t="s">
        <v>1014</v>
      </c>
      <c r="L326" s="191"/>
    </row>
    <row r="327" spans="1:12" s="6" customFormat="1" ht="54.75" customHeight="1">
      <c r="A327" s="17">
        <v>320</v>
      </c>
      <c r="B327" s="114" t="s">
        <v>778</v>
      </c>
      <c r="C327" s="23" t="s">
        <v>47</v>
      </c>
      <c r="D327" s="92" t="s">
        <v>1386</v>
      </c>
      <c r="E327" s="48">
        <v>50</v>
      </c>
      <c r="F327" s="25" t="s">
        <v>148</v>
      </c>
      <c r="G327" s="48">
        <v>400</v>
      </c>
      <c r="H327" s="51">
        <f t="shared" si="5"/>
        <v>20000</v>
      </c>
      <c r="I327" s="88" t="s">
        <v>350</v>
      </c>
      <c r="J327" s="19" t="s">
        <v>686</v>
      </c>
      <c r="K327" s="18" t="s">
        <v>1014</v>
      </c>
      <c r="L327" s="191"/>
    </row>
    <row r="328" spans="1:12" s="6" customFormat="1" ht="66" customHeight="1">
      <c r="A328" s="17">
        <v>321</v>
      </c>
      <c r="B328" s="114" t="s">
        <v>779</v>
      </c>
      <c r="C328" s="23" t="s">
        <v>47</v>
      </c>
      <c r="D328" s="92" t="s">
        <v>1387</v>
      </c>
      <c r="E328" s="15">
        <v>30</v>
      </c>
      <c r="F328" s="25" t="s">
        <v>148</v>
      </c>
      <c r="G328" s="78">
        <v>250</v>
      </c>
      <c r="H328" s="51">
        <f t="shared" si="5"/>
        <v>7500</v>
      </c>
      <c r="I328" s="88" t="s">
        <v>350</v>
      </c>
      <c r="J328" s="19" t="s">
        <v>686</v>
      </c>
      <c r="K328" s="18" t="s">
        <v>1014</v>
      </c>
      <c r="L328" s="191"/>
    </row>
    <row r="329" spans="1:12" s="6" customFormat="1" ht="75.75" customHeight="1">
      <c r="A329" s="17">
        <v>322</v>
      </c>
      <c r="B329" s="114" t="s">
        <v>954</v>
      </c>
      <c r="C329" s="100" t="s">
        <v>47</v>
      </c>
      <c r="D329" s="92" t="s">
        <v>1388</v>
      </c>
      <c r="E329" s="15">
        <v>30</v>
      </c>
      <c r="F329" s="25" t="s">
        <v>148</v>
      </c>
      <c r="G329" s="36">
        <v>350</v>
      </c>
      <c r="H329" s="51">
        <f t="shared" ref="H329:H543" si="6">E329*G329</f>
        <v>10500</v>
      </c>
      <c r="I329" s="88" t="s">
        <v>350</v>
      </c>
      <c r="J329" s="19" t="s">
        <v>686</v>
      </c>
      <c r="K329" s="18" t="s">
        <v>1014</v>
      </c>
      <c r="L329" s="191"/>
    </row>
    <row r="330" spans="1:12" s="6" customFormat="1" ht="51.75" customHeight="1">
      <c r="A330" s="17">
        <v>323</v>
      </c>
      <c r="B330" s="114" t="s">
        <v>954</v>
      </c>
      <c r="C330" s="23" t="s">
        <v>47</v>
      </c>
      <c r="D330" s="92" t="s">
        <v>1161</v>
      </c>
      <c r="E330" s="15">
        <v>30</v>
      </c>
      <c r="F330" s="25" t="s">
        <v>148</v>
      </c>
      <c r="G330" s="36">
        <v>500</v>
      </c>
      <c r="H330" s="48">
        <f t="shared" si="6"/>
        <v>15000</v>
      </c>
      <c r="I330" s="88" t="s">
        <v>350</v>
      </c>
      <c r="J330" s="19" t="s">
        <v>686</v>
      </c>
      <c r="K330" s="18" t="s">
        <v>1014</v>
      </c>
      <c r="L330" s="191"/>
    </row>
    <row r="331" spans="1:12" s="6" customFormat="1" ht="45" customHeight="1">
      <c r="A331" s="17">
        <v>324</v>
      </c>
      <c r="B331" s="114" t="s">
        <v>954</v>
      </c>
      <c r="C331" s="23" t="s">
        <v>47</v>
      </c>
      <c r="D331" s="92" t="s">
        <v>1162</v>
      </c>
      <c r="E331" s="15">
        <v>30</v>
      </c>
      <c r="F331" s="25" t="s">
        <v>148</v>
      </c>
      <c r="G331" s="36">
        <v>690</v>
      </c>
      <c r="H331" s="51">
        <f t="shared" si="6"/>
        <v>20700</v>
      </c>
      <c r="I331" s="88" t="s">
        <v>350</v>
      </c>
      <c r="J331" s="19" t="s">
        <v>686</v>
      </c>
      <c r="K331" s="18" t="s">
        <v>1014</v>
      </c>
      <c r="L331" s="191"/>
    </row>
    <row r="332" spans="1:12" s="6" customFormat="1" ht="45.75" customHeight="1">
      <c r="A332" s="17">
        <v>325</v>
      </c>
      <c r="B332" s="114" t="s">
        <v>954</v>
      </c>
      <c r="C332" s="23" t="s">
        <v>47</v>
      </c>
      <c r="D332" s="92" t="s">
        <v>1163</v>
      </c>
      <c r="E332" s="15">
        <v>20</v>
      </c>
      <c r="F332" s="25" t="s">
        <v>148</v>
      </c>
      <c r="G332" s="32">
        <v>1500</v>
      </c>
      <c r="H332" s="51">
        <f t="shared" si="6"/>
        <v>30000</v>
      </c>
      <c r="I332" s="88" t="s">
        <v>350</v>
      </c>
      <c r="J332" s="19" t="s">
        <v>686</v>
      </c>
      <c r="K332" s="18" t="s">
        <v>1014</v>
      </c>
      <c r="L332" s="191"/>
    </row>
    <row r="333" spans="1:12" s="6" customFormat="1" ht="52.5" customHeight="1">
      <c r="A333" s="17">
        <v>326</v>
      </c>
      <c r="B333" s="114" t="s">
        <v>780</v>
      </c>
      <c r="C333" s="23" t="s">
        <v>47</v>
      </c>
      <c r="D333" s="91" t="s">
        <v>1164</v>
      </c>
      <c r="E333" s="15">
        <v>15</v>
      </c>
      <c r="F333" s="25" t="s">
        <v>148</v>
      </c>
      <c r="G333" s="32">
        <v>650</v>
      </c>
      <c r="H333" s="51">
        <f t="shared" si="6"/>
        <v>9750</v>
      </c>
      <c r="I333" s="88" t="s">
        <v>350</v>
      </c>
      <c r="J333" s="19" t="s">
        <v>686</v>
      </c>
      <c r="K333" s="18" t="s">
        <v>1014</v>
      </c>
      <c r="L333" s="191"/>
    </row>
    <row r="334" spans="1:12" s="6" customFormat="1" ht="51" customHeight="1">
      <c r="A334" s="17">
        <v>327</v>
      </c>
      <c r="B334" s="114" t="s">
        <v>780</v>
      </c>
      <c r="C334" s="23" t="s">
        <v>47</v>
      </c>
      <c r="D334" s="92" t="s">
        <v>1165</v>
      </c>
      <c r="E334" s="15">
        <v>15</v>
      </c>
      <c r="F334" s="25" t="s">
        <v>148</v>
      </c>
      <c r="G334" s="32">
        <v>1000</v>
      </c>
      <c r="H334" s="48">
        <f t="shared" si="6"/>
        <v>15000</v>
      </c>
      <c r="I334" s="88" t="s">
        <v>350</v>
      </c>
      <c r="J334" s="19" t="s">
        <v>686</v>
      </c>
      <c r="K334" s="18" t="s">
        <v>1014</v>
      </c>
      <c r="L334" s="191"/>
    </row>
    <row r="335" spans="1:12" s="6" customFormat="1" ht="60.75" customHeight="1">
      <c r="A335" s="17">
        <v>328</v>
      </c>
      <c r="B335" s="114" t="s">
        <v>780</v>
      </c>
      <c r="C335" s="23" t="s">
        <v>47</v>
      </c>
      <c r="D335" s="92" t="s">
        <v>1166</v>
      </c>
      <c r="E335" s="15">
        <v>15</v>
      </c>
      <c r="F335" s="25" t="s">
        <v>148</v>
      </c>
      <c r="G335" s="32">
        <v>1800</v>
      </c>
      <c r="H335" s="51">
        <f t="shared" si="6"/>
        <v>27000</v>
      </c>
      <c r="I335" s="88" t="s">
        <v>350</v>
      </c>
      <c r="J335" s="19" t="s">
        <v>686</v>
      </c>
      <c r="K335" s="18" t="s">
        <v>1014</v>
      </c>
      <c r="L335" s="191"/>
    </row>
    <row r="336" spans="1:12" s="6" customFormat="1" ht="57" customHeight="1">
      <c r="A336" s="17">
        <v>329</v>
      </c>
      <c r="B336" s="114" t="s">
        <v>781</v>
      </c>
      <c r="C336" s="23" t="s">
        <v>47</v>
      </c>
      <c r="D336" s="92" t="s">
        <v>1167</v>
      </c>
      <c r="E336" s="15">
        <v>15</v>
      </c>
      <c r="F336" s="25" t="s">
        <v>148</v>
      </c>
      <c r="G336" s="32">
        <v>2700</v>
      </c>
      <c r="H336" s="51">
        <f t="shared" si="6"/>
        <v>40500</v>
      </c>
      <c r="I336" s="88" t="s">
        <v>350</v>
      </c>
      <c r="J336" s="19" t="s">
        <v>686</v>
      </c>
      <c r="K336" s="18" t="s">
        <v>1014</v>
      </c>
      <c r="L336" s="191"/>
    </row>
    <row r="337" spans="1:12" s="6" customFormat="1" ht="61.5" customHeight="1">
      <c r="A337" s="17">
        <v>330</v>
      </c>
      <c r="B337" s="114" t="s">
        <v>780</v>
      </c>
      <c r="C337" s="23" t="s">
        <v>47</v>
      </c>
      <c r="D337" s="92" t="s">
        <v>1168</v>
      </c>
      <c r="E337" s="15">
        <v>15</v>
      </c>
      <c r="F337" s="25" t="s">
        <v>148</v>
      </c>
      <c r="G337" s="32">
        <v>6000</v>
      </c>
      <c r="H337" s="51">
        <f t="shared" si="6"/>
        <v>90000</v>
      </c>
      <c r="I337" s="88" t="s">
        <v>350</v>
      </c>
      <c r="J337" s="19" t="s">
        <v>686</v>
      </c>
      <c r="K337" s="18" t="s">
        <v>1014</v>
      </c>
      <c r="L337" s="191"/>
    </row>
    <row r="338" spans="1:12" s="6" customFormat="1" ht="61.5" customHeight="1">
      <c r="A338" s="17">
        <v>331</v>
      </c>
      <c r="B338" s="114" t="s">
        <v>782</v>
      </c>
      <c r="C338" s="23" t="s">
        <v>47</v>
      </c>
      <c r="D338" s="92" t="s">
        <v>1169</v>
      </c>
      <c r="E338" s="15">
        <v>30</v>
      </c>
      <c r="F338" s="25" t="s">
        <v>148</v>
      </c>
      <c r="G338" s="32">
        <v>400</v>
      </c>
      <c r="H338" s="48">
        <f t="shared" si="6"/>
        <v>12000</v>
      </c>
      <c r="I338" s="88" t="s">
        <v>350</v>
      </c>
      <c r="J338" s="19" t="s">
        <v>686</v>
      </c>
      <c r="K338" s="18" t="s">
        <v>1014</v>
      </c>
      <c r="L338" s="191"/>
    </row>
    <row r="339" spans="1:12" s="6" customFormat="1" ht="69.75" customHeight="1">
      <c r="A339" s="17">
        <v>332</v>
      </c>
      <c r="B339" s="114" t="s">
        <v>783</v>
      </c>
      <c r="C339" s="23" t="s">
        <v>47</v>
      </c>
      <c r="D339" s="92" t="s">
        <v>1170</v>
      </c>
      <c r="E339" s="15">
        <v>30</v>
      </c>
      <c r="F339" s="25" t="s">
        <v>148</v>
      </c>
      <c r="G339" s="32">
        <v>360</v>
      </c>
      <c r="H339" s="51">
        <f t="shared" si="6"/>
        <v>10800</v>
      </c>
      <c r="I339" s="88" t="s">
        <v>350</v>
      </c>
      <c r="J339" s="19" t="s">
        <v>686</v>
      </c>
      <c r="K339" s="18" t="s">
        <v>1014</v>
      </c>
      <c r="L339" s="191"/>
    </row>
    <row r="340" spans="1:12" s="6" customFormat="1" ht="73.5" customHeight="1">
      <c r="A340" s="17">
        <v>333</v>
      </c>
      <c r="B340" s="114" t="s">
        <v>784</v>
      </c>
      <c r="C340" s="23" t="s">
        <v>47</v>
      </c>
      <c r="D340" s="92" t="s">
        <v>1171</v>
      </c>
      <c r="E340" s="15">
        <v>25</v>
      </c>
      <c r="F340" s="25" t="s">
        <v>148</v>
      </c>
      <c r="G340" s="32">
        <v>290</v>
      </c>
      <c r="H340" s="51">
        <f t="shared" si="6"/>
        <v>7250</v>
      </c>
      <c r="I340" s="88" t="s">
        <v>350</v>
      </c>
      <c r="J340" s="19" t="s">
        <v>686</v>
      </c>
      <c r="K340" s="18" t="s">
        <v>1014</v>
      </c>
      <c r="L340" s="191"/>
    </row>
    <row r="341" spans="1:12" s="6" customFormat="1" ht="67.5" customHeight="1">
      <c r="A341" s="17">
        <v>334</v>
      </c>
      <c r="B341" s="114" t="s">
        <v>785</v>
      </c>
      <c r="C341" s="23" t="s">
        <v>47</v>
      </c>
      <c r="D341" s="92" t="s">
        <v>1173</v>
      </c>
      <c r="E341" s="15">
        <v>35</v>
      </c>
      <c r="F341" s="25" t="s">
        <v>148</v>
      </c>
      <c r="G341" s="32">
        <v>1550</v>
      </c>
      <c r="H341" s="51">
        <f t="shared" si="6"/>
        <v>54250</v>
      </c>
      <c r="I341" s="88" t="s">
        <v>350</v>
      </c>
      <c r="J341" s="19" t="s">
        <v>686</v>
      </c>
      <c r="K341" s="18" t="s">
        <v>1014</v>
      </c>
      <c r="L341" s="191"/>
    </row>
    <row r="342" spans="1:12" s="6" customFormat="1" ht="81.75" customHeight="1">
      <c r="A342" s="17">
        <v>335</v>
      </c>
      <c r="B342" s="114" t="s">
        <v>785</v>
      </c>
      <c r="C342" s="23" t="s">
        <v>47</v>
      </c>
      <c r="D342" s="92" t="s">
        <v>1172</v>
      </c>
      <c r="E342" s="15">
        <v>20</v>
      </c>
      <c r="F342" s="25" t="s">
        <v>148</v>
      </c>
      <c r="G342" s="32">
        <v>1900</v>
      </c>
      <c r="H342" s="48">
        <f t="shared" si="6"/>
        <v>38000</v>
      </c>
      <c r="I342" s="88" t="s">
        <v>350</v>
      </c>
      <c r="J342" s="19" t="s">
        <v>686</v>
      </c>
      <c r="K342" s="18" t="s">
        <v>1014</v>
      </c>
      <c r="L342" s="191"/>
    </row>
    <row r="343" spans="1:12" s="6" customFormat="1" ht="93" customHeight="1">
      <c r="A343" s="17">
        <v>336</v>
      </c>
      <c r="B343" s="114" t="s">
        <v>785</v>
      </c>
      <c r="C343" s="23" t="s">
        <v>47</v>
      </c>
      <c r="D343" s="92" t="s">
        <v>1174</v>
      </c>
      <c r="E343" s="15">
        <v>20</v>
      </c>
      <c r="F343" s="25" t="s">
        <v>148</v>
      </c>
      <c r="G343" s="32">
        <v>2600</v>
      </c>
      <c r="H343" s="51">
        <f t="shared" si="6"/>
        <v>52000</v>
      </c>
      <c r="I343" s="88" t="s">
        <v>350</v>
      </c>
      <c r="J343" s="19" t="s">
        <v>686</v>
      </c>
      <c r="K343" s="18" t="s">
        <v>1014</v>
      </c>
      <c r="L343" s="191"/>
    </row>
    <row r="344" spans="1:12" s="6" customFormat="1" ht="89.25" customHeight="1">
      <c r="A344" s="17">
        <v>337</v>
      </c>
      <c r="B344" s="114" t="s">
        <v>785</v>
      </c>
      <c r="C344" s="23" t="s">
        <v>47</v>
      </c>
      <c r="D344" s="92" t="s">
        <v>1175</v>
      </c>
      <c r="E344" s="15">
        <v>20</v>
      </c>
      <c r="F344" s="25" t="s">
        <v>148</v>
      </c>
      <c r="G344" s="32">
        <v>3950</v>
      </c>
      <c r="H344" s="51">
        <f t="shared" si="6"/>
        <v>79000</v>
      </c>
      <c r="I344" s="88" t="s">
        <v>350</v>
      </c>
      <c r="J344" s="19" t="s">
        <v>686</v>
      </c>
      <c r="K344" s="18" t="s">
        <v>1014</v>
      </c>
      <c r="L344" s="191"/>
    </row>
    <row r="345" spans="1:12" s="6" customFormat="1" ht="72" customHeight="1">
      <c r="A345" s="17">
        <v>338</v>
      </c>
      <c r="B345" s="114" t="s">
        <v>955</v>
      </c>
      <c r="C345" s="23" t="s">
        <v>47</v>
      </c>
      <c r="D345" s="92" t="s">
        <v>1176</v>
      </c>
      <c r="E345" s="19">
        <v>30</v>
      </c>
      <c r="F345" s="25" t="s">
        <v>148</v>
      </c>
      <c r="G345" s="48">
        <v>1200</v>
      </c>
      <c r="H345" s="51">
        <f t="shared" si="6"/>
        <v>36000</v>
      </c>
      <c r="I345" s="88" t="s">
        <v>350</v>
      </c>
      <c r="J345" s="19" t="s">
        <v>686</v>
      </c>
      <c r="K345" s="18" t="s">
        <v>1014</v>
      </c>
      <c r="L345" s="191"/>
    </row>
    <row r="346" spans="1:12" s="6" customFormat="1" ht="74.25" customHeight="1">
      <c r="A346" s="17">
        <v>339</v>
      </c>
      <c r="B346" s="114" t="s">
        <v>955</v>
      </c>
      <c r="C346" s="23" t="s">
        <v>47</v>
      </c>
      <c r="D346" s="92" t="s">
        <v>1389</v>
      </c>
      <c r="E346" s="15">
        <v>30</v>
      </c>
      <c r="F346" s="25" t="s">
        <v>148</v>
      </c>
      <c r="G346" s="32">
        <v>3000</v>
      </c>
      <c r="H346" s="48">
        <f t="shared" si="6"/>
        <v>90000</v>
      </c>
      <c r="I346" s="88" t="s">
        <v>350</v>
      </c>
      <c r="J346" s="19" t="s">
        <v>686</v>
      </c>
      <c r="K346" s="18" t="s">
        <v>1014</v>
      </c>
      <c r="L346" s="191"/>
    </row>
    <row r="347" spans="1:12" s="6" customFormat="1" ht="64.5" customHeight="1">
      <c r="A347" s="17">
        <v>340</v>
      </c>
      <c r="B347" s="114" t="s">
        <v>955</v>
      </c>
      <c r="C347" s="23" t="s">
        <v>47</v>
      </c>
      <c r="D347" s="92" t="s">
        <v>1390</v>
      </c>
      <c r="E347" s="15">
        <v>30</v>
      </c>
      <c r="F347" s="25" t="s">
        <v>148</v>
      </c>
      <c r="G347" s="32">
        <v>4100</v>
      </c>
      <c r="H347" s="51">
        <f t="shared" si="6"/>
        <v>123000</v>
      </c>
      <c r="I347" s="88" t="s">
        <v>350</v>
      </c>
      <c r="J347" s="19" t="s">
        <v>686</v>
      </c>
      <c r="K347" s="18" t="s">
        <v>1014</v>
      </c>
      <c r="L347" s="191"/>
    </row>
    <row r="348" spans="1:12" s="6" customFormat="1" ht="60.75" customHeight="1">
      <c r="A348" s="17">
        <v>341</v>
      </c>
      <c r="B348" s="114" t="s">
        <v>955</v>
      </c>
      <c r="C348" s="23" t="s">
        <v>47</v>
      </c>
      <c r="D348" s="92" t="s">
        <v>1391</v>
      </c>
      <c r="E348" s="15">
        <v>30</v>
      </c>
      <c r="F348" s="25" t="s">
        <v>148</v>
      </c>
      <c r="G348" s="32">
        <v>5000</v>
      </c>
      <c r="H348" s="51">
        <f t="shared" si="6"/>
        <v>150000</v>
      </c>
      <c r="I348" s="88" t="s">
        <v>350</v>
      </c>
      <c r="J348" s="19" t="s">
        <v>686</v>
      </c>
      <c r="K348" s="18" t="s">
        <v>1014</v>
      </c>
      <c r="L348" s="191"/>
    </row>
    <row r="349" spans="1:12" s="6" customFormat="1" ht="54.75" customHeight="1">
      <c r="A349" s="17">
        <v>342</v>
      </c>
      <c r="B349" s="114" t="s">
        <v>955</v>
      </c>
      <c r="C349" s="23" t="s">
        <v>47</v>
      </c>
      <c r="D349" s="92" t="s">
        <v>1177</v>
      </c>
      <c r="E349" s="15">
        <v>30</v>
      </c>
      <c r="F349" s="25" t="s">
        <v>148</v>
      </c>
      <c r="G349" s="32">
        <v>2100</v>
      </c>
      <c r="H349" s="51">
        <f t="shared" si="6"/>
        <v>63000</v>
      </c>
      <c r="I349" s="88" t="s">
        <v>350</v>
      </c>
      <c r="J349" s="19" t="s">
        <v>686</v>
      </c>
      <c r="K349" s="18" t="s">
        <v>1014</v>
      </c>
      <c r="L349" s="191"/>
    </row>
    <row r="350" spans="1:12" s="6" customFormat="1" ht="53.25" customHeight="1">
      <c r="A350" s="17">
        <v>343</v>
      </c>
      <c r="B350" s="114" t="s">
        <v>955</v>
      </c>
      <c r="C350" s="23" t="s">
        <v>47</v>
      </c>
      <c r="D350" s="92" t="s">
        <v>1178</v>
      </c>
      <c r="E350" s="15">
        <v>30</v>
      </c>
      <c r="F350" s="25" t="s">
        <v>148</v>
      </c>
      <c r="G350" s="32">
        <v>2200</v>
      </c>
      <c r="H350" s="48">
        <f t="shared" si="6"/>
        <v>66000</v>
      </c>
      <c r="I350" s="88" t="s">
        <v>350</v>
      </c>
      <c r="J350" s="19" t="s">
        <v>686</v>
      </c>
      <c r="K350" s="18" t="s">
        <v>1014</v>
      </c>
      <c r="L350" s="191"/>
    </row>
    <row r="351" spans="1:12" s="6" customFormat="1" ht="61.5" customHeight="1">
      <c r="A351" s="17">
        <v>344</v>
      </c>
      <c r="B351" s="114" t="s">
        <v>955</v>
      </c>
      <c r="C351" s="23" t="s">
        <v>47</v>
      </c>
      <c r="D351" s="92" t="s">
        <v>1179</v>
      </c>
      <c r="E351" s="15">
        <v>30</v>
      </c>
      <c r="F351" s="25" t="s">
        <v>148</v>
      </c>
      <c r="G351" s="32">
        <v>3000</v>
      </c>
      <c r="H351" s="51">
        <f t="shared" si="6"/>
        <v>90000</v>
      </c>
      <c r="I351" s="88" t="s">
        <v>350</v>
      </c>
      <c r="J351" s="19" t="s">
        <v>686</v>
      </c>
      <c r="K351" s="18" t="s">
        <v>1014</v>
      </c>
      <c r="L351" s="191"/>
    </row>
    <row r="352" spans="1:12" s="6" customFormat="1" ht="58.5" customHeight="1">
      <c r="A352" s="17">
        <v>345</v>
      </c>
      <c r="B352" s="114" t="s">
        <v>955</v>
      </c>
      <c r="C352" s="23" t="s">
        <v>47</v>
      </c>
      <c r="D352" s="92" t="s">
        <v>1180</v>
      </c>
      <c r="E352" s="19">
        <v>30</v>
      </c>
      <c r="F352" s="25" t="s">
        <v>148</v>
      </c>
      <c r="G352" s="48">
        <v>4100</v>
      </c>
      <c r="H352" s="51">
        <f t="shared" si="6"/>
        <v>123000</v>
      </c>
      <c r="I352" s="88" t="s">
        <v>350</v>
      </c>
      <c r="J352" s="19" t="s">
        <v>686</v>
      </c>
      <c r="K352" s="18" t="s">
        <v>1014</v>
      </c>
      <c r="L352" s="191"/>
    </row>
    <row r="353" spans="1:12" s="6" customFormat="1" ht="54" customHeight="1">
      <c r="A353" s="17">
        <v>346</v>
      </c>
      <c r="B353" s="114" t="s">
        <v>955</v>
      </c>
      <c r="C353" s="23" t="s">
        <v>47</v>
      </c>
      <c r="D353" s="92" t="s">
        <v>1181</v>
      </c>
      <c r="E353" s="15">
        <v>30</v>
      </c>
      <c r="F353" s="25" t="s">
        <v>148</v>
      </c>
      <c r="G353" s="32">
        <v>5000</v>
      </c>
      <c r="H353" s="51">
        <f t="shared" si="6"/>
        <v>150000</v>
      </c>
      <c r="I353" s="88" t="s">
        <v>350</v>
      </c>
      <c r="J353" s="19" t="s">
        <v>686</v>
      </c>
      <c r="K353" s="18" t="s">
        <v>1014</v>
      </c>
      <c r="L353" s="191"/>
    </row>
    <row r="354" spans="1:12" s="6" customFormat="1" ht="57" customHeight="1">
      <c r="A354" s="17">
        <v>347</v>
      </c>
      <c r="B354" s="114" t="s">
        <v>955</v>
      </c>
      <c r="C354" s="23" t="s">
        <v>47</v>
      </c>
      <c r="D354" s="92" t="s">
        <v>1182</v>
      </c>
      <c r="E354" s="15">
        <v>30</v>
      </c>
      <c r="F354" s="25" t="s">
        <v>148</v>
      </c>
      <c r="G354" s="32">
        <v>2100</v>
      </c>
      <c r="H354" s="48">
        <f t="shared" si="6"/>
        <v>63000</v>
      </c>
      <c r="I354" s="88" t="s">
        <v>350</v>
      </c>
      <c r="J354" s="19" t="s">
        <v>686</v>
      </c>
      <c r="K354" s="18" t="s">
        <v>1014</v>
      </c>
      <c r="L354" s="191"/>
    </row>
    <row r="355" spans="1:12" s="6" customFormat="1" ht="81" customHeight="1">
      <c r="A355" s="17">
        <v>348</v>
      </c>
      <c r="B355" s="114" t="s">
        <v>956</v>
      </c>
      <c r="C355" s="23" t="s">
        <v>47</v>
      </c>
      <c r="D355" s="92" t="s">
        <v>1183</v>
      </c>
      <c r="E355" s="15">
        <v>30</v>
      </c>
      <c r="F355" s="25" t="s">
        <v>148</v>
      </c>
      <c r="G355" s="32">
        <v>1500</v>
      </c>
      <c r="H355" s="51">
        <f t="shared" si="6"/>
        <v>45000</v>
      </c>
      <c r="I355" s="88" t="s">
        <v>350</v>
      </c>
      <c r="J355" s="19" t="s">
        <v>686</v>
      </c>
      <c r="K355" s="18" t="s">
        <v>1014</v>
      </c>
      <c r="L355" s="191"/>
    </row>
    <row r="356" spans="1:12" s="6" customFormat="1" ht="54.75" customHeight="1">
      <c r="A356" s="17">
        <v>349</v>
      </c>
      <c r="B356" s="114" t="s">
        <v>957</v>
      </c>
      <c r="C356" s="23" t="s">
        <v>47</v>
      </c>
      <c r="D356" s="29" t="s">
        <v>1184</v>
      </c>
      <c r="E356" s="15">
        <v>30</v>
      </c>
      <c r="F356" s="25" t="s">
        <v>148</v>
      </c>
      <c r="G356" s="32">
        <v>1600</v>
      </c>
      <c r="H356" s="51">
        <f t="shared" si="6"/>
        <v>48000</v>
      </c>
      <c r="I356" s="88" t="s">
        <v>350</v>
      </c>
      <c r="J356" s="19" t="s">
        <v>686</v>
      </c>
      <c r="K356" s="18" t="s">
        <v>1014</v>
      </c>
      <c r="L356" s="191"/>
    </row>
    <row r="357" spans="1:12" s="6" customFormat="1" ht="42.75" customHeight="1">
      <c r="A357" s="17">
        <v>350</v>
      </c>
      <c r="B357" s="114" t="s">
        <v>958</v>
      </c>
      <c r="C357" s="23" t="s">
        <v>47</v>
      </c>
      <c r="D357" s="29" t="s">
        <v>1185</v>
      </c>
      <c r="E357" s="15">
        <v>30</v>
      </c>
      <c r="F357" s="25" t="s">
        <v>148</v>
      </c>
      <c r="G357" s="32">
        <v>1500</v>
      </c>
      <c r="H357" s="51">
        <f t="shared" si="6"/>
        <v>45000</v>
      </c>
      <c r="I357" s="88" t="s">
        <v>350</v>
      </c>
      <c r="J357" s="19" t="s">
        <v>686</v>
      </c>
      <c r="K357" s="18" t="s">
        <v>1014</v>
      </c>
      <c r="L357" s="191"/>
    </row>
    <row r="358" spans="1:12" s="6" customFormat="1" ht="56.25" customHeight="1">
      <c r="A358" s="17">
        <v>351</v>
      </c>
      <c r="B358" s="114" t="s">
        <v>959</v>
      </c>
      <c r="C358" s="23" t="s">
        <v>47</v>
      </c>
      <c r="D358" s="29" t="s">
        <v>1186</v>
      </c>
      <c r="E358" s="15">
        <v>40</v>
      </c>
      <c r="F358" s="25" t="s">
        <v>148</v>
      </c>
      <c r="G358" s="32">
        <v>1690</v>
      </c>
      <c r="H358" s="48">
        <f t="shared" si="6"/>
        <v>67600</v>
      </c>
      <c r="I358" s="88" t="s">
        <v>350</v>
      </c>
      <c r="J358" s="19" t="s">
        <v>686</v>
      </c>
      <c r="K358" s="18" t="s">
        <v>1014</v>
      </c>
      <c r="L358" s="191"/>
    </row>
    <row r="359" spans="1:12" s="6" customFormat="1" ht="55.5" customHeight="1">
      <c r="A359" s="17">
        <v>352</v>
      </c>
      <c r="B359" s="114" t="s">
        <v>787</v>
      </c>
      <c r="C359" s="23" t="s">
        <v>47</v>
      </c>
      <c r="D359" s="29" t="s">
        <v>1187</v>
      </c>
      <c r="E359" s="32">
        <v>40</v>
      </c>
      <c r="F359" s="25" t="s">
        <v>148</v>
      </c>
      <c r="G359" s="32">
        <v>1600</v>
      </c>
      <c r="H359" s="51">
        <f t="shared" si="6"/>
        <v>64000</v>
      </c>
      <c r="I359" s="88" t="s">
        <v>350</v>
      </c>
      <c r="J359" s="19" t="s">
        <v>686</v>
      </c>
      <c r="K359" s="18" t="s">
        <v>1014</v>
      </c>
      <c r="L359" s="191"/>
    </row>
    <row r="360" spans="1:12" s="6" customFormat="1" ht="54" customHeight="1">
      <c r="A360" s="17">
        <v>353</v>
      </c>
      <c r="B360" s="114" t="s">
        <v>787</v>
      </c>
      <c r="C360" s="23" t="s">
        <v>47</v>
      </c>
      <c r="D360" s="29" t="s">
        <v>1188</v>
      </c>
      <c r="E360" s="15">
        <v>25</v>
      </c>
      <c r="F360" s="25" t="s">
        <v>148</v>
      </c>
      <c r="G360" s="32">
        <v>1900</v>
      </c>
      <c r="H360" s="51">
        <f t="shared" si="6"/>
        <v>47500</v>
      </c>
      <c r="I360" s="88" t="s">
        <v>350</v>
      </c>
      <c r="J360" s="19" t="s">
        <v>686</v>
      </c>
      <c r="K360" s="18" t="s">
        <v>1014</v>
      </c>
      <c r="L360" s="191"/>
    </row>
    <row r="361" spans="1:12" s="6" customFormat="1" ht="63" customHeight="1">
      <c r="A361" s="17">
        <v>354</v>
      </c>
      <c r="B361" s="114" t="s">
        <v>788</v>
      </c>
      <c r="C361" s="23" t="s">
        <v>47</v>
      </c>
      <c r="D361" s="29" t="s">
        <v>1189</v>
      </c>
      <c r="E361" s="15">
        <v>40</v>
      </c>
      <c r="F361" s="25" t="s">
        <v>148</v>
      </c>
      <c r="G361" s="32">
        <v>13500</v>
      </c>
      <c r="H361" s="51">
        <f t="shared" si="6"/>
        <v>540000</v>
      </c>
      <c r="I361" s="88" t="s">
        <v>350</v>
      </c>
      <c r="J361" s="19" t="s">
        <v>686</v>
      </c>
      <c r="K361" s="18" t="s">
        <v>1014</v>
      </c>
      <c r="L361" s="191"/>
    </row>
    <row r="362" spans="1:12" s="6" customFormat="1" ht="55.5" customHeight="1">
      <c r="A362" s="17">
        <v>355</v>
      </c>
      <c r="B362" s="114" t="s">
        <v>789</v>
      </c>
      <c r="C362" s="23" t="s">
        <v>47</v>
      </c>
      <c r="D362" s="29" t="s">
        <v>1189</v>
      </c>
      <c r="E362" s="15">
        <v>25</v>
      </c>
      <c r="F362" s="25" t="s">
        <v>148</v>
      </c>
      <c r="G362" s="32">
        <v>2300</v>
      </c>
      <c r="H362" s="48">
        <f t="shared" si="6"/>
        <v>57500</v>
      </c>
      <c r="I362" s="88" t="s">
        <v>350</v>
      </c>
      <c r="J362" s="19" t="s">
        <v>686</v>
      </c>
      <c r="K362" s="18" t="s">
        <v>1014</v>
      </c>
      <c r="L362" s="191"/>
    </row>
    <row r="363" spans="1:12" s="6" customFormat="1" ht="68.25" customHeight="1">
      <c r="A363" s="17">
        <v>356</v>
      </c>
      <c r="B363" s="114" t="s">
        <v>790</v>
      </c>
      <c r="C363" s="23" t="s">
        <v>47</v>
      </c>
      <c r="D363" s="92" t="s">
        <v>1190</v>
      </c>
      <c r="E363" s="15">
        <v>30</v>
      </c>
      <c r="F363" s="25" t="s">
        <v>148</v>
      </c>
      <c r="G363" s="32">
        <v>11000</v>
      </c>
      <c r="H363" s="51">
        <f t="shared" si="6"/>
        <v>330000</v>
      </c>
      <c r="I363" s="88" t="s">
        <v>350</v>
      </c>
      <c r="J363" s="19" t="s">
        <v>686</v>
      </c>
      <c r="K363" s="18" t="s">
        <v>1014</v>
      </c>
      <c r="L363" s="191"/>
    </row>
    <row r="364" spans="1:12" s="6" customFormat="1" ht="66.75" customHeight="1">
      <c r="A364" s="17">
        <v>357</v>
      </c>
      <c r="B364" s="114" t="s">
        <v>786</v>
      </c>
      <c r="C364" s="23" t="s">
        <v>47</v>
      </c>
      <c r="D364" s="92" t="s">
        <v>1191</v>
      </c>
      <c r="E364" s="15">
        <v>50</v>
      </c>
      <c r="F364" s="25" t="s">
        <v>176</v>
      </c>
      <c r="G364" s="32">
        <v>1500</v>
      </c>
      <c r="H364" s="51">
        <f t="shared" si="6"/>
        <v>75000</v>
      </c>
      <c r="I364" s="88" t="s">
        <v>350</v>
      </c>
      <c r="J364" s="19" t="s">
        <v>686</v>
      </c>
      <c r="K364" s="18" t="s">
        <v>1014</v>
      </c>
      <c r="L364" s="191"/>
    </row>
    <row r="365" spans="1:12" s="6" customFormat="1" ht="100.5" customHeight="1">
      <c r="A365" s="17">
        <v>358</v>
      </c>
      <c r="B365" s="114" t="s">
        <v>791</v>
      </c>
      <c r="C365" s="23" t="s">
        <v>47</v>
      </c>
      <c r="D365" s="92" t="s">
        <v>1192</v>
      </c>
      <c r="E365" s="15">
        <v>150</v>
      </c>
      <c r="F365" s="25" t="s">
        <v>148</v>
      </c>
      <c r="G365" s="32">
        <v>1500</v>
      </c>
      <c r="H365" s="51">
        <f t="shared" si="6"/>
        <v>225000</v>
      </c>
      <c r="I365" s="88" t="s">
        <v>350</v>
      </c>
      <c r="J365" s="19" t="s">
        <v>686</v>
      </c>
      <c r="K365" s="18" t="s">
        <v>1014</v>
      </c>
      <c r="L365" s="191"/>
    </row>
    <row r="366" spans="1:12" s="6" customFormat="1" ht="63" customHeight="1">
      <c r="A366" s="17">
        <v>359</v>
      </c>
      <c r="B366" s="114" t="s">
        <v>792</v>
      </c>
      <c r="C366" s="23" t="s">
        <v>47</v>
      </c>
      <c r="D366" s="92" t="s">
        <v>1193</v>
      </c>
      <c r="E366" s="15">
        <v>30</v>
      </c>
      <c r="F366" s="21" t="s">
        <v>961</v>
      </c>
      <c r="G366" s="32">
        <v>350</v>
      </c>
      <c r="H366" s="48">
        <f t="shared" si="6"/>
        <v>10500</v>
      </c>
      <c r="I366" s="88" t="s">
        <v>350</v>
      </c>
      <c r="J366" s="19" t="s">
        <v>686</v>
      </c>
      <c r="K366" s="18" t="s">
        <v>1014</v>
      </c>
      <c r="L366" s="191"/>
    </row>
    <row r="367" spans="1:12" s="6" customFormat="1" ht="57" customHeight="1">
      <c r="A367" s="17">
        <v>360</v>
      </c>
      <c r="B367" s="114" t="s">
        <v>793</v>
      </c>
      <c r="C367" s="23" t="s">
        <v>47</v>
      </c>
      <c r="D367" s="92" t="s">
        <v>1193</v>
      </c>
      <c r="E367" s="15">
        <v>50</v>
      </c>
      <c r="F367" s="88" t="s">
        <v>148</v>
      </c>
      <c r="G367" s="32">
        <v>450</v>
      </c>
      <c r="H367" s="51">
        <f t="shared" si="6"/>
        <v>22500</v>
      </c>
      <c r="I367" s="88" t="s">
        <v>350</v>
      </c>
      <c r="J367" s="19" t="s">
        <v>686</v>
      </c>
      <c r="K367" s="18" t="s">
        <v>1014</v>
      </c>
      <c r="L367" s="191"/>
    </row>
    <row r="368" spans="1:12" s="6" customFormat="1" ht="68.25" customHeight="1">
      <c r="A368" s="17">
        <v>361</v>
      </c>
      <c r="B368" s="114" t="s">
        <v>794</v>
      </c>
      <c r="C368" s="23" t="s">
        <v>47</v>
      </c>
      <c r="D368" s="92" t="s">
        <v>1194</v>
      </c>
      <c r="E368" s="15">
        <v>50</v>
      </c>
      <c r="F368" s="88" t="s">
        <v>148</v>
      </c>
      <c r="G368" s="32">
        <v>1600</v>
      </c>
      <c r="H368" s="51">
        <f t="shared" si="6"/>
        <v>80000</v>
      </c>
      <c r="I368" s="88" t="s">
        <v>350</v>
      </c>
      <c r="J368" s="19" t="s">
        <v>686</v>
      </c>
      <c r="K368" s="18" t="s">
        <v>1014</v>
      </c>
      <c r="L368" s="191"/>
    </row>
    <row r="369" spans="1:12" s="6" customFormat="1" ht="79.5" customHeight="1">
      <c r="A369" s="17">
        <v>362</v>
      </c>
      <c r="B369" s="114" t="s">
        <v>795</v>
      </c>
      <c r="C369" s="23" t="s">
        <v>47</v>
      </c>
      <c r="D369" s="92" t="s">
        <v>1195</v>
      </c>
      <c r="E369" s="15">
        <v>10</v>
      </c>
      <c r="F369" s="88" t="s">
        <v>148</v>
      </c>
      <c r="G369" s="32">
        <v>3600</v>
      </c>
      <c r="H369" s="51">
        <f t="shared" si="6"/>
        <v>36000</v>
      </c>
      <c r="I369" s="88" t="s">
        <v>350</v>
      </c>
      <c r="J369" s="19" t="s">
        <v>686</v>
      </c>
      <c r="K369" s="18" t="s">
        <v>1014</v>
      </c>
      <c r="L369" s="191"/>
    </row>
    <row r="370" spans="1:12" s="6" customFormat="1" ht="73.5" customHeight="1">
      <c r="A370" s="17">
        <v>363</v>
      </c>
      <c r="B370" s="114" t="s">
        <v>796</v>
      </c>
      <c r="C370" s="23" t="s">
        <v>47</v>
      </c>
      <c r="D370" s="92" t="s">
        <v>1196</v>
      </c>
      <c r="E370" s="15">
        <v>50</v>
      </c>
      <c r="F370" s="88" t="s">
        <v>148</v>
      </c>
      <c r="G370" s="32">
        <v>3600</v>
      </c>
      <c r="H370" s="48">
        <f t="shared" si="6"/>
        <v>180000</v>
      </c>
      <c r="I370" s="88" t="s">
        <v>350</v>
      </c>
      <c r="J370" s="19" t="s">
        <v>686</v>
      </c>
      <c r="K370" s="18" t="s">
        <v>1014</v>
      </c>
      <c r="L370" s="191"/>
    </row>
    <row r="371" spans="1:12" s="6" customFormat="1" ht="184.5" customHeight="1">
      <c r="A371" s="17">
        <v>364</v>
      </c>
      <c r="B371" s="114" t="s">
        <v>797</v>
      </c>
      <c r="C371" s="23" t="s">
        <v>47</v>
      </c>
      <c r="D371" s="92" t="s">
        <v>1197</v>
      </c>
      <c r="E371" s="32">
        <v>2</v>
      </c>
      <c r="F371" s="79" t="s">
        <v>342</v>
      </c>
      <c r="G371" s="32">
        <v>29000</v>
      </c>
      <c r="H371" s="51">
        <f t="shared" si="6"/>
        <v>58000</v>
      </c>
      <c r="I371" s="88" t="s">
        <v>350</v>
      </c>
      <c r="J371" s="19" t="s">
        <v>686</v>
      </c>
      <c r="K371" s="18" t="s">
        <v>1014</v>
      </c>
      <c r="L371" s="191"/>
    </row>
    <row r="372" spans="1:12" s="6" customFormat="1" ht="137.25" customHeight="1">
      <c r="A372" s="17">
        <v>365</v>
      </c>
      <c r="B372" s="114" t="s">
        <v>798</v>
      </c>
      <c r="C372" s="23" t="s">
        <v>47</v>
      </c>
      <c r="D372" s="92" t="s">
        <v>1198</v>
      </c>
      <c r="E372" s="15">
        <v>1</v>
      </c>
      <c r="F372" s="88" t="s">
        <v>148</v>
      </c>
      <c r="G372" s="32">
        <v>13000</v>
      </c>
      <c r="H372" s="51">
        <f t="shared" si="6"/>
        <v>13000</v>
      </c>
      <c r="I372" s="88" t="s">
        <v>350</v>
      </c>
      <c r="J372" s="19" t="s">
        <v>686</v>
      </c>
      <c r="K372" s="18" t="s">
        <v>1014</v>
      </c>
      <c r="L372" s="191"/>
    </row>
    <row r="373" spans="1:12" s="6" customFormat="1" ht="66" customHeight="1">
      <c r="A373" s="17">
        <v>366</v>
      </c>
      <c r="B373" s="114" t="s">
        <v>799</v>
      </c>
      <c r="C373" s="23" t="s">
        <v>47</v>
      </c>
      <c r="D373" s="29" t="s">
        <v>1199</v>
      </c>
      <c r="E373" s="15">
        <v>4</v>
      </c>
      <c r="F373" s="88" t="s">
        <v>148</v>
      </c>
      <c r="G373" s="32">
        <v>5000</v>
      </c>
      <c r="H373" s="51">
        <f t="shared" si="6"/>
        <v>20000</v>
      </c>
      <c r="I373" s="88" t="s">
        <v>350</v>
      </c>
      <c r="J373" s="19" t="s">
        <v>686</v>
      </c>
      <c r="K373" s="18" t="s">
        <v>1014</v>
      </c>
      <c r="L373" s="191"/>
    </row>
    <row r="374" spans="1:12" s="6" customFormat="1" ht="64.5" customHeight="1">
      <c r="A374" s="17">
        <v>367</v>
      </c>
      <c r="B374" s="114" t="s">
        <v>800</v>
      </c>
      <c r="C374" s="23" t="s">
        <v>47</v>
      </c>
      <c r="D374" s="92" t="s">
        <v>1200</v>
      </c>
      <c r="E374" s="15">
        <v>1</v>
      </c>
      <c r="F374" s="88" t="s">
        <v>148</v>
      </c>
      <c r="G374" s="32">
        <v>2000</v>
      </c>
      <c r="H374" s="48">
        <f t="shared" si="6"/>
        <v>2000</v>
      </c>
      <c r="I374" s="88" t="s">
        <v>350</v>
      </c>
      <c r="J374" s="19" t="s">
        <v>686</v>
      </c>
      <c r="K374" s="18" t="s">
        <v>1014</v>
      </c>
      <c r="L374" s="191"/>
    </row>
    <row r="375" spans="1:12" s="6" customFormat="1" ht="104.25" customHeight="1">
      <c r="A375" s="17">
        <v>368</v>
      </c>
      <c r="B375" s="114" t="s">
        <v>801</v>
      </c>
      <c r="C375" s="23" t="s">
        <v>47</v>
      </c>
      <c r="D375" s="92" t="s">
        <v>1200</v>
      </c>
      <c r="E375" s="15">
        <v>1</v>
      </c>
      <c r="F375" s="88" t="s">
        <v>148</v>
      </c>
      <c r="G375" s="32">
        <v>2500</v>
      </c>
      <c r="H375" s="51">
        <f t="shared" si="6"/>
        <v>2500</v>
      </c>
      <c r="I375" s="88" t="s">
        <v>350</v>
      </c>
      <c r="J375" s="19" t="s">
        <v>686</v>
      </c>
      <c r="K375" s="18" t="s">
        <v>1014</v>
      </c>
      <c r="L375" s="191"/>
    </row>
    <row r="376" spans="1:12" s="6" customFormat="1" ht="83.25" customHeight="1">
      <c r="A376" s="17">
        <v>369</v>
      </c>
      <c r="B376" s="114" t="s">
        <v>802</v>
      </c>
      <c r="C376" s="23" t="s">
        <v>47</v>
      </c>
      <c r="D376" s="29" t="s">
        <v>1201</v>
      </c>
      <c r="E376" s="15">
        <v>1</v>
      </c>
      <c r="F376" s="88" t="s">
        <v>148</v>
      </c>
      <c r="G376" s="32">
        <v>180000</v>
      </c>
      <c r="H376" s="51">
        <f t="shared" si="6"/>
        <v>180000</v>
      </c>
      <c r="I376" s="88" t="s">
        <v>350</v>
      </c>
      <c r="J376" s="19" t="s">
        <v>686</v>
      </c>
      <c r="K376" s="18" t="s">
        <v>1014</v>
      </c>
      <c r="L376" s="191"/>
    </row>
    <row r="377" spans="1:12" s="6" customFormat="1" ht="66.75" customHeight="1">
      <c r="A377" s="17">
        <v>370</v>
      </c>
      <c r="B377" s="114" t="s">
        <v>803</v>
      </c>
      <c r="C377" s="23" t="s">
        <v>47</v>
      </c>
      <c r="D377" s="29" t="s">
        <v>1202</v>
      </c>
      <c r="E377" s="15">
        <v>5</v>
      </c>
      <c r="F377" s="88" t="s">
        <v>148</v>
      </c>
      <c r="G377" s="32">
        <v>7000</v>
      </c>
      <c r="H377" s="51">
        <f t="shared" si="6"/>
        <v>35000</v>
      </c>
      <c r="I377" s="88" t="s">
        <v>350</v>
      </c>
      <c r="J377" s="19" t="s">
        <v>686</v>
      </c>
      <c r="K377" s="18" t="s">
        <v>1014</v>
      </c>
      <c r="L377" s="191"/>
    </row>
    <row r="378" spans="1:12" s="6" customFormat="1" ht="70.5" customHeight="1">
      <c r="A378" s="17">
        <v>371</v>
      </c>
      <c r="B378" s="114" t="s">
        <v>804</v>
      </c>
      <c r="C378" s="23" t="s">
        <v>47</v>
      </c>
      <c r="D378" s="92" t="s">
        <v>1203</v>
      </c>
      <c r="E378" s="15">
        <v>2</v>
      </c>
      <c r="F378" s="88" t="s">
        <v>148</v>
      </c>
      <c r="G378" s="32">
        <v>3500</v>
      </c>
      <c r="H378" s="48">
        <f t="shared" si="6"/>
        <v>7000</v>
      </c>
      <c r="I378" s="88" t="s">
        <v>350</v>
      </c>
      <c r="J378" s="19" t="s">
        <v>686</v>
      </c>
      <c r="K378" s="18" t="s">
        <v>1014</v>
      </c>
      <c r="L378" s="191"/>
    </row>
    <row r="379" spans="1:12" s="6" customFormat="1" ht="84.75" customHeight="1">
      <c r="A379" s="17">
        <v>372</v>
      </c>
      <c r="B379" s="114" t="s">
        <v>805</v>
      </c>
      <c r="C379" s="23" t="s">
        <v>47</v>
      </c>
      <c r="D379" s="29" t="s">
        <v>1204</v>
      </c>
      <c r="E379" s="15">
        <v>30</v>
      </c>
      <c r="F379" s="88" t="s">
        <v>347</v>
      </c>
      <c r="G379" s="32">
        <v>2000</v>
      </c>
      <c r="H379" s="51">
        <f t="shared" si="6"/>
        <v>60000</v>
      </c>
      <c r="I379" s="88" t="s">
        <v>350</v>
      </c>
      <c r="J379" s="19" t="s">
        <v>686</v>
      </c>
      <c r="K379" s="18" t="s">
        <v>1014</v>
      </c>
      <c r="L379" s="191"/>
    </row>
    <row r="380" spans="1:12" s="6" customFormat="1" ht="51" customHeight="1">
      <c r="A380" s="17">
        <v>373</v>
      </c>
      <c r="B380" s="114" t="s">
        <v>340</v>
      </c>
      <c r="C380" s="23" t="s">
        <v>47</v>
      </c>
      <c r="D380" s="92" t="s">
        <v>1206</v>
      </c>
      <c r="E380" s="15">
        <v>2</v>
      </c>
      <c r="F380" s="88" t="s">
        <v>148</v>
      </c>
      <c r="G380" s="32">
        <v>27000</v>
      </c>
      <c r="H380" s="51">
        <f t="shared" si="6"/>
        <v>54000</v>
      </c>
      <c r="I380" s="88" t="s">
        <v>350</v>
      </c>
      <c r="J380" s="19" t="s">
        <v>686</v>
      </c>
      <c r="K380" s="18" t="s">
        <v>1014</v>
      </c>
      <c r="L380" s="191"/>
    </row>
    <row r="381" spans="1:12" s="6" customFormat="1" ht="69" customHeight="1">
      <c r="A381" s="17">
        <v>374</v>
      </c>
      <c r="B381" s="114" t="s">
        <v>806</v>
      </c>
      <c r="C381" s="23" t="s">
        <v>47</v>
      </c>
      <c r="D381" s="92" t="s">
        <v>1205</v>
      </c>
      <c r="E381" s="15">
        <v>1</v>
      </c>
      <c r="F381" s="88" t="s">
        <v>148</v>
      </c>
      <c r="G381" s="32">
        <v>8000</v>
      </c>
      <c r="H381" s="51">
        <f t="shared" si="6"/>
        <v>8000</v>
      </c>
      <c r="I381" s="88" t="s">
        <v>350</v>
      </c>
      <c r="J381" s="19" t="s">
        <v>686</v>
      </c>
      <c r="K381" s="18" t="s">
        <v>1014</v>
      </c>
      <c r="L381" s="191"/>
    </row>
    <row r="382" spans="1:12" s="6" customFormat="1" ht="158.25" customHeight="1">
      <c r="A382" s="17">
        <v>375</v>
      </c>
      <c r="B382" s="114" t="s">
        <v>807</v>
      </c>
      <c r="C382" s="23" t="s">
        <v>47</v>
      </c>
      <c r="D382" s="29" t="s">
        <v>1207</v>
      </c>
      <c r="E382" s="15">
        <v>20</v>
      </c>
      <c r="F382" s="88" t="s">
        <v>148</v>
      </c>
      <c r="G382" s="32">
        <v>55282</v>
      </c>
      <c r="H382" s="48">
        <f t="shared" si="6"/>
        <v>1105640</v>
      </c>
      <c r="I382" s="88" t="s">
        <v>350</v>
      </c>
      <c r="J382" s="19" t="s">
        <v>686</v>
      </c>
      <c r="K382" s="18" t="s">
        <v>1014</v>
      </c>
      <c r="L382" s="191"/>
    </row>
    <row r="383" spans="1:12" s="6" customFormat="1" ht="153.75" customHeight="1">
      <c r="A383" s="17">
        <v>376</v>
      </c>
      <c r="B383" s="114" t="s">
        <v>807</v>
      </c>
      <c r="C383" s="23" t="s">
        <v>47</v>
      </c>
      <c r="D383" s="29" t="s">
        <v>1208</v>
      </c>
      <c r="E383" s="97">
        <v>6</v>
      </c>
      <c r="F383" s="88" t="s">
        <v>148</v>
      </c>
      <c r="G383" s="32">
        <v>39000</v>
      </c>
      <c r="H383" s="51">
        <f t="shared" si="6"/>
        <v>234000</v>
      </c>
      <c r="I383" s="88" t="s">
        <v>350</v>
      </c>
      <c r="J383" s="19" t="s">
        <v>686</v>
      </c>
      <c r="K383" s="18" t="s">
        <v>1014</v>
      </c>
      <c r="L383" s="191"/>
    </row>
    <row r="384" spans="1:12" s="6" customFormat="1" ht="138.75" customHeight="1">
      <c r="A384" s="17">
        <v>377</v>
      </c>
      <c r="B384" s="114" t="s">
        <v>807</v>
      </c>
      <c r="C384" s="23" t="s">
        <v>47</v>
      </c>
      <c r="D384" s="29" t="s">
        <v>1208</v>
      </c>
      <c r="E384" s="15">
        <v>6</v>
      </c>
      <c r="F384" s="88" t="s">
        <v>148</v>
      </c>
      <c r="G384" s="32">
        <v>32000</v>
      </c>
      <c r="H384" s="51">
        <f t="shared" si="6"/>
        <v>192000</v>
      </c>
      <c r="I384" s="88" t="s">
        <v>350</v>
      </c>
      <c r="J384" s="19" t="s">
        <v>686</v>
      </c>
      <c r="K384" s="18" t="s">
        <v>1014</v>
      </c>
      <c r="L384" s="191"/>
    </row>
    <row r="385" spans="1:12" s="6" customFormat="1" ht="117.75" customHeight="1">
      <c r="A385" s="17">
        <v>378</v>
      </c>
      <c r="B385" s="114" t="s">
        <v>808</v>
      </c>
      <c r="C385" s="23" t="s">
        <v>47</v>
      </c>
      <c r="D385" s="29" t="s">
        <v>1209</v>
      </c>
      <c r="E385" s="15">
        <v>20</v>
      </c>
      <c r="F385" s="88" t="s">
        <v>148</v>
      </c>
      <c r="G385" s="32">
        <v>8725</v>
      </c>
      <c r="H385" s="51">
        <f t="shared" si="6"/>
        <v>174500</v>
      </c>
      <c r="I385" s="88" t="s">
        <v>350</v>
      </c>
      <c r="J385" s="19" t="s">
        <v>686</v>
      </c>
      <c r="K385" s="18" t="s">
        <v>1014</v>
      </c>
      <c r="L385" s="191"/>
    </row>
    <row r="386" spans="1:12" s="6" customFormat="1" ht="99" customHeight="1">
      <c r="A386" s="17">
        <v>379</v>
      </c>
      <c r="B386" s="114" t="s">
        <v>809</v>
      </c>
      <c r="C386" s="23" t="s">
        <v>47</v>
      </c>
      <c r="D386" s="29" t="s">
        <v>1210</v>
      </c>
      <c r="E386" s="15">
        <v>20</v>
      </c>
      <c r="F386" s="88" t="s">
        <v>148</v>
      </c>
      <c r="G386" s="32">
        <v>7729</v>
      </c>
      <c r="H386" s="48">
        <f t="shared" si="6"/>
        <v>154580</v>
      </c>
      <c r="I386" s="88" t="s">
        <v>350</v>
      </c>
      <c r="J386" s="19" t="s">
        <v>686</v>
      </c>
      <c r="K386" s="18" t="s">
        <v>1014</v>
      </c>
      <c r="L386" s="191"/>
    </row>
    <row r="387" spans="1:12" s="6" customFormat="1" ht="148.5" customHeight="1">
      <c r="A387" s="17">
        <v>380</v>
      </c>
      <c r="B387" s="114" t="s">
        <v>810</v>
      </c>
      <c r="C387" s="23" t="s">
        <v>47</v>
      </c>
      <c r="D387" s="29" t="s">
        <v>1211</v>
      </c>
      <c r="E387" s="15">
        <v>20</v>
      </c>
      <c r="F387" s="88" t="s">
        <v>148</v>
      </c>
      <c r="G387" s="32">
        <v>7278</v>
      </c>
      <c r="H387" s="51">
        <f t="shared" si="6"/>
        <v>145560</v>
      </c>
      <c r="I387" s="88" t="s">
        <v>350</v>
      </c>
      <c r="J387" s="19" t="s">
        <v>686</v>
      </c>
      <c r="K387" s="18" t="s">
        <v>1014</v>
      </c>
      <c r="L387" s="191"/>
    </row>
    <row r="388" spans="1:12" s="6" customFormat="1" ht="145.5" customHeight="1">
      <c r="A388" s="17">
        <v>381</v>
      </c>
      <c r="B388" s="114" t="s">
        <v>810</v>
      </c>
      <c r="C388" s="23" t="s">
        <v>47</v>
      </c>
      <c r="D388" s="29" t="s">
        <v>1212</v>
      </c>
      <c r="E388" s="15">
        <v>20</v>
      </c>
      <c r="F388" s="88" t="s">
        <v>148</v>
      </c>
      <c r="G388" s="32">
        <v>7442</v>
      </c>
      <c r="H388" s="51">
        <f t="shared" si="6"/>
        <v>148840</v>
      </c>
      <c r="I388" s="88" t="s">
        <v>350</v>
      </c>
      <c r="J388" s="19" t="s">
        <v>686</v>
      </c>
      <c r="K388" s="18" t="s">
        <v>1014</v>
      </c>
      <c r="L388" s="191"/>
    </row>
    <row r="389" spans="1:12" s="6" customFormat="1" ht="107.25" customHeight="1">
      <c r="A389" s="17">
        <v>382</v>
      </c>
      <c r="B389" s="114" t="s">
        <v>811</v>
      </c>
      <c r="C389" s="23" t="s">
        <v>47</v>
      </c>
      <c r="D389" s="29" t="s">
        <v>1213</v>
      </c>
      <c r="E389" s="15">
        <v>200</v>
      </c>
      <c r="F389" s="88" t="s">
        <v>962</v>
      </c>
      <c r="G389" s="32">
        <v>577</v>
      </c>
      <c r="H389" s="51">
        <f t="shared" si="6"/>
        <v>115400</v>
      </c>
      <c r="I389" s="88" t="s">
        <v>350</v>
      </c>
      <c r="J389" s="19" t="s">
        <v>686</v>
      </c>
      <c r="K389" s="18" t="s">
        <v>1014</v>
      </c>
      <c r="L389" s="191"/>
    </row>
    <row r="390" spans="1:12" s="6" customFormat="1" ht="57.75" customHeight="1">
      <c r="A390" s="17">
        <v>383</v>
      </c>
      <c r="B390" s="114" t="s">
        <v>812</v>
      </c>
      <c r="C390" s="23" t="s">
        <v>47</v>
      </c>
      <c r="D390" s="29" t="s">
        <v>1214</v>
      </c>
      <c r="E390" s="15">
        <v>2</v>
      </c>
      <c r="F390" s="88" t="s">
        <v>963</v>
      </c>
      <c r="G390" s="32">
        <v>6228</v>
      </c>
      <c r="H390" s="48">
        <f t="shared" si="6"/>
        <v>12456</v>
      </c>
      <c r="I390" s="88" t="s">
        <v>350</v>
      </c>
      <c r="J390" s="19" t="s">
        <v>686</v>
      </c>
      <c r="K390" s="18" t="s">
        <v>1014</v>
      </c>
      <c r="L390" s="191"/>
    </row>
    <row r="391" spans="1:12" s="6" customFormat="1" ht="55.5" customHeight="1">
      <c r="A391" s="17">
        <v>384</v>
      </c>
      <c r="B391" s="114" t="s">
        <v>813</v>
      </c>
      <c r="C391" s="23" t="s">
        <v>47</v>
      </c>
      <c r="D391" s="87" t="s">
        <v>814</v>
      </c>
      <c r="E391" s="15">
        <v>200</v>
      </c>
      <c r="F391" s="88" t="s">
        <v>347</v>
      </c>
      <c r="G391" s="32">
        <v>927</v>
      </c>
      <c r="H391" s="51">
        <f t="shared" si="6"/>
        <v>185400</v>
      </c>
      <c r="I391" s="88" t="s">
        <v>350</v>
      </c>
      <c r="J391" s="19" t="s">
        <v>686</v>
      </c>
      <c r="K391" s="18" t="s">
        <v>1014</v>
      </c>
      <c r="L391" s="191"/>
    </row>
    <row r="392" spans="1:12" s="6" customFormat="1" ht="55.5" customHeight="1">
      <c r="A392" s="17">
        <v>385</v>
      </c>
      <c r="B392" s="114" t="s">
        <v>813</v>
      </c>
      <c r="C392" s="23" t="s">
        <v>47</v>
      </c>
      <c r="D392" s="87" t="s">
        <v>974</v>
      </c>
      <c r="E392" s="15">
        <v>200</v>
      </c>
      <c r="F392" s="88" t="s">
        <v>347</v>
      </c>
      <c r="G392" s="32">
        <v>480</v>
      </c>
      <c r="H392" s="51">
        <f t="shared" si="6"/>
        <v>96000</v>
      </c>
      <c r="I392" s="88" t="s">
        <v>350</v>
      </c>
      <c r="J392" s="19" t="s">
        <v>686</v>
      </c>
      <c r="K392" s="18" t="s">
        <v>1014</v>
      </c>
      <c r="L392" s="191"/>
    </row>
    <row r="393" spans="1:12" s="6" customFormat="1" ht="66" customHeight="1">
      <c r="A393" s="17">
        <v>386</v>
      </c>
      <c r="B393" s="114" t="s">
        <v>813</v>
      </c>
      <c r="C393" s="23" t="s">
        <v>47</v>
      </c>
      <c r="D393" s="87" t="s">
        <v>815</v>
      </c>
      <c r="E393" s="15">
        <v>100</v>
      </c>
      <c r="F393" s="88" t="s">
        <v>347</v>
      </c>
      <c r="G393" s="32">
        <v>1218</v>
      </c>
      <c r="H393" s="51">
        <f t="shared" si="6"/>
        <v>121800</v>
      </c>
      <c r="I393" s="88" t="s">
        <v>350</v>
      </c>
      <c r="J393" s="19" t="s">
        <v>686</v>
      </c>
      <c r="K393" s="18" t="s">
        <v>1014</v>
      </c>
      <c r="L393" s="191"/>
    </row>
    <row r="394" spans="1:12" s="6" customFormat="1" ht="54" customHeight="1">
      <c r="A394" s="17">
        <v>387</v>
      </c>
      <c r="B394" s="114" t="s">
        <v>813</v>
      </c>
      <c r="C394" s="23" t="s">
        <v>47</v>
      </c>
      <c r="D394" s="80" t="s">
        <v>976</v>
      </c>
      <c r="E394" s="15">
        <v>100</v>
      </c>
      <c r="F394" s="88" t="s">
        <v>347</v>
      </c>
      <c r="G394" s="32">
        <v>340</v>
      </c>
      <c r="H394" s="48">
        <f t="shared" si="6"/>
        <v>34000</v>
      </c>
      <c r="I394" s="88" t="s">
        <v>350</v>
      </c>
      <c r="J394" s="19" t="s">
        <v>686</v>
      </c>
      <c r="K394" s="18" t="s">
        <v>1014</v>
      </c>
      <c r="L394" s="191"/>
    </row>
    <row r="395" spans="1:12" s="6" customFormat="1" ht="77.25" customHeight="1">
      <c r="A395" s="17">
        <v>388</v>
      </c>
      <c r="B395" s="114" t="s">
        <v>813</v>
      </c>
      <c r="C395" s="23" t="s">
        <v>47</v>
      </c>
      <c r="D395" s="87" t="s">
        <v>975</v>
      </c>
      <c r="E395" s="15">
        <v>100</v>
      </c>
      <c r="F395" s="88" t="s">
        <v>347</v>
      </c>
      <c r="G395" s="32">
        <v>1748</v>
      </c>
      <c r="H395" s="51">
        <f t="shared" si="6"/>
        <v>174800</v>
      </c>
      <c r="I395" s="88" t="s">
        <v>350</v>
      </c>
      <c r="J395" s="19" t="s">
        <v>686</v>
      </c>
      <c r="K395" s="18" t="s">
        <v>1014</v>
      </c>
      <c r="L395" s="191"/>
    </row>
    <row r="396" spans="1:12" s="6" customFormat="1" ht="81.75" customHeight="1">
      <c r="A396" s="17">
        <v>389</v>
      </c>
      <c r="B396" s="114" t="s">
        <v>816</v>
      </c>
      <c r="C396" s="23" t="s">
        <v>47</v>
      </c>
      <c r="D396" s="87" t="s">
        <v>981</v>
      </c>
      <c r="E396" s="15">
        <v>600</v>
      </c>
      <c r="F396" s="88" t="s">
        <v>962</v>
      </c>
      <c r="G396" s="32">
        <v>78</v>
      </c>
      <c r="H396" s="51">
        <f t="shared" si="6"/>
        <v>46800</v>
      </c>
      <c r="I396" s="88" t="s">
        <v>350</v>
      </c>
      <c r="J396" s="19" t="s">
        <v>686</v>
      </c>
      <c r="K396" s="18" t="s">
        <v>1014</v>
      </c>
      <c r="L396" s="191"/>
    </row>
    <row r="397" spans="1:12" s="6" customFormat="1" ht="52.5" customHeight="1">
      <c r="A397" s="17">
        <v>390</v>
      </c>
      <c r="B397" s="114" t="s">
        <v>817</v>
      </c>
      <c r="C397" s="23" t="s">
        <v>47</v>
      </c>
      <c r="D397" s="29" t="s">
        <v>1215</v>
      </c>
      <c r="E397" s="15">
        <v>25</v>
      </c>
      <c r="F397" s="88" t="s">
        <v>345</v>
      </c>
      <c r="G397" s="32">
        <v>5435</v>
      </c>
      <c r="H397" s="51">
        <f t="shared" si="6"/>
        <v>135875</v>
      </c>
      <c r="I397" s="88" t="s">
        <v>350</v>
      </c>
      <c r="J397" s="19" t="s">
        <v>686</v>
      </c>
      <c r="K397" s="18" t="s">
        <v>1014</v>
      </c>
      <c r="L397" s="191"/>
    </row>
    <row r="398" spans="1:12" s="6" customFormat="1" ht="54.75" customHeight="1">
      <c r="A398" s="17">
        <v>391</v>
      </c>
      <c r="B398" s="114" t="s">
        <v>818</v>
      </c>
      <c r="C398" s="23" t="s">
        <v>47</v>
      </c>
      <c r="D398" s="29" t="s">
        <v>1216</v>
      </c>
      <c r="E398" s="15">
        <v>25</v>
      </c>
      <c r="F398" s="88" t="s">
        <v>345</v>
      </c>
      <c r="G398" s="32">
        <v>5560</v>
      </c>
      <c r="H398" s="48">
        <f t="shared" si="6"/>
        <v>139000</v>
      </c>
      <c r="I398" s="88" t="s">
        <v>350</v>
      </c>
      <c r="J398" s="19" t="s">
        <v>686</v>
      </c>
      <c r="K398" s="18" t="s">
        <v>1014</v>
      </c>
      <c r="L398" s="191"/>
    </row>
    <row r="399" spans="1:12" s="6" customFormat="1" ht="45" customHeight="1">
      <c r="A399" s="17">
        <v>392</v>
      </c>
      <c r="B399" s="114" t="s">
        <v>819</v>
      </c>
      <c r="C399" s="23" t="s">
        <v>47</v>
      </c>
      <c r="D399" s="29" t="s">
        <v>1217</v>
      </c>
      <c r="E399" s="15">
        <v>25</v>
      </c>
      <c r="F399" s="88" t="s">
        <v>345</v>
      </c>
      <c r="G399" s="32">
        <v>5610</v>
      </c>
      <c r="H399" s="51">
        <f t="shared" si="6"/>
        <v>140250</v>
      </c>
      <c r="I399" s="88" t="s">
        <v>350</v>
      </c>
      <c r="J399" s="19" t="s">
        <v>686</v>
      </c>
      <c r="K399" s="18" t="s">
        <v>1014</v>
      </c>
      <c r="L399" s="191"/>
    </row>
    <row r="400" spans="1:12" s="6" customFormat="1" ht="46.5" customHeight="1">
      <c r="A400" s="17">
        <v>393</v>
      </c>
      <c r="B400" s="114" t="s">
        <v>820</v>
      </c>
      <c r="C400" s="23" t="s">
        <v>47</v>
      </c>
      <c r="D400" s="29" t="s">
        <v>1218</v>
      </c>
      <c r="E400" s="15">
        <v>25</v>
      </c>
      <c r="F400" s="88" t="s">
        <v>345</v>
      </c>
      <c r="G400" s="32">
        <v>7157</v>
      </c>
      <c r="H400" s="51">
        <f t="shared" si="6"/>
        <v>178925</v>
      </c>
      <c r="I400" s="88" t="s">
        <v>350</v>
      </c>
      <c r="J400" s="19" t="s">
        <v>686</v>
      </c>
      <c r="K400" s="18" t="s">
        <v>1014</v>
      </c>
      <c r="L400" s="191"/>
    </row>
    <row r="401" spans="1:12" s="6" customFormat="1" ht="57" customHeight="1">
      <c r="A401" s="17">
        <v>394</v>
      </c>
      <c r="B401" s="114" t="s">
        <v>821</v>
      </c>
      <c r="C401" s="23" t="s">
        <v>47</v>
      </c>
      <c r="D401" s="29" t="s">
        <v>1219</v>
      </c>
      <c r="E401" s="15">
        <v>25</v>
      </c>
      <c r="F401" s="88" t="s">
        <v>148</v>
      </c>
      <c r="G401" s="32">
        <v>5984</v>
      </c>
      <c r="H401" s="51">
        <f t="shared" si="6"/>
        <v>149600</v>
      </c>
      <c r="I401" s="88" t="s">
        <v>350</v>
      </c>
      <c r="J401" s="19" t="s">
        <v>686</v>
      </c>
      <c r="K401" s="18" t="s">
        <v>1014</v>
      </c>
      <c r="L401" s="191"/>
    </row>
    <row r="402" spans="1:12" s="6" customFormat="1" ht="50.25" customHeight="1">
      <c r="A402" s="17">
        <v>395</v>
      </c>
      <c r="B402" s="114" t="s">
        <v>822</v>
      </c>
      <c r="C402" s="23" t="s">
        <v>47</v>
      </c>
      <c r="D402" s="29" t="s">
        <v>1220</v>
      </c>
      <c r="E402" s="15">
        <v>25</v>
      </c>
      <c r="F402" s="88" t="s">
        <v>148</v>
      </c>
      <c r="G402" s="32">
        <v>6232</v>
      </c>
      <c r="H402" s="48">
        <f t="shared" si="6"/>
        <v>155800</v>
      </c>
      <c r="I402" s="88" t="s">
        <v>350</v>
      </c>
      <c r="J402" s="19" t="s">
        <v>686</v>
      </c>
      <c r="K402" s="18" t="s">
        <v>1014</v>
      </c>
      <c r="L402" s="191"/>
    </row>
    <row r="403" spans="1:12" s="6" customFormat="1" ht="47.25" customHeight="1">
      <c r="A403" s="17">
        <v>396</v>
      </c>
      <c r="B403" s="114" t="s">
        <v>823</v>
      </c>
      <c r="C403" s="23" t="s">
        <v>47</v>
      </c>
      <c r="D403" s="29" t="s">
        <v>1221</v>
      </c>
      <c r="E403" s="15">
        <v>25</v>
      </c>
      <c r="F403" s="88" t="s">
        <v>148</v>
      </c>
      <c r="G403" s="32">
        <v>7157</v>
      </c>
      <c r="H403" s="51">
        <f t="shared" si="6"/>
        <v>178925</v>
      </c>
      <c r="I403" s="88" t="s">
        <v>350</v>
      </c>
      <c r="J403" s="19" t="s">
        <v>686</v>
      </c>
      <c r="K403" s="18" t="s">
        <v>1014</v>
      </c>
      <c r="L403" s="191"/>
    </row>
    <row r="404" spans="1:12" s="6" customFormat="1" ht="47.25" customHeight="1">
      <c r="A404" s="17">
        <v>397</v>
      </c>
      <c r="B404" s="114" t="s">
        <v>824</v>
      </c>
      <c r="C404" s="23" t="s">
        <v>47</v>
      </c>
      <c r="D404" s="29" t="s">
        <v>1222</v>
      </c>
      <c r="E404" s="15">
        <v>25</v>
      </c>
      <c r="F404" s="88" t="s">
        <v>148</v>
      </c>
      <c r="G404" s="32">
        <v>6341</v>
      </c>
      <c r="H404" s="51">
        <f t="shared" si="6"/>
        <v>158525</v>
      </c>
      <c r="I404" s="88" t="s">
        <v>350</v>
      </c>
      <c r="J404" s="19" t="s">
        <v>686</v>
      </c>
      <c r="K404" s="18" t="s">
        <v>1014</v>
      </c>
      <c r="L404" s="191"/>
    </row>
    <row r="405" spans="1:12" s="6" customFormat="1" ht="42.75" customHeight="1">
      <c r="A405" s="17">
        <v>398</v>
      </c>
      <c r="B405" s="114" t="s">
        <v>825</v>
      </c>
      <c r="C405" s="23" t="s">
        <v>47</v>
      </c>
      <c r="D405" s="29" t="s">
        <v>1223</v>
      </c>
      <c r="E405" s="15">
        <v>25</v>
      </c>
      <c r="F405" s="88" t="s">
        <v>148</v>
      </c>
      <c r="G405" s="32">
        <v>6778</v>
      </c>
      <c r="H405" s="51">
        <f t="shared" si="6"/>
        <v>169450</v>
      </c>
      <c r="I405" s="88" t="s">
        <v>350</v>
      </c>
      <c r="J405" s="19" t="s">
        <v>686</v>
      </c>
      <c r="K405" s="18" t="s">
        <v>1014</v>
      </c>
      <c r="L405" s="191"/>
    </row>
    <row r="406" spans="1:12" s="6" customFormat="1" ht="41.25" customHeight="1">
      <c r="A406" s="17">
        <v>399</v>
      </c>
      <c r="B406" s="114" t="s">
        <v>826</v>
      </c>
      <c r="C406" s="23" t="s">
        <v>47</v>
      </c>
      <c r="D406" s="29" t="s">
        <v>1224</v>
      </c>
      <c r="E406" s="15">
        <v>25</v>
      </c>
      <c r="F406" s="88" t="s">
        <v>148</v>
      </c>
      <c r="G406" s="32">
        <v>6669</v>
      </c>
      <c r="H406" s="48">
        <f t="shared" si="6"/>
        <v>166725</v>
      </c>
      <c r="I406" s="88" t="s">
        <v>350</v>
      </c>
      <c r="J406" s="19" t="s">
        <v>686</v>
      </c>
      <c r="K406" s="18" t="s">
        <v>1014</v>
      </c>
      <c r="L406" s="191"/>
    </row>
    <row r="407" spans="1:12" s="6" customFormat="1" ht="39" customHeight="1">
      <c r="A407" s="17">
        <v>400</v>
      </c>
      <c r="B407" s="114" t="s">
        <v>827</v>
      </c>
      <c r="C407" s="23" t="s">
        <v>47</v>
      </c>
      <c r="D407" s="29" t="s">
        <v>1225</v>
      </c>
      <c r="E407" s="15">
        <v>25</v>
      </c>
      <c r="F407" s="88" t="s">
        <v>148</v>
      </c>
      <c r="G407" s="32">
        <v>6557</v>
      </c>
      <c r="H407" s="51">
        <f t="shared" si="6"/>
        <v>163925</v>
      </c>
      <c r="I407" s="88" t="s">
        <v>350</v>
      </c>
      <c r="J407" s="19" t="s">
        <v>686</v>
      </c>
      <c r="K407" s="18" t="s">
        <v>1014</v>
      </c>
      <c r="L407" s="191"/>
    </row>
    <row r="408" spans="1:12" s="6" customFormat="1" ht="42" customHeight="1">
      <c r="A408" s="17">
        <v>401</v>
      </c>
      <c r="B408" s="114" t="s">
        <v>828</v>
      </c>
      <c r="C408" s="23" t="s">
        <v>47</v>
      </c>
      <c r="D408" s="29" t="s">
        <v>1226</v>
      </c>
      <c r="E408" s="15">
        <v>25</v>
      </c>
      <c r="F408" s="88" t="s">
        <v>345</v>
      </c>
      <c r="G408" s="32">
        <v>7157</v>
      </c>
      <c r="H408" s="51">
        <f t="shared" si="6"/>
        <v>178925</v>
      </c>
      <c r="I408" s="88" t="s">
        <v>350</v>
      </c>
      <c r="J408" s="19" t="s">
        <v>686</v>
      </c>
      <c r="K408" s="18" t="s">
        <v>1014</v>
      </c>
      <c r="L408" s="191"/>
    </row>
    <row r="409" spans="1:12" s="6" customFormat="1" ht="52.5" customHeight="1">
      <c r="A409" s="17">
        <v>402</v>
      </c>
      <c r="B409" s="114" t="s">
        <v>829</v>
      </c>
      <c r="C409" s="23" t="s">
        <v>47</v>
      </c>
      <c r="D409" s="92" t="s">
        <v>1227</v>
      </c>
      <c r="E409" s="15">
        <v>15</v>
      </c>
      <c r="F409" s="88" t="s">
        <v>345</v>
      </c>
      <c r="G409" s="32">
        <v>2000</v>
      </c>
      <c r="H409" s="51">
        <f t="shared" si="6"/>
        <v>30000</v>
      </c>
      <c r="I409" s="88" t="s">
        <v>350</v>
      </c>
      <c r="J409" s="19" t="s">
        <v>686</v>
      </c>
      <c r="K409" s="18" t="s">
        <v>1014</v>
      </c>
      <c r="L409" s="191"/>
    </row>
    <row r="410" spans="1:12" s="6" customFormat="1" ht="85.5" customHeight="1">
      <c r="A410" s="17">
        <v>403</v>
      </c>
      <c r="B410" s="114" t="s">
        <v>830</v>
      </c>
      <c r="C410" s="23" t="s">
        <v>47</v>
      </c>
      <c r="D410" s="92" t="s">
        <v>1228</v>
      </c>
      <c r="E410" s="15">
        <v>15</v>
      </c>
      <c r="F410" s="88" t="s">
        <v>345</v>
      </c>
      <c r="G410" s="32">
        <v>1500</v>
      </c>
      <c r="H410" s="48">
        <f t="shared" si="6"/>
        <v>22500</v>
      </c>
      <c r="I410" s="88" t="s">
        <v>350</v>
      </c>
      <c r="J410" s="19" t="s">
        <v>686</v>
      </c>
      <c r="K410" s="18" t="s">
        <v>1014</v>
      </c>
      <c r="L410" s="191"/>
    </row>
    <row r="411" spans="1:12" s="6" customFormat="1" ht="78" customHeight="1">
      <c r="A411" s="17">
        <v>404</v>
      </c>
      <c r="B411" s="114" t="s">
        <v>831</v>
      </c>
      <c r="C411" s="23" t="s">
        <v>47</v>
      </c>
      <c r="D411" s="92" t="s">
        <v>1229</v>
      </c>
      <c r="E411" s="15">
        <v>50</v>
      </c>
      <c r="F411" s="88" t="s">
        <v>371</v>
      </c>
      <c r="G411" s="32">
        <v>1022</v>
      </c>
      <c r="H411" s="51">
        <f t="shared" si="6"/>
        <v>51100</v>
      </c>
      <c r="I411" s="88" t="s">
        <v>350</v>
      </c>
      <c r="J411" s="19" t="s">
        <v>686</v>
      </c>
      <c r="K411" s="18" t="s">
        <v>1014</v>
      </c>
      <c r="L411" s="191"/>
    </row>
    <row r="412" spans="1:12" s="6" customFormat="1" ht="55.5" customHeight="1">
      <c r="A412" s="17">
        <v>405</v>
      </c>
      <c r="B412" s="114" t="s">
        <v>832</v>
      </c>
      <c r="C412" s="23" t="s">
        <v>47</v>
      </c>
      <c r="D412" s="46" t="s">
        <v>964</v>
      </c>
      <c r="E412" s="15">
        <v>2</v>
      </c>
      <c r="F412" s="88" t="s">
        <v>963</v>
      </c>
      <c r="G412" s="32">
        <v>9000</v>
      </c>
      <c r="H412" s="51">
        <f t="shared" si="6"/>
        <v>18000</v>
      </c>
      <c r="I412" s="88" t="s">
        <v>350</v>
      </c>
      <c r="J412" s="19" t="s">
        <v>686</v>
      </c>
      <c r="K412" s="18" t="s">
        <v>1014</v>
      </c>
      <c r="L412" s="191"/>
    </row>
    <row r="413" spans="1:12" s="6" customFormat="1" ht="54" customHeight="1">
      <c r="A413" s="17">
        <v>406</v>
      </c>
      <c r="B413" s="114" t="s">
        <v>833</v>
      </c>
      <c r="C413" s="23" t="s">
        <v>47</v>
      </c>
      <c r="D413" s="29" t="s">
        <v>1230</v>
      </c>
      <c r="E413" s="15">
        <v>2</v>
      </c>
      <c r="F413" s="88" t="s">
        <v>345</v>
      </c>
      <c r="G413" s="32">
        <v>9000</v>
      </c>
      <c r="H413" s="51">
        <f t="shared" si="6"/>
        <v>18000</v>
      </c>
      <c r="I413" s="88" t="s">
        <v>350</v>
      </c>
      <c r="J413" s="19" t="s">
        <v>686</v>
      </c>
      <c r="K413" s="18" t="s">
        <v>1014</v>
      </c>
      <c r="L413" s="191"/>
    </row>
    <row r="414" spans="1:12" s="6" customFormat="1" ht="49.5" customHeight="1">
      <c r="A414" s="17">
        <v>407</v>
      </c>
      <c r="B414" s="114" t="s">
        <v>834</v>
      </c>
      <c r="C414" s="23" t="s">
        <v>47</v>
      </c>
      <c r="D414" s="92" t="s">
        <v>1231</v>
      </c>
      <c r="E414" s="15">
        <v>4</v>
      </c>
      <c r="F414" s="88" t="s">
        <v>965</v>
      </c>
      <c r="G414" s="32">
        <v>3500</v>
      </c>
      <c r="H414" s="48">
        <f t="shared" si="6"/>
        <v>14000</v>
      </c>
      <c r="I414" s="88" t="s">
        <v>350</v>
      </c>
      <c r="J414" s="19" t="s">
        <v>686</v>
      </c>
      <c r="K414" s="18" t="s">
        <v>1014</v>
      </c>
      <c r="L414" s="191"/>
    </row>
    <row r="415" spans="1:12" s="6" customFormat="1" ht="48" customHeight="1">
      <c r="A415" s="17">
        <v>408</v>
      </c>
      <c r="B415" s="114" t="s">
        <v>835</v>
      </c>
      <c r="C415" s="23" t="s">
        <v>47</v>
      </c>
      <c r="D415" s="92" t="s">
        <v>1232</v>
      </c>
      <c r="E415" s="15">
        <v>10</v>
      </c>
      <c r="F415" s="88" t="s">
        <v>345</v>
      </c>
      <c r="G415" s="32">
        <v>600</v>
      </c>
      <c r="H415" s="51">
        <f t="shared" si="6"/>
        <v>6000</v>
      </c>
      <c r="I415" s="88" t="s">
        <v>350</v>
      </c>
      <c r="J415" s="19" t="s">
        <v>686</v>
      </c>
      <c r="K415" s="18" t="s">
        <v>1014</v>
      </c>
      <c r="L415" s="191"/>
    </row>
    <row r="416" spans="1:12" s="6" customFormat="1" ht="56.25" customHeight="1">
      <c r="A416" s="17">
        <v>409</v>
      </c>
      <c r="B416" s="114" t="s">
        <v>836</v>
      </c>
      <c r="C416" s="23" t="s">
        <v>47</v>
      </c>
      <c r="D416" s="92" t="s">
        <v>1233</v>
      </c>
      <c r="E416" s="15">
        <v>4</v>
      </c>
      <c r="F416" s="88" t="s">
        <v>344</v>
      </c>
      <c r="G416" s="32">
        <v>7500</v>
      </c>
      <c r="H416" s="51">
        <f t="shared" si="6"/>
        <v>30000</v>
      </c>
      <c r="I416" s="88" t="s">
        <v>350</v>
      </c>
      <c r="J416" s="19" t="s">
        <v>686</v>
      </c>
      <c r="K416" s="18" t="s">
        <v>1014</v>
      </c>
      <c r="L416" s="191"/>
    </row>
    <row r="417" spans="1:12" s="6" customFormat="1" ht="121.5" customHeight="1">
      <c r="A417" s="17">
        <v>410</v>
      </c>
      <c r="B417" s="114" t="s">
        <v>837</v>
      </c>
      <c r="C417" s="23" t="s">
        <v>47</v>
      </c>
      <c r="D417" s="92" t="s">
        <v>1234</v>
      </c>
      <c r="E417" s="15">
        <v>2</v>
      </c>
      <c r="F417" s="88" t="s">
        <v>966</v>
      </c>
      <c r="G417" s="32">
        <v>21001</v>
      </c>
      <c r="H417" s="51">
        <f t="shared" si="6"/>
        <v>42002</v>
      </c>
      <c r="I417" s="88" t="s">
        <v>350</v>
      </c>
      <c r="J417" s="19" t="s">
        <v>686</v>
      </c>
      <c r="K417" s="18" t="s">
        <v>1014</v>
      </c>
      <c r="L417" s="191"/>
    </row>
    <row r="418" spans="1:12" s="6" customFormat="1" ht="111.75" customHeight="1">
      <c r="A418" s="17">
        <v>411</v>
      </c>
      <c r="B418" s="114" t="s">
        <v>838</v>
      </c>
      <c r="C418" s="23" t="s">
        <v>47</v>
      </c>
      <c r="D418" s="92" t="s">
        <v>1235</v>
      </c>
      <c r="E418" s="15">
        <v>2</v>
      </c>
      <c r="F418" s="88" t="s">
        <v>966</v>
      </c>
      <c r="G418" s="32">
        <v>27450</v>
      </c>
      <c r="H418" s="48">
        <f t="shared" si="6"/>
        <v>54900</v>
      </c>
      <c r="I418" s="88" t="s">
        <v>350</v>
      </c>
      <c r="J418" s="19" t="s">
        <v>686</v>
      </c>
      <c r="K418" s="18" t="s">
        <v>1014</v>
      </c>
      <c r="L418" s="191"/>
    </row>
    <row r="419" spans="1:12" s="6" customFormat="1" ht="106.5" customHeight="1">
      <c r="A419" s="17">
        <v>412</v>
      </c>
      <c r="B419" s="114" t="s">
        <v>839</v>
      </c>
      <c r="C419" s="23" t="s">
        <v>47</v>
      </c>
      <c r="D419" s="92" t="s">
        <v>1236</v>
      </c>
      <c r="E419" s="15">
        <v>2</v>
      </c>
      <c r="F419" s="88" t="s">
        <v>966</v>
      </c>
      <c r="G419" s="32">
        <v>22750</v>
      </c>
      <c r="H419" s="51">
        <f t="shared" si="6"/>
        <v>45500</v>
      </c>
      <c r="I419" s="88" t="s">
        <v>350</v>
      </c>
      <c r="J419" s="19" t="s">
        <v>686</v>
      </c>
      <c r="K419" s="18" t="s">
        <v>1014</v>
      </c>
      <c r="L419" s="191"/>
    </row>
    <row r="420" spans="1:12" s="6" customFormat="1" ht="49.5" customHeight="1">
      <c r="A420" s="17">
        <v>413</v>
      </c>
      <c r="B420" s="114" t="s">
        <v>840</v>
      </c>
      <c r="C420" s="23" t="s">
        <v>47</v>
      </c>
      <c r="D420" s="87" t="s">
        <v>840</v>
      </c>
      <c r="E420" s="15">
        <v>500</v>
      </c>
      <c r="F420" s="88" t="s">
        <v>345</v>
      </c>
      <c r="G420" s="32">
        <v>3</v>
      </c>
      <c r="H420" s="51">
        <f t="shared" si="6"/>
        <v>1500</v>
      </c>
      <c r="I420" s="88" t="s">
        <v>350</v>
      </c>
      <c r="J420" s="19" t="s">
        <v>686</v>
      </c>
      <c r="K420" s="18" t="s">
        <v>1014</v>
      </c>
      <c r="L420" s="191"/>
    </row>
    <row r="421" spans="1:12" s="6" customFormat="1" ht="48" customHeight="1">
      <c r="A421" s="17">
        <v>414</v>
      </c>
      <c r="B421" s="114" t="s">
        <v>841</v>
      </c>
      <c r="C421" s="23" t="s">
        <v>47</v>
      </c>
      <c r="D421" s="29" t="s">
        <v>1237</v>
      </c>
      <c r="E421" s="15">
        <v>2</v>
      </c>
      <c r="F421" s="88" t="s">
        <v>963</v>
      </c>
      <c r="G421" s="32">
        <v>800</v>
      </c>
      <c r="H421" s="51">
        <f t="shared" si="6"/>
        <v>1600</v>
      </c>
      <c r="I421" s="88" t="s">
        <v>350</v>
      </c>
      <c r="J421" s="19" t="s">
        <v>686</v>
      </c>
      <c r="K421" s="18" t="s">
        <v>1014</v>
      </c>
      <c r="L421" s="191"/>
    </row>
    <row r="422" spans="1:12" s="6" customFormat="1" ht="50.25" customHeight="1">
      <c r="A422" s="17">
        <v>415</v>
      </c>
      <c r="B422" s="103" t="s">
        <v>842</v>
      </c>
      <c r="C422" s="23" t="s">
        <v>47</v>
      </c>
      <c r="D422" s="46" t="s">
        <v>1238</v>
      </c>
      <c r="E422" s="15">
        <v>1</v>
      </c>
      <c r="F422" s="88" t="s">
        <v>967</v>
      </c>
      <c r="G422" s="32">
        <v>300</v>
      </c>
      <c r="H422" s="48">
        <f t="shared" si="6"/>
        <v>300</v>
      </c>
      <c r="I422" s="88" t="s">
        <v>350</v>
      </c>
      <c r="J422" s="19" t="s">
        <v>686</v>
      </c>
      <c r="K422" s="18" t="s">
        <v>1014</v>
      </c>
      <c r="L422" s="191"/>
    </row>
    <row r="423" spans="1:12" s="6" customFormat="1" ht="49.5" customHeight="1">
      <c r="A423" s="17">
        <v>416</v>
      </c>
      <c r="B423" s="103" t="s">
        <v>843</v>
      </c>
      <c r="C423" s="23" t="s">
        <v>47</v>
      </c>
      <c r="D423" s="46" t="s">
        <v>1239</v>
      </c>
      <c r="E423" s="15">
        <v>1</v>
      </c>
      <c r="F423" s="88" t="s">
        <v>967</v>
      </c>
      <c r="G423" s="32">
        <v>300</v>
      </c>
      <c r="H423" s="51">
        <f t="shared" si="6"/>
        <v>300</v>
      </c>
      <c r="I423" s="88" t="s">
        <v>350</v>
      </c>
      <c r="J423" s="19" t="s">
        <v>686</v>
      </c>
      <c r="K423" s="18" t="s">
        <v>1014</v>
      </c>
      <c r="L423" s="191"/>
    </row>
    <row r="424" spans="1:12" s="6" customFormat="1" ht="54.75" customHeight="1">
      <c r="A424" s="17">
        <v>417</v>
      </c>
      <c r="B424" s="103" t="s">
        <v>844</v>
      </c>
      <c r="C424" s="23" t="s">
        <v>47</v>
      </c>
      <c r="D424" s="46" t="s">
        <v>1240</v>
      </c>
      <c r="E424" s="15">
        <v>1</v>
      </c>
      <c r="F424" s="88" t="s">
        <v>967</v>
      </c>
      <c r="G424" s="32">
        <v>300</v>
      </c>
      <c r="H424" s="51">
        <f t="shared" si="6"/>
        <v>300</v>
      </c>
      <c r="I424" s="88" t="s">
        <v>350</v>
      </c>
      <c r="J424" s="19" t="s">
        <v>686</v>
      </c>
      <c r="K424" s="18" t="s">
        <v>1014</v>
      </c>
      <c r="L424" s="191"/>
    </row>
    <row r="425" spans="1:12" s="6" customFormat="1" ht="52.5" customHeight="1">
      <c r="A425" s="17">
        <v>418</v>
      </c>
      <c r="B425" s="103" t="s">
        <v>845</v>
      </c>
      <c r="C425" s="23" t="s">
        <v>47</v>
      </c>
      <c r="D425" s="46" t="s">
        <v>1241</v>
      </c>
      <c r="E425" s="15">
        <v>1</v>
      </c>
      <c r="F425" s="88" t="s">
        <v>967</v>
      </c>
      <c r="G425" s="32">
        <v>400</v>
      </c>
      <c r="H425" s="51">
        <f t="shared" si="6"/>
        <v>400</v>
      </c>
      <c r="I425" s="88" t="s">
        <v>350</v>
      </c>
      <c r="J425" s="19" t="s">
        <v>686</v>
      </c>
      <c r="K425" s="18" t="s">
        <v>1014</v>
      </c>
      <c r="L425" s="191"/>
    </row>
    <row r="426" spans="1:12" s="6" customFormat="1" ht="52.5" customHeight="1">
      <c r="A426" s="17">
        <v>419</v>
      </c>
      <c r="B426" s="103" t="s">
        <v>846</v>
      </c>
      <c r="C426" s="23" t="s">
        <v>47</v>
      </c>
      <c r="D426" s="46" t="s">
        <v>1242</v>
      </c>
      <c r="E426" s="15">
        <v>1</v>
      </c>
      <c r="F426" s="88" t="s">
        <v>967</v>
      </c>
      <c r="G426" s="32">
        <v>400</v>
      </c>
      <c r="H426" s="48">
        <f t="shared" si="6"/>
        <v>400</v>
      </c>
      <c r="I426" s="88" t="s">
        <v>350</v>
      </c>
      <c r="J426" s="19" t="s">
        <v>686</v>
      </c>
      <c r="K426" s="18" t="s">
        <v>1014</v>
      </c>
      <c r="L426" s="191"/>
    </row>
    <row r="427" spans="1:12" s="6" customFormat="1" ht="46.5" customHeight="1">
      <c r="A427" s="17">
        <v>420</v>
      </c>
      <c r="B427" s="103" t="s">
        <v>847</v>
      </c>
      <c r="C427" s="23" t="s">
        <v>47</v>
      </c>
      <c r="D427" s="46" t="s">
        <v>1243</v>
      </c>
      <c r="E427" s="15">
        <v>1</v>
      </c>
      <c r="F427" s="88" t="s">
        <v>967</v>
      </c>
      <c r="G427" s="32">
        <v>400</v>
      </c>
      <c r="H427" s="51">
        <f t="shared" si="6"/>
        <v>400</v>
      </c>
      <c r="I427" s="88" t="s">
        <v>350</v>
      </c>
      <c r="J427" s="19" t="s">
        <v>686</v>
      </c>
      <c r="K427" s="18" t="s">
        <v>1014</v>
      </c>
      <c r="L427" s="191"/>
    </row>
    <row r="428" spans="1:12" s="6" customFormat="1" ht="51" customHeight="1">
      <c r="A428" s="17">
        <v>421</v>
      </c>
      <c r="B428" s="103" t="s">
        <v>848</v>
      </c>
      <c r="C428" s="23" t="s">
        <v>47</v>
      </c>
      <c r="D428" s="46" t="s">
        <v>1244</v>
      </c>
      <c r="E428" s="15">
        <v>1</v>
      </c>
      <c r="F428" s="88" t="s">
        <v>967</v>
      </c>
      <c r="G428" s="32">
        <v>350</v>
      </c>
      <c r="H428" s="51">
        <f t="shared" si="6"/>
        <v>350</v>
      </c>
      <c r="I428" s="88" t="s">
        <v>350</v>
      </c>
      <c r="J428" s="19" t="s">
        <v>686</v>
      </c>
      <c r="K428" s="18" t="s">
        <v>1014</v>
      </c>
      <c r="L428" s="191"/>
    </row>
    <row r="429" spans="1:12" s="6" customFormat="1" ht="60" customHeight="1">
      <c r="A429" s="17">
        <v>422</v>
      </c>
      <c r="B429" s="103" t="s">
        <v>849</v>
      </c>
      <c r="C429" s="23" t="s">
        <v>47</v>
      </c>
      <c r="D429" s="46" t="s">
        <v>1245</v>
      </c>
      <c r="E429" s="15">
        <v>1</v>
      </c>
      <c r="F429" s="88" t="s">
        <v>967</v>
      </c>
      <c r="G429" s="32">
        <v>350</v>
      </c>
      <c r="H429" s="51">
        <f t="shared" si="6"/>
        <v>350</v>
      </c>
      <c r="I429" s="88" t="s">
        <v>350</v>
      </c>
      <c r="J429" s="19" t="s">
        <v>686</v>
      </c>
      <c r="K429" s="18" t="s">
        <v>1014</v>
      </c>
      <c r="L429" s="191"/>
    </row>
    <row r="430" spans="1:12" s="6" customFormat="1" ht="54" customHeight="1">
      <c r="A430" s="17">
        <v>423</v>
      </c>
      <c r="B430" s="103" t="s">
        <v>850</v>
      </c>
      <c r="C430" s="23" t="s">
        <v>47</v>
      </c>
      <c r="D430" s="46" t="s">
        <v>1246</v>
      </c>
      <c r="E430" s="15">
        <v>1</v>
      </c>
      <c r="F430" s="88" t="s">
        <v>967</v>
      </c>
      <c r="G430" s="32">
        <v>350</v>
      </c>
      <c r="H430" s="48">
        <f t="shared" si="6"/>
        <v>350</v>
      </c>
      <c r="I430" s="88" t="s">
        <v>350</v>
      </c>
      <c r="J430" s="19" t="s">
        <v>686</v>
      </c>
      <c r="K430" s="18" t="s">
        <v>1014</v>
      </c>
      <c r="L430" s="191"/>
    </row>
    <row r="431" spans="1:12" s="6" customFormat="1" ht="48.75" customHeight="1">
      <c r="A431" s="17">
        <v>424</v>
      </c>
      <c r="B431" s="103" t="s">
        <v>851</v>
      </c>
      <c r="C431" s="23" t="s">
        <v>47</v>
      </c>
      <c r="D431" s="46" t="s">
        <v>1247</v>
      </c>
      <c r="E431" s="15">
        <v>5</v>
      </c>
      <c r="F431" s="88" t="s">
        <v>345</v>
      </c>
      <c r="G431" s="32">
        <v>590</v>
      </c>
      <c r="H431" s="51">
        <f t="shared" si="6"/>
        <v>2950</v>
      </c>
      <c r="I431" s="88" t="s">
        <v>350</v>
      </c>
      <c r="J431" s="19" t="s">
        <v>686</v>
      </c>
      <c r="K431" s="18" t="s">
        <v>1014</v>
      </c>
      <c r="L431" s="191"/>
    </row>
    <row r="432" spans="1:12" s="6" customFormat="1" ht="49.5" customHeight="1">
      <c r="A432" s="17">
        <v>425</v>
      </c>
      <c r="B432" s="103" t="s">
        <v>852</v>
      </c>
      <c r="C432" s="23" t="s">
        <v>47</v>
      </c>
      <c r="D432" s="46" t="s">
        <v>1248</v>
      </c>
      <c r="E432" s="15">
        <v>5</v>
      </c>
      <c r="F432" s="88" t="s">
        <v>968</v>
      </c>
      <c r="G432" s="32">
        <v>3995</v>
      </c>
      <c r="H432" s="51">
        <f t="shared" si="6"/>
        <v>19975</v>
      </c>
      <c r="I432" s="88" t="s">
        <v>350</v>
      </c>
      <c r="J432" s="19" t="s">
        <v>686</v>
      </c>
      <c r="K432" s="18" t="s">
        <v>1014</v>
      </c>
      <c r="L432" s="191"/>
    </row>
    <row r="433" spans="1:13" s="6" customFormat="1" ht="129.75" customHeight="1">
      <c r="A433" s="17">
        <v>426</v>
      </c>
      <c r="B433" s="103" t="s">
        <v>853</v>
      </c>
      <c r="C433" s="23" t="s">
        <v>47</v>
      </c>
      <c r="D433" s="120" t="s">
        <v>1033</v>
      </c>
      <c r="E433" s="15">
        <v>20</v>
      </c>
      <c r="F433" s="88" t="s">
        <v>345</v>
      </c>
      <c r="G433" s="32">
        <v>75400</v>
      </c>
      <c r="H433" s="51">
        <f t="shared" si="6"/>
        <v>1508000</v>
      </c>
      <c r="I433" s="88" t="s">
        <v>350</v>
      </c>
      <c r="J433" s="19" t="s">
        <v>686</v>
      </c>
      <c r="K433" s="18" t="s">
        <v>1014</v>
      </c>
      <c r="L433" s="191"/>
      <c r="M433" s="85"/>
    </row>
    <row r="434" spans="1:13" s="6" customFormat="1" ht="143.25" customHeight="1">
      <c r="A434" s="17">
        <v>427</v>
      </c>
      <c r="B434" s="103" t="s">
        <v>854</v>
      </c>
      <c r="C434" s="23" t="s">
        <v>47</v>
      </c>
      <c r="D434" s="120" t="s">
        <v>1034</v>
      </c>
      <c r="E434" s="15">
        <v>10</v>
      </c>
      <c r="F434" s="88" t="s">
        <v>345</v>
      </c>
      <c r="G434" s="32">
        <v>39000</v>
      </c>
      <c r="H434" s="48">
        <f t="shared" si="6"/>
        <v>390000</v>
      </c>
      <c r="I434" s="88" t="s">
        <v>350</v>
      </c>
      <c r="J434" s="19" t="s">
        <v>686</v>
      </c>
      <c r="K434" s="18" t="s">
        <v>1014</v>
      </c>
      <c r="L434" s="191"/>
    </row>
    <row r="435" spans="1:13" s="6" customFormat="1" ht="159" customHeight="1">
      <c r="A435" s="17">
        <v>428</v>
      </c>
      <c r="B435" s="103" t="s">
        <v>855</v>
      </c>
      <c r="C435" s="23" t="s">
        <v>47</v>
      </c>
      <c r="D435" s="120" t="s">
        <v>1048</v>
      </c>
      <c r="E435" s="15">
        <v>19</v>
      </c>
      <c r="F435" s="88" t="s">
        <v>345</v>
      </c>
      <c r="G435" s="32">
        <v>52910</v>
      </c>
      <c r="H435" s="51">
        <f t="shared" si="6"/>
        <v>1005290</v>
      </c>
      <c r="I435" s="88" t="s">
        <v>350</v>
      </c>
      <c r="J435" s="19" t="s">
        <v>686</v>
      </c>
      <c r="K435" s="18" t="s">
        <v>1014</v>
      </c>
      <c r="L435" s="191"/>
    </row>
    <row r="436" spans="1:13" s="6" customFormat="1" ht="142.5" customHeight="1">
      <c r="A436" s="17">
        <v>429</v>
      </c>
      <c r="B436" s="103" t="s">
        <v>856</v>
      </c>
      <c r="C436" s="23" t="s">
        <v>47</v>
      </c>
      <c r="D436" s="120" t="s">
        <v>1049</v>
      </c>
      <c r="E436" s="15">
        <v>3</v>
      </c>
      <c r="F436" s="88" t="s">
        <v>345</v>
      </c>
      <c r="G436" s="32">
        <v>48585</v>
      </c>
      <c r="H436" s="51">
        <f t="shared" si="6"/>
        <v>145755</v>
      </c>
      <c r="I436" s="88" t="s">
        <v>350</v>
      </c>
      <c r="J436" s="19" t="s">
        <v>686</v>
      </c>
      <c r="K436" s="18" t="s">
        <v>1014</v>
      </c>
      <c r="L436" s="191"/>
    </row>
    <row r="437" spans="1:13" s="6" customFormat="1" ht="154.5" customHeight="1">
      <c r="A437" s="17">
        <v>430</v>
      </c>
      <c r="B437" s="103" t="s">
        <v>857</v>
      </c>
      <c r="C437" s="23" t="s">
        <v>47</v>
      </c>
      <c r="D437" s="29" t="s">
        <v>1249</v>
      </c>
      <c r="E437" s="15">
        <v>2</v>
      </c>
      <c r="F437" s="88" t="s">
        <v>345</v>
      </c>
      <c r="G437" s="32">
        <v>52910</v>
      </c>
      <c r="H437" s="51">
        <f t="shared" si="6"/>
        <v>105820</v>
      </c>
      <c r="I437" s="88" t="s">
        <v>350</v>
      </c>
      <c r="J437" s="19" t="s">
        <v>686</v>
      </c>
      <c r="K437" s="18" t="s">
        <v>1014</v>
      </c>
      <c r="L437" s="191"/>
    </row>
    <row r="438" spans="1:13" s="6" customFormat="1" ht="150.75" customHeight="1">
      <c r="A438" s="17">
        <v>431</v>
      </c>
      <c r="B438" s="103" t="s">
        <v>858</v>
      </c>
      <c r="C438" s="23" t="s">
        <v>47</v>
      </c>
      <c r="D438" s="29" t="s">
        <v>1250</v>
      </c>
      <c r="E438" s="15">
        <v>3</v>
      </c>
      <c r="F438" s="88" t="s">
        <v>345</v>
      </c>
      <c r="G438" s="32">
        <v>52910</v>
      </c>
      <c r="H438" s="48">
        <f t="shared" si="6"/>
        <v>158730</v>
      </c>
      <c r="I438" s="88" t="s">
        <v>350</v>
      </c>
      <c r="J438" s="19" t="s">
        <v>686</v>
      </c>
      <c r="K438" s="18" t="s">
        <v>1014</v>
      </c>
      <c r="L438" s="191"/>
    </row>
    <row r="439" spans="1:13" s="6" customFormat="1" ht="52.5" customHeight="1">
      <c r="A439" s="17">
        <v>432</v>
      </c>
      <c r="B439" s="103" t="s">
        <v>859</v>
      </c>
      <c r="C439" s="23" t="s">
        <v>47</v>
      </c>
      <c r="D439" s="46" t="s">
        <v>1251</v>
      </c>
      <c r="E439" s="15">
        <v>15</v>
      </c>
      <c r="F439" s="88" t="s">
        <v>424</v>
      </c>
      <c r="G439" s="32">
        <v>36644</v>
      </c>
      <c r="H439" s="51">
        <f t="shared" si="6"/>
        <v>549660</v>
      </c>
      <c r="I439" s="88" t="s">
        <v>350</v>
      </c>
      <c r="J439" s="19" t="s">
        <v>686</v>
      </c>
      <c r="K439" s="18" t="s">
        <v>1014</v>
      </c>
      <c r="L439" s="191"/>
    </row>
    <row r="440" spans="1:13" s="6" customFormat="1" ht="56.25" customHeight="1">
      <c r="A440" s="17">
        <v>433</v>
      </c>
      <c r="B440" s="103" t="s">
        <v>860</v>
      </c>
      <c r="C440" s="23" t="s">
        <v>47</v>
      </c>
      <c r="D440" s="46" t="s">
        <v>1252</v>
      </c>
      <c r="E440" s="15">
        <v>47</v>
      </c>
      <c r="F440" s="88" t="s">
        <v>345</v>
      </c>
      <c r="G440" s="32">
        <v>62563</v>
      </c>
      <c r="H440" s="51">
        <f t="shared" si="6"/>
        <v>2940461</v>
      </c>
      <c r="I440" s="88" t="s">
        <v>350</v>
      </c>
      <c r="J440" s="19" t="s">
        <v>686</v>
      </c>
      <c r="K440" s="18" t="s">
        <v>1014</v>
      </c>
      <c r="L440" s="191"/>
    </row>
    <row r="441" spans="1:13" s="6" customFormat="1" ht="55.5" customHeight="1">
      <c r="A441" s="17">
        <v>434</v>
      </c>
      <c r="B441" s="103" t="s">
        <v>861</v>
      </c>
      <c r="C441" s="23" t="s">
        <v>47</v>
      </c>
      <c r="D441" s="46" t="s">
        <v>1254</v>
      </c>
      <c r="E441" s="15">
        <v>31</v>
      </c>
      <c r="F441" s="88" t="s">
        <v>345</v>
      </c>
      <c r="G441" s="32">
        <v>8938</v>
      </c>
      <c r="H441" s="51">
        <f t="shared" si="6"/>
        <v>277078</v>
      </c>
      <c r="I441" s="88" t="s">
        <v>350</v>
      </c>
      <c r="J441" s="19" t="s">
        <v>686</v>
      </c>
      <c r="K441" s="18" t="s">
        <v>1014</v>
      </c>
      <c r="L441" s="191"/>
    </row>
    <row r="442" spans="1:13" s="6" customFormat="1" ht="54.75" customHeight="1">
      <c r="A442" s="17">
        <v>435</v>
      </c>
      <c r="B442" s="103" t="s">
        <v>862</v>
      </c>
      <c r="C442" s="23" t="s">
        <v>47</v>
      </c>
      <c r="D442" s="46" t="s">
        <v>1253</v>
      </c>
      <c r="E442" s="15">
        <v>50</v>
      </c>
      <c r="F442" s="88" t="s">
        <v>345</v>
      </c>
      <c r="G442" s="32">
        <v>13897</v>
      </c>
      <c r="H442" s="48">
        <f t="shared" si="6"/>
        <v>694850</v>
      </c>
      <c r="I442" s="88" t="s">
        <v>350</v>
      </c>
      <c r="J442" s="19" t="s">
        <v>686</v>
      </c>
      <c r="K442" s="18" t="s">
        <v>1014</v>
      </c>
      <c r="L442" s="191"/>
    </row>
    <row r="443" spans="1:13" s="6" customFormat="1" ht="62.25" customHeight="1">
      <c r="A443" s="17">
        <v>436</v>
      </c>
      <c r="B443" s="103" t="s">
        <v>863</v>
      </c>
      <c r="C443" s="23" t="s">
        <v>47</v>
      </c>
      <c r="D443" s="46" t="s">
        <v>863</v>
      </c>
      <c r="E443" s="15">
        <v>150</v>
      </c>
      <c r="F443" s="88" t="s">
        <v>487</v>
      </c>
      <c r="G443" s="32">
        <v>3790</v>
      </c>
      <c r="H443" s="51">
        <f t="shared" si="6"/>
        <v>568500</v>
      </c>
      <c r="I443" s="88" t="s">
        <v>350</v>
      </c>
      <c r="J443" s="19" t="s">
        <v>686</v>
      </c>
      <c r="K443" s="18" t="s">
        <v>1014</v>
      </c>
      <c r="L443" s="191"/>
    </row>
    <row r="444" spans="1:13" s="6" customFormat="1" ht="52.5" customHeight="1">
      <c r="A444" s="17">
        <v>437</v>
      </c>
      <c r="B444" s="103" t="s">
        <v>864</v>
      </c>
      <c r="C444" s="23" t="s">
        <v>47</v>
      </c>
      <c r="D444" s="46" t="s">
        <v>1255</v>
      </c>
      <c r="E444" s="15">
        <v>15</v>
      </c>
      <c r="F444" s="88" t="s">
        <v>345</v>
      </c>
      <c r="G444" s="32">
        <v>2989</v>
      </c>
      <c r="H444" s="51">
        <f t="shared" si="6"/>
        <v>44835</v>
      </c>
      <c r="I444" s="88" t="s">
        <v>350</v>
      </c>
      <c r="J444" s="19" t="s">
        <v>686</v>
      </c>
      <c r="K444" s="18" t="s">
        <v>1014</v>
      </c>
      <c r="L444" s="191"/>
    </row>
    <row r="445" spans="1:13" s="6" customFormat="1" ht="69" customHeight="1">
      <c r="A445" s="17">
        <v>438</v>
      </c>
      <c r="B445" s="103" t="s">
        <v>865</v>
      </c>
      <c r="C445" s="23" t="s">
        <v>47</v>
      </c>
      <c r="D445" s="46" t="s">
        <v>1256</v>
      </c>
      <c r="E445" s="15">
        <v>15</v>
      </c>
      <c r="F445" s="88" t="s">
        <v>345</v>
      </c>
      <c r="G445" s="32">
        <v>2964</v>
      </c>
      <c r="H445" s="51">
        <f t="shared" si="6"/>
        <v>44460</v>
      </c>
      <c r="I445" s="88" t="s">
        <v>350</v>
      </c>
      <c r="J445" s="19" t="s">
        <v>686</v>
      </c>
      <c r="K445" s="18" t="s">
        <v>1014</v>
      </c>
      <c r="L445" s="191"/>
    </row>
    <row r="446" spans="1:13" s="6" customFormat="1" ht="63" customHeight="1">
      <c r="A446" s="17">
        <v>439</v>
      </c>
      <c r="B446" s="103" t="s">
        <v>866</v>
      </c>
      <c r="C446" s="23" t="s">
        <v>47</v>
      </c>
      <c r="D446" s="46" t="s">
        <v>1257</v>
      </c>
      <c r="E446" s="15">
        <v>8</v>
      </c>
      <c r="F446" s="88" t="s">
        <v>148</v>
      </c>
      <c r="G446" s="32">
        <v>3133</v>
      </c>
      <c r="H446" s="48">
        <f t="shared" si="6"/>
        <v>25064</v>
      </c>
      <c r="I446" s="88" t="s">
        <v>350</v>
      </c>
      <c r="J446" s="19" t="s">
        <v>686</v>
      </c>
      <c r="K446" s="18" t="s">
        <v>1014</v>
      </c>
      <c r="L446" s="191"/>
    </row>
    <row r="447" spans="1:13" s="6" customFormat="1" ht="61.5" customHeight="1">
      <c r="A447" s="17">
        <v>440</v>
      </c>
      <c r="B447" s="103" t="s">
        <v>867</v>
      </c>
      <c r="C447" s="23" t="s">
        <v>47</v>
      </c>
      <c r="D447" s="46" t="s">
        <v>1258</v>
      </c>
      <c r="E447" s="15">
        <v>20</v>
      </c>
      <c r="F447" s="88" t="s">
        <v>148</v>
      </c>
      <c r="G447" s="32">
        <v>3461</v>
      </c>
      <c r="H447" s="51">
        <f t="shared" si="6"/>
        <v>69220</v>
      </c>
      <c r="I447" s="88" t="s">
        <v>350</v>
      </c>
      <c r="J447" s="19" t="s">
        <v>686</v>
      </c>
      <c r="K447" s="18" t="s">
        <v>1014</v>
      </c>
      <c r="L447" s="191"/>
    </row>
    <row r="448" spans="1:13" s="6" customFormat="1" ht="60" customHeight="1">
      <c r="A448" s="17">
        <v>441</v>
      </c>
      <c r="B448" s="103" t="s">
        <v>868</v>
      </c>
      <c r="C448" s="23" t="s">
        <v>47</v>
      </c>
      <c r="D448" s="46" t="s">
        <v>1259</v>
      </c>
      <c r="E448" s="15">
        <v>15</v>
      </c>
      <c r="F448" s="88" t="s">
        <v>148</v>
      </c>
      <c r="G448" s="32">
        <v>3432</v>
      </c>
      <c r="H448" s="51">
        <f t="shared" si="6"/>
        <v>51480</v>
      </c>
      <c r="I448" s="88" t="s">
        <v>350</v>
      </c>
      <c r="J448" s="19" t="s">
        <v>686</v>
      </c>
      <c r="K448" s="18" t="s">
        <v>1014</v>
      </c>
      <c r="L448" s="191"/>
    </row>
    <row r="449" spans="1:12" s="6" customFormat="1" ht="50.25" customHeight="1">
      <c r="A449" s="17">
        <v>442</v>
      </c>
      <c r="B449" s="103" t="s">
        <v>869</v>
      </c>
      <c r="C449" s="23" t="s">
        <v>47</v>
      </c>
      <c r="D449" s="46" t="s">
        <v>1260</v>
      </c>
      <c r="E449" s="15">
        <v>8</v>
      </c>
      <c r="F449" s="88" t="s">
        <v>148</v>
      </c>
      <c r="G449" s="32">
        <v>3917</v>
      </c>
      <c r="H449" s="51">
        <f t="shared" si="6"/>
        <v>31336</v>
      </c>
      <c r="I449" s="88" t="s">
        <v>350</v>
      </c>
      <c r="J449" s="19" t="s">
        <v>686</v>
      </c>
      <c r="K449" s="18" t="s">
        <v>1014</v>
      </c>
      <c r="L449" s="191"/>
    </row>
    <row r="450" spans="1:12" s="6" customFormat="1" ht="61.5" customHeight="1">
      <c r="A450" s="17">
        <v>443</v>
      </c>
      <c r="B450" s="103" t="s">
        <v>870</v>
      </c>
      <c r="C450" s="23" t="s">
        <v>47</v>
      </c>
      <c r="D450" s="46" t="s">
        <v>1261</v>
      </c>
      <c r="E450" s="15">
        <v>8</v>
      </c>
      <c r="F450" s="88" t="s">
        <v>148</v>
      </c>
      <c r="G450" s="32">
        <v>3933</v>
      </c>
      <c r="H450" s="48">
        <f t="shared" si="6"/>
        <v>31464</v>
      </c>
      <c r="I450" s="88" t="s">
        <v>350</v>
      </c>
      <c r="J450" s="19" t="s">
        <v>686</v>
      </c>
      <c r="K450" s="18" t="s">
        <v>1014</v>
      </c>
      <c r="L450" s="191"/>
    </row>
    <row r="451" spans="1:12" s="6" customFormat="1" ht="71.25" customHeight="1">
      <c r="A451" s="17">
        <v>444</v>
      </c>
      <c r="B451" s="103" t="s">
        <v>871</v>
      </c>
      <c r="C451" s="13" t="s">
        <v>47</v>
      </c>
      <c r="D451" s="46" t="s">
        <v>1262</v>
      </c>
      <c r="E451" s="15">
        <v>8</v>
      </c>
      <c r="F451" s="30" t="s">
        <v>148</v>
      </c>
      <c r="G451" s="32">
        <v>3900</v>
      </c>
      <c r="H451" s="51">
        <f t="shared" si="6"/>
        <v>31200</v>
      </c>
      <c r="I451" s="45" t="s">
        <v>350</v>
      </c>
      <c r="J451" s="19" t="s">
        <v>686</v>
      </c>
      <c r="K451" s="18" t="s">
        <v>1014</v>
      </c>
      <c r="L451" s="191"/>
    </row>
    <row r="452" spans="1:12" s="6" customFormat="1" ht="68.25" customHeight="1">
      <c r="A452" s="17">
        <v>445</v>
      </c>
      <c r="B452" s="103" t="s">
        <v>872</v>
      </c>
      <c r="C452" s="13" t="s">
        <v>47</v>
      </c>
      <c r="D452" s="46" t="s">
        <v>1263</v>
      </c>
      <c r="E452" s="15">
        <v>8</v>
      </c>
      <c r="F452" s="30" t="s">
        <v>148</v>
      </c>
      <c r="G452" s="32">
        <v>4386</v>
      </c>
      <c r="H452" s="51">
        <f t="shared" si="6"/>
        <v>35088</v>
      </c>
      <c r="I452" s="45" t="s">
        <v>350</v>
      </c>
      <c r="J452" s="19" t="s">
        <v>686</v>
      </c>
      <c r="K452" s="18" t="s">
        <v>1014</v>
      </c>
      <c r="L452" s="191"/>
    </row>
    <row r="453" spans="1:12" s="6" customFormat="1" ht="57" customHeight="1">
      <c r="A453" s="17">
        <v>446</v>
      </c>
      <c r="B453" s="103" t="s">
        <v>873</v>
      </c>
      <c r="C453" s="13" t="s">
        <v>47</v>
      </c>
      <c r="D453" s="46" t="s">
        <v>1264</v>
      </c>
      <c r="E453" s="15">
        <v>8</v>
      </c>
      <c r="F453" s="30" t="s">
        <v>148</v>
      </c>
      <c r="G453" s="32">
        <v>4404</v>
      </c>
      <c r="H453" s="51">
        <f t="shared" si="6"/>
        <v>35232</v>
      </c>
      <c r="I453" s="45" t="s">
        <v>350</v>
      </c>
      <c r="J453" s="19" t="s">
        <v>686</v>
      </c>
      <c r="K453" s="18" t="s">
        <v>1014</v>
      </c>
      <c r="L453" s="191"/>
    </row>
    <row r="454" spans="1:12" s="6" customFormat="1" ht="57.75" customHeight="1">
      <c r="A454" s="17">
        <v>447</v>
      </c>
      <c r="B454" s="103" t="s">
        <v>874</v>
      </c>
      <c r="C454" s="13" t="s">
        <v>47</v>
      </c>
      <c r="D454" s="46" t="s">
        <v>1266</v>
      </c>
      <c r="E454" s="15">
        <v>15</v>
      </c>
      <c r="F454" s="30" t="s">
        <v>148</v>
      </c>
      <c r="G454" s="32">
        <v>5304</v>
      </c>
      <c r="H454" s="48">
        <f t="shared" si="6"/>
        <v>79560</v>
      </c>
      <c r="I454" s="45" t="s">
        <v>350</v>
      </c>
      <c r="J454" s="19" t="s">
        <v>686</v>
      </c>
      <c r="K454" s="18" t="s">
        <v>1014</v>
      </c>
      <c r="L454" s="191"/>
    </row>
    <row r="455" spans="1:12" s="6" customFormat="1" ht="60.75" customHeight="1">
      <c r="A455" s="17">
        <v>448</v>
      </c>
      <c r="B455" s="103" t="s">
        <v>875</v>
      </c>
      <c r="C455" s="13" t="s">
        <v>47</v>
      </c>
      <c r="D455" s="46" t="s">
        <v>1265</v>
      </c>
      <c r="E455" s="15">
        <v>15</v>
      </c>
      <c r="F455" s="30" t="s">
        <v>148</v>
      </c>
      <c r="G455" s="32">
        <v>5561</v>
      </c>
      <c r="H455" s="51">
        <f t="shared" si="6"/>
        <v>83415</v>
      </c>
      <c r="I455" s="45" t="s">
        <v>350</v>
      </c>
      <c r="J455" s="19" t="s">
        <v>686</v>
      </c>
      <c r="K455" s="18" t="s">
        <v>1014</v>
      </c>
      <c r="L455" s="191"/>
    </row>
    <row r="456" spans="1:12" s="6" customFormat="1" ht="70.5" customHeight="1">
      <c r="A456" s="17">
        <v>449</v>
      </c>
      <c r="B456" s="103" t="s">
        <v>876</v>
      </c>
      <c r="C456" s="13" t="s">
        <v>47</v>
      </c>
      <c r="D456" s="46" t="s">
        <v>1267</v>
      </c>
      <c r="E456" s="15">
        <v>9</v>
      </c>
      <c r="F456" s="30" t="s">
        <v>148</v>
      </c>
      <c r="G456" s="32">
        <v>6607</v>
      </c>
      <c r="H456" s="51">
        <f t="shared" si="6"/>
        <v>59463</v>
      </c>
      <c r="I456" s="45" t="s">
        <v>350</v>
      </c>
      <c r="J456" s="19" t="s">
        <v>686</v>
      </c>
      <c r="K456" s="18" t="s">
        <v>1014</v>
      </c>
      <c r="L456" s="191"/>
    </row>
    <row r="457" spans="1:12" s="6" customFormat="1" ht="76.5" customHeight="1">
      <c r="A457" s="17">
        <v>450</v>
      </c>
      <c r="B457" s="103" t="s">
        <v>877</v>
      </c>
      <c r="C457" s="47" t="s">
        <v>47</v>
      </c>
      <c r="D457" s="46" t="s">
        <v>1268</v>
      </c>
      <c r="E457" s="15">
        <v>6</v>
      </c>
      <c r="F457" s="30" t="s">
        <v>148</v>
      </c>
      <c r="G457" s="48">
        <v>6786</v>
      </c>
      <c r="H457" s="51">
        <f t="shared" si="6"/>
        <v>40716</v>
      </c>
      <c r="I457" s="45" t="s">
        <v>350</v>
      </c>
      <c r="J457" s="19" t="s">
        <v>686</v>
      </c>
      <c r="K457" s="18" t="s">
        <v>1014</v>
      </c>
      <c r="L457" s="191"/>
    </row>
    <row r="458" spans="1:12" s="6" customFormat="1" ht="62.25" customHeight="1">
      <c r="A458" s="17">
        <v>451</v>
      </c>
      <c r="B458" s="103" t="s">
        <v>878</v>
      </c>
      <c r="C458" s="47" t="s">
        <v>47</v>
      </c>
      <c r="D458" s="46" t="s">
        <v>1269</v>
      </c>
      <c r="E458" s="15">
        <v>6</v>
      </c>
      <c r="F458" s="30" t="s">
        <v>148</v>
      </c>
      <c r="G458" s="48">
        <v>7833</v>
      </c>
      <c r="H458" s="48">
        <f t="shared" si="6"/>
        <v>46998</v>
      </c>
      <c r="I458" s="45" t="s">
        <v>350</v>
      </c>
      <c r="J458" s="19" t="s">
        <v>686</v>
      </c>
      <c r="K458" s="18" t="s">
        <v>1014</v>
      </c>
      <c r="L458" s="191"/>
    </row>
    <row r="459" spans="1:12" s="6" customFormat="1" ht="67.5" customHeight="1">
      <c r="A459" s="17">
        <v>452</v>
      </c>
      <c r="B459" s="103" t="s">
        <v>879</v>
      </c>
      <c r="C459" s="47" t="s">
        <v>47</v>
      </c>
      <c r="D459" s="46" t="s">
        <v>1270</v>
      </c>
      <c r="E459" s="15">
        <v>6</v>
      </c>
      <c r="F459" s="30" t="s">
        <v>148</v>
      </c>
      <c r="G459" s="48">
        <v>9595</v>
      </c>
      <c r="H459" s="51">
        <f t="shared" si="6"/>
        <v>57570</v>
      </c>
      <c r="I459" s="45" t="s">
        <v>350</v>
      </c>
      <c r="J459" s="19" t="s">
        <v>686</v>
      </c>
      <c r="K459" s="18" t="s">
        <v>1014</v>
      </c>
      <c r="L459" s="191"/>
    </row>
    <row r="460" spans="1:12" s="6" customFormat="1" ht="60.75" customHeight="1">
      <c r="A460" s="17">
        <v>453</v>
      </c>
      <c r="B460" s="103" t="s">
        <v>880</v>
      </c>
      <c r="C460" s="47" t="s">
        <v>47</v>
      </c>
      <c r="D460" s="46" t="s">
        <v>1271</v>
      </c>
      <c r="E460" s="15">
        <v>6</v>
      </c>
      <c r="F460" s="30" t="s">
        <v>148</v>
      </c>
      <c r="G460" s="48">
        <v>9516</v>
      </c>
      <c r="H460" s="51">
        <f t="shared" si="6"/>
        <v>57096</v>
      </c>
      <c r="I460" s="45" t="s">
        <v>350</v>
      </c>
      <c r="J460" s="19" t="s">
        <v>686</v>
      </c>
      <c r="K460" s="18" t="s">
        <v>1014</v>
      </c>
      <c r="L460" s="191"/>
    </row>
    <row r="461" spans="1:12" s="6" customFormat="1" ht="52.5" customHeight="1">
      <c r="A461" s="17">
        <v>454</v>
      </c>
      <c r="B461" s="103" t="s">
        <v>881</v>
      </c>
      <c r="C461" s="47" t="s">
        <v>47</v>
      </c>
      <c r="D461" s="120" t="s">
        <v>1035</v>
      </c>
      <c r="E461" s="15">
        <v>5</v>
      </c>
      <c r="F461" s="30" t="s">
        <v>148</v>
      </c>
      <c r="G461" s="48">
        <v>70493</v>
      </c>
      <c r="H461" s="51">
        <f t="shared" si="6"/>
        <v>352465</v>
      </c>
      <c r="I461" s="45" t="s">
        <v>350</v>
      </c>
      <c r="J461" s="19" t="s">
        <v>686</v>
      </c>
      <c r="K461" s="18" t="s">
        <v>1014</v>
      </c>
      <c r="L461" s="191"/>
    </row>
    <row r="462" spans="1:12" s="6" customFormat="1" ht="52.5" customHeight="1">
      <c r="A462" s="17">
        <v>455</v>
      </c>
      <c r="B462" s="103" t="s">
        <v>882</v>
      </c>
      <c r="C462" s="47" t="s">
        <v>47</v>
      </c>
      <c r="D462" s="120" t="s">
        <v>1036</v>
      </c>
      <c r="E462" s="15">
        <v>3</v>
      </c>
      <c r="F462" s="30" t="s">
        <v>148</v>
      </c>
      <c r="G462" s="48">
        <v>212355</v>
      </c>
      <c r="H462" s="48">
        <f t="shared" si="6"/>
        <v>637065</v>
      </c>
      <c r="I462" s="45" t="s">
        <v>350</v>
      </c>
      <c r="J462" s="19" t="s">
        <v>686</v>
      </c>
      <c r="K462" s="18" t="s">
        <v>1014</v>
      </c>
      <c r="L462" s="191"/>
    </row>
    <row r="463" spans="1:12" s="6" customFormat="1" ht="62.25" customHeight="1">
      <c r="A463" s="17">
        <v>456</v>
      </c>
      <c r="B463" s="103" t="s">
        <v>883</v>
      </c>
      <c r="C463" s="47" t="s">
        <v>47</v>
      </c>
      <c r="D463" s="121" t="s">
        <v>1037</v>
      </c>
      <c r="E463" s="15">
        <v>4</v>
      </c>
      <c r="F463" s="30" t="s">
        <v>148</v>
      </c>
      <c r="G463" s="48">
        <v>7332</v>
      </c>
      <c r="H463" s="51">
        <f t="shared" si="6"/>
        <v>29328</v>
      </c>
      <c r="I463" s="45" t="s">
        <v>350</v>
      </c>
      <c r="J463" s="19" t="s">
        <v>686</v>
      </c>
      <c r="K463" s="18" t="s">
        <v>1014</v>
      </c>
      <c r="L463" s="191"/>
    </row>
    <row r="464" spans="1:12" s="6" customFormat="1" ht="51" customHeight="1">
      <c r="A464" s="17">
        <v>457</v>
      </c>
      <c r="B464" s="103" t="s">
        <v>883</v>
      </c>
      <c r="C464" s="47" t="s">
        <v>47</v>
      </c>
      <c r="D464" s="121" t="s">
        <v>1038</v>
      </c>
      <c r="E464" s="15">
        <v>8</v>
      </c>
      <c r="F464" s="30" t="s">
        <v>148</v>
      </c>
      <c r="G464" s="48">
        <v>10652</v>
      </c>
      <c r="H464" s="51">
        <f t="shared" si="6"/>
        <v>85216</v>
      </c>
      <c r="I464" s="45" t="s">
        <v>350</v>
      </c>
      <c r="J464" s="19" t="s">
        <v>686</v>
      </c>
      <c r="K464" s="18" t="s">
        <v>1014</v>
      </c>
      <c r="L464" s="191"/>
    </row>
    <row r="465" spans="1:12" s="6" customFormat="1" ht="54" customHeight="1">
      <c r="A465" s="17">
        <v>458</v>
      </c>
      <c r="B465" s="103" t="s">
        <v>883</v>
      </c>
      <c r="C465" s="13" t="s">
        <v>47</v>
      </c>
      <c r="D465" s="121" t="s">
        <v>1039</v>
      </c>
      <c r="E465" s="15">
        <v>6</v>
      </c>
      <c r="F465" s="30" t="s">
        <v>148</v>
      </c>
      <c r="G465" s="51">
        <v>19663</v>
      </c>
      <c r="H465" s="51">
        <f t="shared" si="6"/>
        <v>117978</v>
      </c>
      <c r="I465" s="45" t="s">
        <v>350</v>
      </c>
      <c r="J465" s="19" t="s">
        <v>686</v>
      </c>
      <c r="K465" s="18" t="s">
        <v>1014</v>
      </c>
      <c r="L465" s="191"/>
    </row>
    <row r="466" spans="1:12" s="6" customFormat="1" ht="83.25" customHeight="1">
      <c r="A466" s="17">
        <v>459</v>
      </c>
      <c r="B466" s="103" t="s">
        <v>884</v>
      </c>
      <c r="C466" s="13" t="s">
        <v>47</v>
      </c>
      <c r="D466" s="122" t="s">
        <v>1040</v>
      </c>
      <c r="E466" s="15">
        <v>1</v>
      </c>
      <c r="F466" s="30" t="s">
        <v>148</v>
      </c>
      <c r="G466" s="48">
        <v>85168</v>
      </c>
      <c r="H466" s="48">
        <f t="shared" si="6"/>
        <v>85168</v>
      </c>
      <c r="I466" s="45" t="s">
        <v>350</v>
      </c>
      <c r="J466" s="19" t="s">
        <v>686</v>
      </c>
      <c r="K466" s="18" t="s">
        <v>1014</v>
      </c>
      <c r="L466" s="191"/>
    </row>
    <row r="467" spans="1:12" s="6" customFormat="1" ht="83.25" customHeight="1">
      <c r="A467" s="17">
        <v>460</v>
      </c>
      <c r="B467" s="103" t="s">
        <v>885</v>
      </c>
      <c r="C467" s="13" t="s">
        <v>47</v>
      </c>
      <c r="D467" s="121" t="s">
        <v>1041</v>
      </c>
      <c r="E467" s="56">
        <v>1</v>
      </c>
      <c r="F467" s="30" t="s">
        <v>148</v>
      </c>
      <c r="G467" s="36">
        <v>23595</v>
      </c>
      <c r="H467" s="51">
        <f t="shared" si="6"/>
        <v>23595</v>
      </c>
      <c r="I467" s="45" t="s">
        <v>350</v>
      </c>
      <c r="J467" s="19" t="s">
        <v>686</v>
      </c>
      <c r="K467" s="18" t="s">
        <v>1014</v>
      </c>
      <c r="L467" s="191"/>
    </row>
    <row r="468" spans="1:12" s="6" customFormat="1" ht="55.5" customHeight="1">
      <c r="A468" s="17">
        <v>461</v>
      </c>
      <c r="B468" s="103" t="s">
        <v>886</v>
      </c>
      <c r="C468" s="13" t="s">
        <v>47</v>
      </c>
      <c r="D468" s="121" t="s">
        <v>1042</v>
      </c>
      <c r="E468" s="56">
        <v>2</v>
      </c>
      <c r="F468" s="30" t="s">
        <v>148</v>
      </c>
      <c r="G468" s="36">
        <v>7020</v>
      </c>
      <c r="H468" s="51">
        <f t="shared" si="6"/>
        <v>14040</v>
      </c>
      <c r="I468" s="45" t="s">
        <v>350</v>
      </c>
      <c r="J468" s="19" t="s">
        <v>686</v>
      </c>
      <c r="K468" s="18" t="s">
        <v>1014</v>
      </c>
      <c r="L468" s="191"/>
    </row>
    <row r="469" spans="1:12" s="6" customFormat="1" ht="56.25" customHeight="1">
      <c r="A469" s="17">
        <v>462</v>
      </c>
      <c r="B469" s="103" t="s">
        <v>547</v>
      </c>
      <c r="C469" s="13" t="s">
        <v>47</v>
      </c>
      <c r="D469" s="121" t="s">
        <v>1043</v>
      </c>
      <c r="E469" s="56">
        <v>1</v>
      </c>
      <c r="F469" s="30" t="s">
        <v>148</v>
      </c>
      <c r="G469" s="36">
        <v>11749</v>
      </c>
      <c r="H469" s="51">
        <f t="shared" si="6"/>
        <v>11749</v>
      </c>
      <c r="I469" s="45" t="s">
        <v>350</v>
      </c>
      <c r="J469" s="19" t="s">
        <v>686</v>
      </c>
      <c r="K469" s="18" t="s">
        <v>1014</v>
      </c>
      <c r="L469" s="191"/>
    </row>
    <row r="470" spans="1:12" s="6" customFormat="1" ht="55.5" customHeight="1">
      <c r="A470" s="17">
        <v>463</v>
      </c>
      <c r="B470" s="103" t="s">
        <v>887</v>
      </c>
      <c r="C470" s="13" t="s">
        <v>47</v>
      </c>
      <c r="D470" s="121" t="s">
        <v>1044</v>
      </c>
      <c r="E470" s="56">
        <v>1</v>
      </c>
      <c r="F470" s="30" t="s">
        <v>148</v>
      </c>
      <c r="G470" s="36">
        <v>5506</v>
      </c>
      <c r="H470" s="48">
        <f t="shared" si="6"/>
        <v>5506</v>
      </c>
      <c r="I470" s="45" t="s">
        <v>350</v>
      </c>
      <c r="J470" s="19" t="s">
        <v>686</v>
      </c>
      <c r="K470" s="18" t="s">
        <v>1014</v>
      </c>
      <c r="L470" s="191"/>
    </row>
    <row r="471" spans="1:12" s="6" customFormat="1" ht="105.75" customHeight="1">
      <c r="A471" s="17">
        <v>464</v>
      </c>
      <c r="B471" s="103" t="s">
        <v>888</v>
      </c>
      <c r="C471" s="13" t="s">
        <v>47</v>
      </c>
      <c r="D471" s="121" t="s">
        <v>1045</v>
      </c>
      <c r="E471" s="56">
        <v>8</v>
      </c>
      <c r="F471" s="30" t="s">
        <v>148</v>
      </c>
      <c r="G471" s="36">
        <v>131820</v>
      </c>
      <c r="H471" s="51">
        <f t="shared" si="6"/>
        <v>1054560</v>
      </c>
      <c r="I471" s="45" t="s">
        <v>350</v>
      </c>
      <c r="J471" s="19" t="s">
        <v>686</v>
      </c>
      <c r="K471" s="18" t="s">
        <v>1014</v>
      </c>
      <c r="L471" s="191"/>
    </row>
    <row r="472" spans="1:12" s="6" customFormat="1" ht="45.75" customHeight="1">
      <c r="A472" s="17">
        <v>465</v>
      </c>
      <c r="B472" s="103" t="s">
        <v>889</v>
      </c>
      <c r="C472" s="13" t="s">
        <v>47</v>
      </c>
      <c r="D472" s="121" t="s">
        <v>1046</v>
      </c>
      <c r="E472" s="56">
        <v>20</v>
      </c>
      <c r="F472" s="30" t="s">
        <v>148</v>
      </c>
      <c r="G472" s="36">
        <v>2674</v>
      </c>
      <c r="H472" s="51">
        <f t="shared" si="6"/>
        <v>53480</v>
      </c>
      <c r="I472" s="45" t="s">
        <v>350</v>
      </c>
      <c r="J472" s="19" t="s">
        <v>686</v>
      </c>
      <c r="K472" s="18" t="s">
        <v>1014</v>
      </c>
      <c r="L472" s="191"/>
    </row>
    <row r="473" spans="1:12" s="6" customFormat="1" ht="116.25" customHeight="1">
      <c r="A473" s="17">
        <v>466</v>
      </c>
      <c r="B473" s="103" t="s">
        <v>890</v>
      </c>
      <c r="C473" s="13" t="s">
        <v>47</v>
      </c>
      <c r="D473" s="29" t="s">
        <v>1272</v>
      </c>
      <c r="E473" s="56">
        <v>1</v>
      </c>
      <c r="F473" s="31" t="s">
        <v>966</v>
      </c>
      <c r="G473" s="36">
        <v>27000</v>
      </c>
      <c r="H473" s="51">
        <f t="shared" si="6"/>
        <v>27000</v>
      </c>
      <c r="I473" s="45" t="s">
        <v>350</v>
      </c>
      <c r="J473" s="19" t="s">
        <v>686</v>
      </c>
      <c r="K473" s="18" t="s">
        <v>1014</v>
      </c>
      <c r="L473" s="191"/>
    </row>
    <row r="474" spans="1:12" s="6" customFormat="1" ht="105" customHeight="1">
      <c r="A474" s="17">
        <v>467</v>
      </c>
      <c r="B474" s="103" t="s">
        <v>891</v>
      </c>
      <c r="C474" s="13" t="s">
        <v>47</v>
      </c>
      <c r="D474" s="92" t="s">
        <v>1273</v>
      </c>
      <c r="E474" s="56">
        <v>1</v>
      </c>
      <c r="F474" s="31" t="s">
        <v>966</v>
      </c>
      <c r="G474" s="36">
        <v>23000</v>
      </c>
      <c r="H474" s="48">
        <f t="shared" si="6"/>
        <v>23000</v>
      </c>
      <c r="I474" s="45" t="s">
        <v>350</v>
      </c>
      <c r="J474" s="19" t="s">
        <v>686</v>
      </c>
      <c r="K474" s="18" t="s">
        <v>1014</v>
      </c>
      <c r="L474" s="191"/>
    </row>
    <row r="475" spans="1:12" s="6" customFormat="1" ht="154.5" customHeight="1">
      <c r="A475" s="17">
        <v>468</v>
      </c>
      <c r="B475" s="103" t="s">
        <v>892</v>
      </c>
      <c r="C475" s="13" t="s">
        <v>47</v>
      </c>
      <c r="D475" s="92" t="s">
        <v>1274</v>
      </c>
      <c r="E475" s="56">
        <v>2</v>
      </c>
      <c r="F475" s="31" t="s">
        <v>966</v>
      </c>
      <c r="G475" s="36">
        <v>24000</v>
      </c>
      <c r="H475" s="51">
        <f t="shared" si="6"/>
        <v>48000</v>
      </c>
      <c r="I475" s="45" t="s">
        <v>350</v>
      </c>
      <c r="J475" s="19" t="s">
        <v>686</v>
      </c>
      <c r="K475" s="18" t="s">
        <v>1014</v>
      </c>
      <c r="L475" s="191"/>
    </row>
    <row r="476" spans="1:12" s="6" customFormat="1" ht="108.75" customHeight="1">
      <c r="A476" s="17">
        <v>469</v>
      </c>
      <c r="B476" s="103" t="s">
        <v>893</v>
      </c>
      <c r="C476" s="13" t="s">
        <v>47</v>
      </c>
      <c r="D476" s="92" t="s">
        <v>1275</v>
      </c>
      <c r="E476" s="56">
        <v>3</v>
      </c>
      <c r="F476" s="31" t="s">
        <v>966</v>
      </c>
      <c r="G476" s="36">
        <v>24500</v>
      </c>
      <c r="H476" s="51">
        <f t="shared" si="6"/>
        <v>73500</v>
      </c>
      <c r="I476" s="45" t="s">
        <v>350</v>
      </c>
      <c r="J476" s="19" t="s">
        <v>686</v>
      </c>
      <c r="K476" s="18" t="s">
        <v>1014</v>
      </c>
      <c r="L476" s="191"/>
    </row>
    <row r="477" spans="1:12" s="6" customFormat="1" ht="123" customHeight="1">
      <c r="A477" s="17">
        <v>470</v>
      </c>
      <c r="B477" s="103" t="s">
        <v>894</v>
      </c>
      <c r="C477" s="13" t="s">
        <v>47</v>
      </c>
      <c r="D477" s="92" t="s">
        <v>1236</v>
      </c>
      <c r="E477" s="56">
        <v>2</v>
      </c>
      <c r="F477" s="31" t="s">
        <v>966</v>
      </c>
      <c r="G477" s="36">
        <v>23000</v>
      </c>
      <c r="H477" s="51">
        <f t="shared" si="6"/>
        <v>46000</v>
      </c>
      <c r="I477" s="45" t="s">
        <v>350</v>
      </c>
      <c r="J477" s="19" t="s">
        <v>686</v>
      </c>
      <c r="K477" s="18" t="s">
        <v>1014</v>
      </c>
      <c r="L477" s="191"/>
    </row>
    <row r="478" spans="1:12" s="6" customFormat="1" ht="56.25" customHeight="1">
      <c r="A478" s="17">
        <v>471</v>
      </c>
      <c r="B478" s="103" t="s">
        <v>895</v>
      </c>
      <c r="C478" s="13" t="s">
        <v>47</v>
      </c>
      <c r="D478" s="29" t="s">
        <v>1276</v>
      </c>
      <c r="E478" s="56">
        <v>2</v>
      </c>
      <c r="F478" s="31" t="s">
        <v>148</v>
      </c>
      <c r="G478" s="36">
        <v>30000</v>
      </c>
      <c r="H478" s="48">
        <f t="shared" si="6"/>
        <v>60000</v>
      </c>
      <c r="I478" s="45" t="s">
        <v>350</v>
      </c>
      <c r="J478" s="19" t="s">
        <v>686</v>
      </c>
      <c r="K478" s="18" t="s">
        <v>1014</v>
      </c>
      <c r="L478" s="191"/>
    </row>
    <row r="479" spans="1:12" s="6" customFormat="1" ht="99" customHeight="1">
      <c r="A479" s="17">
        <v>472</v>
      </c>
      <c r="B479" s="103" t="s">
        <v>795</v>
      </c>
      <c r="C479" s="13" t="s">
        <v>47</v>
      </c>
      <c r="D479" s="92" t="s">
        <v>1277</v>
      </c>
      <c r="E479" s="56">
        <v>20</v>
      </c>
      <c r="F479" s="31" t="s">
        <v>148</v>
      </c>
      <c r="G479" s="36">
        <v>27000</v>
      </c>
      <c r="H479" s="51">
        <f t="shared" si="6"/>
        <v>540000</v>
      </c>
      <c r="I479" s="45" t="s">
        <v>350</v>
      </c>
      <c r="J479" s="19" t="s">
        <v>686</v>
      </c>
      <c r="K479" s="18" t="s">
        <v>1014</v>
      </c>
      <c r="L479" s="191"/>
    </row>
    <row r="480" spans="1:12" s="6" customFormat="1" ht="48.75" customHeight="1" thickBot="1">
      <c r="A480" s="17">
        <v>473</v>
      </c>
      <c r="B480" s="103" t="s">
        <v>896</v>
      </c>
      <c r="C480" s="13" t="s">
        <v>47</v>
      </c>
      <c r="D480" s="17" t="s">
        <v>1278</v>
      </c>
      <c r="E480" s="56">
        <v>10</v>
      </c>
      <c r="F480" s="31" t="s">
        <v>148</v>
      </c>
      <c r="G480" s="36">
        <v>1104</v>
      </c>
      <c r="H480" s="51">
        <f t="shared" si="6"/>
        <v>11040</v>
      </c>
      <c r="I480" s="45" t="s">
        <v>350</v>
      </c>
      <c r="J480" s="19" t="s">
        <v>686</v>
      </c>
      <c r="K480" s="18" t="s">
        <v>1014</v>
      </c>
      <c r="L480" s="191"/>
    </row>
    <row r="481" spans="1:12" s="6" customFormat="1" ht="51" customHeight="1" thickBot="1">
      <c r="A481" s="17">
        <v>474</v>
      </c>
      <c r="B481" s="103" t="s">
        <v>792</v>
      </c>
      <c r="C481" s="13" t="s">
        <v>47</v>
      </c>
      <c r="D481" s="94" t="s">
        <v>1279</v>
      </c>
      <c r="E481" s="56">
        <v>10</v>
      </c>
      <c r="F481" s="31" t="s">
        <v>148</v>
      </c>
      <c r="G481" s="36">
        <v>500</v>
      </c>
      <c r="H481" s="51">
        <f t="shared" si="6"/>
        <v>5000</v>
      </c>
      <c r="I481" s="45" t="s">
        <v>350</v>
      </c>
      <c r="J481" s="19" t="s">
        <v>686</v>
      </c>
      <c r="K481" s="18" t="s">
        <v>1014</v>
      </c>
      <c r="L481" s="191"/>
    </row>
    <row r="482" spans="1:12" s="6" customFormat="1" ht="60.75" customHeight="1">
      <c r="A482" s="17">
        <v>475</v>
      </c>
      <c r="B482" s="103" t="s">
        <v>793</v>
      </c>
      <c r="C482" s="13" t="s">
        <v>47</v>
      </c>
      <c r="D482" s="90" t="s">
        <v>1280</v>
      </c>
      <c r="E482" s="56">
        <v>50</v>
      </c>
      <c r="F482" s="31" t="s">
        <v>148</v>
      </c>
      <c r="G482" s="36">
        <v>300</v>
      </c>
      <c r="H482" s="48">
        <f t="shared" si="6"/>
        <v>15000</v>
      </c>
      <c r="I482" s="45" t="s">
        <v>350</v>
      </c>
      <c r="J482" s="19" t="s">
        <v>686</v>
      </c>
      <c r="K482" s="18" t="s">
        <v>1014</v>
      </c>
      <c r="L482" s="191"/>
    </row>
    <row r="483" spans="1:12" s="6" customFormat="1" ht="59.25" customHeight="1">
      <c r="A483" s="17">
        <v>476</v>
      </c>
      <c r="B483" s="103" t="s">
        <v>796</v>
      </c>
      <c r="C483" s="13" t="s">
        <v>47</v>
      </c>
      <c r="D483" s="89" t="s">
        <v>1281</v>
      </c>
      <c r="E483" s="56">
        <v>50</v>
      </c>
      <c r="F483" s="31" t="s">
        <v>148</v>
      </c>
      <c r="G483" s="36">
        <v>2500</v>
      </c>
      <c r="H483" s="51">
        <f t="shared" si="6"/>
        <v>125000</v>
      </c>
      <c r="I483" s="45" t="s">
        <v>350</v>
      </c>
      <c r="J483" s="19" t="s">
        <v>686</v>
      </c>
      <c r="K483" s="18" t="s">
        <v>1014</v>
      </c>
      <c r="L483" s="191"/>
    </row>
    <row r="484" spans="1:12" s="6" customFormat="1" ht="60.75" customHeight="1">
      <c r="A484" s="17">
        <v>477</v>
      </c>
      <c r="B484" s="103" t="s">
        <v>794</v>
      </c>
      <c r="C484" s="13" t="s">
        <v>47</v>
      </c>
      <c r="D484" s="90" t="s">
        <v>1282</v>
      </c>
      <c r="E484" s="56">
        <v>50</v>
      </c>
      <c r="F484" s="31" t="s">
        <v>148</v>
      </c>
      <c r="G484" s="36">
        <v>1200</v>
      </c>
      <c r="H484" s="51">
        <f t="shared" si="6"/>
        <v>60000</v>
      </c>
      <c r="I484" s="45" t="s">
        <v>350</v>
      </c>
      <c r="J484" s="19" t="s">
        <v>686</v>
      </c>
      <c r="K484" s="18" t="s">
        <v>1014</v>
      </c>
      <c r="L484" s="191"/>
    </row>
    <row r="485" spans="1:12" s="6" customFormat="1" ht="95.25" customHeight="1">
      <c r="A485" s="17">
        <v>478</v>
      </c>
      <c r="B485" s="103" t="s">
        <v>897</v>
      </c>
      <c r="C485" s="13" t="s">
        <v>47</v>
      </c>
      <c r="D485" s="64" t="s">
        <v>1283</v>
      </c>
      <c r="E485" s="56">
        <v>10</v>
      </c>
      <c r="F485" s="31" t="s">
        <v>969</v>
      </c>
      <c r="G485" s="36">
        <v>300</v>
      </c>
      <c r="H485" s="51">
        <f t="shared" si="6"/>
        <v>3000</v>
      </c>
      <c r="I485" s="45" t="s">
        <v>350</v>
      </c>
      <c r="J485" s="19" t="s">
        <v>686</v>
      </c>
      <c r="K485" s="18" t="s">
        <v>1014</v>
      </c>
      <c r="L485" s="191"/>
    </row>
    <row r="486" spans="1:12" s="6" customFormat="1" ht="42" customHeight="1">
      <c r="A486" s="17">
        <v>479</v>
      </c>
      <c r="B486" s="103" t="s">
        <v>898</v>
      </c>
      <c r="C486" s="13" t="s">
        <v>47</v>
      </c>
      <c r="D486" s="64" t="s">
        <v>1284</v>
      </c>
      <c r="E486" s="56">
        <v>50</v>
      </c>
      <c r="F486" s="31" t="s">
        <v>148</v>
      </c>
      <c r="G486" s="36">
        <v>400</v>
      </c>
      <c r="H486" s="48">
        <f t="shared" si="6"/>
        <v>20000</v>
      </c>
      <c r="I486" s="45" t="s">
        <v>350</v>
      </c>
      <c r="J486" s="19" t="s">
        <v>686</v>
      </c>
      <c r="K486" s="18" t="s">
        <v>1014</v>
      </c>
      <c r="L486" s="191"/>
    </row>
    <row r="487" spans="1:12" s="6" customFormat="1" ht="49.5" customHeight="1">
      <c r="A487" s="17">
        <v>480</v>
      </c>
      <c r="B487" s="103" t="s">
        <v>899</v>
      </c>
      <c r="C487" s="88" t="s">
        <v>47</v>
      </c>
      <c r="D487" s="98" t="s">
        <v>1285</v>
      </c>
      <c r="E487" s="56">
        <v>60</v>
      </c>
      <c r="F487" s="31" t="s">
        <v>148</v>
      </c>
      <c r="G487" s="36">
        <v>216</v>
      </c>
      <c r="H487" s="51">
        <f t="shared" si="6"/>
        <v>12960</v>
      </c>
      <c r="I487" s="45" t="s">
        <v>350</v>
      </c>
      <c r="J487" s="19" t="s">
        <v>686</v>
      </c>
      <c r="K487" s="18" t="s">
        <v>1014</v>
      </c>
      <c r="L487" s="191"/>
    </row>
    <row r="488" spans="1:12" s="6" customFormat="1" ht="52.5" customHeight="1">
      <c r="A488" s="17">
        <v>481</v>
      </c>
      <c r="B488" s="103" t="s">
        <v>900</v>
      </c>
      <c r="C488" s="88" t="s">
        <v>47</v>
      </c>
      <c r="D488" s="98" t="s">
        <v>1286</v>
      </c>
      <c r="E488" s="56">
        <v>1</v>
      </c>
      <c r="F488" s="31" t="s">
        <v>148</v>
      </c>
      <c r="G488" s="36">
        <v>17000</v>
      </c>
      <c r="H488" s="51">
        <f t="shared" si="6"/>
        <v>17000</v>
      </c>
      <c r="I488" s="45" t="s">
        <v>350</v>
      </c>
      <c r="J488" s="19" t="s">
        <v>686</v>
      </c>
      <c r="K488" s="18" t="s">
        <v>1014</v>
      </c>
      <c r="L488" s="191"/>
    </row>
    <row r="489" spans="1:12" s="6" customFormat="1" ht="79.5" customHeight="1">
      <c r="A489" s="17">
        <v>482</v>
      </c>
      <c r="B489" s="103" t="s">
        <v>901</v>
      </c>
      <c r="C489" s="13" t="s">
        <v>47</v>
      </c>
      <c r="D489" s="92" t="s">
        <v>1190</v>
      </c>
      <c r="E489" s="56">
        <v>30</v>
      </c>
      <c r="F489" s="31" t="s">
        <v>148</v>
      </c>
      <c r="G489" s="36">
        <v>12000</v>
      </c>
      <c r="H489" s="51">
        <f t="shared" si="6"/>
        <v>360000</v>
      </c>
      <c r="I489" s="45" t="s">
        <v>350</v>
      </c>
      <c r="J489" s="19" t="s">
        <v>686</v>
      </c>
      <c r="K489" s="18" t="s">
        <v>1014</v>
      </c>
      <c r="L489" s="191"/>
    </row>
    <row r="490" spans="1:12" s="6" customFormat="1" ht="69" customHeight="1">
      <c r="A490" s="17">
        <v>483</v>
      </c>
      <c r="B490" s="103" t="s">
        <v>902</v>
      </c>
      <c r="C490" s="13" t="s">
        <v>47</v>
      </c>
      <c r="D490" s="29" t="s">
        <v>1287</v>
      </c>
      <c r="E490" s="56">
        <v>25000</v>
      </c>
      <c r="F490" s="31" t="s">
        <v>518</v>
      </c>
      <c r="G490" s="36">
        <v>150</v>
      </c>
      <c r="H490" s="48">
        <f t="shared" si="6"/>
        <v>3750000</v>
      </c>
      <c r="I490" s="45" t="s">
        <v>350</v>
      </c>
      <c r="J490" s="19" t="s">
        <v>686</v>
      </c>
      <c r="K490" s="18" t="s">
        <v>1014</v>
      </c>
      <c r="L490" s="191"/>
    </row>
    <row r="491" spans="1:12" s="6" customFormat="1" ht="48" customHeight="1">
      <c r="A491" s="17">
        <v>484</v>
      </c>
      <c r="B491" s="103" t="s">
        <v>903</v>
      </c>
      <c r="C491" s="13" t="s">
        <v>47</v>
      </c>
      <c r="D491" s="92" t="s">
        <v>1152</v>
      </c>
      <c r="E491" s="56">
        <v>50</v>
      </c>
      <c r="F491" s="31" t="s">
        <v>363</v>
      </c>
      <c r="G491" s="36">
        <v>1040</v>
      </c>
      <c r="H491" s="51">
        <f t="shared" si="6"/>
        <v>52000</v>
      </c>
      <c r="I491" s="45" t="s">
        <v>350</v>
      </c>
      <c r="J491" s="19" t="s">
        <v>686</v>
      </c>
      <c r="K491" s="18" t="s">
        <v>1014</v>
      </c>
      <c r="L491" s="191"/>
    </row>
    <row r="492" spans="1:12" s="6" customFormat="1" ht="55.5" customHeight="1">
      <c r="A492" s="17">
        <v>485</v>
      </c>
      <c r="B492" s="103" t="s">
        <v>904</v>
      </c>
      <c r="C492" s="13" t="s">
        <v>47</v>
      </c>
      <c r="D492" s="105" t="s">
        <v>1288</v>
      </c>
      <c r="E492" s="56">
        <v>25</v>
      </c>
      <c r="F492" s="31" t="s">
        <v>148</v>
      </c>
      <c r="G492" s="36">
        <v>1185</v>
      </c>
      <c r="H492" s="51">
        <f t="shared" si="6"/>
        <v>29625</v>
      </c>
      <c r="I492" s="45" t="s">
        <v>350</v>
      </c>
      <c r="J492" s="19" t="s">
        <v>686</v>
      </c>
      <c r="K492" s="18" t="s">
        <v>1014</v>
      </c>
      <c r="L492" s="191"/>
    </row>
    <row r="493" spans="1:12" s="6" customFormat="1" ht="48" customHeight="1">
      <c r="A493" s="17">
        <v>486</v>
      </c>
      <c r="B493" s="103" t="s">
        <v>905</v>
      </c>
      <c r="C493" s="88" t="s">
        <v>47</v>
      </c>
      <c r="D493" s="108" t="s">
        <v>1289</v>
      </c>
      <c r="E493" s="56">
        <v>20</v>
      </c>
      <c r="F493" s="31" t="s">
        <v>148</v>
      </c>
      <c r="G493" s="36">
        <v>500</v>
      </c>
      <c r="H493" s="51">
        <f t="shared" si="6"/>
        <v>10000</v>
      </c>
      <c r="I493" s="45" t="s">
        <v>350</v>
      </c>
      <c r="J493" s="19" t="s">
        <v>686</v>
      </c>
      <c r="K493" s="18" t="s">
        <v>1014</v>
      </c>
      <c r="L493" s="191"/>
    </row>
    <row r="494" spans="1:12" s="6" customFormat="1" ht="57.75" customHeight="1">
      <c r="A494" s="17">
        <v>487</v>
      </c>
      <c r="B494" s="103" t="s">
        <v>906</v>
      </c>
      <c r="C494" s="88" t="s">
        <v>47</v>
      </c>
      <c r="D494" s="108" t="s">
        <v>1290</v>
      </c>
      <c r="E494" s="56">
        <v>20</v>
      </c>
      <c r="F494" s="31" t="s">
        <v>148</v>
      </c>
      <c r="G494" s="36">
        <v>500</v>
      </c>
      <c r="H494" s="48">
        <f t="shared" si="6"/>
        <v>10000</v>
      </c>
      <c r="I494" s="45" t="s">
        <v>350</v>
      </c>
      <c r="J494" s="19" t="s">
        <v>686</v>
      </c>
      <c r="K494" s="18" t="s">
        <v>1014</v>
      </c>
      <c r="L494" s="191"/>
    </row>
    <row r="495" spans="1:12" s="6" customFormat="1" ht="57" customHeight="1">
      <c r="A495" s="17">
        <v>488</v>
      </c>
      <c r="B495" s="103" t="s">
        <v>907</v>
      </c>
      <c r="C495" s="88" t="s">
        <v>47</v>
      </c>
      <c r="D495" s="108" t="s">
        <v>1291</v>
      </c>
      <c r="E495" s="56">
        <v>10</v>
      </c>
      <c r="F495" s="31" t="s">
        <v>148</v>
      </c>
      <c r="G495" s="36">
        <v>600</v>
      </c>
      <c r="H495" s="51">
        <f t="shared" si="6"/>
        <v>6000</v>
      </c>
      <c r="I495" s="45" t="s">
        <v>350</v>
      </c>
      <c r="J495" s="19" t="s">
        <v>686</v>
      </c>
      <c r="K495" s="18" t="s">
        <v>1014</v>
      </c>
      <c r="L495" s="191"/>
    </row>
    <row r="496" spans="1:12" s="6" customFormat="1" ht="44.25" customHeight="1">
      <c r="A496" s="17">
        <v>489</v>
      </c>
      <c r="B496" s="103" t="s">
        <v>908</v>
      </c>
      <c r="C496" s="88" t="s">
        <v>47</v>
      </c>
      <c r="D496" s="108" t="s">
        <v>1292</v>
      </c>
      <c r="E496" s="56">
        <v>10</v>
      </c>
      <c r="F496" s="31" t="s">
        <v>148</v>
      </c>
      <c r="G496" s="36">
        <v>800</v>
      </c>
      <c r="H496" s="51">
        <f t="shared" si="6"/>
        <v>8000</v>
      </c>
      <c r="I496" s="45" t="s">
        <v>350</v>
      </c>
      <c r="J496" s="19" t="s">
        <v>686</v>
      </c>
      <c r="K496" s="18" t="s">
        <v>1014</v>
      </c>
      <c r="L496" s="191"/>
    </row>
    <row r="497" spans="1:12" s="6" customFormat="1" ht="45" customHeight="1">
      <c r="A497" s="17">
        <v>490</v>
      </c>
      <c r="B497" s="103" t="s">
        <v>909</v>
      </c>
      <c r="C497" s="88" t="s">
        <v>47</v>
      </c>
      <c r="D497" s="108" t="s">
        <v>1293</v>
      </c>
      <c r="E497" s="56">
        <v>20</v>
      </c>
      <c r="F497" s="31" t="s">
        <v>148</v>
      </c>
      <c r="G497" s="36">
        <v>3000</v>
      </c>
      <c r="H497" s="51">
        <f t="shared" si="6"/>
        <v>60000</v>
      </c>
      <c r="I497" s="45" t="s">
        <v>350</v>
      </c>
      <c r="J497" s="19" t="s">
        <v>686</v>
      </c>
      <c r="K497" s="18" t="s">
        <v>1014</v>
      </c>
      <c r="L497" s="191"/>
    </row>
    <row r="498" spans="1:12" s="6" customFormat="1" ht="63.75" customHeight="1">
      <c r="A498" s="17">
        <v>491</v>
      </c>
      <c r="B498" s="103" t="s">
        <v>910</v>
      </c>
      <c r="C498" s="88" t="s">
        <v>47</v>
      </c>
      <c r="D498" s="108" t="s">
        <v>1294</v>
      </c>
      <c r="E498" s="56">
        <v>30</v>
      </c>
      <c r="F498" s="31" t="s">
        <v>148</v>
      </c>
      <c r="G498" s="36">
        <v>1400</v>
      </c>
      <c r="H498" s="48">
        <f t="shared" si="6"/>
        <v>42000</v>
      </c>
      <c r="I498" s="45" t="s">
        <v>350</v>
      </c>
      <c r="J498" s="19" t="s">
        <v>686</v>
      </c>
      <c r="K498" s="18" t="s">
        <v>1014</v>
      </c>
      <c r="L498" s="191"/>
    </row>
    <row r="499" spans="1:12" s="6" customFormat="1" ht="110.25" customHeight="1">
      <c r="A499" s="17">
        <v>492</v>
      </c>
      <c r="B499" s="103" t="s">
        <v>911</v>
      </c>
      <c r="C499" s="88" t="s">
        <v>47</v>
      </c>
      <c r="D499" s="108" t="s">
        <v>1295</v>
      </c>
      <c r="E499" s="56">
        <v>1</v>
      </c>
      <c r="F499" s="31" t="s">
        <v>148</v>
      </c>
      <c r="G499" s="36">
        <v>5000</v>
      </c>
      <c r="H499" s="51">
        <f t="shared" si="6"/>
        <v>5000</v>
      </c>
      <c r="I499" s="45" t="s">
        <v>350</v>
      </c>
      <c r="J499" s="19" t="s">
        <v>686</v>
      </c>
      <c r="K499" s="18" t="s">
        <v>1014</v>
      </c>
      <c r="L499" s="191"/>
    </row>
    <row r="500" spans="1:12" s="6" customFormat="1" ht="63.75" customHeight="1">
      <c r="A500" s="17">
        <v>493</v>
      </c>
      <c r="B500" s="103" t="s">
        <v>912</v>
      </c>
      <c r="C500" s="88" t="s">
        <v>47</v>
      </c>
      <c r="D500" s="108" t="s">
        <v>1296</v>
      </c>
      <c r="E500" s="56">
        <v>5</v>
      </c>
      <c r="F500" s="31" t="s">
        <v>148</v>
      </c>
      <c r="G500" s="36">
        <v>500</v>
      </c>
      <c r="H500" s="51">
        <f t="shared" si="6"/>
        <v>2500</v>
      </c>
      <c r="I500" s="45" t="s">
        <v>350</v>
      </c>
      <c r="J500" s="19" t="s">
        <v>686</v>
      </c>
      <c r="K500" s="18" t="s">
        <v>1014</v>
      </c>
      <c r="L500" s="191"/>
    </row>
    <row r="501" spans="1:12" s="6" customFormat="1" ht="207.75" customHeight="1">
      <c r="A501" s="17">
        <v>494</v>
      </c>
      <c r="B501" s="103" t="s">
        <v>913</v>
      </c>
      <c r="C501" s="88" t="s">
        <v>47</v>
      </c>
      <c r="D501" s="103" t="s">
        <v>1297</v>
      </c>
      <c r="E501" s="56">
        <v>10</v>
      </c>
      <c r="F501" s="31" t="s">
        <v>148</v>
      </c>
      <c r="G501" s="36">
        <v>2000</v>
      </c>
      <c r="H501" s="51">
        <f t="shared" si="6"/>
        <v>20000</v>
      </c>
      <c r="I501" s="45" t="s">
        <v>350</v>
      </c>
      <c r="J501" s="19" t="s">
        <v>686</v>
      </c>
      <c r="K501" s="18" t="s">
        <v>1014</v>
      </c>
      <c r="L501" s="191"/>
    </row>
    <row r="502" spans="1:12" s="6" customFormat="1" ht="67.5" customHeight="1">
      <c r="A502" s="17">
        <v>495</v>
      </c>
      <c r="B502" s="103" t="s">
        <v>914</v>
      </c>
      <c r="C502" s="88" t="s">
        <v>47</v>
      </c>
      <c r="D502" s="103" t="s">
        <v>1298</v>
      </c>
      <c r="E502" s="56">
        <v>10</v>
      </c>
      <c r="F502" s="31" t="s">
        <v>148</v>
      </c>
      <c r="G502" s="36">
        <v>2500</v>
      </c>
      <c r="H502" s="48">
        <f t="shared" si="6"/>
        <v>25000</v>
      </c>
      <c r="I502" s="45" t="s">
        <v>350</v>
      </c>
      <c r="J502" s="19" t="s">
        <v>686</v>
      </c>
      <c r="K502" s="18" t="s">
        <v>1014</v>
      </c>
      <c r="L502" s="191"/>
    </row>
    <row r="503" spans="1:12" s="6" customFormat="1" ht="67.5" customHeight="1">
      <c r="A503" s="17">
        <v>496</v>
      </c>
      <c r="B503" s="103" t="s">
        <v>915</v>
      </c>
      <c r="C503" s="88" t="s">
        <v>47</v>
      </c>
      <c r="D503" s="103" t="s">
        <v>915</v>
      </c>
      <c r="E503" s="56">
        <v>1</v>
      </c>
      <c r="F503" s="31" t="s">
        <v>347</v>
      </c>
      <c r="G503" s="36">
        <v>800</v>
      </c>
      <c r="H503" s="51">
        <f t="shared" si="6"/>
        <v>800</v>
      </c>
      <c r="I503" s="45" t="s">
        <v>350</v>
      </c>
      <c r="J503" s="19" t="s">
        <v>686</v>
      </c>
      <c r="K503" s="18" t="s">
        <v>1014</v>
      </c>
      <c r="L503" s="191"/>
    </row>
    <row r="504" spans="1:12" s="6" customFormat="1" ht="54.75" customHeight="1">
      <c r="A504" s="17">
        <v>497</v>
      </c>
      <c r="B504" s="103" t="s">
        <v>916</v>
      </c>
      <c r="C504" s="88" t="s">
        <v>47</v>
      </c>
      <c r="D504" s="103" t="s">
        <v>1393</v>
      </c>
      <c r="E504" s="19">
        <v>1</v>
      </c>
      <c r="F504" s="31" t="s">
        <v>148</v>
      </c>
      <c r="G504" s="36">
        <v>15000</v>
      </c>
      <c r="H504" s="51">
        <f t="shared" si="6"/>
        <v>15000</v>
      </c>
      <c r="I504" s="45" t="s">
        <v>350</v>
      </c>
      <c r="J504" s="19" t="s">
        <v>686</v>
      </c>
      <c r="K504" s="18" t="s">
        <v>1014</v>
      </c>
      <c r="L504" s="191"/>
    </row>
    <row r="505" spans="1:12" s="6" customFormat="1" ht="58.5" customHeight="1">
      <c r="A505" s="17">
        <v>498</v>
      </c>
      <c r="B505" s="103" t="s">
        <v>917</v>
      </c>
      <c r="C505" s="88" t="s">
        <v>47</v>
      </c>
      <c r="D505" s="103" t="s">
        <v>1392</v>
      </c>
      <c r="E505" s="48">
        <v>20</v>
      </c>
      <c r="F505" s="31" t="s">
        <v>148</v>
      </c>
      <c r="G505" s="36">
        <v>1500</v>
      </c>
      <c r="H505" s="51">
        <f t="shared" si="6"/>
        <v>30000</v>
      </c>
      <c r="I505" s="45" t="s">
        <v>350</v>
      </c>
      <c r="J505" s="19" t="s">
        <v>686</v>
      </c>
      <c r="K505" s="18" t="s">
        <v>1014</v>
      </c>
      <c r="L505" s="191"/>
    </row>
    <row r="506" spans="1:12" s="6" customFormat="1" ht="58.5" customHeight="1">
      <c r="A506" s="17">
        <v>499</v>
      </c>
      <c r="B506" s="103" t="s">
        <v>918</v>
      </c>
      <c r="C506" s="88" t="s">
        <v>47</v>
      </c>
      <c r="D506" s="103" t="s">
        <v>918</v>
      </c>
      <c r="E506" s="48">
        <v>3</v>
      </c>
      <c r="F506" s="31" t="s">
        <v>148</v>
      </c>
      <c r="G506" s="36">
        <v>17000</v>
      </c>
      <c r="H506" s="48">
        <f t="shared" si="6"/>
        <v>51000</v>
      </c>
      <c r="I506" s="45" t="s">
        <v>350</v>
      </c>
      <c r="J506" s="19" t="s">
        <v>686</v>
      </c>
      <c r="K506" s="18" t="s">
        <v>1014</v>
      </c>
      <c r="L506" s="191"/>
    </row>
    <row r="507" spans="1:12" s="6" customFormat="1" ht="63.75" customHeight="1">
      <c r="A507" s="17">
        <v>500</v>
      </c>
      <c r="B507" s="103" t="s">
        <v>919</v>
      </c>
      <c r="C507" s="88" t="s">
        <v>47</v>
      </c>
      <c r="D507" s="103" t="s">
        <v>1301</v>
      </c>
      <c r="E507" s="48">
        <v>20</v>
      </c>
      <c r="F507" s="31" t="s">
        <v>148</v>
      </c>
      <c r="G507" s="36">
        <v>25000</v>
      </c>
      <c r="H507" s="51">
        <f t="shared" si="6"/>
        <v>500000</v>
      </c>
      <c r="I507" s="45" t="s">
        <v>350</v>
      </c>
      <c r="J507" s="19" t="s">
        <v>686</v>
      </c>
      <c r="K507" s="18" t="s">
        <v>1014</v>
      </c>
      <c r="L507" s="191"/>
    </row>
    <row r="508" spans="1:12" s="6" customFormat="1" ht="131.25" customHeight="1">
      <c r="A508" s="17">
        <v>501</v>
      </c>
      <c r="B508" s="103" t="s">
        <v>711</v>
      </c>
      <c r="C508" s="88" t="s">
        <v>47</v>
      </c>
      <c r="D508" s="108" t="s">
        <v>1299</v>
      </c>
      <c r="E508" s="48">
        <v>1</v>
      </c>
      <c r="F508" s="31" t="s">
        <v>148</v>
      </c>
      <c r="G508" s="36">
        <v>45000</v>
      </c>
      <c r="H508" s="51">
        <f t="shared" si="6"/>
        <v>45000</v>
      </c>
      <c r="I508" s="45" t="s">
        <v>350</v>
      </c>
      <c r="J508" s="19" t="s">
        <v>686</v>
      </c>
      <c r="K508" s="18" t="s">
        <v>1014</v>
      </c>
      <c r="L508" s="191"/>
    </row>
    <row r="509" spans="1:12" s="6" customFormat="1" ht="207" customHeight="1">
      <c r="A509" s="17">
        <v>502</v>
      </c>
      <c r="B509" s="103" t="s">
        <v>920</v>
      </c>
      <c r="C509" s="88" t="s">
        <v>47</v>
      </c>
      <c r="D509" s="108" t="s">
        <v>1300</v>
      </c>
      <c r="E509" s="48">
        <v>1</v>
      </c>
      <c r="F509" s="18" t="s">
        <v>176</v>
      </c>
      <c r="G509" s="36">
        <v>25000</v>
      </c>
      <c r="H509" s="51">
        <f t="shared" si="6"/>
        <v>25000</v>
      </c>
      <c r="I509" s="45" t="s">
        <v>350</v>
      </c>
      <c r="J509" s="19" t="s">
        <v>686</v>
      </c>
      <c r="K509" s="18" t="s">
        <v>1014</v>
      </c>
      <c r="L509" s="191"/>
    </row>
    <row r="510" spans="1:12" s="6" customFormat="1" ht="60" customHeight="1">
      <c r="A510" s="17">
        <v>503</v>
      </c>
      <c r="B510" s="103" t="s">
        <v>921</v>
      </c>
      <c r="C510" s="88" t="s">
        <v>47</v>
      </c>
      <c r="D510" s="103" t="s">
        <v>1302</v>
      </c>
      <c r="E510" s="48">
        <v>1</v>
      </c>
      <c r="F510" s="18" t="s">
        <v>176</v>
      </c>
      <c r="G510" s="36">
        <v>35000</v>
      </c>
      <c r="H510" s="48">
        <f t="shared" si="6"/>
        <v>35000</v>
      </c>
      <c r="I510" s="45" t="s">
        <v>350</v>
      </c>
      <c r="J510" s="19" t="s">
        <v>686</v>
      </c>
      <c r="K510" s="18" t="s">
        <v>1014</v>
      </c>
      <c r="L510" s="191"/>
    </row>
    <row r="511" spans="1:12" s="6" customFormat="1" ht="63" customHeight="1">
      <c r="A511" s="17">
        <v>504</v>
      </c>
      <c r="B511" s="103" t="s">
        <v>339</v>
      </c>
      <c r="C511" s="17" t="s">
        <v>47</v>
      </c>
      <c r="D511" s="108" t="s">
        <v>1063</v>
      </c>
      <c r="E511" s="19">
        <v>1</v>
      </c>
      <c r="F511" s="18" t="s">
        <v>176</v>
      </c>
      <c r="G511" s="36">
        <v>15000</v>
      </c>
      <c r="H511" s="51">
        <f t="shared" si="6"/>
        <v>15000</v>
      </c>
      <c r="I511" s="45" t="s">
        <v>350</v>
      </c>
      <c r="J511" s="19" t="s">
        <v>686</v>
      </c>
      <c r="K511" s="18" t="s">
        <v>1014</v>
      </c>
      <c r="L511" s="191"/>
    </row>
    <row r="512" spans="1:12" s="6" customFormat="1" ht="63.75" customHeight="1">
      <c r="A512" s="17">
        <v>505</v>
      </c>
      <c r="B512" s="103" t="s">
        <v>922</v>
      </c>
      <c r="C512" s="17" t="s">
        <v>47</v>
      </c>
      <c r="D512" s="103" t="s">
        <v>1303</v>
      </c>
      <c r="E512" s="19">
        <v>2</v>
      </c>
      <c r="F512" s="18" t="s">
        <v>148</v>
      </c>
      <c r="G512" s="36">
        <v>2500</v>
      </c>
      <c r="H512" s="51">
        <f t="shared" si="6"/>
        <v>5000</v>
      </c>
      <c r="I512" s="45" t="s">
        <v>350</v>
      </c>
      <c r="J512" s="19" t="s">
        <v>686</v>
      </c>
      <c r="K512" s="18" t="s">
        <v>1014</v>
      </c>
      <c r="L512" s="191"/>
    </row>
    <row r="513" spans="1:12" s="6" customFormat="1" ht="66" customHeight="1">
      <c r="A513" s="17">
        <v>506</v>
      </c>
      <c r="B513" s="103" t="s">
        <v>923</v>
      </c>
      <c r="C513" s="17" t="s">
        <v>47</v>
      </c>
      <c r="D513" s="103" t="s">
        <v>1304</v>
      </c>
      <c r="E513" s="19">
        <v>2</v>
      </c>
      <c r="F513" s="13" t="s">
        <v>345</v>
      </c>
      <c r="G513" s="36">
        <v>3500</v>
      </c>
      <c r="H513" s="51">
        <f t="shared" si="6"/>
        <v>7000</v>
      </c>
      <c r="I513" s="45" t="s">
        <v>350</v>
      </c>
      <c r="J513" s="19" t="s">
        <v>686</v>
      </c>
      <c r="K513" s="18" t="s">
        <v>1014</v>
      </c>
      <c r="L513" s="191"/>
    </row>
    <row r="514" spans="1:12" s="6" customFormat="1" ht="54" customHeight="1">
      <c r="A514" s="17">
        <v>507</v>
      </c>
      <c r="B514" s="103" t="s">
        <v>924</v>
      </c>
      <c r="C514" s="17" t="s">
        <v>47</v>
      </c>
      <c r="D514" s="103" t="s">
        <v>1305</v>
      </c>
      <c r="E514" s="19">
        <v>2</v>
      </c>
      <c r="F514" s="13" t="s">
        <v>345</v>
      </c>
      <c r="G514" s="36">
        <v>4000</v>
      </c>
      <c r="H514" s="48">
        <f t="shared" si="6"/>
        <v>8000</v>
      </c>
      <c r="I514" s="45" t="s">
        <v>350</v>
      </c>
      <c r="J514" s="19" t="s">
        <v>686</v>
      </c>
      <c r="K514" s="18" t="s">
        <v>1014</v>
      </c>
      <c r="L514" s="191"/>
    </row>
    <row r="515" spans="1:12" s="6" customFormat="1" ht="66.75" customHeight="1">
      <c r="A515" s="17">
        <v>508</v>
      </c>
      <c r="B515" s="103" t="s">
        <v>925</v>
      </c>
      <c r="C515" s="17" t="s">
        <v>47</v>
      </c>
      <c r="D515" s="103" t="s">
        <v>1306</v>
      </c>
      <c r="E515" s="19">
        <v>1</v>
      </c>
      <c r="F515" s="13" t="s">
        <v>345</v>
      </c>
      <c r="G515" s="36">
        <v>15000</v>
      </c>
      <c r="H515" s="51">
        <f t="shared" si="6"/>
        <v>15000</v>
      </c>
      <c r="I515" s="45" t="s">
        <v>350</v>
      </c>
      <c r="J515" s="19" t="s">
        <v>686</v>
      </c>
      <c r="K515" s="18" t="s">
        <v>1014</v>
      </c>
      <c r="L515" s="191"/>
    </row>
    <row r="516" spans="1:12" s="6" customFormat="1" ht="66.75" customHeight="1">
      <c r="A516" s="17">
        <v>509</v>
      </c>
      <c r="B516" s="103" t="s">
        <v>926</v>
      </c>
      <c r="C516" s="17" t="s">
        <v>47</v>
      </c>
      <c r="D516" s="103" t="s">
        <v>1307</v>
      </c>
      <c r="E516" s="19">
        <v>1</v>
      </c>
      <c r="F516" s="13" t="s">
        <v>345</v>
      </c>
      <c r="G516" s="36">
        <v>12000</v>
      </c>
      <c r="H516" s="51">
        <f t="shared" si="6"/>
        <v>12000</v>
      </c>
      <c r="I516" s="45" t="s">
        <v>350</v>
      </c>
      <c r="J516" s="19" t="s">
        <v>686</v>
      </c>
      <c r="K516" s="18" t="s">
        <v>1014</v>
      </c>
      <c r="L516" s="191"/>
    </row>
    <row r="517" spans="1:12" s="6" customFormat="1" ht="73.5" customHeight="1">
      <c r="A517" s="17">
        <v>510</v>
      </c>
      <c r="B517" s="103" t="s">
        <v>927</v>
      </c>
      <c r="C517" s="17" t="s">
        <v>47</v>
      </c>
      <c r="D517" s="103" t="s">
        <v>1308</v>
      </c>
      <c r="E517" s="19">
        <v>25</v>
      </c>
      <c r="F517" s="18" t="s">
        <v>363</v>
      </c>
      <c r="G517" s="36">
        <v>2600</v>
      </c>
      <c r="H517" s="51">
        <f t="shared" si="6"/>
        <v>65000</v>
      </c>
      <c r="I517" s="45" t="s">
        <v>350</v>
      </c>
      <c r="J517" s="19" t="s">
        <v>686</v>
      </c>
      <c r="K517" s="18" t="s">
        <v>1014</v>
      </c>
      <c r="L517" s="191"/>
    </row>
    <row r="518" spans="1:12" s="6" customFormat="1" ht="68.25" customHeight="1">
      <c r="A518" s="17">
        <v>511</v>
      </c>
      <c r="B518" s="103" t="s">
        <v>928</v>
      </c>
      <c r="C518" s="17" t="s">
        <v>47</v>
      </c>
      <c r="D518" s="103" t="s">
        <v>1309</v>
      </c>
      <c r="E518" s="19">
        <v>50</v>
      </c>
      <c r="F518" s="18" t="s">
        <v>363</v>
      </c>
      <c r="G518" s="36">
        <v>2300</v>
      </c>
      <c r="H518" s="48">
        <f t="shared" si="6"/>
        <v>115000</v>
      </c>
      <c r="I518" s="45" t="s">
        <v>350</v>
      </c>
      <c r="J518" s="19" t="s">
        <v>686</v>
      </c>
      <c r="K518" s="18" t="s">
        <v>1014</v>
      </c>
      <c r="L518" s="191"/>
    </row>
    <row r="519" spans="1:12" s="6" customFormat="1" ht="90.75" customHeight="1">
      <c r="A519" s="17">
        <v>512</v>
      </c>
      <c r="B519" s="103" t="s">
        <v>929</v>
      </c>
      <c r="C519" s="17" t="s">
        <v>47</v>
      </c>
      <c r="D519" s="103" t="s">
        <v>1310</v>
      </c>
      <c r="E519" s="19">
        <v>50</v>
      </c>
      <c r="F519" s="18" t="s">
        <v>363</v>
      </c>
      <c r="G519" s="36">
        <v>2800</v>
      </c>
      <c r="H519" s="51">
        <f t="shared" si="6"/>
        <v>140000</v>
      </c>
      <c r="I519" s="45" t="s">
        <v>350</v>
      </c>
      <c r="J519" s="19" t="s">
        <v>686</v>
      </c>
      <c r="K519" s="18" t="s">
        <v>1014</v>
      </c>
      <c r="L519" s="191"/>
    </row>
    <row r="520" spans="1:12" s="6" customFormat="1" ht="68.25" customHeight="1">
      <c r="A520" s="17">
        <v>513</v>
      </c>
      <c r="B520" s="103" t="s">
        <v>930</v>
      </c>
      <c r="C520" s="17" t="s">
        <v>47</v>
      </c>
      <c r="D520" s="103" t="s">
        <v>1311</v>
      </c>
      <c r="E520" s="19">
        <v>75</v>
      </c>
      <c r="F520" s="13" t="s">
        <v>345</v>
      </c>
      <c r="G520" s="36">
        <v>920</v>
      </c>
      <c r="H520" s="51">
        <f t="shared" si="6"/>
        <v>69000</v>
      </c>
      <c r="I520" s="45" t="s">
        <v>350</v>
      </c>
      <c r="J520" s="19" t="s">
        <v>686</v>
      </c>
      <c r="K520" s="18" t="s">
        <v>1014</v>
      </c>
      <c r="L520" s="191"/>
    </row>
    <row r="521" spans="1:12" s="6" customFormat="1" ht="70.5" customHeight="1">
      <c r="A521" s="17">
        <v>514</v>
      </c>
      <c r="B521" s="103" t="s">
        <v>931</v>
      </c>
      <c r="C521" s="17" t="s">
        <v>47</v>
      </c>
      <c r="D521" s="103" t="s">
        <v>1312</v>
      </c>
      <c r="E521" s="19">
        <v>100</v>
      </c>
      <c r="F521" s="13" t="s">
        <v>147</v>
      </c>
      <c r="G521" s="36">
        <v>1500</v>
      </c>
      <c r="H521" s="51">
        <f t="shared" si="6"/>
        <v>150000</v>
      </c>
      <c r="I521" s="45" t="s">
        <v>350</v>
      </c>
      <c r="J521" s="19" t="s">
        <v>686</v>
      </c>
      <c r="K521" s="18" t="s">
        <v>1014</v>
      </c>
      <c r="L521" s="191"/>
    </row>
    <row r="522" spans="1:12" s="6" customFormat="1" ht="68.25" customHeight="1">
      <c r="A522" s="17">
        <v>515</v>
      </c>
      <c r="B522" s="103" t="s">
        <v>932</v>
      </c>
      <c r="C522" s="17" t="s">
        <v>47</v>
      </c>
      <c r="D522" s="103" t="s">
        <v>1313</v>
      </c>
      <c r="E522" s="19">
        <v>30</v>
      </c>
      <c r="F522" s="13" t="s">
        <v>147</v>
      </c>
      <c r="G522" s="36">
        <v>1400</v>
      </c>
      <c r="H522" s="48">
        <f t="shared" si="6"/>
        <v>42000</v>
      </c>
      <c r="I522" s="45" t="s">
        <v>350</v>
      </c>
      <c r="J522" s="19" t="s">
        <v>686</v>
      </c>
      <c r="K522" s="18" t="s">
        <v>1014</v>
      </c>
      <c r="L522" s="191"/>
    </row>
    <row r="523" spans="1:12" s="6" customFormat="1" ht="79.5" customHeight="1">
      <c r="A523" s="17">
        <v>516</v>
      </c>
      <c r="B523" s="103" t="s">
        <v>933</v>
      </c>
      <c r="C523" s="17" t="s">
        <v>47</v>
      </c>
      <c r="D523" s="103" t="s">
        <v>1314</v>
      </c>
      <c r="E523" s="19">
        <v>40</v>
      </c>
      <c r="F523" s="13" t="s">
        <v>147</v>
      </c>
      <c r="G523" s="36">
        <v>1100</v>
      </c>
      <c r="H523" s="51">
        <f t="shared" si="6"/>
        <v>44000</v>
      </c>
      <c r="I523" s="45" t="s">
        <v>350</v>
      </c>
      <c r="J523" s="19" t="s">
        <v>686</v>
      </c>
      <c r="K523" s="18" t="s">
        <v>1014</v>
      </c>
      <c r="L523" s="191"/>
    </row>
    <row r="524" spans="1:12" s="6" customFormat="1" ht="75.75" customHeight="1">
      <c r="A524" s="17">
        <v>517</v>
      </c>
      <c r="B524" s="103" t="s">
        <v>934</v>
      </c>
      <c r="C524" s="17" t="s">
        <v>47</v>
      </c>
      <c r="D524" s="103" t="s">
        <v>1315</v>
      </c>
      <c r="E524" s="19">
        <v>20</v>
      </c>
      <c r="F524" s="13" t="s">
        <v>147</v>
      </c>
      <c r="G524" s="36">
        <v>2100</v>
      </c>
      <c r="H524" s="51">
        <f t="shared" si="6"/>
        <v>42000</v>
      </c>
      <c r="I524" s="45" t="s">
        <v>350</v>
      </c>
      <c r="J524" s="19" t="s">
        <v>686</v>
      </c>
      <c r="K524" s="18" t="s">
        <v>1014</v>
      </c>
      <c r="L524" s="191"/>
    </row>
    <row r="525" spans="1:12" s="6" customFormat="1" ht="57" customHeight="1">
      <c r="A525" s="17">
        <v>518</v>
      </c>
      <c r="B525" s="103" t="s">
        <v>935</v>
      </c>
      <c r="C525" s="17" t="s">
        <v>47</v>
      </c>
      <c r="D525" s="103" t="s">
        <v>1316</v>
      </c>
      <c r="E525" s="19">
        <v>20</v>
      </c>
      <c r="F525" s="13" t="s">
        <v>363</v>
      </c>
      <c r="G525" s="36">
        <v>4400</v>
      </c>
      <c r="H525" s="51">
        <f t="shared" si="6"/>
        <v>88000</v>
      </c>
      <c r="I525" s="45" t="s">
        <v>350</v>
      </c>
      <c r="J525" s="19" t="s">
        <v>686</v>
      </c>
      <c r="K525" s="18" t="s">
        <v>1014</v>
      </c>
      <c r="L525" s="191"/>
    </row>
    <row r="526" spans="1:12" s="6" customFormat="1" ht="70.5" customHeight="1">
      <c r="A526" s="17">
        <v>519</v>
      </c>
      <c r="B526" s="103" t="s">
        <v>936</v>
      </c>
      <c r="C526" s="101" t="s">
        <v>47</v>
      </c>
      <c r="D526" s="103" t="s">
        <v>1317</v>
      </c>
      <c r="E526" s="52">
        <v>20</v>
      </c>
      <c r="F526" s="13" t="s">
        <v>147</v>
      </c>
      <c r="G526" s="36">
        <v>2600</v>
      </c>
      <c r="H526" s="48">
        <f t="shared" si="6"/>
        <v>52000</v>
      </c>
      <c r="I526" s="45" t="s">
        <v>350</v>
      </c>
      <c r="J526" s="19" t="s">
        <v>686</v>
      </c>
      <c r="K526" s="18" t="s">
        <v>1014</v>
      </c>
      <c r="L526" s="191"/>
    </row>
    <row r="527" spans="1:12" s="6" customFormat="1" ht="59.25" customHeight="1">
      <c r="A527" s="17">
        <v>520</v>
      </c>
      <c r="B527" s="103" t="s">
        <v>937</v>
      </c>
      <c r="C527" s="101" t="s">
        <v>47</v>
      </c>
      <c r="D527" s="103" t="s">
        <v>1318</v>
      </c>
      <c r="E527" s="52">
        <v>20</v>
      </c>
      <c r="F527" s="13" t="s">
        <v>363</v>
      </c>
      <c r="G527" s="36">
        <v>2200</v>
      </c>
      <c r="H527" s="51">
        <f t="shared" si="6"/>
        <v>44000</v>
      </c>
      <c r="I527" s="45" t="s">
        <v>350</v>
      </c>
      <c r="J527" s="19" t="s">
        <v>686</v>
      </c>
      <c r="K527" s="18" t="s">
        <v>1014</v>
      </c>
      <c r="L527" s="191"/>
    </row>
    <row r="528" spans="1:12" s="6" customFormat="1" ht="57" customHeight="1">
      <c r="A528" s="17">
        <v>521</v>
      </c>
      <c r="B528" s="103" t="s">
        <v>938</v>
      </c>
      <c r="C528" s="101" t="s">
        <v>47</v>
      </c>
      <c r="D528" s="103" t="s">
        <v>1319</v>
      </c>
      <c r="E528" s="52">
        <v>20</v>
      </c>
      <c r="F528" s="13" t="s">
        <v>363</v>
      </c>
      <c r="G528" s="36">
        <v>3600</v>
      </c>
      <c r="H528" s="51">
        <f t="shared" si="6"/>
        <v>72000</v>
      </c>
      <c r="I528" s="45" t="s">
        <v>350</v>
      </c>
      <c r="J528" s="19" t="s">
        <v>686</v>
      </c>
      <c r="K528" s="18" t="s">
        <v>1014</v>
      </c>
      <c r="L528" s="191"/>
    </row>
    <row r="529" spans="1:12" s="6" customFormat="1" ht="64.5" customHeight="1">
      <c r="A529" s="17">
        <v>522</v>
      </c>
      <c r="B529" s="103" t="s">
        <v>939</v>
      </c>
      <c r="C529" s="101" t="s">
        <v>47</v>
      </c>
      <c r="D529" s="103" t="s">
        <v>939</v>
      </c>
      <c r="E529" s="52">
        <v>1</v>
      </c>
      <c r="F529" s="13" t="s">
        <v>345</v>
      </c>
      <c r="G529" s="36">
        <v>26800</v>
      </c>
      <c r="H529" s="51">
        <f t="shared" si="6"/>
        <v>26800</v>
      </c>
      <c r="I529" s="45" t="s">
        <v>350</v>
      </c>
      <c r="J529" s="19" t="s">
        <v>686</v>
      </c>
      <c r="K529" s="18" t="s">
        <v>1014</v>
      </c>
      <c r="L529" s="191"/>
    </row>
    <row r="530" spans="1:12" s="6" customFormat="1" ht="60" customHeight="1">
      <c r="A530" s="17">
        <v>523</v>
      </c>
      <c r="B530" s="103" t="s">
        <v>940</v>
      </c>
      <c r="C530" s="23" t="s">
        <v>47</v>
      </c>
      <c r="D530" s="103" t="s">
        <v>1320</v>
      </c>
      <c r="E530" s="52">
        <v>2</v>
      </c>
      <c r="F530" s="13" t="s">
        <v>345</v>
      </c>
      <c r="G530" s="36">
        <v>3700</v>
      </c>
      <c r="H530" s="48">
        <f t="shared" si="6"/>
        <v>7400</v>
      </c>
      <c r="I530" s="45" t="s">
        <v>350</v>
      </c>
      <c r="J530" s="19" t="s">
        <v>686</v>
      </c>
      <c r="K530" s="18" t="s">
        <v>1014</v>
      </c>
      <c r="L530" s="191"/>
    </row>
    <row r="531" spans="1:12" s="6" customFormat="1" ht="87" customHeight="1">
      <c r="A531" s="17">
        <v>524</v>
      </c>
      <c r="B531" s="103" t="s">
        <v>941</v>
      </c>
      <c r="C531" s="23" t="s">
        <v>47</v>
      </c>
      <c r="D531" s="108" t="s">
        <v>1323</v>
      </c>
      <c r="E531" s="52">
        <v>10</v>
      </c>
      <c r="F531" s="13" t="s">
        <v>344</v>
      </c>
      <c r="G531" s="32">
        <v>400</v>
      </c>
      <c r="H531" s="51">
        <f t="shared" si="6"/>
        <v>4000</v>
      </c>
      <c r="I531" s="45" t="s">
        <v>350</v>
      </c>
      <c r="J531" s="19" t="s">
        <v>686</v>
      </c>
      <c r="K531" s="18" t="s">
        <v>1014</v>
      </c>
      <c r="L531" s="191"/>
    </row>
    <row r="532" spans="1:12" s="6" customFormat="1" ht="89.25" customHeight="1">
      <c r="A532" s="17">
        <v>525</v>
      </c>
      <c r="B532" s="164" t="s">
        <v>942</v>
      </c>
      <c r="C532" s="23" t="s">
        <v>47</v>
      </c>
      <c r="D532" s="108" t="s">
        <v>1322</v>
      </c>
      <c r="E532" s="52">
        <v>10</v>
      </c>
      <c r="F532" s="13" t="s">
        <v>344</v>
      </c>
      <c r="G532" s="36">
        <v>400</v>
      </c>
      <c r="H532" s="51">
        <f t="shared" si="6"/>
        <v>4000</v>
      </c>
      <c r="I532" s="45" t="s">
        <v>350</v>
      </c>
      <c r="J532" s="19" t="s">
        <v>686</v>
      </c>
      <c r="K532" s="18" t="s">
        <v>1014</v>
      </c>
      <c r="L532" s="191"/>
    </row>
    <row r="533" spans="1:12" s="6" customFormat="1" ht="76.5" customHeight="1">
      <c r="A533" s="17">
        <v>526</v>
      </c>
      <c r="B533" s="103" t="s">
        <v>943</v>
      </c>
      <c r="C533" s="23" t="s">
        <v>47</v>
      </c>
      <c r="D533" s="108" t="s">
        <v>1321</v>
      </c>
      <c r="E533" s="52">
        <v>5</v>
      </c>
      <c r="F533" s="13" t="s">
        <v>345</v>
      </c>
      <c r="G533" s="36">
        <v>5400</v>
      </c>
      <c r="H533" s="51">
        <f t="shared" si="6"/>
        <v>27000</v>
      </c>
      <c r="I533" s="45" t="s">
        <v>350</v>
      </c>
      <c r="J533" s="19" t="s">
        <v>686</v>
      </c>
      <c r="K533" s="18" t="s">
        <v>1014</v>
      </c>
      <c r="L533" s="191"/>
    </row>
    <row r="534" spans="1:12" s="6" customFormat="1" ht="69" customHeight="1">
      <c r="A534" s="17">
        <v>527</v>
      </c>
      <c r="B534" s="103" t="s">
        <v>944</v>
      </c>
      <c r="C534" s="23" t="s">
        <v>47</v>
      </c>
      <c r="D534" s="108" t="s">
        <v>1324</v>
      </c>
      <c r="E534" s="52">
        <v>2</v>
      </c>
      <c r="F534" s="13" t="s">
        <v>345</v>
      </c>
      <c r="G534" s="36">
        <v>500</v>
      </c>
      <c r="H534" s="48">
        <f t="shared" si="6"/>
        <v>1000</v>
      </c>
      <c r="I534" s="45" t="s">
        <v>350</v>
      </c>
      <c r="J534" s="19" t="s">
        <v>686</v>
      </c>
      <c r="K534" s="18" t="s">
        <v>1014</v>
      </c>
      <c r="L534" s="191"/>
    </row>
    <row r="535" spans="1:12" s="6" customFormat="1" ht="63.75" customHeight="1">
      <c r="A535" s="17">
        <v>528</v>
      </c>
      <c r="B535" s="103" t="s">
        <v>945</v>
      </c>
      <c r="C535" s="23" t="s">
        <v>47</v>
      </c>
      <c r="D535" s="108" t="s">
        <v>1325</v>
      </c>
      <c r="E535" s="52">
        <v>10</v>
      </c>
      <c r="F535" s="13" t="s">
        <v>970</v>
      </c>
      <c r="G535" s="36">
        <v>3300</v>
      </c>
      <c r="H535" s="51">
        <f t="shared" si="6"/>
        <v>33000</v>
      </c>
      <c r="I535" s="45" t="s">
        <v>350</v>
      </c>
      <c r="J535" s="19" t="s">
        <v>686</v>
      </c>
      <c r="K535" s="18" t="s">
        <v>1014</v>
      </c>
      <c r="L535" s="191"/>
    </row>
    <row r="536" spans="1:12" s="6" customFormat="1" ht="66.75" customHeight="1">
      <c r="A536" s="17">
        <v>529</v>
      </c>
      <c r="B536" s="103" t="s">
        <v>946</v>
      </c>
      <c r="C536" s="23" t="s">
        <v>47</v>
      </c>
      <c r="D536" s="108" t="s">
        <v>1326</v>
      </c>
      <c r="E536" s="52">
        <v>2</v>
      </c>
      <c r="F536" s="13" t="s">
        <v>345</v>
      </c>
      <c r="G536" s="49">
        <v>5700</v>
      </c>
      <c r="H536" s="51">
        <f t="shared" si="6"/>
        <v>11400</v>
      </c>
      <c r="I536" s="45" t="s">
        <v>350</v>
      </c>
      <c r="J536" s="19" t="s">
        <v>686</v>
      </c>
      <c r="K536" s="18" t="s">
        <v>1014</v>
      </c>
      <c r="L536" s="191"/>
    </row>
    <row r="537" spans="1:12" s="6" customFormat="1" ht="62.25" customHeight="1">
      <c r="A537" s="17">
        <v>530</v>
      </c>
      <c r="B537" s="103" t="s">
        <v>947</v>
      </c>
      <c r="C537" s="23" t="s">
        <v>47</v>
      </c>
      <c r="D537" s="103" t="s">
        <v>1327</v>
      </c>
      <c r="E537" s="54">
        <v>2</v>
      </c>
      <c r="F537" s="13" t="s">
        <v>345</v>
      </c>
      <c r="G537" s="49">
        <v>9000</v>
      </c>
      <c r="H537" s="51">
        <f t="shared" si="6"/>
        <v>18000</v>
      </c>
      <c r="I537" s="45" t="s">
        <v>350</v>
      </c>
      <c r="J537" s="19" t="s">
        <v>686</v>
      </c>
      <c r="K537" s="18" t="s">
        <v>1014</v>
      </c>
      <c r="L537" s="191"/>
    </row>
    <row r="538" spans="1:12" s="6" customFormat="1" ht="69.75" customHeight="1">
      <c r="A538" s="17">
        <v>531</v>
      </c>
      <c r="B538" s="103" t="s">
        <v>948</v>
      </c>
      <c r="C538" s="23" t="s">
        <v>47</v>
      </c>
      <c r="D538" s="103" t="s">
        <v>1328</v>
      </c>
      <c r="E538" s="54">
        <v>2</v>
      </c>
      <c r="F538" s="13" t="s">
        <v>345</v>
      </c>
      <c r="G538" s="49">
        <v>7800</v>
      </c>
      <c r="H538" s="48">
        <f t="shared" si="6"/>
        <v>15600</v>
      </c>
      <c r="I538" s="45" t="s">
        <v>350</v>
      </c>
      <c r="J538" s="19" t="s">
        <v>686</v>
      </c>
      <c r="K538" s="18" t="s">
        <v>1014</v>
      </c>
      <c r="L538" s="191"/>
    </row>
    <row r="539" spans="1:12" s="6" customFormat="1" ht="60.75" customHeight="1">
      <c r="A539" s="17">
        <v>532</v>
      </c>
      <c r="B539" s="103" t="s">
        <v>949</v>
      </c>
      <c r="C539" s="23" t="s">
        <v>47</v>
      </c>
      <c r="D539" s="103" t="s">
        <v>1329</v>
      </c>
      <c r="E539" s="54">
        <v>1</v>
      </c>
      <c r="F539" s="13" t="s">
        <v>345</v>
      </c>
      <c r="G539" s="49">
        <v>38000</v>
      </c>
      <c r="H539" s="51">
        <f t="shared" si="6"/>
        <v>38000</v>
      </c>
      <c r="I539" s="45" t="s">
        <v>350</v>
      </c>
      <c r="J539" s="19" t="s">
        <v>686</v>
      </c>
      <c r="K539" s="18" t="s">
        <v>1014</v>
      </c>
      <c r="L539" s="191"/>
    </row>
    <row r="540" spans="1:12" s="6" customFormat="1" ht="64.5" customHeight="1">
      <c r="A540" s="17">
        <v>533</v>
      </c>
      <c r="B540" s="103" t="s">
        <v>950</v>
      </c>
      <c r="C540" s="23" t="s">
        <v>47</v>
      </c>
      <c r="D540" s="103" t="s">
        <v>1330</v>
      </c>
      <c r="E540" s="54">
        <v>1</v>
      </c>
      <c r="F540" s="13" t="s">
        <v>345</v>
      </c>
      <c r="G540" s="49">
        <v>54000</v>
      </c>
      <c r="H540" s="51">
        <f t="shared" si="6"/>
        <v>54000</v>
      </c>
      <c r="I540" s="45" t="s">
        <v>350</v>
      </c>
      <c r="J540" s="19" t="s">
        <v>686</v>
      </c>
      <c r="K540" s="18" t="s">
        <v>1014</v>
      </c>
      <c r="L540" s="191"/>
    </row>
    <row r="541" spans="1:12" s="6" customFormat="1" ht="70.5" customHeight="1">
      <c r="A541" s="17">
        <v>534</v>
      </c>
      <c r="B541" s="103" t="s">
        <v>951</v>
      </c>
      <c r="C541" s="23" t="s">
        <v>47</v>
      </c>
      <c r="D541" s="104" t="s">
        <v>1331</v>
      </c>
      <c r="E541" s="54">
        <v>1</v>
      </c>
      <c r="F541" s="13" t="s">
        <v>961</v>
      </c>
      <c r="G541" s="49">
        <v>28000</v>
      </c>
      <c r="H541" s="51">
        <f t="shared" si="6"/>
        <v>28000</v>
      </c>
      <c r="I541" s="45" t="s">
        <v>350</v>
      </c>
      <c r="J541" s="19" t="s">
        <v>686</v>
      </c>
      <c r="K541" s="18" t="s">
        <v>1014</v>
      </c>
      <c r="L541" s="191"/>
    </row>
    <row r="542" spans="1:12" s="6" customFormat="1" ht="67.5" customHeight="1">
      <c r="A542" s="17">
        <v>535</v>
      </c>
      <c r="B542" s="103" t="s">
        <v>952</v>
      </c>
      <c r="C542" s="23" t="s">
        <v>47</v>
      </c>
      <c r="D542" s="105" t="s">
        <v>1285</v>
      </c>
      <c r="E542" s="95">
        <v>30</v>
      </c>
      <c r="F542" s="13" t="s">
        <v>961</v>
      </c>
      <c r="G542" s="49">
        <v>600</v>
      </c>
      <c r="H542" s="48">
        <f t="shared" si="6"/>
        <v>18000</v>
      </c>
      <c r="I542" s="45" t="s">
        <v>350</v>
      </c>
      <c r="J542" s="19" t="s">
        <v>686</v>
      </c>
      <c r="K542" s="18" t="s">
        <v>1014</v>
      </c>
      <c r="L542" s="191"/>
    </row>
    <row r="543" spans="1:12" s="6" customFormat="1" ht="69.75" customHeight="1">
      <c r="A543" s="17">
        <v>536</v>
      </c>
      <c r="B543" s="103" t="s">
        <v>953</v>
      </c>
      <c r="C543" s="23" t="s">
        <v>47</v>
      </c>
      <c r="D543" s="104" t="s">
        <v>1332</v>
      </c>
      <c r="E543" s="54">
        <v>30</v>
      </c>
      <c r="F543" s="13" t="s">
        <v>961</v>
      </c>
      <c r="G543" s="57">
        <v>500</v>
      </c>
      <c r="H543" s="51">
        <f t="shared" si="6"/>
        <v>15000</v>
      </c>
      <c r="I543" s="45" t="s">
        <v>350</v>
      </c>
      <c r="J543" s="19" t="s">
        <v>686</v>
      </c>
      <c r="K543" s="18" t="s">
        <v>1014</v>
      </c>
      <c r="L543" s="191"/>
    </row>
    <row r="544" spans="1:12" s="6" customFormat="1" ht="66" customHeight="1">
      <c r="A544" s="17">
        <v>537</v>
      </c>
      <c r="B544" s="123" t="s">
        <v>463</v>
      </c>
      <c r="C544" s="23" t="s">
        <v>47</v>
      </c>
      <c r="D544" s="123" t="s">
        <v>464</v>
      </c>
      <c r="E544" s="102">
        <v>100</v>
      </c>
      <c r="F544" s="31" t="s">
        <v>465</v>
      </c>
      <c r="G544" s="33">
        <v>9214.7999999999993</v>
      </c>
      <c r="H544" s="32">
        <f>E544*G544</f>
        <v>921479.99999999988</v>
      </c>
      <c r="I544" s="71" t="s">
        <v>466</v>
      </c>
      <c r="J544" s="71" t="s">
        <v>681</v>
      </c>
      <c r="K544" s="18" t="s">
        <v>1014</v>
      </c>
      <c r="L544" s="191"/>
    </row>
    <row r="545" spans="1:12" s="6" customFormat="1" ht="60.75" customHeight="1">
      <c r="A545" s="17">
        <v>538</v>
      </c>
      <c r="B545" s="123" t="s">
        <v>467</v>
      </c>
      <c r="C545" s="23" t="s">
        <v>47</v>
      </c>
      <c r="D545" s="123" t="s">
        <v>468</v>
      </c>
      <c r="E545" s="102">
        <v>120</v>
      </c>
      <c r="F545" s="31" t="s">
        <v>469</v>
      </c>
      <c r="G545" s="33">
        <v>450</v>
      </c>
      <c r="H545" s="32">
        <f t="shared" ref="H545:H608" si="7">E545*G545</f>
        <v>54000</v>
      </c>
      <c r="I545" s="71" t="s">
        <v>466</v>
      </c>
      <c r="J545" s="71" t="s">
        <v>681</v>
      </c>
      <c r="K545" s="18" t="s">
        <v>1014</v>
      </c>
      <c r="L545" s="191"/>
    </row>
    <row r="546" spans="1:12" s="6" customFormat="1" ht="86.25" customHeight="1">
      <c r="A546" s="17">
        <v>539</v>
      </c>
      <c r="B546" s="123" t="s">
        <v>470</v>
      </c>
      <c r="C546" s="23" t="s">
        <v>47</v>
      </c>
      <c r="D546" s="103" t="s">
        <v>471</v>
      </c>
      <c r="E546" s="102">
        <v>20</v>
      </c>
      <c r="F546" s="31" t="s">
        <v>472</v>
      </c>
      <c r="G546" s="33">
        <v>3519.64</v>
      </c>
      <c r="H546" s="32">
        <f t="shared" si="7"/>
        <v>70392.800000000003</v>
      </c>
      <c r="I546" s="71" t="s">
        <v>466</v>
      </c>
      <c r="J546" s="71" t="s">
        <v>681</v>
      </c>
      <c r="K546" s="18" t="s">
        <v>1014</v>
      </c>
      <c r="L546" s="191"/>
    </row>
    <row r="547" spans="1:12" s="6" customFormat="1" ht="56.25" customHeight="1">
      <c r="A547" s="17">
        <v>540</v>
      </c>
      <c r="B547" s="123" t="s">
        <v>473</v>
      </c>
      <c r="C547" s="23" t="s">
        <v>47</v>
      </c>
      <c r="D547" s="124" t="s">
        <v>474</v>
      </c>
      <c r="E547" s="102">
        <v>20</v>
      </c>
      <c r="F547" s="31" t="s">
        <v>475</v>
      </c>
      <c r="G547" s="33">
        <v>1725</v>
      </c>
      <c r="H547" s="32">
        <f t="shared" si="7"/>
        <v>34500</v>
      </c>
      <c r="I547" s="71" t="s">
        <v>466</v>
      </c>
      <c r="J547" s="71" t="s">
        <v>681</v>
      </c>
      <c r="K547" s="18" t="s">
        <v>1014</v>
      </c>
      <c r="L547" s="191"/>
    </row>
    <row r="548" spans="1:12" s="6" customFormat="1" ht="69.75" customHeight="1">
      <c r="A548" s="17">
        <v>541</v>
      </c>
      <c r="B548" s="123" t="s">
        <v>476</v>
      </c>
      <c r="C548" s="23" t="s">
        <v>47</v>
      </c>
      <c r="D548" s="124" t="s">
        <v>477</v>
      </c>
      <c r="E548" s="102">
        <v>20</v>
      </c>
      <c r="F548" s="31" t="s">
        <v>475</v>
      </c>
      <c r="G548" s="33">
        <v>1607.14</v>
      </c>
      <c r="H548" s="32">
        <f t="shared" si="7"/>
        <v>32142.800000000003</v>
      </c>
      <c r="I548" s="71" t="s">
        <v>466</v>
      </c>
      <c r="J548" s="71" t="s">
        <v>681</v>
      </c>
      <c r="K548" s="18" t="s">
        <v>1014</v>
      </c>
      <c r="L548" s="191"/>
    </row>
    <row r="549" spans="1:12" s="6" customFormat="1" ht="59.25" customHeight="1">
      <c r="A549" s="17">
        <v>542</v>
      </c>
      <c r="B549" s="123" t="s">
        <v>478</v>
      </c>
      <c r="C549" s="23" t="s">
        <v>47</v>
      </c>
      <c r="D549" s="123" t="s">
        <v>479</v>
      </c>
      <c r="E549" s="102">
        <v>15</v>
      </c>
      <c r="F549" s="31" t="s">
        <v>480</v>
      </c>
      <c r="G549" s="33">
        <v>1360.7</v>
      </c>
      <c r="H549" s="32">
        <f t="shared" si="7"/>
        <v>20410.5</v>
      </c>
      <c r="I549" s="71" t="s">
        <v>466</v>
      </c>
      <c r="J549" s="71" t="s">
        <v>681</v>
      </c>
      <c r="K549" s="18" t="s">
        <v>1014</v>
      </c>
      <c r="L549" s="191"/>
    </row>
    <row r="550" spans="1:12" s="6" customFormat="1" ht="51" customHeight="1">
      <c r="A550" s="17">
        <v>543</v>
      </c>
      <c r="B550" s="123" t="s">
        <v>481</v>
      </c>
      <c r="C550" s="23" t="s">
        <v>47</v>
      </c>
      <c r="D550" s="123" t="s">
        <v>482</v>
      </c>
      <c r="E550" s="102">
        <v>20</v>
      </c>
      <c r="F550" s="31" t="s">
        <v>480</v>
      </c>
      <c r="G550" s="33">
        <v>964.28</v>
      </c>
      <c r="H550" s="32">
        <f t="shared" si="7"/>
        <v>19285.599999999999</v>
      </c>
      <c r="I550" s="71" t="s">
        <v>466</v>
      </c>
      <c r="J550" s="71" t="s">
        <v>681</v>
      </c>
      <c r="K550" s="18" t="s">
        <v>1014</v>
      </c>
      <c r="L550" s="191"/>
    </row>
    <row r="551" spans="1:12" s="6" customFormat="1" ht="62.25" customHeight="1">
      <c r="A551" s="17">
        <v>544</v>
      </c>
      <c r="B551" s="123" t="s">
        <v>483</v>
      </c>
      <c r="C551" s="23" t="s">
        <v>47</v>
      </c>
      <c r="D551" s="125" t="s">
        <v>484</v>
      </c>
      <c r="E551" s="102">
        <v>35</v>
      </c>
      <c r="F551" s="31" t="s">
        <v>480</v>
      </c>
      <c r="G551" s="33">
        <v>926.78</v>
      </c>
      <c r="H551" s="32">
        <f t="shared" si="7"/>
        <v>32437.3</v>
      </c>
      <c r="I551" s="71" t="s">
        <v>466</v>
      </c>
      <c r="J551" s="71" t="s">
        <v>681</v>
      </c>
      <c r="K551" s="18" t="s">
        <v>1014</v>
      </c>
      <c r="L551" s="191"/>
    </row>
    <row r="552" spans="1:12" s="6" customFormat="1" ht="55.5" customHeight="1">
      <c r="A552" s="17">
        <v>545</v>
      </c>
      <c r="B552" s="123" t="s">
        <v>485</v>
      </c>
      <c r="C552" s="23" t="s">
        <v>47</v>
      </c>
      <c r="D552" s="125" t="s">
        <v>486</v>
      </c>
      <c r="E552" s="102">
        <v>100</v>
      </c>
      <c r="F552" s="31" t="s">
        <v>487</v>
      </c>
      <c r="G552" s="33">
        <v>1607.14</v>
      </c>
      <c r="H552" s="32">
        <f t="shared" si="7"/>
        <v>160714</v>
      </c>
      <c r="I552" s="71" t="s">
        <v>466</v>
      </c>
      <c r="J552" s="71" t="s">
        <v>681</v>
      </c>
      <c r="K552" s="18" t="s">
        <v>1014</v>
      </c>
      <c r="L552" s="191"/>
    </row>
    <row r="553" spans="1:12" s="6" customFormat="1" ht="39.75" customHeight="1">
      <c r="A553" s="17">
        <v>546</v>
      </c>
      <c r="B553" s="123" t="s">
        <v>488</v>
      </c>
      <c r="C553" s="23" t="s">
        <v>47</v>
      </c>
      <c r="D553" s="125" t="s">
        <v>489</v>
      </c>
      <c r="E553" s="102">
        <v>60</v>
      </c>
      <c r="F553" s="31" t="s">
        <v>487</v>
      </c>
      <c r="G553" s="33">
        <v>4339.28</v>
      </c>
      <c r="H553" s="32">
        <f t="shared" si="7"/>
        <v>260356.8</v>
      </c>
      <c r="I553" s="71" t="s">
        <v>466</v>
      </c>
      <c r="J553" s="71" t="s">
        <v>681</v>
      </c>
      <c r="K553" s="18" t="s">
        <v>1014</v>
      </c>
      <c r="L553" s="191"/>
    </row>
    <row r="554" spans="1:12" s="6" customFormat="1" ht="69.75" customHeight="1">
      <c r="A554" s="17">
        <v>547</v>
      </c>
      <c r="B554" s="123" t="s">
        <v>490</v>
      </c>
      <c r="C554" s="23" t="s">
        <v>47</v>
      </c>
      <c r="D554" s="123" t="s">
        <v>491</v>
      </c>
      <c r="E554" s="102">
        <v>500</v>
      </c>
      <c r="F554" s="13" t="s">
        <v>148</v>
      </c>
      <c r="G554" s="33">
        <v>766.07</v>
      </c>
      <c r="H554" s="32">
        <f t="shared" si="7"/>
        <v>383035</v>
      </c>
      <c r="I554" s="71" t="s">
        <v>466</v>
      </c>
      <c r="J554" s="71" t="s">
        <v>681</v>
      </c>
      <c r="K554" s="18" t="s">
        <v>1014</v>
      </c>
      <c r="L554" s="191"/>
    </row>
    <row r="555" spans="1:12" s="6" customFormat="1" ht="59.25" customHeight="1">
      <c r="A555" s="17">
        <v>548</v>
      </c>
      <c r="B555" s="123" t="s">
        <v>492</v>
      </c>
      <c r="C555" s="23" t="s">
        <v>47</v>
      </c>
      <c r="D555" s="123" t="s">
        <v>493</v>
      </c>
      <c r="E555" s="102">
        <v>20</v>
      </c>
      <c r="F555" s="31" t="s">
        <v>487</v>
      </c>
      <c r="G555" s="33">
        <v>3021.42</v>
      </c>
      <c r="H555" s="32">
        <f t="shared" si="7"/>
        <v>60428.4</v>
      </c>
      <c r="I555" s="71" t="s">
        <v>466</v>
      </c>
      <c r="J555" s="71" t="s">
        <v>681</v>
      </c>
      <c r="K555" s="18" t="s">
        <v>1014</v>
      </c>
      <c r="L555" s="191"/>
    </row>
    <row r="556" spans="1:12" s="6" customFormat="1" ht="61.5" customHeight="1">
      <c r="A556" s="17">
        <v>549</v>
      </c>
      <c r="B556" s="123" t="s">
        <v>494</v>
      </c>
      <c r="C556" s="23" t="s">
        <v>47</v>
      </c>
      <c r="D556" s="123" t="s">
        <v>495</v>
      </c>
      <c r="E556" s="102">
        <v>20</v>
      </c>
      <c r="F556" s="31" t="s">
        <v>487</v>
      </c>
      <c r="G556" s="33">
        <v>1542.85</v>
      </c>
      <c r="H556" s="32">
        <f t="shared" si="7"/>
        <v>30857</v>
      </c>
      <c r="I556" s="71" t="s">
        <v>466</v>
      </c>
      <c r="J556" s="71" t="s">
        <v>681</v>
      </c>
      <c r="K556" s="18" t="s">
        <v>1014</v>
      </c>
      <c r="L556" s="191"/>
    </row>
    <row r="557" spans="1:12" s="6" customFormat="1" ht="53.25" customHeight="1">
      <c r="A557" s="17">
        <v>550</v>
      </c>
      <c r="B557" s="123" t="s">
        <v>496</v>
      </c>
      <c r="C557" s="13" t="s">
        <v>47</v>
      </c>
      <c r="D557" s="123" t="s">
        <v>497</v>
      </c>
      <c r="E557" s="31">
        <v>50</v>
      </c>
      <c r="F557" s="31" t="s">
        <v>487</v>
      </c>
      <c r="G557" s="33">
        <v>3203.57</v>
      </c>
      <c r="H557" s="32">
        <f t="shared" si="7"/>
        <v>160178.5</v>
      </c>
      <c r="I557" s="71" t="s">
        <v>466</v>
      </c>
      <c r="J557" s="71" t="s">
        <v>681</v>
      </c>
      <c r="K557" s="18" t="s">
        <v>1014</v>
      </c>
      <c r="L557" s="191"/>
    </row>
    <row r="558" spans="1:12" s="7" customFormat="1" ht="66.75" customHeight="1">
      <c r="A558" s="17">
        <v>551</v>
      </c>
      <c r="B558" s="123" t="s">
        <v>498</v>
      </c>
      <c r="C558" s="13" t="s">
        <v>47</v>
      </c>
      <c r="D558" s="125" t="s">
        <v>499</v>
      </c>
      <c r="E558" s="31">
        <v>120</v>
      </c>
      <c r="F558" s="13" t="s">
        <v>148</v>
      </c>
      <c r="G558" s="33">
        <v>1285.7</v>
      </c>
      <c r="H558" s="32">
        <f t="shared" si="7"/>
        <v>154284</v>
      </c>
      <c r="I558" s="71" t="s">
        <v>466</v>
      </c>
      <c r="J558" s="71" t="s">
        <v>681</v>
      </c>
      <c r="K558" s="18" t="s">
        <v>1014</v>
      </c>
      <c r="L558" s="191"/>
    </row>
    <row r="559" spans="1:12" s="7" customFormat="1" ht="61.5" customHeight="1">
      <c r="A559" s="17">
        <v>552</v>
      </c>
      <c r="B559" s="123" t="s">
        <v>500</v>
      </c>
      <c r="C559" s="13" t="s">
        <v>47</v>
      </c>
      <c r="D559" s="123" t="s">
        <v>501</v>
      </c>
      <c r="E559" s="31">
        <v>20</v>
      </c>
      <c r="F559" s="31" t="s">
        <v>502</v>
      </c>
      <c r="G559" s="33">
        <v>514.28</v>
      </c>
      <c r="H559" s="32">
        <f t="shared" si="7"/>
        <v>10285.599999999999</v>
      </c>
      <c r="I559" s="71" t="s">
        <v>466</v>
      </c>
      <c r="J559" s="71" t="s">
        <v>681</v>
      </c>
      <c r="K559" s="18" t="s">
        <v>1014</v>
      </c>
      <c r="L559" s="191"/>
    </row>
    <row r="560" spans="1:12" s="7" customFormat="1" ht="56.25" customHeight="1">
      <c r="A560" s="17">
        <v>553</v>
      </c>
      <c r="B560" s="123" t="s">
        <v>503</v>
      </c>
      <c r="C560" s="13" t="s">
        <v>47</v>
      </c>
      <c r="D560" s="123" t="s">
        <v>504</v>
      </c>
      <c r="E560" s="31">
        <v>600</v>
      </c>
      <c r="F560" s="13" t="s">
        <v>148</v>
      </c>
      <c r="G560" s="33">
        <v>5.35</v>
      </c>
      <c r="H560" s="32">
        <f t="shared" si="7"/>
        <v>3210</v>
      </c>
      <c r="I560" s="71" t="s">
        <v>466</v>
      </c>
      <c r="J560" s="71" t="s">
        <v>681</v>
      </c>
      <c r="K560" s="18" t="s">
        <v>1014</v>
      </c>
      <c r="L560" s="191"/>
    </row>
    <row r="561" spans="1:12" s="7" customFormat="1" ht="63.75" customHeight="1">
      <c r="A561" s="17">
        <v>554</v>
      </c>
      <c r="B561" s="123" t="s">
        <v>505</v>
      </c>
      <c r="C561" s="13" t="s">
        <v>47</v>
      </c>
      <c r="D561" s="126" t="s">
        <v>506</v>
      </c>
      <c r="E561" s="31">
        <v>100</v>
      </c>
      <c r="F561" s="13" t="s">
        <v>148</v>
      </c>
      <c r="G561" s="33">
        <v>112.5</v>
      </c>
      <c r="H561" s="32">
        <f t="shared" si="7"/>
        <v>11250</v>
      </c>
      <c r="I561" s="71" t="s">
        <v>466</v>
      </c>
      <c r="J561" s="71" t="s">
        <v>681</v>
      </c>
      <c r="K561" s="18" t="s">
        <v>1014</v>
      </c>
      <c r="L561" s="191"/>
    </row>
    <row r="562" spans="1:12" s="7" customFormat="1" ht="46.5" customHeight="1">
      <c r="A562" s="17">
        <v>555</v>
      </c>
      <c r="B562" s="123" t="s">
        <v>505</v>
      </c>
      <c r="C562" s="13" t="s">
        <v>47</v>
      </c>
      <c r="D562" s="123" t="s">
        <v>507</v>
      </c>
      <c r="E562" s="31">
        <v>700</v>
      </c>
      <c r="F562" s="13" t="s">
        <v>148</v>
      </c>
      <c r="G562" s="33">
        <v>53.57</v>
      </c>
      <c r="H562" s="32">
        <f t="shared" si="7"/>
        <v>37499</v>
      </c>
      <c r="I562" s="71" t="s">
        <v>466</v>
      </c>
      <c r="J562" s="71" t="s">
        <v>681</v>
      </c>
      <c r="K562" s="18" t="s">
        <v>1014</v>
      </c>
      <c r="L562" s="191"/>
    </row>
    <row r="563" spans="1:12" s="7" customFormat="1" ht="51" customHeight="1">
      <c r="A563" s="17">
        <v>556</v>
      </c>
      <c r="B563" s="123" t="s">
        <v>343</v>
      </c>
      <c r="C563" s="13" t="s">
        <v>47</v>
      </c>
      <c r="D563" s="127" t="s">
        <v>508</v>
      </c>
      <c r="E563" s="31">
        <v>100</v>
      </c>
      <c r="F563" s="13" t="s">
        <v>148</v>
      </c>
      <c r="G563" s="33">
        <v>12.85</v>
      </c>
      <c r="H563" s="32">
        <f t="shared" si="7"/>
        <v>1285</v>
      </c>
      <c r="I563" s="71" t="s">
        <v>466</v>
      </c>
      <c r="J563" s="71" t="s">
        <v>681</v>
      </c>
      <c r="K563" s="18" t="s">
        <v>1014</v>
      </c>
      <c r="L563" s="191"/>
    </row>
    <row r="564" spans="1:12" s="7" customFormat="1" ht="46.5" customHeight="1">
      <c r="A564" s="17">
        <v>557</v>
      </c>
      <c r="B564" s="123" t="s">
        <v>509</v>
      </c>
      <c r="C564" s="13" t="s">
        <v>47</v>
      </c>
      <c r="D564" s="123" t="s">
        <v>510</v>
      </c>
      <c r="E564" s="31">
        <v>60</v>
      </c>
      <c r="F564" s="31" t="s">
        <v>487</v>
      </c>
      <c r="G564" s="33">
        <v>610.70000000000005</v>
      </c>
      <c r="H564" s="32">
        <f t="shared" si="7"/>
        <v>36642</v>
      </c>
      <c r="I564" s="71" t="s">
        <v>466</v>
      </c>
      <c r="J564" s="71" t="s">
        <v>681</v>
      </c>
      <c r="K564" s="18" t="s">
        <v>1014</v>
      </c>
      <c r="L564" s="191"/>
    </row>
    <row r="565" spans="1:12" s="7" customFormat="1" ht="51" customHeight="1">
      <c r="A565" s="17">
        <v>558</v>
      </c>
      <c r="B565" s="123" t="s">
        <v>511</v>
      </c>
      <c r="C565" s="13" t="s">
        <v>47</v>
      </c>
      <c r="D565" s="123" t="s">
        <v>1333</v>
      </c>
      <c r="E565" s="31">
        <v>30</v>
      </c>
      <c r="F565" s="13" t="s">
        <v>148</v>
      </c>
      <c r="G565" s="33">
        <v>342.85</v>
      </c>
      <c r="H565" s="32">
        <f t="shared" si="7"/>
        <v>10285.5</v>
      </c>
      <c r="I565" s="71" t="s">
        <v>466</v>
      </c>
      <c r="J565" s="71" t="s">
        <v>681</v>
      </c>
      <c r="K565" s="18" t="s">
        <v>1014</v>
      </c>
      <c r="L565" s="191"/>
    </row>
    <row r="566" spans="1:12" s="7" customFormat="1" ht="81.75" customHeight="1">
      <c r="A566" s="17">
        <v>559</v>
      </c>
      <c r="B566" s="123" t="s">
        <v>512</v>
      </c>
      <c r="C566" s="13" t="s">
        <v>47</v>
      </c>
      <c r="D566" s="123" t="s">
        <v>513</v>
      </c>
      <c r="E566" s="31">
        <v>10</v>
      </c>
      <c r="F566" s="13" t="s">
        <v>148</v>
      </c>
      <c r="G566" s="33">
        <v>760.7</v>
      </c>
      <c r="H566" s="32">
        <f t="shared" si="7"/>
        <v>7607</v>
      </c>
      <c r="I566" s="71" t="s">
        <v>466</v>
      </c>
      <c r="J566" s="71" t="s">
        <v>681</v>
      </c>
      <c r="K566" s="18" t="s">
        <v>1014</v>
      </c>
      <c r="L566" s="191"/>
    </row>
    <row r="567" spans="1:12" s="7" customFormat="1" ht="57.75" customHeight="1">
      <c r="A567" s="17">
        <v>560</v>
      </c>
      <c r="B567" s="123" t="s">
        <v>514</v>
      </c>
      <c r="C567" s="13" t="s">
        <v>47</v>
      </c>
      <c r="D567" s="107" t="s">
        <v>515</v>
      </c>
      <c r="E567" s="31">
        <v>15</v>
      </c>
      <c r="F567" s="31" t="s">
        <v>516</v>
      </c>
      <c r="G567" s="33">
        <v>332.14</v>
      </c>
      <c r="H567" s="32">
        <f t="shared" si="7"/>
        <v>4982.0999999999995</v>
      </c>
      <c r="I567" s="71" t="s">
        <v>466</v>
      </c>
      <c r="J567" s="71" t="s">
        <v>681</v>
      </c>
      <c r="K567" s="18" t="s">
        <v>1014</v>
      </c>
      <c r="L567" s="191"/>
    </row>
    <row r="568" spans="1:12" s="7" customFormat="1" ht="57" customHeight="1">
      <c r="A568" s="17">
        <v>561</v>
      </c>
      <c r="B568" s="123" t="s">
        <v>517</v>
      </c>
      <c r="C568" s="13" t="s">
        <v>47</v>
      </c>
      <c r="D568" s="123" t="s">
        <v>1334</v>
      </c>
      <c r="E568" s="31">
        <v>5</v>
      </c>
      <c r="F568" s="31" t="s">
        <v>518</v>
      </c>
      <c r="G568" s="33">
        <v>358.92</v>
      </c>
      <c r="H568" s="32">
        <f t="shared" si="7"/>
        <v>1794.6000000000001</v>
      </c>
      <c r="I568" s="71" t="s">
        <v>466</v>
      </c>
      <c r="J568" s="71" t="s">
        <v>681</v>
      </c>
      <c r="K568" s="18" t="s">
        <v>1014</v>
      </c>
      <c r="L568" s="191"/>
    </row>
    <row r="569" spans="1:12" s="7" customFormat="1" ht="59.25" customHeight="1">
      <c r="A569" s="17">
        <v>562</v>
      </c>
      <c r="B569" s="123" t="s">
        <v>519</v>
      </c>
      <c r="C569" s="13" t="s">
        <v>47</v>
      </c>
      <c r="D569" s="123" t="s">
        <v>1335</v>
      </c>
      <c r="E569" s="31">
        <v>5</v>
      </c>
      <c r="F569" s="31" t="s">
        <v>363</v>
      </c>
      <c r="G569" s="33">
        <v>326.76</v>
      </c>
      <c r="H569" s="32">
        <f t="shared" si="7"/>
        <v>1633.8</v>
      </c>
      <c r="I569" s="71" t="s">
        <v>466</v>
      </c>
      <c r="J569" s="71" t="s">
        <v>683</v>
      </c>
      <c r="K569" s="18" t="s">
        <v>1014</v>
      </c>
      <c r="L569" s="191"/>
    </row>
    <row r="570" spans="1:12" s="7" customFormat="1" ht="66.75" customHeight="1">
      <c r="A570" s="17">
        <v>563</v>
      </c>
      <c r="B570" s="123" t="s">
        <v>520</v>
      </c>
      <c r="C570" s="13" t="s">
        <v>47</v>
      </c>
      <c r="D570" s="123" t="s">
        <v>521</v>
      </c>
      <c r="E570" s="31">
        <v>2</v>
      </c>
      <c r="F570" s="13" t="s">
        <v>148</v>
      </c>
      <c r="G570" s="33">
        <v>2882.14</v>
      </c>
      <c r="H570" s="32">
        <f t="shared" si="7"/>
        <v>5764.28</v>
      </c>
      <c r="I570" s="71" t="s">
        <v>466</v>
      </c>
      <c r="J570" s="71" t="s">
        <v>681</v>
      </c>
      <c r="K570" s="18" t="s">
        <v>1014</v>
      </c>
      <c r="L570" s="191"/>
    </row>
    <row r="571" spans="1:12" s="7" customFormat="1" ht="51" customHeight="1">
      <c r="A571" s="17">
        <v>564</v>
      </c>
      <c r="B571" s="123" t="s">
        <v>522</v>
      </c>
      <c r="C571" s="13" t="s">
        <v>47</v>
      </c>
      <c r="D571" s="123" t="s">
        <v>523</v>
      </c>
      <c r="E571" s="31">
        <v>30</v>
      </c>
      <c r="F571" s="13" t="s">
        <v>148</v>
      </c>
      <c r="G571" s="33">
        <v>171.42</v>
      </c>
      <c r="H571" s="32">
        <f t="shared" si="7"/>
        <v>5142.5999999999995</v>
      </c>
      <c r="I571" s="71" t="s">
        <v>466</v>
      </c>
      <c r="J571" s="71" t="s">
        <v>681</v>
      </c>
      <c r="K571" s="18" t="s">
        <v>1014</v>
      </c>
      <c r="L571" s="191"/>
    </row>
    <row r="572" spans="1:12" s="7" customFormat="1" ht="52.5" customHeight="1">
      <c r="A572" s="17">
        <v>565</v>
      </c>
      <c r="B572" s="123" t="s">
        <v>524</v>
      </c>
      <c r="C572" s="13" t="s">
        <v>47</v>
      </c>
      <c r="D572" s="123" t="s">
        <v>525</v>
      </c>
      <c r="E572" s="31">
        <v>20</v>
      </c>
      <c r="F572" s="13" t="s">
        <v>148</v>
      </c>
      <c r="G572" s="33">
        <v>1017.85</v>
      </c>
      <c r="H572" s="32">
        <f t="shared" si="7"/>
        <v>20357</v>
      </c>
      <c r="I572" s="71" t="s">
        <v>466</v>
      </c>
      <c r="J572" s="71" t="s">
        <v>681</v>
      </c>
      <c r="K572" s="18" t="s">
        <v>1014</v>
      </c>
      <c r="L572" s="191"/>
    </row>
    <row r="573" spans="1:12" s="7" customFormat="1" ht="75" customHeight="1">
      <c r="A573" s="17">
        <v>566</v>
      </c>
      <c r="B573" s="123" t="s">
        <v>524</v>
      </c>
      <c r="C573" s="13" t="s">
        <v>47</v>
      </c>
      <c r="D573" s="125" t="s">
        <v>1337</v>
      </c>
      <c r="E573" s="31">
        <v>30</v>
      </c>
      <c r="F573" s="13" t="s">
        <v>148</v>
      </c>
      <c r="G573" s="33">
        <v>910.7</v>
      </c>
      <c r="H573" s="32">
        <f t="shared" si="7"/>
        <v>27321</v>
      </c>
      <c r="I573" s="71" t="s">
        <v>466</v>
      </c>
      <c r="J573" s="71" t="s">
        <v>681</v>
      </c>
      <c r="K573" s="18" t="s">
        <v>1014</v>
      </c>
      <c r="L573" s="191"/>
    </row>
    <row r="574" spans="1:12" s="7" customFormat="1" ht="33" customHeight="1">
      <c r="A574" s="17">
        <v>567</v>
      </c>
      <c r="B574" s="123" t="s">
        <v>526</v>
      </c>
      <c r="C574" s="13" t="s">
        <v>47</v>
      </c>
      <c r="D574" s="123" t="s">
        <v>1336</v>
      </c>
      <c r="E574" s="31">
        <v>20</v>
      </c>
      <c r="F574" s="13" t="s">
        <v>148</v>
      </c>
      <c r="G574" s="33">
        <v>900</v>
      </c>
      <c r="H574" s="32">
        <f t="shared" si="7"/>
        <v>18000</v>
      </c>
      <c r="I574" s="71" t="s">
        <v>466</v>
      </c>
      <c r="J574" s="71" t="s">
        <v>681</v>
      </c>
      <c r="K574" s="18" t="s">
        <v>1014</v>
      </c>
      <c r="L574" s="191"/>
    </row>
    <row r="575" spans="1:12" s="7" customFormat="1" ht="39" customHeight="1">
      <c r="A575" s="17">
        <v>568</v>
      </c>
      <c r="B575" s="123" t="s">
        <v>526</v>
      </c>
      <c r="C575" s="13" t="s">
        <v>47</v>
      </c>
      <c r="D575" s="123" t="s">
        <v>1338</v>
      </c>
      <c r="E575" s="31">
        <v>8</v>
      </c>
      <c r="F575" s="13" t="s">
        <v>148</v>
      </c>
      <c r="G575" s="33">
        <v>428.57</v>
      </c>
      <c r="H575" s="32">
        <f t="shared" si="7"/>
        <v>3428.56</v>
      </c>
      <c r="I575" s="71" t="s">
        <v>466</v>
      </c>
      <c r="J575" s="71" t="s">
        <v>681</v>
      </c>
      <c r="K575" s="18" t="s">
        <v>1014</v>
      </c>
      <c r="L575" s="191"/>
    </row>
    <row r="576" spans="1:12" s="7" customFormat="1" ht="38.25" customHeight="1">
      <c r="A576" s="17">
        <v>569</v>
      </c>
      <c r="B576" s="123" t="s">
        <v>526</v>
      </c>
      <c r="C576" s="13" t="s">
        <v>47</v>
      </c>
      <c r="D576" s="123" t="s">
        <v>1339</v>
      </c>
      <c r="E576" s="31">
        <v>20</v>
      </c>
      <c r="F576" s="13" t="s">
        <v>148</v>
      </c>
      <c r="G576" s="33">
        <v>385.7</v>
      </c>
      <c r="H576" s="32">
        <f t="shared" si="7"/>
        <v>7714</v>
      </c>
      <c r="I576" s="71" t="s">
        <v>466</v>
      </c>
      <c r="J576" s="71" t="s">
        <v>683</v>
      </c>
      <c r="K576" s="18" t="s">
        <v>1014</v>
      </c>
      <c r="L576" s="191"/>
    </row>
    <row r="577" spans="1:12" s="7" customFormat="1" ht="49.5" customHeight="1">
      <c r="A577" s="17">
        <v>570</v>
      </c>
      <c r="B577" s="123" t="s">
        <v>527</v>
      </c>
      <c r="C577" s="13" t="s">
        <v>47</v>
      </c>
      <c r="D577" s="123" t="s">
        <v>1340</v>
      </c>
      <c r="E577" s="31">
        <v>8</v>
      </c>
      <c r="F577" s="13" t="s">
        <v>148</v>
      </c>
      <c r="G577" s="33">
        <v>707.14</v>
      </c>
      <c r="H577" s="32">
        <f t="shared" si="7"/>
        <v>5657.12</v>
      </c>
      <c r="I577" s="71" t="s">
        <v>466</v>
      </c>
      <c r="J577" s="13" t="s">
        <v>682</v>
      </c>
      <c r="K577" s="18" t="s">
        <v>1014</v>
      </c>
      <c r="L577" s="191"/>
    </row>
    <row r="578" spans="1:12" s="7" customFormat="1" ht="63" customHeight="1">
      <c r="A578" s="17">
        <v>571</v>
      </c>
      <c r="B578" s="123" t="s">
        <v>528</v>
      </c>
      <c r="C578" s="13" t="s">
        <v>47</v>
      </c>
      <c r="D578" s="123" t="s">
        <v>1341</v>
      </c>
      <c r="E578" s="31">
        <v>8</v>
      </c>
      <c r="F578" s="13" t="s">
        <v>148</v>
      </c>
      <c r="G578" s="33">
        <v>1125</v>
      </c>
      <c r="H578" s="32">
        <f t="shared" si="7"/>
        <v>9000</v>
      </c>
      <c r="I578" s="71" t="s">
        <v>466</v>
      </c>
      <c r="J578" s="13" t="s">
        <v>684</v>
      </c>
      <c r="K578" s="18" t="s">
        <v>1014</v>
      </c>
      <c r="L578" s="191"/>
    </row>
    <row r="579" spans="1:12" s="7" customFormat="1" ht="58.5" customHeight="1">
      <c r="A579" s="17">
        <v>572</v>
      </c>
      <c r="B579" s="123" t="s">
        <v>528</v>
      </c>
      <c r="C579" s="13" t="s">
        <v>47</v>
      </c>
      <c r="D579" s="123" t="s">
        <v>1342</v>
      </c>
      <c r="E579" s="31">
        <v>5</v>
      </c>
      <c r="F579" s="13" t="s">
        <v>148</v>
      </c>
      <c r="G579" s="33">
        <v>1167.8499999999999</v>
      </c>
      <c r="H579" s="32">
        <f t="shared" si="7"/>
        <v>5839.25</v>
      </c>
      <c r="I579" s="71" t="s">
        <v>466</v>
      </c>
      <c r="J579" s="13" t="s">
        <v>680</v>
      </c>
      <c r="K579" s="18" t="s">
        <v>1014</v>
      </c>
      <c r="L579" s="191"/>
    </row>
    <row r="580" spans="1:12" s="7" customFormat="1" ht="48.75" customHeight="1">
      <c r="A580" s="17">
        <v>573</v>
      </c>
      <c r="B580" s="123" t="s">
        <v>529</v>
      </c>
      <c r="C580" s="13" t="s">
        <v>47</v>
      </c>
      <c r="D580" s="123" t="s">
        <v>1344</v>
      </c>
      <c r="E580" s="31">
        <v>7</v>
      </c>
      <c r="F580" s="13" t="s">
        <v>148</v>
      </c>
      <c r="G580" s="33">
        <v>2357.14</v>
      </c>
      <c r="H580" s="32">
        <f t="shared" si="7"/>
        <v>16499.98</v>
      </c>
      <c r="I580" s="71" t="s">
        <v>466</v>
      </c>
      <c r="J580" s="13" t="s">
        <v>680</v>
      </c>
      <c r="K580" s="18" t="s">
        <v>1014</v>
      </c>
      <c r="L580" s="191"/>
    </row>
    <row r="581" spans="1:12" s="7" customFormat="1" ht="62.25" customHeight="1">
      <c r="A581" s="17">
        <v>574</v>
      </c>
      <c r="B581" s="123" t="s">
        <v>530</v>
      </c>
      <c r="C581" s="13" t="s">
        <v>47</v>
      </c>
      <c r="D581" s="123" t="s">
        <v>1343</v>
      </c>
      <c r="E581" s="31">
        <v>300</v>
      </c>
      <c r="F581" s="13" t="s">
        <v>148</v>
      </c>
      <c r="G581" s="33">
        <v>728.57</v>
      </c>
      <c r="H581" s="32">
        <f t="shared" si="7"/>
        <v>218571.00000000003</v>
      </c>
      <c r="I581" s="71" t="s">
        <v>466</v>
      </c>
      <c r="J581" s="13" t="s">
        <v>680</v>
      </c>
      <c r="K581" s="18" t="s">
        <v>1014</v>
      </c>
      <c r="L581" s="191"/>
    </row>
    <row r="582" spans="1:12" s="7" customFormat="1" ht="90" customHeight="1">
      <c r="A582" s="17">
        <v>575</v>
      </c>
      <c r="B582" s="123" t="s">
        <v>531</v>
      </c>
      <c r="C582" s="13" t="s">
        <v>47</v>
      </c>
      <c r="D582" s="123" t="s">
        <v>532</v>
      </c>
      <c r="E582" s="31">
        <v>10</v>
      </c>
      <c r="F582" s="31" t="s">
        <v>533</v>
      </c>
      <c r="G582" s="33">
        <v>6910.7</v>
      </c>
      <c r="H582" s="32">
        <f t="shared" si="7"/>
        <v>69107</v>
      </c>
      <c r="I582" s="71" t="s">
        <v>466</v>
      </c>
      <c r="J582" s="13" t="s">
        <v>680</v>
      </c>
      <c r="K582" s="18" t="s">
        <v>1014</v>
      </c>
      <c r="L582" s="191"/>
    </row>
    <row r="583" spans="1:12" s="7" customFormat="1" ht="68.25" customHeight="1">
      <c r="A583" s="17">
        <v>576</v>
      </c>
      <c r="B583" s="123" t="s">
        <v>534</v>
      </c>
      <c r="C583" s="13" t="s">
        <v>47</v>
      </c>
      <c r="D583" s="125" t="s">
        <v>535</v>
      </c>
      <c r="E583" s="17">
        <v>15</v>
      </c>
      <c r="F583" s="13" t="s">
        <v>148</v>
      </c>
      <c r="G583" s="33">
        <v>267.85000000000002</v>
      </c>
      <c r="H583" s="32">
        <f t="shared" si="7"/>
        <v>4017.7500000000005</v>
      </c>
      <c r="I583" s="71" t="s">
        <v>466</v>
      </c>
      <c r="J583" s="13" t="s">
        <v>680</v>
      </c>
      <c r="K583" s="18" t="s">
        <v>1014</v>
      </c>
      <c r="L583" s="191"/>
    </row>
    <row r="584" spans="1:12" s="7" customFormat="1" ht="69" customHeight="1">
      <c r="A584" s="17">
        <v>577</v>
      </c>
      <c r="B584" s="123" t="s">
        <v>536</v>
      </c>
      <c r="C584" s="13" t="s">
        <v>47</v>
      </c>
      <c r="D584" s="123" t="s">
        <v>537</v>
      </c>
      <c r="E584" s="18">
        <v>10</v>
      </c>
      <c r="F584" s="13" t="s">
        <v>148</v>
      </c>
      <c r="G584" s="33">
        <v>728.57</v>
      </c>
      <c r="H584" s="32">
        <f t="shared" si="7"/>
        <v>7285.7000000000007</v>
      </c>
      <c r="I584" s="71" t="s">
        <v>466</v>
      </c>
      <c r="J584" s="13" t="s">
        <v>680</v>
      </c>
      <c r="K584" s="18" t="s">
        <v>1014</v>
      </c>
      <c r="L584" s="191"/>
    </row>
    <row r="585" spans="1:12" s="7" customFormat="1" ht="48" customHeight="1">
      <c r="A585" s="17">
        <v>578</v>
      </c>
      <c r="B585" s="123" t="s">
        <v>538</v>
      </c>
      <c r="C585" s="13" t="s">
        <v>47</v>
      </c>
      <c r="D585" s="128" t="s">
        <v>539</v>
      </c>
      <c r="E585" s="18">
        <v>6</v>
      </c>
      <c r="F585" s="31" t="s">
        <v>34</v>
      </c>
      <c r="G585" s="33">
        <v>32528.57</v>
      </c>
      <c r="H585" s="32">
        <f t="shared" si="7"/>
        <v>195171.41999999998</v>
      </c>
      <c r="I585" s="71" t="s">
        <v>466</v>
      </c>
      <c r="J585" s="13" t="s">
        <v>680</v>
      </c>
      <c r="K585" s="18" t="s">
        <v>1014</v>
      </c>
      <c r="L585" s="191"/>
    </row>
    <row r="586" spans="1:12" s="7" customFormat="1" ht="44.25" customHeight="1">
      <c r="A586" s="17">
        <v>579</v>
      </c>
      <c r="B586" s="103" t="s">
        <v>540</v>
      </c>
      <c r="C586" s="13" t="s">
        <v>47</v>
      </c>
      <c r="D586" s="124" t="s">
        <v>541</v>
      </c>
      <c r="E586" s="18">
        <v>20</v>
      </c>
      <c r="F586" s="13" t="s">
        <v>148</v>
      </c>
      <c r="G586" s="33">
        <v>375</v>
      </c>
      <c r="H586" s="32">
        <f t="shared" si="7"/>
        <v>7500</v>
      </c>
      <c r="I586" s="71" t="s">
        <v>466</v>
      </c>
      <c r="J586" s="13" t="s">
        <v>680</v>
      </c>
      <c r="K586" s="18" t="s">
        <v>1014</v>
      </c>
      <c r="L586" s="191"/>
    </row>
    <row r="587" spans="1:12" s="7" customFormat="1" ht="54.75" customHeight="1">
      <c r="A587" s="17">
        <v>580</v>
      </c>
      <c r="B587" s="103" t="s">
        <v>542</v>
      </c>
      <c r="C587" s="13" t="s">
        <v>47</v>
      </c>
      <c r="D587" s="124" t="s">
        <v>1348</v>
      </c>
      <c r="E587" s="18">
        <v>20</v>
      </c>
      <c r="F587" s="13" t="s">
        <v>148</v>
      </c>
      <c r="G587" s="33">
        <v>123.2</v>
      </c>
      <c r="H587" s="32">
        <f t="shared" si="7"/>
        <v>2464</v>
      </c>
      <c r="I587" s="71" t="s">
        <v>466</v>
      </c>
      <c r="J587" s="13" t="s">
        <v>680</v>
      </c>
      <c r="K587" s="18" t="s">
        <v>1014</v>
      </c>
      <c r="L587" s="191"/>
    </row>
    <row r="588" spans="1:12" s="7" customFormat="1" ht="60" customHeight="1">
      <c r="A588" s="17">
        <v>581</v>
      </c>
      <c r="B588" s="103" t="s">
        <v>540</v>
      </c>
      <c r="C588" s="13" t="s">
        <v>47</v>
      </c>
      <c r="D588" s="124" t="s">
        <v>1347</v>
      </c>
      <c r="E588" s="18">
        <v>20</v>
      </c>
      <c r="F588" s="13" t="s">
        <v>148</v>
      </c>
      <c r="G588" s="33">
        <v>64.28</v>
      </c>
      <c r="H588" s="32">
        <f t="shared" si="7"/>
        <v>1285.5999999999999</v>
      </c>
      <c r="I588" s="71" t="s">
        <v>466</v>
      </c>
      <c r="J588" s="13" t="s">
        <v>680</v>
      </c>
      <c r="K588" s="18" t="s">
        <v>1014</v>
      </c>
      <c r="L588" s="191"/>
    </row>
    <row r="589" spans="1:12" s="7" customFormat="1" ht="78.75" customHeight="1">
      <c r="A589" s="17">
        <v>582</v>
      </c>
      <c r="B589" s="103" t="s">
        <v>543</v>
      </c>
      <c r="C589" s="13" t="s">
        <v>47</v>
      </c>
      <c r="D589" s="124" t="s">
        <v>544</v>
      </c>
      <c r="E589" s="18">
        <v>2</v>
      </c>
      <c r="F589" s="18" t="s">
        <v>465</v>
      </c>
      <c r="G589" s="33">
        <v>16071.42</v>
      </c>
      <c r="H589" s="32">
        <f t="shared" si="7"/>
        <v>32142.84</v>
      </c>
      <c r="I589" s="71" t="s">
        <v>466</v>
      </c>
      <c r="J589" s="13" t="s">
        <v>680</v>
      </c>
      <c r="K589" s="18" t="s">
        <v>1014</v>
      </c>
      <c r="L589" s="191"/>
    </row>
    <row r="590" spans="1:12" s="7" customFormat="1" ht="58.5" customHeight="1">
      <c r="A590" s="17">
        <v>583</v>
      </c>
      <c r="B590" s="103" t="s">
        <v>545</v>
      </c>
      <c r="C590" s="13" t="s">
        <v>47</v>
      </c>
      <c r="D590" s="124" t="s">
        <v>546</v>
      </c>
      <c r="E590" s="18">
        <v>2</v>
      </c>
      <c r="F590" s="13" t="s">
        <v>148</v>
      </c>
      <c r="G590" s="33">
        <v>30814.28</v>
      </c>
      <c r="H590" s="32">
        <f t="shared" si="7"/>
        <v>61628.56</v>
      </c>
      <c r="I590" s="71" t="s">
        <v>466</v>
      </c>
      <c r="J590" s="13" t="s">
        <v>680</v>
      </c>
      <c r="K590" s="18" t="s">
        <v>1014</v>
      </c>
      <c r="L590" s="191"/>
    </row>
    <row r="591" spans="1:12" s="7" customFormat="1" ht="60" customHeight="1">
      <c r="A591" s="17">
        <v>584</v>
      </c>
      <c r="B591" s="103" t="s">
        <v>547</v>
      </c>
      <c r="C591" s="13" t="s">
        <v>47</v>
      </c>
      <c r="D591" s="124" t="s">
        <v>1345</v>
      </c>
      <c r="E591" s="18">
        <v>1</v>
      </c>
      <c r="F591" s="13" t="s">
        <v>148</v>
      </c>
      <c r="G591" s="33">
        <v>34360.699999999997</v>
      </c>
      <c r="H591" s="32">
        <f t="shared" si="7"/>
        <v>34360.699999999997</v>
      </c>
      <c r="I591" s="71" t="s">
        <v>466</v>
      </c>
      <c r="J591" s="13" t="s">
        <v>680</v>
      </c>
      <c r="K591" s="18" t="s">
        <v>1014</v>
      </c>
      <c r="L591" s="191"/>
    </row>
    <row r="592" spans="1:12" s="7" customFormat="1" ht="51.75" customHeight="1">
      <c r="A592" s="17">
        <v>585</v>
      </c>
      <c r="B592" s="103" t="s">
        <v>548</v>
      </c>
      <c r="C592" s="13" t="s">
        <v>47</v>
      </c>
      <c r="D592" s="129" t="s">
        <v>1346</v>
      </c>
      <c r="E592" s="18">
        <v>3</v>
      </c>
      <c r="F592" s="18" t="s">
        <v>472</v>
      </c>
      <c r="G592" s="36">
        <v>2357.36</v>
      </c>
      <c r="H592" s="32">
        <f t="shared" si="7"/>
        <v>7072.08</v>
      </c>
      <c r="I592" s="71" t="s">
        <v>466</v>
      </c>
      <c r="J592" s="13" t="s">
        <v>680</v>
      </c>
      <c r="K592" s="18" t="s">
        <v>1014</v>
      </c>
      <c r="L592" s="191"/>
    </row>
    <row r="593" spans="1:12" s="7" customFormat="1" ht="56.25" customHeight="1">
      <c r="A593" s="17">
        <v>586</v>
      </c>
      <c r="B593" s="103" t="s">
        <v>549</v>
      </c>
      <c r="C593" s="13" t="s">
        <v>47</v>
      </c>
      <c r="D593" s="124" t="s">
        <v>1355</v>
      </c>
      <c r="E593" s="18">
        <v>5</v>
      </c>
      <c r="F593" s="13" t="s">
        <v>345</v>
      </c>
      <c r="G593" s="36">
        <v>3021.42</v>
      </c>
      <c r="H593" s="32">
        <f t="shared" si="7"/>
        <v>15107.1</v>
      </c>
      <c r="I593" s="71" t="s">
        <v>466</v>
      </c>
      <c r="J593" s="13" t="s">
        <v>680</v>
      </c>
      <c r="K593" s="18" t="s">
        <v>1014</v>
      </c>
      <c r="L593" s="191"/>
    </row>
    <row r="594" spans="1:12" s="7" customFormat="1" ht="54.75" customHeight="1">
      <c r="A594" s="17">
        <v>587</v>
      </c>
      <c r="B594" s="103" t="s">
        <v>550</v>
      </c>
      <c r="C594" s="13" t="s">
        <v>47</v>
      </c>
      <c r="D594" s="124" t="s">
        <v>1354</v>
      </c>
      <c r="E594" s="18">
        <v>5</v>
      </c>
      <c r="F594" s="13" t="s">
        <v>148</v>
      </c>
      <c r="G594" s="36">
        <v>655.7</v>
      </c>
      <c r="H594" s="32">
        <f t="shared" si="7"/>
        <v>3278.5</v>
      </c>
      <c r="I594" s="71" t="s">
        <v>466</v>
      </c>
      <c r="J594" s="13" t="s">
        <v>680</v>
      </c>
      <c r="K594" s="18" t="s">
        <v>1014</v>
      </c>
      <c r="L594" s="191"/>
    </row>
    <row r="595" spans="1:12" s="7" customFormat="1" ht="57.75" customHeight="1">
      <c r="A595" s="17">
        <v>588</v>
      </c>
      <c r="B595" s="103" t="s">
        <v>551</v>
      </c>
      <c r="C595" s="13" t="s">
        <v>47</v>
      </c>
      <c r="D595" s="124" t="s">
        <v>1353</v>
      </c>
      <c r="E595" s="18">
        <v>2</v>
      </c>
      <c r="F595" s="13" t="s">
        <v>148</v>
      </c>
      <c r="G595" s="36">
        <v>1060.7</v>
      </c>
      <c r="H595" s="32">
        <f t="shared" si="7"/>
        <v>2121.4</v>
      </c>
      <c r="I595" s="71" t="s">
        <v>466</v>
      </c>
      <c r="J595" s="13" t="s">
        <v>680</v>
      </c>
      <c r="K595" s="18" t="s">
        <v>1014</v>
      </c>
      <c r="L595" s="191"/>
    </row>
    <row r="596" spans="1:12" s="7" customFormat="1" ht="49.5" customHeight="1">
      <c r="A596" s="17">
        <v>589</v>
      </c>
      <c r="B596" s="103" t="s">
        <v>552</v>
      </c>
      <c r="C596" s="13" t="s">
        <v>47</v>
      </c>
      <c r="D596" s="124" t="s">
        <v>1352</v>
      </c>
      <c r="E596" s="18">
        <v>2</v>
      </c>
      <c r="F596" s="13" t="s">
        <v>148</v>
      </c>
      <c r="G596" s="36">
        <v>632.14</v>
      </c>
      <c r="H596" s="32">
        <f t="shared" si="7"/>
        <v>1264.28</v>
      </c>
      <c r="I596" s="71" t="s">
        <v>466</v>
      </c>
      <c r="J596" s="13" t="s">
        <v>680</v>
      </c>
      <c r="K596" s="18" t="s">
        <v>1014</v>
      </c>
      <c r="L596" s="191"/>
    </row>
    <row r="597" spans="1:12" s="7" customFormat="1" ht="36" customHeight="1">
      <c r="A597" s="17">
        <v>590</v>
      </c>
      <c r="B597" s="103" t="s">
        <v>553</v>
      </c>
      <c r="C597" s="13" t="s">
        <v>47</v>
      </c>
      <c r="D597" s="124" t="s">
        <v>554</v>
      </c>
      <c r="E597" s="18">
        <v>2</v>
      </c>
      <c r="F597" s="13" t="s">
        <v>148</v>
      </c>
      <c r="G597" s="36">
        <v>825</v>
      </c>
      <c r="H597" s="32">
        <f t="shared" si="7"/>
        <v>1650</v>
      </c>
      <c r="I597" s="71" t="s">
        <v>466</v>
      </c>
      <c r="J597" s="13" t="s">
        <v>680</v>
      </c>
      <c r="K597" s="18" t="s">
        <v>1014</v>
      </c>
      <c r="L597" s="191"/>
    </row>
    <row r="598" spans="1:12" s="7" customFormat="1" ht="46.5" customHeight="1">
      <c r="A598" s="17">
        <v>591</v>
      </c>
      <c r="B598" s="103" t="s">
        <v>555</v>
      </c>
      <c r="C598" s="13" t="s">
        <v>47</v>
      </c>
      <c r="D598" s="124" t="s">
        <v>556</v>
      </c>
      <c r="E598" s="27">
        <v>2</v>
      </c>
      <c r="F598" s="13" t="s">
        <v>148</v>
      </c>
      <c r="G598" s="36">
        <v>632.14</v>
      </c>
      <c r="H598" s="32">
        <f t="shared" si="7"/>
        <v>1264.28</v>
      </c>
      <c r="I598" s="71" t="s">
        <v>466</v>
      </c>
      <c r="J598" s="13" t="s">
        <v>680</v>
      </c>
      <c r="K598" s="18" t="s">
        <v>1014</v>
      </c>
      <c r="L598" s="191"/>
    </row>
    <row r="599" spans="1:12" s="7" customFormat="1" ht="52.5" customHeight="1">
      <c r="A599" s="17">
        <v>592</v>
      </c>
      <c r="B599" s="103" t="s">
        <v>557</v>
      </c>
      <c r="C599" s="13" t="s">
        <v>47</v>
      </c>
      <c r="D599" s="124" t="s">
        <v>558</v>
      </c>
      <c r="E599" s="27">
        <v>2</v>
      </c>
      <c r="F599" s="13" t="s">
        <v>148</v>
      </c>
      <c r="G599" s="33">
        <v>610.70000000000005</v>
      </c>
      <c r="H599" s="32">
        <f t="shared" si="7"/>
        <v>1221.4000000000001</v>
      </c>
      <c r="I599" s="71" t="s">
        <v>466</v>
      </c>
      <c r="J599" s="13" t="s">
        <v>680</v>
      </c>
      <c r="K599" s="18" t="s">
        <v>1014</v>
      </c>
      <c r="L599" s="191"/>
    </row>
    <row r="600" spans="1:12" s="7" customFormat="1" ht="56.25" customHeight="1">
      <c r="A600" s="17">
        <v>593</v>
      </c>
      <c r="B600" s="103" t="s">
        <v>559</v>
      </c>
      <c r="C600" s="13" t="s">
        <v>47</v>
      </c>
      <c r="D600" s="124" t="s">
        <v>1349</v>
      </c>
      <c r="E600" s="38">
        <v>5</v>
      </c>
      <c r="F600" s="13" t="s">
        <v>148</v>
      </c>
      <c r="G600" s="33">
        <v>5014.28</v>
      </c>
      <c r="H600" s="32">
        <f t="shared" si="7"/>
        <v>25071.399999999998</v>
      </c>
      <c r="I600" s="71" t="s">
        <v>466</v>
      </c>
      <c r="J600" s="13" t="s">
        <v>680</v>
      </c>
      <c r="K600" s="18" t="s">
        <v>1014</v>
      </c>
      <c r="L600" s="191"/>
    </row>
    <row r="601" spans="1:12" s="7" customFormat="1" ht="45.75" customHeight="1">
      <c r="A601" s="17">
        <v>594</v>
      </c>
      <c r="B601" s="103" t="s">
        <v>560</v>
      </c>
      <c r="C601" s="13" t="s">
        <v>47</v>
      </c>
      <c r="D601" s="103" t="s">
        <v>1350</v>
      </c>
      <c r="E601" s="38">
        <v>12</v>
      </c>
      <c r="F601" s="13" t="s">
        <v>345</v>
      </c>
      <c r="G601" s="33">
        <v>953.57</v>
      </c>
      <c r="H601" s="32">
        <f t="shared" si="7"/>
        <v>11442.84</v>
      </c>
      <c r="I601" s="71" t="s">
        <v>466</v>
      </c>
      <c r="J601" s="13" t="s">
        <v>680</v>
      </c>
      <c r="K601" s="18" t="s">
        <v>1014</v>
      </c>
      <c r="L601" s="191"/>
    </row>
    <row r="602" spans="1:12" s="7" customFormat="1" ht="69" customHeight="1">
      <c r="A602" s="17">
        <v>595</v>
      </c>
      <c r="B602" s="123" t="s">
        <v>561</v>
      </c>
      <c r="C602" s="13" t="s">
        <v>47</v>
      </c>
      <c r="D602" s="123" t="s">
        <v>1351</v>
      </c>
      <c r="E602" s="39">
        <v>50</v>
      </c>
      <c r="F602" s="31" t="s">
        <v>562</v>
      </c>
      <c r="G602" s="33">
        <v>741.07</v>
      </c>
      <c r="H602" s="32">
        <f t="shared" si="7"/>
        <v>37053.5</v>
      </c>
      <c r="I602" s="71" t="s">
        <v>466</v>
      </c>
      <c r="J602" s="13" t="s">
        <v>680</v>
      </c>
      <c r="K602" s="18" t="s">
        <v>1014</v>
      </c>
      <c r="L602" s="191"/>
    </row>
    <row r="603" spans="1:12" s="7" customFormat="1" ht="56.25" customHeight="1">
      <c r="A603" s="17">
        <v>596</v>
      </c>
      <c r="B603" s="123" t="s">
        <v>563</v>
      </c>
      <c r="C603" s="13" t="s">
        <v>47</v>
      </c>
      <c r="D603" s="123" t="s">
        <v>564</v>
      </c>
      <c r="E603" s="39">
        <v>150</v>
      </c>
      <c r="F603" s="13" t="s">
        <v>345</v>
      </c>
      <c r="G603" s="33">
        <v>3482.14</v>
      </c>
      <c r="H603" s="32">
        <f t="shared" si="7"/>
        <v>522321</v>
      </c>
      <c r="I603" s="71" t="s">
        <v>466</v>
      </c>
      <c r="J603" s="13" t="s">
        <v>680</v>
      </c>
      <c r="K603" s="18" t="s">
        <v>1014</v>
      </c>
      <c r="L603" s="191"/>
    </row>
    <row r="604" spans="1:12" s="7" customFormat="1" ht="81.75" customHeight="1">
      <c r="A604" s="17">
        <v>597</v>
      </c>
      <c r="B604" s="107" t="s">
        <v>565</v>
      </c>
      <c r="C604" s="13" t="s">
        <v>47</v>
      </c>
      <c r="D604" s="103" t="s">
        <v>566</v>
      </c>
      <c r="E604" s="39">
        <v>20</v>
      </c>
      <c r="F604" s="13" t="s">
        <v>345</v>
      </c>
      <c r="G604" s="33">
        <v>2160</v>
      </c>
      <c r="H604" s="32">
        <f t="shared" si="7"/>
        <v>43200</v>
      </c>
      <c r="I604" s="71" t="s">
        <v>466</v>
      </c>
      <c r="J604" s="13" t="s">
        <v>680</v>
      </c>
      <c r="K604" s="18" t="s">
        <v>1014</v>
      </c>
      <c r="L604" s="191"/>
    </row>
    <row r="605" spans="1:12" s="7" customFormat="1" ht="51" customHeight="1">
      <c r="A605" s="17">
        <v>598</v>
      </c>
      <c r="B605" s="107" t="s">
        <v>567</v>
      </c>
      <c r="C605" s="13" t="s">
        <v>47</v>
      </c>
      <c r="D605" s="103" t="s">
        <v>568</v>
      </c>
      <c r="E605" s="22">
        <v>10</v>
      </c>
      <c r="F605" s="13" t="s">
        <v>148</v>
      </c>
      <c r="G605" s="33">
        <v>2760</v>
      </c>
      <c r="H605" s="32">
        <f t="shared" si="7"/>
        <v>27600</v>
      </c>
      <c r="I605" s="71" t="s">
        <v>466</v>
      </c>
      <c r="J605" s="13" t="s">
        <v>680</v>
      </c>
      <c r="K605" s="18" t="s">
        <v>1014</v>
      </c>
      <c r="L605" s="191"/>
    </row>
    <row r="606" spans="1:12" s="7" customFormat="1" ht="51" customHeight="1">
      <c r="A606" s="17">
        <v>599</v>
      </c>
      <c r="B606" s="107" t="s">
        <v>569</v>
      </c>
      <c r="C606" s="13" t="s">
        <v>47</v>
      </c>
      <c r="D606" s="107" t="s">
        <v>570</v>
      </c>
      <c r="E606" s="22">
        <v>10</v>
      </c>
      <c r="F606" s="13" t="s">
        <v>571</v>
      </c>
      <c r="G606" s="33">
        <v>3000</v>
      </c>
      <c r="H606" s="32">
        <f t="shared" si="7"/>
        <v>30000</v>
      </c>
      <c r="I606" s="71" t="s">
        <v>466</v>
      </c>
      <c r="J606" s="13" t="s">
        <v>680</v>
      </c>
      <c r="K606" s="18" t="s">
        <v>1014</v>
      </c>
      <c r="L606" s="191"/>
    </row>
    <row r="607" spans="1:12" s="7" customFormat="1" ht="63.75" customHeight="1">
      <c r="A607" s="17">
        <v>600</v>
      </c>
      <c r="B607" s="107" t="s">
        <v>572</v>
      </c>
      <c r="C607" s="13" t="s">
        <v>47</v>
      </c>
      <c r="D607" s="107" t="s">
        <v>573</v>
      </c>
      <c r="E607" s="22">
        <v>10</v>
      </c>
      <c r="F607" s="13" t="s">
        <v>574</v>
      </c>
      <c r="G607" s="33">
        <v>4000</v>
      </c>
      <c r="H607" s="32">
        <f t="shared" si="7"/>
        <v>40000</v>
      </c>
      <c r="I607" s="71" t="s">
        <v>466</v>
      </c>
      <c r="J607" s="13" t="s">
        <v>680</v>
      </c>
      <c r="K607" s="18" t="s">
        <v>1014</v>
      </c>
      <c r="L607" s="191"/>
    </row>
    <row r="608" spans="1:12" s="7" customFormat="1" ht="57.75" customHeight="1">
      <c r="A608" s="17">
        <v>601</v>
      </c>
      <c r="B608" s="107" t="s">
        <v>575</v>
      </c>
      <c r="C608" s="13" t="s">
        <v>47</v>
      </c>
      <c r="D608" s="107" t="s">
        <v>573</v>
      </c>
      <c r="E608" s="37">
        <v>10</v>
      </c>
      <c r="F608" s="13" t="s">
        <v>574</v>
      </c>
      <c r="G608" s="34">
        <v>1800</v>
      </c>
      <c r="H608" s="32">
        <f t="shared" si="7"/>
        <v>18000</v>
      </c>
      <c r="I608" s="71" t="s">
        <v>466</v>
      </c>
      <c r="J608" s="13" t="s">
        <v>680</v>
      </c>
      <c r="K608" s="18" t="s">
        <v>1014</v>
      </c>
      <c r="L608" s="191"/>
    </row>
    <row r="609" spans="1:12" s="7" customFormat="1" ht="51.75" customHeight="1">
      <c r="A609" s="17">
        <v>602</v>
      </c>
      <c r="B609" s="107" t="s">
        <v>576</v>
      </c>
      <c r="C609" s="13" t="s">
        <v>47</v>
      </c>
      <c r="D609" s="107" t="s">
        <v>577</v>
      </c>
      <c r="E609" s="39">
        <v>50</v>
      </c>
      <c r="F609" s="13" t="s">
        <v>176</v>
      </c>
      <c r="G609" s="24">
        <v>2200</v>
      </c>
      <c r="H609" s="32">
        <f t="shared" ref="H609:H618" si="8">E609*G609</f>
        <v>110000</v>
      </c>
      <c r="I609" s="71" t="s">
        <v>466</v>
      </c>
      <c r="J609" s="13" t="s">
        <v>680</v>
      </c>
      <c r="K609" s="18" t="s">
        <v>1014</v>
      </c>
      <c r="L609" s="191"/>
    </row>
    <row r="610" spans="1:12" s="7" customFormat="1" ht="57" customHeight="1">
      <c r="A610" s="17">
        <v>603</v>
      </c>
      <c r="B610" s="107" t="s">
        <v>578</v>
      </c>
      <c r="C610" s="13" t="s">
        <v>47</v>
      </c>
      <c r="D610" s="130" t="s">
        <v>579</v>
      </c>
      <c r="E610" s="39">
        <v>200</v>
      </c>
      <c r="F610" s="13" t="s">
        <v>148</v>
      </c>
      <c r="G610" s="33">
        <v>1800</v>
      </c>
      <c r="H610" s="32">
        <f t="shared" si="8"/>
        <v>360000</v>
      </c>
      <c r="I610" s="71" t="s">
        <v>466</v>
      </c>
      <c r="J610" s="13" t="s">
        <v>680</v>
      </c>
      <c r="K610" s="18" t="s">
        <v>1014</v>
      </c>
      <c r="L610" s="191"/>
    </row>
    <row r="611" spans="1:12" s="7" customFormat="1" ht="64.5" customHeight="1">
      <c r="A611" s="17">
        <v>604</v>
      </c>
      <c r="B611" s="107" t="s">
        <v>580</v>
      </c>
      <c r="C611" s="13" t="s">
        <v>47</v>
      </c>
      <c r="D611" s="107" t="s">
        <v>581</v>
      </c>
      <c r="E611" s="39">
        <v>100</v>
      </c>
      <c r="F611" s="13" t="s">
        <v>363</v>
      </c>
      <c r="G611" s="33">
        <v>2500</v>
      </c>
      <c r="H611" s="32">
        <f t="shared" si="8"/>
        <v>250000</v>
      </c>
      <c r="I611" s="71" t="s">
        <v>466</v>
      </c>
      <c r="J611" s="13" t="s">
        <v>680</v>
      </c>
      <c r="K611" s="18" t="s">
        <v>1014</v>
      </c>
      <c r="L611" s="191"/>
    </row>
    <row r="612" spans="1:12" s="7" customFormat="1" ht="51.75" customHeight="1">
      <c r="A612" s="17">
        <v>605</v>
      </c>
      <c r="B612" s="107" t="s">
        <v>582</v>
      </c>
      <c r="C612" s="13" t="s">
        <v>47</v>
      </c>
      <c r="D612" s="107" t="s">
        <v>583</v>
      </c>
      <c r="E612" s="39">
        <v>10</v>
      </c>
      <c r="F612" s="13" t="s">
        <v>345</v>
      </c>
      <c r="G612" s="33">
        <v>240</v>
      </c>
      <c r="H612" s="32">
        <f t="shared" si="8"/>
        <v>2400</v>
      </c>
      <c r="I612" s="71" t="s">
        <v>466</v>
      </c>
      <c r="J612" s="13" t="s">
        <v>680</v>
      </c>
      <c r="K612" s="18" t="s">
        <v>1014</v>
      </c>
      <c r="L612" s="191"/>
    </row>
    <row r="613" spans="1:12" s="7" customFormat="1" ht="51.75" customHeight="1">
      <c r="A613" s="17">
        <v>606</v>
      </c>
      <c r="B613" s="107" t="s">
        <v>584</v>
      </c>
      <c r="C613" s="13" t="s">
        <v>47</v>
      </c>
      <c r="D613" s="107" t="s">
        <v>585</v>
      </c>
      <c r="E613" s="39">
        <v>10</v>
      </c>
      <c r="F613" s="13" t="s">
        <v>345</v>
      </c>
      <c r="G613" s="33">
        <v>240</v>
      </c>
      <c r="H613" s="32">
        <f t="shared" si="8"/>
        <v>2400</v>
      </c>
      <c r="I613" s="71" t="s">
        <v>466</v>
      </c>
      <c r="J613" s="13" t="s">
        <v>680</v>
      </c>
      <c r="K613" s="18" t="s">
        <v>1014</v>
      </c>
      <c r="L613" s="191"/>
    </row>
    <row r="614" spans="1:12" s="7" customFormat="1" ht="51" customHeight="1">
      <c r="A614" s="17">
        <v>607</v>
      </c>
      <c r="B614" s="107" t="s">
        <v>586</v>
      </c>
      <c r="C614" s="13" t="s">
        <v>47</v>
      </c>
      <c r="D614" s="107" t="s">
        <v>587</v>
      </c>
      <c r="E614" s="27">
        <v>10</v>
      </c>
      <c r="F614" s="13" t="s">
        <v>345</v>
      </c>
      <c r="G614" s="35">
        <v>3120</v>
      </c>
      <c r="H614" s="32">
        <f t="shared" si="8"/>
        <v>31200</v>
      </c>
      <c r="I614" s="71" t="s">
        <v>466</v>
      </c>
      <c r="J614" s="13" t="s">
        <v>680</v>
      </c>
      <c r="K614" s="18" t="s">
        <v>1014</v>
      </c>
      <c r="L614" s="191"/>
    </row>
    <row r="615" spans="1:12" s="7" customFormat="1" ht="57" customHeight="1">
      <c r="A615" s="17">
        <v>608</v>
      </c>
      <c r="B615" s="113" t="s">
        <v>588</v>
      </c>
      <c r="C615" s="13" t="s">
        <v>47</v>
      </c>
      <c r="D615" s="107" t="s">
        <v>589</v>
      </c>
      <c r="E615" s="27">
        <v>10</v>
      </c>
      <c r="F615" s="13" t="s">
        <v>345</v>
      </c>
      <c r="G615" s="35">
        <v>4170</v>
      </c>
      <c r="H615" s="32">
        <f t="shared" si="8"/>
        <v>41700</v>
      </c>
      <c r="I615" s="71" t="s">
        <v>466</v>
      </c>
      <c r="J615" s="13" t="s">
        <v>680</v>
      </c>
      <c r="K615" s="18" t="s">
        <v>1014</v>
      </c>
      <c r="L615" s="191"/>
    </row>
    <row r="616" spans="1:12" s="7" customFormat="1" ht="49.5" customHeight="1">
      <c r="A616" s="17">
        <v>609</v>
      </c>
      <c r="B616" s="113" t="s">
        <v>590</v>
      </c>
      <c r="C616" s="13" t="s">
        <v>47</v>
      </c>
      <c r="D616" s="107" t="s">
        <v>591</v>
      </c>
      <c r="E616" s="27">
        <v>30</v>
      </c>
      <c r="F616" s="13" t="s">
        <v>345</v>
      </c>
      <c r="G616" s="35">
        <v>1500</v>
      </c>
      <c r="H616" s="32">
        <f t="shared" si="8"/>
        <v>45000</v>
      </c>
      <c r="I616" s="71" t="s">
        <v>466</v>
      </c>
      <c r="J616" s="13" t="s">
        <v>680</v>
      </c>
      <c r="K616" s="18" t="s">
        <v>1014</v>
      </c>
      <c r="L616" s="191"/>
    </row>
    <row r="617" spans="1:12" s="7" customFormat="1" ht="55.5" customHeight="1">
      <c r="A617" s="17">
        <v>610</v>
      </c>
      <c r="B617" s="103" t="s">
        <v>592</v>
      </c>
      <c r="C617" s="13" t="s">
        <v>47</v>
      </c>
      <c r="D617" s="103" t="s">
        <v>592</v>
      </c>
      <c r="E617" s="27">
        <v>5</v>
      </c>
      <c r="F617" s="13" t="s">
        <v>345</v>
      </c>
      <c r="G617" s="35">
        <v>9490.74</v>
      </c>
      <c r="H617" s="32">
        <f t="shared" si="8"/>
        <v>47453.7</v>
      </c>
      <c r="I617" s="71" t="s">
        <v>466</v>
      </c>
      <c r="J617" s="44" t="s">
        <v>679</v>
      </c>
      <c r="K617" s="18" t="s">
        <v>1014</v>
      </c>
      <c r="L617" s="191"/>
    </row>
    <row r="618" spans="1:12" s="7" customFormat="1" ht="55.5" customHeight="1">
      <c r="A618" s="17">
        <v>611</v>
      </c>
      <c r="B618" s="103" t="s">
        <v>593</v>
      </c>
      <c r="C618" s="13" t="s">
        <v>47</v>
      </c>
      <c r="D618" s="103" t="s">
        <v>593</v>
      </c>
      <c r="E618" s="22">
        <v>2</v>
      </c>
      <c r="F618" s="13" t="s">
        <v>345</v>
      </c>
      <c r="G618" s="35">
        <v>18900</v>
      </c>
      <c r="H618" s="32">
        <f t="shared" si="8"/>
        <v>37800</v>
      </c>
      <c r="I618" s="71" t="s">
        <v>466</v>
      </c>
      <c r="J618" s="44" t="s">
        <v>679</v>
      </c>
      <c r="K618" s="18" t="s">
        <v>1014</v>
      </c>
      <c r="L618" s="191"/>
    </row>
    <row r="619" spans="1:12" s="7" customFormat="1" ht="77.25" customHeight="1">
      <c r="A619" s="17">
        <v>612</v>
      </c>
      <c r="B619" s="103" t="s">
        <v>627</v>
      </c>
      <c r="C619" s="13" t="s">
        <v>47</v>
      </c>
      <c r="D619" s="103" t="s">
        <v>676</v>
      </c>
      <c r="E619" s="19">
        <v>20009</v>
      </c>
      <c r="F619" s="17" t="s">
        <v>148</v>
      </c>
      <c r="G619" s="19">
        <v>401.79</v>
      </c>
      <c r="H619" s="19">
        <f>E619*G619</f>
        <v>8039416.1100000003</v>
      </c>
      <c r="I619" s="17" t="s">
        <v>973</v>
      </c>
      <c r="J619" s="17" t="s">
        <v>628</v>
      </c>
      <c r="K619" s="18" t="s">
        <v>1014</v>
      </c>
      <c r="L619" s="191"/>
    </row>
    <row r="620" spans="1:12" s="7" customFormat="1" ht="107.25" customHeight="1">
      <c r="A620" s="17">
        <v>613</v>
      </c>
      <c r="B620" s="103" t="s">
        <v>629</v>
      </c>
      <c r="C620" s="13" t="s">
        <v>89</v>
      </c>
      <c r="D620" s="103" t="s">
        <v>630</v>
      </c>
      <c r="E620" s="19">
        <v>34408</v>
      </c>
      <c r="F620" s="17" t="s">
        <v>148</v>
      </c>
      <c r="G620" s="19">
        <v>324.8</v>
      </c>
      <c r="H620" s="19">
        <f t="shared" ref="H620:H699" si="9">E620*G620</f>
        <v>11175718.4</v>
      </c>
      <c r="I620" s="17" t="s">
        <v>973</v>
      </c>
      <c r="J620" s="17" t="s">
        <v>631</v>
      </c>
      <c r="K620" s="18" t="s">
        <v>1014</v>
      </c>
      <c r="L620" s="191"/>
    </row>
    <row r="621" spans="1:12" s="7" customFormat="1" ht="95.25" customHeight="1">
      <c r="A621" s="17">
        <v>614</v>
      </c>
      <c r="B621" s="103" t="s">
        <v>632</v>
      </c>
      <c r="C621" s="13" t="s">
        <v>47</v>
      </c>
      <c r="D621" s="103" t="s">
        <v>633</v>
      </c>
      <c r="E621" s="19">
        <v>19752</v>
      </c>
      <c r="F621" s="17" t="s">
        <v>574</v>
      </c>
      <c r="G621" s="19">
        <v>275</v>
      </c>
      <c r="H621" s="19">
        <f t="shared" si="9"/>
        <v>5431800</v>
      </c>
      <c r="I621" s="17" t="s">
        <v>973</v>
      </c>
      <c r="J621" s="17" t="s">
        <v>631</v>
      </c>
      <c r="K621" s="18" t="s">
        <v>1014</v>
      </c>
      <c r="L621" s="191"/>
    </row>
    <row r="622" spans="1:12" s="7" customFormat="1" ht="77.25" customHeight="1">
      <c r="A622" s="17">
        <v>615</v>
      </c>
      <c r="B622" s="103" t="s">
        <v>634</v>
      </c>
      <c r="C622" s="13" t="s">
        <v>47</v>
      </c>
      <c r="D622" s="112" t="s">
        <v>677</v>
      </c>
      <c r="E622" s="19">
        <v>299</v>
      </c>
      <c r="F622" s="17" t="s">
        <v>148</v>
      </c>
      <c r="G622" s="19">
        <v>4586.0200000000004</v>
      </c>
      <c r="H622" s="19">
        <f t="shared" si="9"/>
        <v>1371219.9800000002</v>
      </c>
      <c r="I622" s="17" t="s">
        <v>973</v>
      </c>
      <c r="J622" s="17" t="s">
        <v>635</v>
      </c>
      <c r="K622" s="18" t="s">
        <v>1014</v>
      </c>
      <c r="L622" s="191"/>
    </row>
    <row r="623" spans="1:12" s="7" customFormat="1" ht="108" customHeight="1">
      <c r="A623" s="17">
        <v>616</v>
      </c>
      <c r="B623" s="103" t="s">
        <v>636</v>
      </c>
      <c r="C623" s="13" t="s">
        <v>47</v>
      </c>
      <c r="D623" s="112" t="s">
        <v>637</v>
      </c>
      <c r="E623" s="19">
        <v>10</v>
      </c>
      <c r="F623" s="17" t="s">
        <v>148</v>
      </c>
      <c r="G623" s="19">
        <v>9017.9599999999991</v>
      </c>
      <c r="H623" s="19">
        <f t="shared" si="9"/>
        <v>90179.599999999991</v>
      </c>
      <c r="I623" s="17" t="s">
        <v>973</v>
      </c>
      <c r="J623" s="17" t="s">
        <v>638</v>
      </c>
      <c r="K623" s="18" t="s">
        <v>1014</v>
      </c>
      <c r="L623" s="191"/>
    </row>
    <row r="624" spans="1:12" s="7" customFormat="1" ht="63.75" customHeight="1">
      <c r="A624" s="17">
        <v>617</v>
      </c>
      <c r="B624" s="103" t="s">
        <v>639</v>
      </c>
      <c r="C624" s="13" t="s">
        <v>47</v>
      </c>
      <c r="D624" s="112" t="s">
        <v>640</v>
      </c>
      <c r="E624" s="19">
        <v>864</v>
      </c>
      <c r="F624" s="17" t="s">
        <v>148</v>
      </c>
      <c r="G624" s="19">
        <v>1465.9</v>
      </c>
      <c r="H624" s="19">
        <f t="shared" si="9"/>
        <v>1266537.6000000001</v>
      </c>
      <c r="I624" s="17" t="s">
        <v>973</v>
      </c>
      <c r="J624" s="17" t="s">
        <v>638</v>
      </c>
      <c r="K624" s="18" t="s">
        <v>1014</v>
      </c>
      <c r="L624" s="191"/>
    </row>
    <row r="625" spans="1:12" s="7" customFormat="1" ht="63.75" customHeight="1">
      <c r="A625" s="17">
        <v>618</v>
      </c>
      <c r="B625" s="103" t="s">
        <v>641</v>
      </c>
      <c r="C625" s="13" t="s">
        <v>47</v>
      </c>
      <c r="D625" s="103" t="s">
        <v>678</v>
      </c>
      <c r="E625" s="19">
        <v>50</v>
      </c>
      <c r="F625" s="17" t="s">
        <v>148</v>
      </c>
      <c r="G625" s="19">
        <v>3821.42</v>
      </c>
      <c r="H625" s="19">
        <f t="shared" si="9"/>
        <v>191071</v>
      </c>
      <c r="I625" s="17" t="s">
        <v>973</v>
      </c>
      <c r="J625" s="17" t="s">
        <v>638</v>
      </c>
      <c r="K625" s="18" t="s">
        <v>1014</v>
      </c>
      <c r="L625" s="191"/>
    </row>
    <row r="626" spans="1:12" s="7" customFormat="1" ht="54.75" customHeight="1">
      <c r="A626" s="17">
        <v>619</v>
      </c>
      <c r="B626" s="103" t="s">
        <v>642</v>
      </c>
      <c r="C626" s="13" t="s">
        <v>47</v>
      </c>
      <c r="D626" s="103" t="s">
        <v>643</v>
      </c>
      <c r="E626" s="19">
        <v>50</v>
      </c>
      <c r="F626" s="17" t="s">
        <v>148</v>
      </c>
      <c r="G626" s="19">
        <v>5732.14</v>
      </c>
      <c r="H626" s="19">
        <f t="shared" si="9"/>
        <v>286607</v>
      </c>
      <c r="I626" s="17" t="s">
        <v>973</v>
      </c>
      <c r="J626" s="17" t="s">
        <v>638</v>
      </c>
      <c r="K626" s="18" t="s">
        <v>1014</v>
      </c>
      <c r="L626" s="191"/>
    </row>
    <row r="627" spans="1:12" s="7" customFormat="1" ht="58.5" customHeight="1">
      <c r="A627" s="17">
        <v>620</v>
      </c>
      <c r="B627" s="103" t="s">
        <v>644</v>
      </c>
      <c r="C627" s="13" t="s">
        <v>47</v>
      </c>
      <c r="D627" s="103" t="s">
        <v>645</v>
      </c>
      <c r="E627" s="19">
        <v>50</v>
      </c>
      <c r="F627" s="17" t="s">
        <v>148</v>
      </c>
      <c r="G627" s="19">
        <v>5732.14</v>
      </c>
      <c r="H627" s="19">
        <f t="shared" si="9"/>
        <v>286607</v>
      </c>
      <c r="I627" s="17" t="s">
        <v>973</v>
      </c>
      <c r="J627" s="17" t="s">
        <v>638</v>
      </c>
      <c r="K627" s="18" t="s">
        <v>1014</v>
      </c>
      <c r="L627" s="191"/>
    </row>
    <row r="628" spans="1:12" s="7" customFormat="1" ht="105.75" customHeight="1">
      <c r="A628" s="17">
        <v>621</v>
      </c>
      <c r="B628" s="103" t="s">
        <v>646</v>
      </c>
      <c r="C628" s="13" t="s">
        <v>47</v>
      </c>
      <c r="D628" s="107" t="s">
        <v>647</v>
      </c>
      <c r="E628" s="19">
        <v>25</v>
      </c>
      <c r="F628" s="17" t="s">
        <v>148</v>
      </c>
      <c r="G628" s="19">
        <v>2000</v>
      </c>
      <c r="H628" s="19">
        <f t="shared" si="9"/>
        <v>50000</v>
      </c>
      <c r="I628" s="17" t="s">
        <v>973</v>
      </c>
      <c r="J628" s="17" t="s">
        <v>648</v>
      </c>
      <c r="K628" s="18" t="s">
        <v>1014</v>
      </c>
      <c r="L628" s="191"/>
    </row>
    <row r="629" spans="1:12" s="7" customFormat="1" ht="87.75" customHeight="1">
      <c r="A629" s="17">
        <v>622</v>
      </c>
      <c r="B629" s="103" t="s">
        <v>649</v>
      </c>
      <c r="C629" s="13" t="s">
        <v>47</v>
      </c>
      <c r="D629" s="103" t="s">
        <v>650</v>
      </c>
      <c r="E629" s="19">
        <v>22</v>
      </c>
      <c r="F629" s="17" t="s">
        <v>651</v>
      </c>
      <c r="G629" s="19">
        <v>12840</v>
      </c>
      <c r="H629" s="19">
        <f t="shared" si="9"/>
        <v>282480</v>
      </c>
      <c r="I629" s="17" t="s">
        <v>973</v>
      </c>
      <c r="J629" s="17" t="s">
        <v>638</v>
      </c>
      <c r="K629" s="18" t="s">
        <v>1014</v>
      </c>
      <c r="L629" s="191"/>
    </row>
    <row r="630" spans="1:12" s="7" customFormat="1" ht="69" customHeight="1">
      <c r="A630" s="17">
        <v>623</v>
      </c>
      <c r="B630" s="103" t="s">
        <v>652</v>
      </c>
      <c r="C630" s="13" t="s">
        <v>47</v>
      </c>
      <c r="D630" s="103" t="s">
        <v>653</v>
      </c>
      <c r="E630" s="19">
        <v>80</v>
      </c>
      <c r="F630" s="17" t="s">
        <v>148</v>
      </c>
      <c r="G630" s="19">
        <v>1108.2</v>
      </c>
      <c r="H630" s="19">
        <f t="shared" si="9"/>
        <v>88656</v>
      </c>
      <c r="I630" s="17" t="s">
        <v>973</v>
      </c>
      <c r="J630" s="17" t="s">
        <v>638</v>
      </c>
      <c r="K630" s="18" t="s">
        <v>1014</v>
      </c>
      <c r="L630" s="191"/>
    </row>
    <row r="631" spans="1:12" s="7" customFormat="1" ht="69" customHeight="1">
      <c r="A631" s="17">
        <v>624</v>
      </c>
      <c r="B631" s="103" t="s">
        <v>652</v>
      </c>
      <c r="C631" s="13" t="s">
        <v>47</v>
      </c>
      <c r="D631" s="103" t="s">
        <v>654</v>
      </c>
      <c r="E631" s="19">
        <v>10</v>
      </c>
      <c r="F631" s="17" t="s">
        <v>148</v>
      </c>
      <c r="G631" s="19">
        <v>1910.7</v>
      </c>
      <c r="H631" s="19">
        <f t="shared" si="9"/>
        <v>19107</v>
      </c>
      <c r="I631" s="17" t="s">
        <v>973</v>
      </c>
      <c r="J631" s="17" t="s">
        <v>638</v>
      </c>
      <c r="K631" s="18" t="s">
        <v>1014</v>
      </c>
      <c r="L631" s="191"/>
    </row>
    <row r="632" spans="1:12" s="7" customFormat="1" ht="69" customHeight="1">
      <c r="A632" s="17">
        <v>625</v>
      </c>
      <c r="B632" s="103" t="s">
        <v>655</v>
      </c>
      <c r="C632" s="88" t="s">
        <v>47</v>
      </c>
      <c r="D632" s="131" t="s">
        <v>656</v>
      </c>
      <c r="E632" s="19">
        <v>35000</v>
      </c>
      <c r="F632" s="17" t="s">
        <v>148</v>
      </c>
      <c r="G632" s="19">
        <v>10.35</v>
      </c>
      <c r="H632" s="19">
        <f t="shared" ref="H632:H698" si="10">E632*G632</f>
        <v>362250</v>
      </c>
      <c r="I632" s="17" t="s">
        <v>973</v>
      </c>
      <c r="J632" s="17" t="s">
        <v>638</v>
      </c>
      <c r="K632" s="18" t="s">
        <v>1014</v>
      </c>
      <c r="L632" s="191"/>
    </row>
    <row r="633" spans="1:12" s="7" customFormat="1" ht="128.25" customHeight="1">
      <c r="A633" s="17">
        <v>626</v>
      </c>
      <c r="B633" s="103" t="s">
        <v>1395</v>
      </c>
      <c r="C633" s="88" t="s">
        <v>47</v>
      </c>
      <c r="D633" s="131" t="s">
        <v>1396</v>
      </c>
      <c r="E633" s="19">
        <v>262500</v>
      </c>
      <c r="F633" s="17" t="s">
        <v>148</v>
      </c>
      <c r="G633" s="19">
        <v>1</v>
      </c>
      <c r="H633" s="19">
        <f t="shared" si="10"/>
        <v>262500</v>
      </c>
      <c r="I633" s="17" t="s">
        <v>973</v>
      </c>
      <c r="J633" s="17" t="s">
        <v>631</v>
      </c>
      <c r="K633" s="18" t="s">
        <v>1014</v>
      </c>
      <c r="L633" s="191"/>
    </row>
    <row r="634" spans="1:12" s="7" customFormat="1" ht="69" customHeight="1">
      <c r="A634" s="17">
        <v>627</v>
      </c>
      <c r="B634" s="166" t="s">
        <v>1394</v>
      </c>
      <c r="C634" s="88" t="s">
        <v>47</v>
      </c>
      <c r="D634" s="176" t="s">
        <v>1399</v>
      </c>
      <c r="E634" s="170">
        <v>60</v>
      </c>
      <c r="F634" s="17" t="s">
        <v>148</v>
      </c>
      <c r="G634" s="171">
        <v>62.499999999999993</v>
      </c>
      <c r="H634" s="19">
        <f t="shared" si="10"/>
        <v>3749.9999999999995</v>
      </c>
      <c r="I634" s="17" t="s">
        <v>973</v>
      </c>
      <c r="J634" s="17" t="s">
        <v>631</v>
      </c>
      <c r="K634" s="18" t="s">
        <v>1014</v>
      </c>
      <c r="L634" s="191"/>
    </row>
    <row r="635" spans="1:12" s="7" customFormat="1" ht="69" customHeight="1">
      <c r="A635" s="17">
        <v>628</v>
      </c>
      <c r="B635" s="172" t="s">
        <v>1400</v>
      </c>
      <c r="C635" s="88" t="s">
        <v>47</v>
      </c>
      <c r="D635" s="176" t="s">
        <v>1401</v>
      </c>
      <c r="E635" s="173">
        <v>300</v>
      </c>
      <c r="F635" s="17" t="s">
        <v>148</v>
      </c>
      <c r="G635" s="174">
        <v>232.2</v>
      </c>
      <c r="H635" s="19">
        <f t="shared" si="10"/>
        <v>69660</v>
      </c>
      <c r="I635" s="17" t="s">
        <v>973</v>
      </c>
      <c r="J635" s="17" t="s">
        <v>631</v>
      </c>
      <c r="K635" s="18" t="s">
        <v>1014</v>
      </c>
      <c r="L635" s="191"/>
    </row>
    <row r="636" spans="1:12" s="7" customFormat="1" ht="69" customHeight="1">
      <c r="A636" s="17">
        <v>629</v>
      </c>
      <c r="B636" s="175" t="s">
        <v>1402</v>
      </c>
      <c r="C636" s="88" t="s">
        <v>47</v>
      </c>
      <c r="D636" s="176" t="s">
        <v>1408</v>
      </c>
      <c r="E636" s="180">
        <v>50</v>
      </c>
      <c r="F636" s="17" t="s">
        <v>571</v>
      </c>
      <c r="G636" s="183">
        <v>1160.7</v>
      </c>
      <c r="H636" s="19">
        <f t="shared" si="10"/>
        <v>58035</v>
      </c>
      <c r="I636" s="17" t="s">
        <v>973</v>
      </c>
      <c r="J636" s="17" t="s">
        <v>631</v>
      </c>
      <c r="K636" s="18" t="s">
        <v>1014</v>
      </c>
      <c r="L636" s="191"/>
    </row>
    <row r="637" spans="1:12" s="7" customFormat="1" ht="69" customHeight="1">
      <c r="A637" s="17">
        <v>630</v>
      </c>
      <c r="B637" s="178" t="s">
        <v>1403</v>
      </c>
      <c r="C637" s="88" t="s">
        <v>47</v>
      </c>
      <c r="D637" s="214" t="s">
        <v>1409</v>
      </c>
      <c r="E637" s="182">
        <v>8000</v>
      </c>
      <c r="F637" s="17" t="s">
        <v>571</v>
      </c>
      <c r="G637" s="184">
        <v>580</v>
      </c>
      <c r="H637" s="19">
        <f t="shared" si="10"/>
        <v>4640000</v>
      </c>
      <c r="I637" s="17" t="s">
        <v>973</v>
      </c>
      <c r="J637" s="17" t="s">
        <v>631</v>
      </c>
      <c r="K637" s="18" t="s">
        <v>1014</v>
      </c>
      <c r="L637" s="191"/>
    </row>
    <row r="638" spans="1:12" s="7" customFormat="1" ht="69" customHeight="1">
      <c r="A638" s="17">
        <v>631</v>
      </c>
      <c r="B638" s="176" t="s">
        <v>1404</v>
      </c>
      <c r="C638" s="88" t="s">
        <v>47</v>
      </c>
      <c r="D638" s="176" t="s">
        <v>1410</v>
      </c>
      <c r="E638" s="180">
        <v>200</v>
      </c>
      <c r="F638" s="17" t="s">
        <v>148</v>
      </c>
      <c r="G638" s="183">
        <v>98.2</v>
      </c>
      <c r="H638" s="19">
        <f t="shared" si="10"/>
        <v>19640</v>
      </c>
      <c r="I638" s="17" t="s">
        <v>973</v>
      </c>
      <c r="J638" s="17" t="s">
        <v>631</v>
      </c>
      <c r="K638" s="18" t="s">
        <v>1014</v>
      </c>
      <c r="L638" s="191"/>
    </row>
    <row r="639" spans="1:12" s="7" customFormat="1" ht="69" customHeight="1">
      <c r="A639" s="17">
        <v>632</v>
      </c>
      <c r="B639" s="176" t="s">
        <v>1405</v>
      </c>
      <c r="C639" s="88" t="s">
        <v>47</v>
      </c>
      <c r="D639" s="176" t="s">
        <v>1411</v>
      </c>
      <c r="E639" s="180">
        <v>400</v>
      </c>
      <c r="F639" s="17" t="s">
        <v>148</v>
      </c>
      <c r="G639" s="183">
        <v>338.4</v>
      </c>
      <c r="H639" s="19">
        <f t="shared" si="10"/>
        <v>135360</v>
      </c>
      <c r="I639" s="17" t="s">
        <v>973</v>
      </c>
      <c r="J639" s="17" t="s">
        <v>631</v>
      </c>
      <c r="K639" s="18" t="s">
        <v>1014</v>
      </c>
      <c r="L639" s="191"/>
    </row>
    <row r="640" spans="1:12" s="7" customFormat="1" ht="69" customHeight="1">
      <c r="A640" s="17">
        <v>633</v>
      </c>
      <c r="B640" s="177" t="s">
        <v>1406</v>
      </c>
      <c r="C640" s="88" t="s">
        <v>47</v>
      </c>
      <c r="D640" s="179" t="s">
        <v>1412</v>
      </c>
      <c r="E640" s="181">
        <v>200</v>
      </c>
      <c r="F640" s="17" t="s">
        <v>148</v>
      </c>
      <c r="G640" s="183">
        <v>17.899999999999999</v>
      </c>
      <c r="H640" s="19">
        <f t="shared" si="10"/>
        <v>3579.9999999999995</v>
      </c>
      <c r="I640" s="17" t="s">
        <v>973</v>
      </c>
      <c r="J640" s="17" t="s">
        <v>631</v>
      </c>
      <c r="K640" s="18" t="s">
        <v>1014</v>
      </c>
      <c r="L640" s="191"/>
    </row>
    <row r="641" spans="1:12" s="7" customFormat="1" ht="69" customHeight="1">
      <c r="A641" s="17">
        <v>634</v>
      </c>
      <c r="B641" s="177" t="s">
        <v>1407</v>
      </c>
      <c r="C641" s="88" t="s">
        <v>47</v>
      </c>
      <c r="D641" s="177" t="s">
        <v>1413</v>
      </c>
      <c r="E641" s="181">
        <v>200</v>
      </c>
      <c r="F641" s="17" t="s">
        <v>148</v>
      </c>
      <c r="G641" s="183">
        <v>48.2</v>
      </c>
      <c r="H641" s="19">
        <f t="shared" si="10"/>
        <v>9640</v>
      </c>
      <c r="I641" s="17" t="s">
        <v>973</v>
      </c>
      <c r="J641" s="17" t="s">
        <v>631</v>
      </c>
      <c r="K641" s="18" t="s">
        <v>1014</v>
      </c>
      <c r="L641" s="191"/>
    </row>
    <row r="642" spans="1:12" s="7" customFormat="1" ht="69" customHeight="1">
      <c r="A642" s="17">
        <v>635</v>
      </c>
      <c r="B642" s="167" t="s">
        <v>1414</v>
      </c>
      <c r="C642" s="88" t="s">
        <v>47</v>
      </c>
      <c r="D642" s="167" t="s">
        <v>1427</v>
      </c>
      <c r="E642" s="40">
        <v>200</v>
      </c>
      <c r="F642" s="42" t="s">
        <v>1440</v>
      </c>
      <c r="G642" s="183">
        <v>71.400000000000006</v>
      </c>
      <c r="H642" s="19">
        <f t="shared" si="10"/>
        <v>14280.000000000002</v>
      </c>
      <c r="I642" s="17" t="s">
        <v>973</v>
      </c>
      <c r="J642" s="17" t="s">
        <v>631</v>
      </c>
      <c r="K642" s="18" t="s">
        <v>1014</v>
      </c>
      <c r="L642" s="191"/>
    </row>
    <row r="643" spans="1:12" s="7" customFormat="1" ht="57.75" customHeight="1">
      <c r="A643" s="17">
        <v>636</v>
      </c>
      <c r="B643" s="167" t="s">
        <v>1415</v>
      </c>
      <c r="C643" s="88" t="s">
        <v>47</v>
      </c>
      <c r="D643" s="167" t="s">
        <v>1428</v>
      </c>
      <c r="E643" s="40">
        <v>200</v>
      </c>
      <c r="F643" s="42" t="s">
        <v>1440</v>
      </c>
      <c r="G643" s="183">
        <v>7.1</v>
      </c>
      <c r="H643" s="19">
        <f t="shared" si="10"/>
        <v>1420</v>
      </c>
      <c r="I643" s="17" t="s">
        <v>973</v>
      </c>
      <c r="J643" s="17" t="s">
        <v>631</v>
      </c>
      <c r="K643" s="18" t="s">
        <v>1014</v>
      </c>
      <c r="L643" s="191"/>
    </row>
    <row r="644" spans="1:12" s="7" customFormat="1" ht="69" customHeight="1">
      <c r="A644" s="17">
        <v>637</v>
      </c>
      <c r="B644" s="168" t="s">
        <v>1416</v>
      </c>
      <c r="C644" s="88" t="s">
        <v>47</v>
      </c>
      <c r="D644" s="169" t="s">
        <v>1429</v>
      </c>
      <c r="E644" s="185">
        <v>300</v>
      </c>
      <c r="F644" s="42" t="s">
        <v>1440</v>
      </c>
      <c r="G644" s="183">
        <v>350</v>
      </c>
      <c r="H644" s="19">
        <f t="shared" si="10"/>
        <v>105000</v>
      </c>
      <c r="I644" s="17" t="s">
        <v>973</v>
      </c>
      <c r="J644" s="17" t="s">
        <v>631</v>
      </c>
      <c r="K644" s="18" t="s">
        <v>1014</v>
      </c>
      <c r="L644" s="191"/>
    </row>
    <row r="645" spans="1:12" s="7" customFormat="1" ht="69" customHeight="1">
      <c r="A645" s="17">
        <v>638</v>
      </c>
      <c r="B645" s="168" t="s">
        <v>1417</v>
      </c>
      <c r="C645" s="88" t="s">
        <v>47</v>
      </c>
      <c r="D645" s="169" t="s">
        <v>1430</v>
      </c>
      <c r="E645" s="185">
        <v>1000</v>
      </c>
      <c r="F645" s="42" t="s">
        <v>1440</v>
      </c>
      <c r="G645" s="183">
        <v>232.1</v>
      </c>
      <c r="H645" s="19">
        <f t="shared" si="10"/>
        <v>232100</v>
      </c>
      <c r="I645" s="17" t="s">
        <v>973</v>
      </c>
      <c r="J645" s="17" t="s">
        <v>631</v>
      </c>
      <c r="K645" s="18" t="s">
        <v>1014</v>
      </c>
      <c r="L645" s="191"/>
    </row>
    <row r="646" spans="1:12" s="7" customFormat="1" ht="69" customHeight="1">
      <c r="A646" s="17">
        <v>639</v>
      </c>
      <c r="B646" s="168" t="s">
        <v>1418</v>
      </c>
      <c r="C646" s="88" t="s">
        <v>47</v>
      </c>
      <c r="D646" s="169" t="s">
        <v>1431</v>
      </c>
      <c r="E646" s="185">
        <v>500</v>
      </c>
      <c r="F646" s="42" t="s">
        <v>1440</v>
      </c>
      <c r="G646" s="183">
        <v>245.5</v>
      </c>
      <c r="H646" s="19">
        <f t="shared" si="10"/>
        <v>122750</v>
      </c>
      <c r="I646" s="17" t="s">
        <v>973</v>
      </c>
      <c r="J646" s="17" t="s">
        <v>631</v>
      </c>
      <c r="K646" s="18" t="s">
        <v>1014</v>
      </c>
      <c r="L646" s="191"/>
    </row>
    <row r="647" spans="1:12" s="7" customFormat="1" ht="69" customHeight="1">
      <c r="A647" s="17">
        <v>640</v>
      </c>
      <c r="B647" s="169" t="s">
        <v>1419</v>
      </c>
      <c r="C647" s="88" t="s">
        <v>47</v>
      </c>
      <c r="D647" s="169" t="s">
        <v>1432</v>
      </c>
      <c r="E647" s="185">
        <v>300</v>
      </c>
      <c r="F647" s="42" t="s">
        <v>1440</v>
      </c>
      <c r="G647" s="183">
        <v>195</v>
      </c>
      <c r="H647" s="19">
        <f t="shared" si="10"/>
        <v>58500</v>
      </c>
      <c r="I647" s="17" t="s">
        <v>973</v>
      </c>
      <c r="J647" s="17" t="s">
        <v>631</v>
      </c>
      <c r="K647" s="18" t="s">
        <v>1014</v>
      </c>
      <c r="L647" s="191"/>
    </row>
    <row r="648" spans="1:12" s="7" customFormat="1" ht="69" customHeight="1">
      <c r="A648" s="17">
        <v>641</v>
      </c>
      <c r="B648" s="169" t="s">
        <v>1420</v>
      </c>
      <c r="C648" s="88" t="s">
        <v>47</v>
      </c>
      <c r="D648" s="169" t="s">
        <v>1433</v>
      </c>
      <c r="E648" s="185">
        <v>10</v>
      </c>
      <c r="F648" s="42" t="s">
        <v>1440</v>
      </c>
      <c r="G648" s="183">
        <f>20300/1.12</f>
        <v>18125</v>
      </c>
      <c r="H648" s="19">
        <f t="shared" si="10"/>
        <v>181250</v>
      </c>
      <c r="I648" s="17" t="s">
        <v>973</v>
      </c>
      <c r="J648" s="17" t="s">
        <v>631</v>
      </c>
      <c r="K648" s="18" t="s">
        <v>1014</v>
      </c>
      <c r="L648" s="191"/>
    </row>
    <row r="649" spans="1:12" s="7" customFormat="1" ht="54" customHeight="1">
      <c r="A649" s="17">
        <v>642</v>
      </c>
      <c r="B649" s="167" t="s">
        <v>1421</v>
      </c>
      <c r="C649" s="88" t="s">
        <v>47</v>
      </c>
      <c r="D649" s="167" t="s">
        <v>1434</v>
      </c>
      <c r="E649" s="185">
        <v>500</v>
      </c>
      <c r="F649" s="42" t="s">
        <v>1440</v>
      </c>
      <c r="G649" s="183">
        <v>343.8</v>
      </c>
      <c r="H649" s="19">
        <f t="shared" si="10"/>
        <v>171900</v>
      </c>
      <c r="I649" s="17" t="s">
        <v>973</v>
      </c>
      <c r="J649" s="17" t="s">
        <v>631</v>
      </c>
      <c r="K649" s="18" t="s">
        <v>1014</v>
      </c>
      <c r="L649" s="191"/>
    </row>
    <row r="650" spans="1:12" s="7" customFormat="1" ht="57" customHeight="1">
      <c r="A650" s="17">
        <v>643</v>
      </c>
      <c r="B650" s="169" t="s">
        <v>1422</v>
      </c>
      <c r="C650" s="88" t="s">
        <v>47</v>
      </c>
      <c r="D650" s="169" t="s">
        <v>1435</v>
      </c>
      <c r="E650" s="185">
        <v>50</v>
      </c>
      <c r="F650" s="42" t="s">
        <v>1440</v>
      </c>
      <c r="G650" s="183">
        <v>263.39999999999998</v>
      </c>
      <c r="H650" s="19">
        <f t="shared" si="10"/>
        <v>13169.999999999998</v>
      </c>
      <c r="I650" s="17" t="s">
        <v>973</v>
      </c>
      <c r="J650" s="17" t="s">
        <v>631</v>
      </c>
      <c r="K650" s="18" t="s">
        <v>1014</v>
      </c>
      <c r="L650" s="191"/>
    </row>
    <row r="651" spans="1:12" s="7" customFormat="1" ht="55.5" customHeight="1">
      <c r="A651" s="17">
        <v>644</v>
      </c>
      <c r="B651" s="169" t="s">
        <v>1423</v>
      </c>
      <c r="C651" s="88" t="s">
        <v>47</v>
      </c>
      <c r="D651" s="169" t="s">
        <v>1436</v>
      </c>
      <c r="E651" s="185">
        <v>1500</v>
      </c>
      <c r="F651" s="42" t="s">
        <v>1440</v>
      </c>
      <c r="G651" s="183">
        <v>4.5</v>
      </c>
      <c r="H651" s="19">
        <f t="shared" si="10"/>
        <v>6750</v>
      </c>
      <c r="I651" s="17" t="s">
        <v>973</v>
      </c>
      <c r="J651" s="17" t="s">
        <v>631</v>
      </c>
      <c r="K651" s="18" t="s">
        <v>1014</v>
      </c>
      <c r="L651" s="191"/>
    </row>
    <row r="652" spans="1:12" s="7" customFormat="1" ht="69" customHeight="1">
      <c r="A652" s="17">
        <v>645</v>
      </c>
      <c r="B652" s="169" t="s">
        <v>1424</v>
      </c>
      <c r="C652" s="88" t="s">
        <v>47</v>
      </c>
      <c r="D652" s="169" t="s">
        <v>1437</v>
      </c>
      <c r="E652" s="185">
        <v>1700</v>
      </c>
      <c r="F652" s="42" t="s">
        <v>1440</v>
      </c>
      <c r="G652" s="183">
        <v>8.9</v>
      </c>
      <c r="H652" s="19">
        <f t="shared" si="10"/>
        <v>15130</v>
      </c>
      <c r="I652" s="17" t="s">
        <v>973</v>
      </c>
      <c r="J652" s="17" t="s">
        <v>631</v>
      </c>
      <c r="K652" s="18" t="s">
        <v>1014</v>
      </c>
      <c r="L652" s="191"/>
    </row>
    <row r="653" spans="1:12" s="7" customFormat="1" ht="69" customHeight="1">
      <c r="A653" s="17">
        <v>646</v>
      </c>
      <c r="B653" s="169" t="s">
        <v>1425</v>
      </c>
      <c r="C653" s="88" t="s">
        <v>47</v>
      </c>
      <c r="D653" s="169" t="s">
        <v>1438</v>
      </c>
      <c r="E653" s="185">
        <v>600</v>
      </c>
      <c r="F653" s="42" t="s">
        <v>1440</v>
      </c>
      <c r="G653" s="183">
        <v>17.899999999999999</v>
      </c>
      <c r="H653" s="19">
        <f t="shared" si="10"/>
        <v>10740</v>
      </c>
      <c r="I653" s="17" t="s">
        <v>973</v>
      </c>
      <c r="J653" s="17" t="s">
        <v>631</v>
      </c>
      <c r="K653" s="18" t="s">
        <v>1014</v>
      </c>
      <c r="L653" s="191"/>
    </row>
    <row r="654" spans="1:12" s="7" customFormat="1" ht="69" customHeight="1">
      <c r="A654" s="17">
        <v>647</v>
      </c>
      <c r="B654" s="169" t="s">
        <v>1426</v>
      </c>
      <c r="C654" s="88" t="s">
        <v>47</v>
      </c>
      <c r="D654" s="169" t="s">
        <v>1439</v>
      </c>
      <c r="E654" s="185">
        <v>150</v>
      </c>
      <c r="F654" s="42" t="s">
        <v>1440</v>
      </c>
      <c r="G654" s="183">
        <v>80</v>
      </c>
      <c r="H654" s="19">
        <f t="shared" si="10"/>
        <v>12000</v>
      </c>
      <c r="I654" s="17" t="s">
        <v>973</v>
      </c>
      <c r="J654" s="17" t="s">
        <v>631</v>
      </c>
      <c r="K654" s="18" t="s">
        <v>1014</v>
      </c>
      <c r="L654" s="191"/>
    </row>
    <row r="655" spans="1:12" s="7" customFormat="1" ht="69" customHeight="1">
      <c r="A655" s="17">
        <v>648</v>
      </c>
      <c r="B655" s="169" t="s">
        <v>1441</v>
      </c>
      <c r="C655" s="88" t="s">
        <v>47</v>
      </c>
      <c r="D655" s="169" t="s">
        <v>1454</v>
      </c>
      <c r="E655" s="185">
        <v>2000</v>
      </c>
      <c r="F655" s="42" t="s">
        <v>1440</v>
      </c>
      <c r="G655" s="183">
        <v>17.899999999999999</v>
      </c>
      <c r="H655" s="19">
        <f t="shared" si="10"/>
        <v>35800</v>
      </c>
      <c r="I655" s="17" t="s">
        <v>973</v>
      </c>
      <c r="J655" s="17" t="s">
        <v>631</v>
      </c>
      <c r="K655" s="18" t="s">
        <v>1014</v>
      </c>
      <c r="L655" s="191"/>
    </row>
    <row r="656" spans="1:12" s="7" customFormat="1" ht="69" customHeight="1">
      <c r="A656" s="17">
        <v>649</v>
      </c>
      <c r="B656" s="169" t="s">
        <v>1442</v>
      </c>
      <c r="C656" s="88" t="s">
        <v>47</v>
      </c>
      <c r="D656" s="42" t="s">
        <v>1455</v>
      </c>
      <c r="E656" s="185">
        <v>300</v>
      </c>
      <c r="F656" s="42" t="s">
        <v>1440</v>
      </c>
      <c r="G656" s="19">
        <v>147.30000000000001</v>
      </c>
      <c r="H656" s="19">
        <f t="shared" si="10"/>
        <v>44190</v>
      </c>
      <c r="I656" s="17" t="s">
        <v>973</v>
      </c>
      <c r="J656" s="17" t="s">
        <v>631</v>
      </c>
      <c r="K656" s="18" t="s">
        <v>1014</v>
      </c>
      <c r="L656" s="191"/>
    </row>
    <row r="657" spans="1:12" s="7" customFormat="1" ht="69" customHeight="1">
      <c r="A657" s="17">
        <v>650</v>
      </c>
      <c r="B657" s="169" t="s">
        <v>1443</v>
      </c>
      <c r="C657" s="88" t="s">
        <v>47</v>
      </c>
      <c r="D657" s="42" t="s">
        <v>1456</v>
      </c>
      <c r="E657" s="185">
        <v>2200</v>
      </c>
      <c r="F657" s="42" t="s">
        <v>1440</v>
      </c>
      <c r="G657" s="19">
        <v>26.8</v>
      </c>
      <c r="H657" s="19">
        <f t="shared" si="10"/>
        <v>58960</v>
      </c>
      <c r="I657" s="17" t="s">
        <v>973</v>
      </c>
      <c r="J657" s="17" t="s">
        <v>631</v>
      </c>
      <c r="K657" s="18" t="s">
        <v>1014</v>
      </c>
      <c r="L657" s="191"/>
    </row>
    <row r="658" spans="1:12" s="7" customFormat="1" ht="69" customHeight="1">
      <c r="A658" s="17">
        <v>651</v>
      </c>
      <c r="B658" s="169" t="s">
        <v>1444</v>
      </c>
      <c r="C658" s="88" t="s">
        <v>47</v>
      </c>
      <c r="D658" s="42" t="s">
        <v>1457</v>
      </c>
      <c r="E658" s="185">
        <v>300</v>
      </c>
      <c r="F658" s="42" t="s">
        <v>1440</v>
      </c>
      <c r="G658" s="19">
        <v>9</v>
      </c>
      <c r="H658" s="19">
        <f t="shared" si="10"/>
        <v>2700</v>
      </c>
      <c r="I658" s="17" t="s">
        <v>973</v>
      </c>
      <c r="J658" s="17" t="s">
        <v>631</v>
      </c>
      <c r="K658" s="18" t="s">
        <v>1014</v>
      </c>
      <c r="L658" s="191"/>
    </row>
    <row r="659" spans="1:12" s="7" customFormat="1" ht="54" customHeight="1">
      <c r="A659" s="17">
        <v>652</v>
      </c>
      <c r="B659" s="169" t="s">
        <v>1445</v>
      </c>
      <c r="C659" s="88" t="s">
        <v>47</v>
      </c>
      <c r="D659" s="169" t="s">
        <v>1458</v>
      </c>
      <c r="E659" s="185">
        <v>200</v>
      </c>
      <c r="F659" s="42" t="s">
        <v>1440</v>
      </c>
      <c r="G659" s="19">
        <v>276.8</v>
      </c>
      <c r="H659" s="19">
        <f t="shared" si="10"/>
        <v>55360</v>
      </c>
      <c r="I659" s="17" t="s">
        <v>973</v>
      </c>
      <c r="J659" s="17" t="s">
        <v>631</v>
      </c>
      <c r="K659" s="18" t="s">
        <v>1014</v>
      </c>
      <c r="L659" s="191"/>
    </row>
    <row r="660" spans="1:12" s="7" customFormat="1" ht="54.75" customHeight="1">
      <c r="A660" s="17">
        <v>653</v>
      </c>
      <c r="B660" s="169" t="s">
        <v>1446</v>
      </c>
      <c r="C660" s="88" t="s">
        <v>47</v>
      </c>
      <c r="D660" s="169" t="s">
        <v>1459</v>
      </c>
      <c r="E660" s="185">
        <v>250</v>
      </c>
      <c r="F660" s="42" t="s">
        <v>1440</v>
      </c>
      <c r="G660" s="19">
        <v>45</v>
      </c>
      <c r="H660" s="19">
        <f t="shared" si="10"/>
        <v>11250</v>
      </c>
      <c r="I660" s="17" t="s">
        <v>973</v>
      </c>
      <c r="J660" s="17" t="s">
        <v>631</v>
      </c>
      <c r="K660" s="18" t="s">
        <v>1014</v>
      </c>
      <c r="L660" s="191"/>
    </row>
    <row r="661" spans="1:12" s="7" customFormat="1" ht="69" customHeight="1">
      <c r="A661" s="17">
        <v>654</v>
      </c>
      <c r="B661" s="169" t="s">
        <v>1447</v>
      </c>
      <c r="C661" s="88" t="s">
        <v>47</v>
      </c>
      <c r="D661" s="169" t="s">
        <v>1460</v>
      </c>
      <c r="E661" s="185">
        <v>4000</v>
      </c>
      <c r="F661" s="42" t="s">
        <v>1440</v>
      </c>
      <c r="G661" s="19">
        <v>90</v>
      </c>
      <c r="H661" s="19">
        <f t="shared" si="10"/>
        <v>360000</v>
      </c>
      <c r="I661" s="17" t="s">
        <v>973</v>
      </c>
      <c r="J661" s="17" t="s">
        <v>631</v>
      </c>
      <c r="K661" s="18" t="s">
        <v>1014</v>
      </c>
      <c r="L661" s="191"/>
    </row>
    <row r="662" spans="1:12" s="7" customFormat="1" ht="54.75" customHeight="1">
      <c r="A662" s="17">
        <v>655</v>
      </c>
      <c r="B662" s="169" t="s">
        <v>1448</v>
      </c>
      <c r="C662" s="88" t="s">
        <v>47</v>
      </c>
      <c r="D662" s="169" t="s">
        <v>1461</v>
      </c>
      <c r="E662" s="185">
        <v>200</v>
      </c>
      <c r="F662" s="42" t="s">
        <v>1440</v>
      </c>
      <c r="G662" s="19">
        <v>95</v>
      </c>
      <c r="H662" s="19">
        <f t="shared" si="10"/>
        <v>19000</v>
      </c>
      <c r="I662" s="17" t="s">
        <v>973</v>
      </c>
      <c r="J662" s="17" t="s">
        <v>631</v>
      </c>
      <c r="K662" s="18" t="s">
        <v>1014</v>
      </c>
      <c r="L662" s="191"/>
    </row>
    <row r="663" spans="1:12" s="7" customFormat="1" ht="54.75" customHeight="1">
      <c r="A663" s="17">
        <v>656</v>
      </c>
      <c r="B663" s="169" t="s">
        <v>1449</v>
      </c>
      <c r="C663" s="88" t="s">
        <v>47</v>
      </c>
      <c r="D663" s="169" t="s">
        <v>1462</v>
      </c>
      <c r="E663" s="185">
        <v>100</v>
      </c>
      <c r="F663" s="42" t="s">
        <v>1440</v>
      </c>
      <c r="G663" s="19">
        <v>116</v>
      </c>
      <c r="H663" s="19">
        <f t="shared" si="10"/>
        <v>11600</v>
      </c>
      <c r="I663" s="17" t="s">
        <v>973</v>
      </c>
      <c r="J663" s="17" t="s">
        <v>631</v>
      </c>
      <c r="K663" s="18" t="s">
        <v>1014</v>
      </c>
      <c r="L663" s="191"/>
    </row>
    <row r="664" spans="1:12" s="7" customFormat="1" ht="60.75" customHeight="1">
      <c r="A664" s="17">
        <v>657</v>
      </c>
      <c r="B664" s="169" t="s">
        <v>1450</v>
      </c>
      <c r="C664" s="88" t="s">
        <v>47</v>
      </c>
      <c r="D664" s="169" t="s">
        <v>1463</v>
      </c>
      <c r="E664" s="185">
        <v>2500</v>
      </c>
      <c r="F664" s="42" t="s">
        <v>1440</v>
      </c>
      <c r="G664" s="19">
        <v>330</v>
      </c>
      <c r="H664" s="19">
        <f t="shared" si="10"/>
        <v>825000</v>
      </c>
      <c r="I664" s="17" t="s">
        <v>973</v>
      </c>
      <c r="J664" s="17" t="s">
        <v>631</v>
      </c>
      <c r="K664" s="18" t="s">
        <v>1014</v>
      </c>
      <c r="L664" s="191"/>
    </row>
    <row r="665" spans="1:12" s="7" customFormat="1" ht="55.5" customHeight="1">
      <c r="A665" s="17">
        <v>658</v>
      </c>
      <c r="B665" s="169" t="s">
        <v>1451</v>
      </c>
      <c r="C665" s="88" t="s">
        <v>47</v>
      </c>
      <c r="D665" s="169" t="s">
        <v>1464</v>
      </c>
      <c r="E665" s="185">
        <v>10</v>
      </c>
      <c r="F665" s="42" t="s">
        <v>516</v>
      </c>
      <c r="G665" s="19">
        <v>2950</v>
      </c>
      <c r="H665" s="19">
        <f t="shared" si="10"/>
        <v>29500</v>
      </c>
      <c r="I665" s="17" t="s">
        <v>973</v>
      </c>
      <c r="J665" s="17" t="s">
        <v>631</v>
      </c>
      <c r="K665" s="18" t="s">
        <v>1014</v>
      </c>
      <c r="L665" s="191"/>
    </row>
    <row r="666" spans="1:12" s="7" customFormat="1" ht="57" customHeight="1">
      <c r="A666" s="17">
        <v>659</v>
      </c>
      <c r="B666" s="169" t="s">
        <v>1452</v>
      </c>
      <c r="C666" s="88" t="s">
        <v>47</v>
      </c>
      <c r="D666" s="169" t="s">
        <v>1465</v>
      </c>
      <c r="E666" s="185">
        <v>3000</v>
      </c>
      <c r="F666" s="42" t="s">
        <v>1440</v>
      </c>
      <c r="G666" s="19">
        <v>25</v>
      </c>
      <c r="H666" s="19">
        <f t="shared" si="10"/>
        <v>75000</v>
      </c>
      <c r="I666" s="17" t="s">
        <v>973</v>
      </c>
      <c r="J666" s="17" t="s">
        <v>631</v>
      </c>
      <c r="K666" s="18" t="s">
        <v>1014</v>
      </c>
      <c r="L666" s="191"/>
    </row>
    <row r="667" spans="1:12" s="7" customFormat="1" ht="69" customHeight="1">
      <c r="A667" s="17">
        <v>660</v>
      </c>
      <c r="B667" s="169" t="s">
        <v>1453</v>
      </c>
      <c r="C667" s="88" t="s">
        <v>47</v>
      </c>
      <c r="D667" s="169" t="s">
        <v>1466</v>
      </c>
      <c r="E667" s="185">
        <v>150</v>
      </c>
      <c r="F667" s="42" t="s">
        <v>571</v>
      </c>
      <c r="G667" s="19">
        <v>130</v>
      </c>
      <c r="H667" s="19">
        <f t="shared" si="10"/>
        <v>19500</v>
      </c>
      <c r="I667" s="17" t="s">
        <v>973</v>
      </c>
      <c r="J667" s="17" t="s">
        <v>631</v>
      </c>
      <c r="K667" s="18" t="s">
        <v>1014</v>
      </c>
      <c r="L667" s="191"/>
    </row>
    <row r="668" spans="1:12" s="7" customFormat="1" ht="69" customHeight="1">
      <c r="A668" s="17">
        <v>661</v>
      </c>
      <c r="B668" s="169" t="s">
        <v>1473</v>
      </c>
      <c r="C668" s="88" t="s">
        <v>47</v>
      </c>
      <c r="D668" s="169" t="s">
        <v>1474</v>
      </c>
      <c r="E668" s="185">
        <v>100</v>
      </c>
      <c r="F668" s="42" t="s">
        <v>571</v>
      </c>
      <c r="G668" s="19">
        <v>200.1</v>
      </c>
      <c r="H668" s="19">
        <f t="shared" si="10"/>
        <v>20010</v>
      </c>
      <c r="I668" s="17" t="s">
        <v>973</v>
      </c>
      <c r="J668" s="17" t="s">
        <v>631</v>
      </c>
      <c r="K668" s="18" t="s">
        <v>1014</v>
      </c>
      <c r="L668" s="191"/>
    </row>
    <row r="669" spans="1:12" s="7" customFormat="1" ht="69" customHeight="1">
      <c r="A669" s="17">
        <v>662</v>
      </c>
      <c r="B669" s="169" t="s">
        <v>1467</v>
      </c>
      <c r="C669" s="88" t="s">
        <v>47</v>
      </c>
      <c r="D669" s="169" t="s">
        <v>1470</v>
      </c>
      <c r="E669" s="185">
        <v>300</v>
      </c>
      <c r="F669" s="42" t="s">
        <v>1440</v>
      </c>
      <c r="G669" s="19">
        <v>29.5</v>
      </c>
      <c r="H669" s="19">
        <f t="shared" si="10"/>
        <v>8850</v>
      </c>
      <c r="I669" s="17" t="s">
        <v>973</v>
      </c>
      <c r="J669" s="17" t="s">
        <v>631</v>
      </c>
      <c r="K669" s="18" t="s">
        <v>1014</v>
      </c>
      <c r="L669" s="191"/>
    </row>
    <row r="670" spans="1:12" s="7" customFormat="1" ht="51" customHeight="1">
      <c r="A670" s="17">
        <v>663</v>
      </c>
      <c r="B670" s="169" t="s">
        <v>1468</v>
      </c>
      <c r="C670" s="88" t="s">
        <v>47</v>
      </c>
      <c r="D670" s="169" t="s">
        <v>1471</v>
      </c>
      <c r="E670" s="19">
        <v>500</v>
      </c>
      <c r="F670" s="42" t="s">
        <v>1440</v>
      </c>
      <c r="G670" s="19">
        <v>49.1</v>
      </c>
      <c r="H670" s="19">
        <f t="shared" si="10"/>
        <v>24550</v>
      </c>
      <c r="I670" s="17" t="s">
        <v>973</v>
      </c>
      <c r="J670" s="17" t="s">
        <v>631</v>
      </c>
      <c r="K670" s="18" t="s">
        <v>1014</v>
      </c>
      <c r="L670" s="191"/>
    </row>
    <row r="671" spans="1:12" s="7" customFormat="1" ht="48.75" customHeight="1">
      <c r="A671" s="17">
        <v>664</v>
      </c>
      <c r="B671" s="168" t="s">
        <v>1469</v>
      </c>
      <c r="C671" s="88" t="s">
        <v>47</v>
      </c>
      <c r="D671" s="169" t="s">
        <v>1472</v>
      </c>
      <c r="E671" s="185">
        <v>150</v>
      </c>
      <c r="F671" s="42" t="s">
        <v>1440</v>
      </c>
      <c r="G671" s="19">
        <v>165.2</v>
      </c>
      <c r="H671" s="19">
        <f t="shared" si="10"/>
        <v>24780</v>
      </c>
      <c r="I671" s="17" t="s">
        <v>973</v>
      </c>
      <c r="J671" s="17" t="s">
        <v>631</v>
      </c>
      <c r="K671" s="18" t="s">
        <v>1014</v>
      </c>
      <c r="L671" s="191"/>
    </row>
    <row r="672" spans="1:12" s="7" customFormat="1" ht="48.75" customHeight="1">
      <c r="A672" s="17">
        <v>665</v>
      </c>
      <c r="B672" s="169" t="s">
        <v>1475</v>
      </c>
      <c r="C672" s="88" t="s">
        <v>47</v>
      </c>
      <c r="D672" s="167" t="s">
        <v>1478</v>
      </c>
      <c r="E672" s="185">
        <v>300</v>
      </c>
      <c r="F672" s="42" t="s">
        <v>1440</v>
      </c>
      <c r="G672" s="19">
        <v>300</v>
      </c>
      <c r="H672" s="19">
        <f t="shared" si="10"/>
        <v>90000</v>
      </c>
      <c r="I672" s="17" t="s">
        <v>973</v>
      </c>
      <c r="J672" s="17" t="s">
        <v>631</v>
      </c>
      <c r="K672" s="18" t="s">
        <v>1014</v>
      </c>
      <c r="L672" s="191"/>
    </row>
    <row r="673" spans="1:12" s="7" customFormat="1" ht="69" customHeight="1">
      <c r="A673" s="17">
        <v>666</v>
      </c>
      <c r="B673" s="169" t="s">
        <v>1476</v>
      </c>
      <c r="C673" s="88" t="s">
        <v>47</v>
      </c>
      <c r="D673" s="169" t="s">
        <v>1479</v>
      </c>
      <c r="E673" s="185">
        <v>600</v>
      </c>
      <c r="F673" s="42" t="s">
        <v>571</v>
      </c>
      <c r="G673" s="19">
        <v>84.8</v>
      </c>
      <c r="H673" s="19">
        <f t="shared" si="10"/>
        <v>50880</v>
      </c>
      <c r="I673" s="17" t="s">
        <v>973</v>
      </c>
      <c r="J673" s="17" t="s">
        <v>631</v>
      </c>
      <c r="K673" s="18" t="s">
        <v>1014</v>
      </c>
      <c r="L673" s="191"/>
    </row>
    <row r="674" spans="1:12" s="7" customFormat="1" ht="57" customHeight="1">
      <c r="A674" s="17">
        <v>667</v>
      </c>
      <c r="B674" s="169" t="s">
        <v>1477</v>
      </c>
      <c r="C674" s="88" t="s">
        <v>47</v>
      </c>
      <c r="D674" s="169" t="s">
        <v>1480</v>
      </c>
      <c r="E674" s="185">
        <v>100</v>
      </c>
      <c r="F674" s="42" t="s">
        <v>1440</v>
      </c>
      <c r="G674" s="19">
        <v>80.400000000000006</v>
      </c>
      <c r="H674" s="19">
        <f t="shared" si="10"/>
        <v>8040.0000000000009</v>
      </c>
      <c r="I674" s="17" t="s">
        <v>973</v>
      </c>
      <c r="J674" s="17" t="s">
        <v>631</v>
      </c>
      <c r="K674" s="18" t="s">
        <v>1014</v>
      </c>
      <c r="L674" s="191"/>
    </row>
    <row r="675" spans="1:12" s="7" customFormat="1" ht="54.75" customHeight="1">
      <c r="A675" s="17">
        <v>668</v>
      </c>
      <c r="B675" s="169" t="s">
        <v>1481</v>
      </c>
      <c r="C675" s="88" t="s">
        <v>47</v>
      </c>
      <c r="D675" s="169" t="s">
        <v>1484</v>
      </c>
      <c r="E675" s="185">
        <v>250</v>
      </c>
      <c r="F675" s="42" t="s">
        <v>1440</v>
      </c>
      <c r="G675" s="19">
        <v>75.900000000000006</v>
      </c>
      <c r="H675" s="19">
        <f t="shared" si="10"/>
        <v>18975</v>
      </c>
      <c r="I675" s="17" t="s">
        <v>973</v>
      </c>
      <c r="J675" s="17" t="s">
        <v>631</v>
      </c>
      <c r="K675" s="18" t="s">
        <v>1014</v>
      </c>
      <c r="L675" s="191"/>
    </row>
    <row r="676" spans="1:12" s="7" customFormat="1" ht="69" customHeight="1">
      <c r="A676" s="17">
        <v>669</v>
      </c>
      <c r="B676" s="169" t="s">
        <v>1482</v>
      </c>
      <c r="C676" s="88" t="s">
        <v>47</v>
      </c>
      <c r="D676" s="169" t="s">
        <v>1485</v>
      </c>
      <c r="E676" s="185">
        <v>35</v>
      </c>
      <c r="F676" s="42" t="s">
        <v>1440</v>
      </c>
      <c r="G676" s="19">
        <v>415.2</v>
      </c>
      <c r="H676" s="19">
        <f t="shared" si="10"/>
        <v>14532</v>
      </c>
      <c r="I676" s="17" t="s">
        <v>973</v>
      </c>
      <c r="J676" s="17" t="s">
        <v>631</v>
      </c>
      <c r="K676" s="18" t="s">
        <v>1014</v>
      </c>
      <c r="L676" s="191"/>
    </row>
    <row r="677" spans="1:12" s="7" customFormat="1" ht="69" customHeight="1">
      <c r="A677" s="17">
        <v>670</v>
      </c>
      <c r="B677" s="169" t="s">
        <v>1495</v>
      </c>
      <c r="C677" s="88" t="s">
        <v>47</v>
      </c>
      <c r="D677" s="169" t="s">
        <v>1496</v>
      </c>
      <c r="E677" s="185">
        <v>40</v>
      </c>
      <c r="F677" s="42" t="s">
        <v>1440</v>
      </c>
      <c r="G677" s="19">
        <v>1300</v>
      </c>
      <c r="H677" s="19">
        <f t="shared" si="10"/>
        <v>52000</v>
      </c>
      <c r="I677" s="17" t="s">
        <v>973</v>
      </c>
      <c r="J677" s="17" t="s">
        <v>648</v>
      </c>
      <c r="K677" s="18" t="s">
        <v>1014</v>
      </c>
      <c r="L677" s="191"/>
    </row>
    <row r="678" spans="1:12" s="7" customFormat="1" ht="69" customHeight="1">
      <c r="A678" s="17">
        <v>671</v>
      </c>
      <c r="B678" s="169" t="s">
        <v>1497</v>
      </c>
      <c r="C678" s="88" t="s">
        <v>47</v>
      </c>
      <c r="D678" s="169" t="s">
        <v>1498</v>
      </c>
      <c r="E678" s="185">
        <v>40</v>
      </c>
      <c r="F678" s="42" t="s">
        <v>1440</v>
      </c>
      <c r="G678" s="19">
        <v>400</v>
      </c>
      <c r="H678" s="19">
        <f t="shared" si="10"/>
        <v>16000</v>
      </c>
      <c r="I678" s="17" t="s">
        <v>973</v>
      </c>
      <c r="J678" s="17" t="s">
        <v>648</v>
      </c>
      <c r="K678" s="18" t="s">
        <v>1014</v>
      </c>
      <c r="L678" s="191"/>
    </row>
    <row r="679" spans="1:12" s="7" customFormat="1" ht="69" customHeight="1">
      <c r="A679" s="17">
        <v>672</v>
      </c>
      <c r="B679" s="169" t="s">
        <v>1499</v>
      </c>
      <c r="C679" s="88" t="s">
        <v>47</v>
      </c>
      <c r="D679" s="169" t="s">
        <v>1500</v>
      </c>
      <c r="E679" s="185">
        <v>20</v>
      </c>
      <c r="F679" s="42" t="s">
        <v>1440</v>
      </c>
      <c r="G679" s="19">
        <v>1000</v>
      </c>
      <c r="H679" s="19">
        <f t="shared" si="10"/>
        <v>20000</v>
      </c>
      <c r="I679" s="17" t="s">
        <v>973</v>
      </c>
      <c r="J679" s="17" t="s">
        <v>648</v>
      </c>
      <c r="K679" s="18" t="s">
        <v>1014</v>
      </c>
      <c r="L679" s="191"/>
    </row>
    <row r="680" spans="1:12" s="7" customFormat="1" ht="99.75" customHeight="1">
      <c r="A680" s="17">
        <v>673</v>
      </c>
      <c r="B680" s="169" t="s">
        <v>1501</v>
      </c>
      <c r="C680" s="88" t="s">
        <v>47</v>
      </c>
      <c r="D680" s="169" t="s">
        <v>1502</v>
      </c>
      <c r="E680" s="185">
        <v>6</v>
      </c>
      <c r="F680" s="42" t="s">
        <v>1440</v>
      </c>
      <c r="G680" s="19">
        <v>8000</v>
      </c>
      <c r="H680" s="19">
        <f t="shared" si="10"/>
        <v>48000</v>
      </c>
      <c r="I680" s="17" t="s">
        <v>973</v>
      </c>
      <c r="J680" s="17" t="s">
        <v>648</v>
      </c>
      <c r="K680" s="18" t="s">
        <v>1014</v>
      </c>
      <c r="L680" s="191"/>
    </row>
    <row r="681" spans="1:12" s="7" customFormat="1" ht="69" customHeight="1">
      <c r="A681" s="17">
        <v>674</v>
      </c>
      <c r="B681" s="169" t="s">
        <v>1503</v>
      </c>
      <c r="C681" s="88" t="s">
        <v>47</v>
      </c>
      <c r="D681" s="169" t="s">
        <v>1504</v>
      </c>
      <c r="E681" s="185">
        <v>3</v>
      </c>
      <c r="F681" s="42" t="s">
        <v>176</v>
      </c>
      <c r="G681" s="19">
        <v>17000</v>
      </c>
      <c r="H681" s="19">
        <f t="shared" si="10"/>
        <v>51000</v>
      </c>
      <c r="I681" s="17" t="s">
        <v>973</v>
      </c>
      <c r="J681" s="17" t="s">
        <v>648</v>
      </c>
      <c r="K681" s="18" t="s">
        <v>1014</v>
      </c>
      <c r="L681" s="191"/>
    </row>
    <row r="682" spans="1:12" s="7" customFormat="1" ht="69" customHeight="1">
      <c r="A682" s="17">
        <v>675</v>
      </c>
      <c r="B682" s="169" t="s">
        <v>1505</v>
      </c>
      <c r="C682" s="88" t="s">
        <v>47</v>
      </c>
      <c r="D682" s="169" t="s">
        <v>1506</v>
      </c>
      <c r="E682" s="185">
        <v>1</v>
      </c>
      <c r="F682" s="42" t="s">
        <v>176</v>
      </c>
      <c r="G682" s="19">
        <v>681000</v>
      </c>
      <c r="H682" s="19">
        <f t="shared" si="10"/>
        <v>681000</v>
      </c>
      <c r="I682" s="17" t="s">
        <v>973</v>
      </c>
      <c r="J682" s="17" t="s">
        <v>648</v>
      </c>
      <c r="K682" s="18" t="s">
        <v>1014</v>
      </c>
      <c r="L682" s="191"/>
    </row>
    <row r="683" spans="1:12" s="7" customFormat="1" ht="69" customHeight="1">
      <c r="A683" s="17">
        <v>676</v>
      </c>
      <c r="B683" s="169" t="s">
        <v>1507</v>
      </c>
      <c r="C683" s="88" t="s">
        <v>47</v>
      </c>
      <c r="D683" s="169" t="s">
        <v>1508</v>
      </c>
      <c r="E683" s="185">
        <v>1</v>
      </c>
      <c r="F683" s="42" t="s">
        <v>1440</v>
      </c>
      <c r="G683" s="19">
        <v>70000</v>
      </c>
      <c r="H683" s="19">
        <f t="shared" si="10"/>
        <v>70000</v>
      </c>
      <c r="I683" s="17" t="s">
        <v>973</v>
      </c>
      <c r="J683" s="17" t="s">
        <v>648</v>
      </c>
      <c r="K683" s="18" t="s">
        <v>1014</v>
      </c>
      <c r="L683" s="191"/>
    </row>
    <row r="684" spans="1:12" s="7" customFormat="1" ht="88.5" customHeight="1">
      <c r="A684" s="17">
        <v>677</v>
      </c>
      <c r="B684" s="169" t="s">
        <v>1509</v>
      </c>
      <c r="C684" s="88" t="s">
        <v>47</v>
      </c>
      <c r="D684" s="169" t="s">
        <v>1510</v>
      </c>
      <c r="E684" s="185">
        <v>10</v>
      </c>
      <c r="F684" s="42" t="s">
        <v>1440</v>
      </c>
      <c r="G684" s="19">
        <v>20250</v>
      </c>
      <c r="H684" s="19">
        <f t="shared" si="10"/>
        <v>202500</v>
      </c>
      <c r="I684" s="17" t="s">
        <v>973</v>
      </c>
      <c r="J684" s="17" t="s">
        <v>648</v>
      </c>
      <c r="K684" s="18" t="s">
        <v>1014</v>
      </c>
      <c r="L684" s="191"/>
    </row>
    <row r="685" spans="1:12" s="7" customFormat="1" ht="99.75" customHeight="1">
      <c r="A685" s="17">
        <v>678</v>
      </c>
      <c r="B685" s="169" t="s">
        <v>1511</v>
      </c>
      <c r="C685" s="88" t="s">
        <v>47</v>
      </c>
      <c r="D685" s="169" t="s">
        <v>1512</v>
      </c>
      <c r="E685" s="185">
        <v>1</v>
      </c>
      <c r="F685" s="42" t="s">
        <v>176</v>
      </c>
      <c r="G685" s="19">
        <v>305000</v>
      </c>
      <c r="H685" s="19">
        <f t="shared" si="10"/>
        <v>305000</v>
      </c>
      <c r="I685" s="17" t="s">
        <v>973</v>
      </c>
      <c r="J685" s="17" t="s">
        <v>648</v>
      </c>
      <c r="K685" s="18" t="s">
        <v>1014</v>
      </c>
      <c r="L685" s="191"/>
    </row>
    <row r="686" spans="1:12" s="7" customFormat="1" ht="69" customHeight="1">
      <c r="A686" s="17">
        <v>679</v>
      </c>
      <c r="B686" s="169" t="s">
        <v>1513</v>
      </c>
      <c r="C686" s="88" t="s">
        <v>47</v>
      </c>
      <c r="D686" s="169" t="s">
        <v>1514</v>
      </c>
      <c r="E686" s="185">
        <v>2</v>
      </c>
      <c r="F686" s="42" t="s">
        <v>1440</v>
      </c>
      <c r="G686" s="19">
        <v>49000</v>
      </c>
      <c r="H686" s="19">
        <f t="shared" si="10"/>
        <v>98000</v>
      </c>
      <c r="I686" s="17" t="s">
        <v>973</v>
      </c>
      <c r="J686" s="17" t="s">
        <v>648</v>
      </c>
      <c r="K686" s="18" t="s">
        <v>1014</v>
      </c>
      <c r="L686" s="191"/>
    </row>
    <row r="687" spans="1:12" s="7" customFormat="1" ht="69" customHeight="1">
      <c r="A687" s="17">
        <v>680</v>
      </c>
      <c r="B687" s="169" t="s">
        <v>1515</v>
      </c>
      <c r="C687" s="88" t="s">
        <v>47</v>
      </c>
      <c r="D687" s="169" t="s">
        <v>1516</v>
      </c>
      <c r="E687" s="185">
        <v>1</v>
      </c>
      <c r="F687" s="42" t="s">
        <v>176</v>
      </c>
      <c r="G687" s="19">
        <v>150000</v>
      </c>
      <c r="H687" s="19">
        <f t="shared" si="10"/>
        <v>150000</v>
      </c>
      <c r="I687" s="17" t="s">
        <v>973</v>
      </c>
      <c r="J687" s="17" t="s">
        <v>648</v>
      </c>
      <c r="K687" s="18" t="s">
        <v>1014</v>
      </c>
      <c r="L687" s="191"/>
    </row>
    <row r="688" spans="1:12" s="7" customFormat="1" ht="69" customHeight="1">
      <c r="A688" s="17">
        <v>681</v>
      </c>
      <c r="B688" s="215" t="s">
        <v>1507</v>
      </c>
      <c r="C688" s="88" t="s">
        <v>47</v>
      </c>
      <c r="D688" s="29" t="s">
        <v>1517</v>
      </c>
      <c r="E688" s="185">
        <v>1</v>
      </c>
      <c r="F688" s="42" t="s">
        <v>1440</v>
      </c>
      <c r="G688" s="19">
        <v>66600</v>
      </c>
      <c r="H688" s="19">
        <f t="shared" si="10"/>
        <v>66600</v>
      </c>
      <c r="I688" s="17" t="s">
        <v>973</v>
      </c>
      <c r="J688" s="17" t="s">
        <v>648</v>
      </c>
      <c r="K688" s="18" t="s">
        <v>1014</v>
      </c>
      <c r="L688" s="191"/>
    </row>
    <row r="689" spans="1:12" s="7" customFormat="1" ht="69" customHeight="1">
      <c r="A689" s="17">
        <v>682</v>
      </c>
      <c r="B689" s="215" t="s">
        <v>1518</v>
      </c>
      <c r="C689" s="88" t="s">
        <v>47</v>
      </c>
      <c r="D689" s="41" t="s">
        <v>1519</v>
      </c>
      <c r="E689" s="185">
        <v>32</v>
      </c>
      <c r="F689" s="42" t="s">
        <v>1440</v>
      </c>
      <c r="G689" s="19">
        <v>8500</v>
      </c>
      <c r="H689" s="19">
        <f t="shared" si="10"/>
        <v>272000</v>
      </c>
      <c r="I689" s="17" t="s">
        <v>973</v>
      </c>
      <c r="J689" s="17" t="s">
        <v>648</v>
      </c>
      <c r="K689" s="18" t="s">
        <v>1014</v>
      </c>
      <c r="L689" s="191"/>
    </row>
    <row r="690" spans="1:12" s="7" customFormat="1" ht="69" customHeight="1">
      <c r="A690" s="17">
        <v>683</v>
      </c>
      <c r="B690" s="104" t="s">
        <v>1520</v>
      </c>
      <c r="C690" s="88" t="s">
        <v>47</v>
      </c>
      <c r="D690" s="29" t="s">
        <v>1521</v>
      </c>
      <c r="E690" s="185">
        <v>18</v>
      </c>
      <c r="F690" s="42" t="s">
        <v>1440</v>
      </c>
      <c r="G690" s="19">
        <v>1700</v>
      </c>
      <c r="H690" s="19">
        <f t="shared" si="10"/>
        <v>30600</v>
      </c>
      <c r="I690" s="17" t="s">
        <v>973</v>
      </c>
      <c r="J690" s="17" t="s">
        <v>648</v>
      </c>
      <c r="K690" s="18" t="s">
        <v>1014</v>
      </c>
      <c r="L690" s="191"/>
    </row>
    <row r="691" spans="1:12" s="7" customFormat="1" ht="69" customHeight="1">
      <c r="A691" s="17">
        <v>684</v>
      </c>
      <c r="B691" s="104" t="s">
        <v>1522</v>
      </c>
      <c r="C691" s="88" t="s">
        <v>47</v>
      </c>
      <c r="D691" s="41" t="s">
        <v>1523</v>
      </c>
      <c r="E691" s="185">
        <v>8</v>
      </c>
      <c r="F691" s="42" t="s">
        <v>1440</v>
      </c>
      <c r="G691" s="19">
        <v>2700</v>
      </c>
      <c r="H691" s="19">
        <f t="shared" si="10"/>
        <v>21600</v>
      </c>
      <c r="I691" s="17" t="s">
        <v>973</v>
      </c>
      <c r="J691" s="17" t="s">
        <v>648</v>
      </c>
      <c r="K691" s="18" t="s">
        <v>1014</v>
      </c>
      <c r="L691" s="191"/>
    </row>
    <row r="692" spans="1:12" s="7" customFormat="1" ht="69" customHeight="1">
      <c r="A692" s="17">
        <v>685</v>
      </c>
      <c r="B692" s="104" t="s">
        <v>1524</v>
      </c>
      <c r="C692" s="88" t="s">
        <v>47</v>
      </c>
      <c r="D692" s="216" t="s">
        <v>1525</v>
      </c>
      <c r="E692" s="185">
        <v>4</v>
      </c>
      <c r="F692" s="42" t="s">
        <v>1440</v>
      </c>
      <c r="G692" s="19">
        <v>3150</v>
      </c>
      <c r="H692" s="19">
        <f t="shared" si="10"/>
        <v>12600</v>
      </c>
      <c r="I692" s="17" t="s">
        <v>973</v>
      </c>
      <c r="J692" s="17" t="s">
        <v>648</v>
      </c>
      <c r="K692" s="18" t="s">
        <v>1014</v>
      </c>
      <c r="L692" s="191"/>
    </row>
    <row r="693" spans="1:12" s="7" customFormat="1" ht="69" customHeight="1">
      <c r="A693" s="17">
        <v>686</v>
      </c>
      <c r="B693" s="215" t="s">
        <v>1526</v>
      </c>
      <c r="C693" s="88" t="s">
        <v>47</v>
      </c>
      <c r="D693" s="29" t="s">
        <v>1527</v>
      </c>
      <c r="E693" s="185">
        <v>8</v>
      </c>
      <c r="F693" s="42" t="s">
        <v>1440</v>
      </c>
      <c r="G693" s="19">
        <v>5400</v>
      </c>
      <c r="H693" s="19">
        <f t="shared" si="10"/>
        <v>43200</v>
      </c>
      <c r="I693" s="17" t="s">
        <v>973</v>
      </c>
      <c r="J693" s="17" t="s">
        <v>648</v>
      </c>
      <c r="K693" s="18" t="s">
        <v>1014</v>
      </c>
      <c r="L693" s="191"/>
    </row>
    <row r="694" spans="1:12" s="7" customFormat="1" ht="69" customHeight="1">
      <c r="A694" s="17">
        <v>687</v>
      </c>
      <c r="B694" s="215" t="s">
        <v>1529</v>
      </c>
      <c r="C694" s="88" t="s">
        <v>47</v>
      </c>
      <c r="D694" s="29" t="s">
        <v>1528</v>
      </c>
      <c r="E694" s="185">
        <v>10</v>
      </c>
      <c r="F694" s="42" t="s">
        <v>1440</v>
      </c>
      <c r="G694" s="19">
        <v>5850</v>
      </c>
      <c r="H694" s="19">
        <f t="shared" si="10"/>
        <v>58500</v>
      </c>
      <c r="I694" s="17" t="s">
        <v>973</v>
      </c>
      <c r="J694" s="17" t="s">
        <v>648</v>
      </c>
      <c r="K694" s="18" t="s">
        <v>1014</v>
      </c>
      <c r="L694" s="191"/>
    </row>
    <row r="695" spans="1:12" s="7" customFormat="1" ht="69" customHeight="1">
      <c r="A695" s="17">
        <v>688</v>
      </c>
      <c r="B695" s="217" t="s">
        <v>1530</v>
      </c>
      <c r="C695" s="88" t="s">
        <v>47</v>
      </c>
      <c r="D695" s="29" t="s">
        <v>1531</v>
      </c>
      <c r="E695" s="185">
        <v>8</v>
      </c>
      <c r="F695" s="42" t="s">
        <v>1440</v>
      </c>
      <c r="G695" s="19">
        <v>6000</v>
      </c>
      <c r="H695" s="19">
        <f t="shared" si="10"/>
        <v>48000</v>
      </c>
      <c r="I695" s="17" t="s">
        <v>973</v>
      </c>
      <c r="J695" s="17" t="s">
        <v>648</v>
      </c>
      <c r="K695" s="18" t="s">
        <v>1014</v>
      </c>
      <c r="L695" s="191"/>
    </row>
    <row r="696" spans="1:12" s="7" customFormat="1" ht="69" customHeight="1">
      <c r="A696" s="17">
        <v>689</v>
      </c>
      <c r="B696" s="215" t="s">
        <v>1532</v>
      </c>
      <c r="C696" s="88" t="s">
        <v>47</v>
      </c>
      <c r="D696" s="216" t="s">
        <v>1533</v>
      </c>
      <c r="E696" s="185">
        <v>5</v>
      </c>
      <c r="F696" s="42" t="s">
        <v>1440</v>
      </c>
      <c r="G696" s="19">
        <v>6700</v>
      </c>
      <c r="H696" s="19">
        <f t="shared" si="10"/>
        <v>33500</v>
      </c>
      <c r="I696" s="17" t="s">
        <v>973</v>
      </c>
      <c r="J696" s="17" t="s">
        <v>648</v>
      </c>
      <c r="K696" s="18" t="s">
        <v>1014</v>
      </c>
      <c r="L696" s="191"/>
    </row>
    <row r="697" spans="1:12" s="7" customFormat="1" ht="69" customHeight="1">
      <c r="A697" s="17">
        <v>690</v>
      </c>
      <c r="B697" s="29" t="s">
        <v>1534</v>
      </c>
      <c r="C697" s="88" t="s">
        <v>47</v>
      </c>
      <c r="D697" s="41" t="s">
        <v>1535</v>
      </c>
      <c r="E697" s="185">
        <v>1</v>
      </c>
      <c r="F697" s="42" t="s">
        <v>1440</v>
      </c>
      <c r="G697" s="19">
        <v>49500</v>
      </c>
      <c r="H697" s="19">
        <f t="shared" ref="H697" si="11">E697*G697</f>
        <v>49500</v>
      </c>
      <c r="I697" s="17" t="s">
        <v>973</v>
      </c>
      <c r="J697" s="17" t="s">
        <v>648</v>
      </c>
      <c r="K697" s="18" t="s">
        <v>1014</v>
      </c>
      <c r="L697" s="191"/>
    </row>
    <row r="698" spans="1:12" s="7" customFormat="1" ht="83.25" customHeight="1">
      <c r="A698" s="17">
        <v>691</v>
      </c>
      <c r="B698" s="218" t="s">
        <v>1536</v>
      </c>
      <c r="C698" s="88" t="s">
        <v>47</v>
      </c>
      <c r="D698" s="93" t="s">
        <v>1537</v>
      </c>
      <c r="E698" s="185">
        <v>32</v>
      </c>
      <c r="F698" s="42" t="s">
        <v>1440</v>
      </c>
      <c r="G698" s="19">
        <v>2200</v>
      </c>
      <c r="H698" s="19">
        <f t="shared" si="10"/>
        <v>70400</v>
      </c>
      <c r="I698" s="17" t="s">
        <v>973</v>
      </c>
      <c r="J698" s="17" t="s">
        <v>648</v>
      </c>
      <c r="K698" s="18" t="s">
        <v>1014</v>
      </c>
      <c r="L698" s="191"/>
    </row>
    <row r="699" spans="1:12" s="7" customFormat="1" ht="78" customHeight="1">
      <c r="A699" s="17">
        <v>692</v>
      </c>
      <c r="B699" s="211" t="s">
        <v>1483</v>
      </c>
      <c r="C699" s="88" t="s">
        <v>47</v>
      </c>
      <c r="D699" s="169" t="s">
        <v>1486</v>
      </c>
      <c r="E699" s="19">
        <v>10000</v>
      </c>
      <c r="F699" s="42" t="s">
        <v>1440</v>
      </c>
      <c r="G699" s="19">
        <v>22</v>
      </c>
      <c r="H699" s="19">
        <f t="shared" si="9"/>
        <v>220000</v>
      </c>
      <c r="I699" s="17" t="s">
        <v>973</v>
      </c>
      <c r="J699" s="17" t="s">
        <v>631</v>
      </c>
      <c r="K699" s="18" t="s">
        <v>1014</v>
      </c>
      <c r="L699" s="191"/>
    </row>
    <row r="700" spans="1:12" s="7" customFormat="1" ht="409.5" customHeight="1">
      <c r="A700" s="17">
        <v>693</v>
      </c>
      <c r="B700" s="212" t="s">
        <v>1490</v>
      </c>
      <c r="C700" s="88" t="s">
        <v>89</v>
      </c>
      <c r="D700" s="213" t="s">
        <v>348</v>
      </c>
      <c r="E700" s="19">
        <v>1</v>
      </c>
      <c r="F700" s="42" t="s">
        <v>176</v>
      </c>
      <c r="G700" s="36">
        <v>28162798.210000001</v>
      </c>
      <c r="H700" s="19">
        <f>E700*G700</f>
        <v>28162798.210000001</v>
      </c>
      <c r="I700" s="15" t="s">
        <v>334</v>
      </c>
      <c r="J700" s="17" t="s">
        <v>631</v>
      </c>
      <c r="K700" s="18" t="s">
        <v>1014</v>
      </c>
      <c r="L700" s="191" t="s">
        <v>1489</v>
      </c>
    </row>
    <row r="701" spans="1:12" s="7" customFormat="1" ht="144.75" customHeight="1">
      <c r="A701" s="17">
        <v>694</v>
      </c>
      <c r="B701" s="212" t="s">
        <v>1493</v>
      </c>
      <c r="C701" s="88" t="s">
        <v>47</v>
      </c>
      <c r="D701" s="213" t="s">
        <v>1494</v>
      </c>
      <c r="E701" s="19">
        <v>1</v>
      </c>
      <c r="F701" s="42" t="s">
        <v>148</v>
      </c>
      <c r="G701" s="210">
        <v>329080.36</v>
      </c>
      <c r="H701" s="19">
        <f>E701*G701</f>
        <v>329080.36</v>
      </c>
      <c r="I701" s="15"/>
      <c r="J701" s="17"/>
      <c r="K701" s="18" t="s">
        <v>1014</v>
      </c>
      <c r="L701" s="191"/>
    </row>
    <row r="702" spans="1:12" s="7" customFormat="1" ht="16.5" customHeight="1">
      <c r="A702" s="63"/>
      <c r="B702" s="59" t="s">
        <v>6</v>
      </c>
      <c r="C702" s="63"/>
      <c r="D702" s="63"/>
      <c r="E702" s="63"/>
      <c r="F702" s="63"/>
      <c r="G702" s="63"/>
      <c r="H702" s="60">
        <f>SUM(H8:H701)</f>
        <v>1246038962.9999988</v>
      </c>
      <c r="I702" s="62"/>
      <c r="J702" s="62"/>
      <c r="K702" s="84"/>
      <c r="L702" s="191"/>
    </row>
    <row r="703" spans="1:12" s="7" customFormat="1" ht="16.5" customHeight="1">
      <c r="A703" s="28"/>
      <c r="B703" s="17"/>
      <c r="C703" s="13"/>
      <c r="D703" s="83" t="s">
        <v>1013</v>
      </c>
      <c r="E703" s="18"/>
      <c r="F703" s="13"/>
      <c r="G703" s="36"/>
      <c r="H703" s="32"/>
      <c r="I703" s="71"/>
      <c r="J703" s="13"/>
      <c r="K703" s="18"/>
      <c r="L703" s="191"/>
    </row>
    <row r="704" spans="1:12" s="6" customFormat="1" ht="77.25" customHeight="1">
      <c r="A704" s="17">
        <v>1</v>
      </c>
      <c r="B704" s="17" t="s">
        <v>87</v>
      </c>
      <c r="C704" s="17" t="s">
        <v>89</v>
      </c>
      <c r="D704" s="17" t="s">
        <v>90</v>
      </c>
      <c r="E704" s="19">
        <v>1</v>
      </c>
      <c r="F704" s="17" t="s">
        <v>149</v>
      </c>
      <c r="G704" s="17"/>
      <c r="H704" s="76">
        <v>9508204</v>
      </c>
      <c r="I704" s="17" t="s">
        <v>85</v>
      </c>
      <c r="J704" s="17" t="s">
        <v>61</v>
      </c>
      <c r="K704" s="18" t="s">
        <v>1014</v>
      </c>
      <c r="L704" s="191"/>
    </row>
    <row r="705" spans="1:139" s="6" customFormat="1" ht="36.75" customHeight="1">
      <c r="A705" s="17">
        <v>2</v>
      </c>
      <c r="B705" s="17" t="s">
        <v>971</v>
      </c>
      <c r="C705" s="17" t="s">
        <v>89</v>
      </c>
      <c r="D705" s="17" t="s">
        <v>90</v>
      </c>
      <c r="E705" s="19">
        <v>1</v>
      </c>
      <c r="F705" s="17" t="s">
        <v>149</v>
      </c>
      <c r="G705" s="17"/>
      <c r="H705" s="48">
        <v>10601250</v>
      </c>
      <c r="I705" s="17" t="s">
        <v>85</v>
      </c>
      <c r="J705" s="17" t="s">
        <v>61</v>
      </c>
      <c r="K705" s="18" t="s">
        <v>1014</v>
      </c>
      <c r="L705" s="191"/>
    </row>
    <row r="706" spans="1:139" s="6" customFormat="1" ht="101.25" customHeight="1">
      <c r="A706" s="17">
        <v>3</v>
      </c>
      <c r="B706" s="17" t="s">
        <v>972</v>
      </c>
      <c r="C706" s="17" t="s">
        <v>89</v>
      </c>
      <c r="D706" s="17" t="s">
        <v>90</v>
      </c>
      <c r="E706" s="19">
        <v>1</v>
      </c>
      <c r="F706" s="17" t="s">
        <v>149</v>
      </c>
      <c r="G706" s="17"/>
      <c r="H706" s="48">
        <v>87907784</v>
      </c>
      <c r="I706" s="17" t="s">
        <v>85</v>
      </c>
      <c r="J706" s="17" t="s">
        <v>37</v>
      </c>
      <c r="K706" s="18" t="s">
        <v>1014</v>
      </c>
      <c r="L706" s="191"/>
    </row>
    <row r="707" spans="1:139" s="6" customFormat="1" ht="87" customHeight="1">
      <c r="A707" s="17">
        <v>4</v>
      </c>
      <c r="B707" s="17" t="s">
        <v>120</v>
      </c>
      <c r="C707" s="17" t="s">
        <v>89</v>
      </c>
      <c r="D707" s="17" t="s">
        <v>121</v>
      </c>
      <c r="E707" s="19">
        <v>1</v>
      </c>
      <c r="F707" s="17" t="s">
        <v>149</v>
      </c>
      <c r="G707" s="17"/>
      <c r="H707" s="19">
        <v>10006970</v>
      </c>
      <c r="I707" s="17" t="s">
        <v>146</v>
      </c>
      <c r="J707" s="17"/>
      <c r="K707" s="18" t="s">
        <v>1014</v>
      </c>
      <c r="L707" s="191"/>
    </row>
    <row r="708" spans="1:139" s="6" customFormat="1" ht="59.25" customHeight="1">
      <c r="A708" s="17">
        <v>5</v>
      </c>
      <c r="B708" s="17" t="s">
        <v>122</v>
      </c>
      <c r="C708" s="17" t="s">
        <v>89</v>
      </c>
      <c r="D708" s="17" t="s">
        <v>123</v>
      </c>
      <c r="E708" s="19">
        <v>1</v>
      </c>
      <c r="F708" s="17" t="s">
        <v>149</v>
      </c>
      <c r="G708" s="17"/>
      <c r="H708" s="19">
        <v>531830</v>
      </c>
      <c r="I708" s="17" t="s">
        <v>146</v>
      </c>
      <c r="J708" s="17"/>
      <c r="K708" s="18" t="s">
        <v>1014</v>
      </c>
      <c r="L708" s="191"/>
    </row>
    <row r="709" spans="1:139" s="6" customFormat="1" ht="49.5" customHeight="1">
      <c r="A709" s="17">
        <v>6</v>
      </c>
      <c r="B709" s="17" t="s">
        <v>124</v>
      </c>
      <c r="C709" s="17" t="s">
        <v>89</v>
      </c>
      <c r="D709" s="17" t="s">
        <v>125</v>
      </c>
      <c r="E709" s="19">
        <v>1</v>
      </c>
      <c r="F709" s="17" t="s">
        <v>149</v>
      </c>
      <c r="G709" s="17"/>
      <c r="H709" s="19">
        <v>458400</v>
      </c>
      <c r="I709" s="17" t="s">
        <v>146</v>
      </c>
      <c r="J709" s="17"/>
      <c r="K709" s="18" t="s">
        <v>1014</v>
      </c>
      <c r="L709" s="191"/>
    </row>
    <row r="710" spans="1:139" s="6" customFormat="1" ht="52.5" customHeight="1">
      <c r="A710" s="17">
        <v>7</v>
      </c>
      <c r="B710" s="17" t="s">
        <v>126</v>
      </c>
      <c r="C710" s="17" t="s">
        <v>89</v>
      </c>
      <c r="D710" s="17" t="s">
        <v>127</v>
      </c>
      <c r="E710" s="19">
        <v>1</v>
      </c>
      <c r="F710" s="17" t="s">
        <v>149</v>
      </c>
      <c r="G710" s="17"/>
      <c r="H710" s="19">
        <v>1157820</v>
      </c>
      <c r="I710" s="17" t="s">
        <v>146</v>
      </c>
      <c r="J710" s="17"/>
      <c r="K710" s="18" t="s">
        <v>1014</v>
      </c>
      <c r="L710" s="191"/>
    </row>
    <row r="711" spans="1:139" s="6" customFormat="1" ht="54" customHeight="1">
      <c r="A711" s="17">
        <v>8</v>
      </c>
      <c r="B711" s="17" t="s">
        <v>128</v>
      </c>
      <c r="C711" s="17" t="s">
        <v>89</v>
      </c>
      <c r="D711" s="17" t="s">
        <v>129</v>
      </c>
      <c r="E711" s="19">
        <v>1</v>
      </c>
      <c r="F711" s="17" t="s">
        <v>149</v>
      </c>
      <c r="G711" s="17"/>
      <c r="H711" s="19">
        <v>708160</v>
      </c>
      <c r="I711" s="17" t="s">
        <v>146</v>
      </c>
      <c r="J711" s="17"/>
      <c r="K711" s="18" t="s">
        <v>1014</v>
      </c>
      <c r="L711" s="191"/>
    </row>
    <row r="712" spans="1:139" s="6" customFormat="1" ht="55.5" customHeight="1">
      <c r="A712" s="17">
        <v>9</v>
      </c>
      <c r="B712" s="17" t="s">
        <v>130</v>
      </c>
      <c r="C712" s="17" t="s">
        <v>89</v>
      </c>
      <c r="D712" s="17" t="s">
        <v>131</v>
      </c>
      <c r="E712" s="19">
        <v>1</v>
      </c>
      <c r="F712" s="17" t="s">
        <v>149</v>
      </c>
      <c r="G712" s="17"/>
      <c r="H712" s="19">
        <v>426820</v>
      </c>
      <c r="I712" s="17" t="s">
        <v>146</v>
      </c>
      <c r="J712" s="17"/>
      <c r="K712" s="18" t="s">
        <v>1014</v>
      </c>
      <c r="L712" s="191"/>
    </row>
    <row r="713" spans="1:139" s="6" customFormat="1" ht="56.25" customHeight="1">
      <c r="A713" s="17">
        <v>10</v>
      </c>
      <c r="B713" s="17" t="s">
        <v>132</v>
      </c>
      <c r="C713" s="17" t="s">
        <v>89</v>
      </c>
      <c r="D713" s="17" t="s">
        <v>143</v>
      </c>
      <c r="E713" s="19">
        <v>1</v>
      </c>
      <c r="F713" s="17" t="s">
        <v>149</v>
      </c>
      <c r="G713" s="17"/>
      <c r="H713" s="19">
        <v>564100</v>
      </c>
      <c r="I713" s="17" t="s">
        <v>146</v>
      </c>
      <c r="J713" s="17"/>
      <c r="K713" s="18" t="s">
        <v>1014</v>
      </c>
      <c r="L713" s="191"/>
    </row>
    <row r="714" spans="1:139" s="6" customFormat="1" ht="120" customHeight="1">
      <c r="A714" s="17">
        <v>11</v>
      </c>
      <c r="B714" s="186" t="str">
        <f>[1]ПЗ!$B$6</f>
        <v>Модернизация системы учета и контроля качества электрической энергии</v>
      </c>
      <c r="C714" s="88" t="s">
        <v>89</v>
      </c>
      <c r="D714" s="187" t="s">
        <v>348</v>
      </c>
      <c r="E714" s="188">
        <v>1</v>
      </c>
      <c r="F714" s="88" t="s">
        <v>149</v>
      </c>
      <c r="G714" s="16"/>
      <c r="H714" s="36"/>
      <c r="I714" s="15" t="s">
        <v>334</v>
      </c>
      <c r="J714" s="17"/>
      <c r="K714" s="18" t="s">
        <v>1014</v>
      </c>
      <c r="L714" s="191" t="s">
        <v>1488</v>
      </c>
    </row>
    <row r="715" spans="1:139" s="6" customFormat="1" ht="78" customHeight="1">
      <c r="A715" s="88">
        <v>12</v>
      </c>
      <c r="B715" s="88" t="s">
        <v>657</v>
      </c>
      <c r="C715" s="17" t="s">
        <v>47</v>
      </c>
      <c r="D715" s="17" t="s">
        <v>1057</v>
      </c>
      <c r="E715" s="17">
        <v>1</v>
      </c>
      <c r="F715" s="17" t="s">
        <v>149</v>
      </c>
      <c r="G715" s="17"/>
      <c r="H715" s="19">
        <v>64800</v>
      </c>
      <c r="I715" s="17" t="s">
        <v>35</v>
      </c>
      <c r="J715" s="17"/>
      <c r="K715" s="18" t="s">
        <v>1014</v>
      </c>
      <c r="L715" s="191"/>
    </row>
    <row r="716" spans="1:139" s="6" customFormat="1" ht="92.25" customHeight="1">
      <c r="A716" s="88">
        <v>13</v>
      </c>
      <c r="B716" s="88" t="s">
        <v>657</v>
      </c>
      <c r="C716" s="88" t="s">
        <v>47</v>
      </c>
      <c r="D716" s="17" t="s">
        <v>658</v>
      </c>
      <c r="E716" s="19">
        <v>1</v>
      </c>
      <c r="F716" s="17" t="s">
        <v>149</v>
      </c>
      <c r="G716" s="17"/>
      <c r="H716" s="19">
        <v>856000</v>
      </c>
      <c r="I716" s="17" t="s">
        <v>973</v>
      </c>
      <c r="J716" s="17"/>
      <c r="K716" s="18" t="s">
        <v>1014</v>
      </c>
      <c r="L716" s="191"/>
    </row>
    <row r="717" spans="1:139" s="4" customFormat="1" ht="16.5" customHeight="1">
      <c r="A717" s="59"/>
      <c r="B717" s="59" t="s">
        <v>88</v>
      </c>
      <c r="C717" s="62" t="s">
        <v>7</v>
      </c>
      <c r="D717" s="62" t="s">
        <v>7</v>
      </c>
      <c r="E717" s="62" t="s">
        <v>7</v>
      </c>
      <c r="F717" s="59"/>
      <c r="G717" s="62" t="s">
        <v>7</v>
      </c>
      <c r="H717" s="189">
        <f>SUM(H704:H716)</f>
        <v>122792138</v>
      </c>
      <c r="I717" s="62" t="s">
        <v>7</v>
      </c>
      <c r="J717" s="62" t="s">
        <v>7</v>
      </c>
      <c r="K717" s="60"/>
      <c r="L717" s="192"/>
    </row>
    <row r="718" spans="1:139" ht="15.75" customHeight="1">
      <c r="A718" s="223" t="s">
        <v>59</v>
      </c>
      <c r="B718" s="224"/>
      <c r="C718" s="224"/>
      <c r="D718" s="224"/>
      <c r="E718" s="224"/>
      <c r="F718" s="224"/>
      <c r="G718" s="224"/>
      <c r="H718" s="224"/>
      <c r="I718" s="224"/>
      <c r="J718" s="225"/>
      <c r="K718" s="206"/>
      <c r="L718" s="197"/>
    </row>
    <row r="719" spans="1:139" s="65" customFormat="1" ht="93.75" customHeight="1">
      <c r="A719" s="103">
        <v>1</v>
      </c>
      <c r="B719" s="136" t="s">
        <v>1008</v>
      </c>
      <c r="C719" s="108" t="s">
        <v>89</v>
      </c>
      <c r="D719" s="103" t="s">
        <v>90</v>
      </c>
      <c r="E719" s="132">
        <v>1</v>
      </c>
      <c r="F719" s="103" t="s">
        <v>53</v>
      </c>
      <c r="G719" s="132"/>
      <c r="H719" s="132">
        <v>18938448</v>
      </c>
      <c r="I719" s="103" t="s">
        <v>85</v>
      </c>
      <c r="J719" s="103" t="s">
        <v>86</v>
      </c>
      <c r="K719" s="18" t="s">
        <v>1014</v>
      </c>
      <c r="L719" s="198"/>
      <c r="M719" s="66"/>
      <c r="N719" s="66"/>
      <c r="O719" s="66"/>
      <c r="P719" s="66"/>
      <c r="Q719" s="66"/>
      <c r="R719" s="66"/>
      <c r="S719" s="66"/>
      <c r="T719" s="66"/>
      <c r="U719" s="66"/>
      <c r="V719" s="66"/>
      <c r="W719" s="66"/>
      <c r="X719" s="66"/>
      <c r="Y719" s="66"/>
      <c r="Z719" s="66"/>
      <c r="AA719" s="66"/>
      <c r="AB719" s="66"/>
      <c r="AC719" s="66"/>
      <c r="AD719" s="66"/>
      <c r="AE719" s="66"/>
      <c r="AF719" s="66"/>
      <c r="AG719" s="66"/>
      <c r="AH719" s="66"/>
      <c r="AI719" s="66"/>
      <c r="AJ719" s="66"/>
      <c r="AK719" s="66"/>
      <c r="AL719" s="66"/>
      <c r="AM719" s="66"/>
      <c r="AN719" s="66"/>
      <c r="AO719" s="66"/>
      <c r="AP719" s="66"/>
      <c r="AQ719" s="66"/>
      <c r="AR719" s="66"/>
      <c r="AS719" s="66"/>
      <c r="AT719" s="66"/>
      <c r="AU719" s="66"/>
      <c r="AV719" s="66"/>
      <c r="AW719" s="66"/>
      <c r="AX719" s="66"/>
      <c r="AY719" s="66"/>
      <c r="AZ719" s="66"/>
      <c r="BA719" s="66"/>
      <c r="BB719" s="66"/>
      <c r="BC719" s="66"/>
      <c r="BD719" s="66"/>
      <c r="BE719" s="66"/>
      <c r="BF719" s="66"/>
      <c r="BG719" s="66"/>
      <c r="BH719" s="66"/>
      <c r="BI719" s="66"/>
      <c r="BJ719" s="66"/>
      <c r="BK719" s="66"/>
      <c r="BL719" s="66"/>
      <c r="BM719" s="66"/>
      <c r="BN719" s="66"/>
      <c r="BO719" s="66"/>
      <c r="BP719" s="66"/>
      <c r="BQ719" s="66"/>
      <c r="BR719" s="66"/>
      <c r="BS719" s="66"/>
      <c r="BT719" s="66"/>
      <c r="BU719" s="66"/>
      <c r="BV719" s="66"/>
      <c r="BW719" s="66"/>
      <c r="BX719" s="66"/>
      <c r="BY719" s="66"/>
      <c r="BZ719" s="66"/>
      <c r="CA719" s="66"/>
      <c r="CB719" s="66"/>
      <c r="CC719" s="66"/>
      <c r="CD719" s="66"/>
      <c r="CE719" s="66"/>
      <c r="CF719" s="66"/>
      <c r="CG719" s="66"/>
      <c r="CH719" s="66"/>
      <c r="CI719" s="66"/>
      <c r="CJ719" s="66"/>
      <c r="CK719" s="66"/>
      <c r="CL719" s="66"/>
      <c r="CM719" s="66"/>
      <c r="CN719" s="66"/>
      <c r="CO719" s="66"/>
      <c r="CP719" s="66"/>
      <c r="CQ719" s="66"/>
      <c r="CR719" s="66"/>
      <c r="CS719" s="66"/>
      <c r="CT719" s="66"/>
      <c r="CU719" s="66"/>
      <c r="CV719" s="66"/>
      <c r="CW719" s="66"/>
      <c r="CX719" s="66"/>
      <c r="CY719" s="66"/>
      <c r="CZ719" s="66"/>
      <c r="DA719" s="66"/>
      <c r="DB719" s="66"/>
      <c r="DC719" s="66"/>
      <c r="DD719" s="66"/>
      <c r="DE719" s="66"/>
      <c r="DF719" s="66"/>
      <c r="DG719" s="66"/>
      <c r="DH719" s="66"/>
      <c r="DI719" s="66"/>
      <c r="DJ719" s="66"/>
      <c r="DK719" s="66"/>
      <c r="DL719" s="66"/>
      <c r="DM719" s="66"/>
      <c r="DN719" s="66"/>
      <c r="DO719" s="66"/>
      <c r="DP719" s="66"/>
      <c r="DQ719" s="66"/>
      <c r="DR719" s="66"/>
      <c r="DS719" s="66"/>
      <c r="DT719" s="66"/>
      <c r="DU719" s="66"/>
      <c r="DV719" s="66"/>
      <c r="DW719" s="66"/>
      <c r="DX719" s="66"/>
      <c r="DY719" s="66"/>
      <c r="DZ719" s="66"/>
      <c r="EA719" s="66"/>
      <c r="EB719" s="66"/>
      <c r="EC719" s="66"/>
      <c r="ED719" s="66"/>
      <c r="EE719" s="66"/>
      <c r="EF719" s="66"/>
      <c r="EG719" s="66"/>
      <c r="EH719" s="66"/>
      <c r="EI719" s="66"/>
    </row>
    <row r="720" spans="1:139" s="1" customFormat="1" ht="82.5" customHeight="1">
      <c r="A720" s="103">
        <v>2</v>
      </c>
      <c r="B720" s="103" t="s">
        <v>91</v>
      </c>
      <c r="C720" s="108" t="s">
        <v>11</v>
      </c>
      <c r="D720" s="113" t="s">
        <v>90</v>
      </c>
      <c r="E720" s="132">
        <v>1</v>
      </c>
      <c r="F720" s="103" t="s">
        <v>53</v>
      </c>
      <c r="G720" s="132"/>
      <c r="H720" s="132">
        <v>6500000</v>
      </c>
      <c r="I720" s="103" t="s">
        <v>85</v>
      </c>
      <c r="J720" s="103" t="s">
        <v>86</v>
      </c>
      <c r="K720" s="18" t="s">
        <v>1014</v>
      </c>
      <c r="L720" s="199"/>
    </row>
    <row r="721" spans="1:12" s="1" customFormat="1" ht="67.5" customHeight="1">
      <c r="A721" s="103">
        <v>3</v>
      </c>
      <c r="B721" s="103" t="s">
        <v>92</v>
      </c>
      <c r="C721" s="108" t="s">
        <v>11</v>
      </c>
      <c r="D721" s="137" t="s">
        <v>90</v>
      </c>
      <c r="E721" s="132">
        <v>1</v>
      </c>
      <c r="F721" s="103" t="s">
        <v>53</v>
      </c>
      <c r="G721" s="132"/>
      <c r="H721" s="132">
        <v>5847336</v>
      </c>
      <c r="I721" s="103" t="s">
        <v>85</v>
      </c>
      <c r="J721" s="103" t="s">
        <v>86</v>
      </c>
      <c r="K721" s="18" t="s">
        <v>1014</v>
      </c>
      <c r="L721" s="199"/>
    </row>
    <row r="722" spans="1:12" s="1" customFormat="1" ht="119.25" customHeight="1">
      <c r="A722" s="103">
        <v>4</v>
      </c>
      <c r="B722" s="138" t="s">
        <v>93</v>
      </c>
      <c r="C722" s="108" t="s">
        <v>11</v>
      </c>
      <c r="D722" s="103" t="s">
        <v>90</v>
      </c>
      <c r="E722" s="132">
        <v>1</v>
      </c>
      <c r="F722" s="103" t="s">
        <v>53</v>
      </c>
      <c r="G722" s="132"/>
      <c r="H722" s="132">
        <v>3343750</v>
      </c>
      <c r="I722" s="103" t="s">
        <v>85</v>
      </c>
      <c r="J722" s="103" t="s">
        <v>86</v>
      </c>
      <c r="K722" s="18" t="s">
        <v>1014</v>
      </c>
      <c r="L722" s="199"/>
    </row>
    <row r="723" spans="1:12" s="1" customFormat="1" ht="73.5" customHeight="1">
      <c r="A723" s="103">
        <v>5</v>
      </c>
      <c r="B723" s="103" t="s">
        <v>150</v>
      </c>
      <c r="C723" s="103" t="s">
        <v>47</v>
      </c>
      <c r="D723" s="103" t="s">
        <v>133</v>
      </c>
      <c r="E723" s="132">
        <v>1</v>
      </c>
      <c r="F723" s="103" t="s">
        <v>53</v>
      </c>
      <c r="G723" s="103"/>
      <c r="H723" s="132">
        <v>560000</v>
      </c>
      <c r="I723" s="103" t="s">
        <v>146</v>
      </c>
      <c r="J723" s="103"/>
      <c r="K723" s="18" t="s">
        <v>1014</v>
      </c>
      <c r="L723" s="199"/>
    </row>
    <row r="724" spans="1:12" s="1" customFormat="1" ht="73.5" customHeight="1">
      <c r="A724" s="103">
        <v>6</v>
      </c>
      <c r="B724" s="103" t="s">
        <v>1021</v>
      </c>
      <c r="C724" s="103" t="s">
        <v>1022</v>
      </c>
      <c r="D724" s="103" t="s">
        <v>1050</v>
      </c>
      <c r="E724" s="132">
        <v>1</v>
      </c>
      <c r="F724" s="103" t="s">
        <v>53</v>
      </c>
      <c r="G724" s="103"/>
      <c r="H724" s="132">
        <v>170000</v>
      </c>
      <c r="I724" s="103" t="s">
        <v>146</v>
      </c>
      <c r="J724" s="103"/>
      <c r="K724" s="18" t="s">
        <v>1014</v>
      </c>
      <c r="L724" s="199"/>
    </row>
    <row r="725" spans="1:12" s="1" customFormat="1" ht="72.75" customHeight="1">
      <c r="A725" s="103">
        <v>7</v>
      </c>
      <c r="B725" s="103" t="s">
        <v>151</v>
      </c>
      <c r="C725" s="103" t="s">
        <v>47</v>
      </c>
      <c r="D725" s="103" t="s">
        <v>134</v>
      </c>
      <c r="E725" s="132">
        <v>1</v>
      </c>
      <c r="F725" s="103" t="s">
        <v>53</v>
      </c>
      <c r="G725" s="103"/>
      <c r="H725" s="132">
        <v>6741340</v>
      </c>
      <c r="I725" s="139" t="s">
        <v>146</v>
      </c>
      <c r="J725" s="103"/>
      <c r="K725" s="18" t="s">
        <v>1014</v>
      </c>
      <c r="L725" s="199"/>
    </row>
    <row r="726" spans="1:12" s="1" customFormat="1" ht="81" customHeight="1">
      <c r="A726" s="103">
        <v>8</v>
      </c>
      <c r="B726" s="108" t="s">
        <v>135</v>
      </c>
      <c r="C726" s="103" t="s">
        <v>47</v>
      </c>
      <c r="D726" s="108" t="s">
        <v>136</v>
      </c>
      <c r="E726" s="132">
        <v>1</v>
      </c>
      <c r="F726" s="103" t="s">
        <v>53</v>
      </c>
      <c r="G726" s="103"/>
      <c r="H726" s="132">
        <v>260010</v>
      </c>
      <c r="I726" s="103" t="s">
        <v>146</v>
      </c>
      <c r="J726" s="103"/>
      <c r="K726" s="18" t="s">
        <v>1014</v>
      </c>
      <c r="L726" s="199"/>
    </row>
    <row r="727" spans="1:12" s="1" customFormat="1" ht="72" customHeight="1">
      <c r="A727" s="103">
        <v>9</v>
      </c>
      <c r="B727" s="108" t="s">
        <v>137</v>
      </c>
      <c r="C727" s="103" t="s">
        <v>47</v>
      </c>
      <c r="D727" s="108" t="s">
        <v>138</v>
      </c>
      <c r="E727" s="132">
        <v>1</v>
      </c>
      <c r="F727" s="103" t="s">
        <v>53</v>
      </c>
      <c r="G727" s="103"/>
      <c r="H727" s="132">
        <v>667680</v>
      </c>
      <c r="I727" s="103" t="s">
        <v>146</v>
      </c>
      <c r="J727" s="103"/>
      <c r="K727" s="18" t="s">
        <v>1014</v>
      </c>
      <c r="L727" s="199"/>
    </row>
    <row r="728" spans="1:12" s="1" customFormat="1" ht="51.75" customHeight="1">
      <c r="A728" s="103">
        <v>10</v>
      </c>
      <c r="B728" s="108" t="s">
        <v>139</v>
      </c>
      <c r="C728" s="103" t="s">
        <v>47</v>
      </c>
      <c r="D728" s="108" t="s">
        <v>167</v>
      </c>
      <c r="E728" s="132">
        <v>1</v>
      </c>
      <c r="F728" s="103" t="s">
        <v>53</v>
      </c>
      <c r="G728" s="103"/>
      <c r="H728" s="132">
        <v>667800</v>
      </c>
      <c r="I728" s="103" t="s">
        <v>146</v>
      </c>
      <c r="J728" s="103"/>
      <c r="K728" s="18" t="s">
        <v>1014</v>
      </c>
      <c r="L728" s="199"/>
    </row>
    <row r="729" spans="1:12" s="1" customFormat="1" ht="73.5" customHeight="1">
      <c r="A729" s="103">
        <v>11</v>
      </c>
      <c r="B729" s="103" t="s">
        <v>154</v>
      </c>
      <c r="C729" s="103" t="s">
        <v>47</v>
      </c>
      <c r="D729" s="103" t="s">
        <v>140</v>
      </c>
      <c r="E729" s="132">
        <v>1</v>
      </c>
      <c r="F729" s="103" t="s">
        <v>53</v>
      </c>
      <c r="G729" s="103"/>
      <c r="H729" s="132">
        <v>2240580</v>
      </c>
      <c r="I729" s="103" t="s">
        <v>146</v>
      </c>
      <c r="J729" s="103"/>
      <c r="K729" s="18" t="s">
        <v>1014</v>
      </c>
      <c r="L729" s="199"/>
    </row>
    <row r="730" spans="1:12" s="1" customFormat="1" ht="84" customHeight="1">
      <c r="A730" s="103">
        <v>12</v>
      </c>
      <c r="B730" s="103" t="s">
        <v>152</v>
      </c>
      <c r="C730" s="103" t="s">
        <v>47</v>
      </c>
      <c r="D730" s="108" t="s">
        <v>141</v>
      </c>
      <c r="E730" s="132">
        <v>1</v>
      </c>
      <c r="F730" s="103" t="s">
        <v>53</v>
      </c>
      <c r="G730" s="103"/>
      <c r="H730" s="132">
        <v>345600</v>
      </c>
      <c r="I730" s="103" t="s">
        <v>146</v>
      </c>
      <c r="J730" s="103"/>
      <c r="K730" s="18" t="s">
        <v>1014</v>
      </c>
      <c r="L730" s="199"/>
    </row>
    <row r="731" spans="1:12" s="1" customFormat="1" ht="63.75" customHeight="1">
      <c r="A731" s="103">
        <v>13</v>
      </c>
      <c r="B731" s="103" t="s">
        <v>153</v>
      </c>
      <c r="C731" s="103" t="s">
        <v>47</v>
      </c>
      <c r="D731" s="108" t="s">
        <v>142</v>
      </c>
      <c r="E731" s="132">
        <v>1</v>
      </c>
      <c r="F731" s="103" t="s">
        <v>53</v>
      </c>
      <c r="G731" s="103"/>
      <c r="H731" s="132">
        <v>12800</v>
      </c>
      <c r="I731" s="103" t="s">
        <v>146</v>
      </c>
      <c r="J731" s="103"/>
      <c r="K731" s="18" t="s">
        <v>1014</v>
      </c>
      <c r="L731" s="199"/>
    </row>
    <row r="732" spans="1:12" s="1" customFormat="1" ht="109.5" customHeight="1">
      <c r="A732" s="103">
        <v>14</v>
      </c>
      <c r="B732" s="103" t="s">
        <v>155</v>
      </c>
      <c r="C732" s="103" t="s">
        <v>47</v>
      </c>
      <c r="D732" s="103" t="s">
        <v>166</v>
      </c>
      <c r="E732" s="132">
        <v>1</v>
      </c>
      <c r="F732" s="103" t="s">
        <v>53</v>
      </c>
      <c r="G732" s="103"/>
      <c r="H732" s="132">
        <v>3040000</v>
      </c>
      <c r="I732" s="103" t="s">
        <v>146</v>
      </c>
      <c r="J732" s="103"/>
      <c r="K732" s="18" t="s">
        <v>1014</v>
      </c>
      <c r="L732" s="199"/>
    </row>
    <row r="733" spans="1:12" s="1" customFormat="1" ht="81" customHeight="1">
      <c r="A733" s="103">
        <v>15</v>
      </c>
      <c r="B733" s="103" t="s">
        <v>156</v>
      </c>
      <c r="C733" s="103" t="s">
        <v>47</v>
      </c>
      <c r="D733" s="103" t="s">
        <v>165</v>
      </c>
      <c r="E733" s="132">
        <v>1</v>
      </c>
      <c r="F733" s="103" t="s">
        <v>53</v>
      </c>
      <c r="G733" s="103"/>
      <c r="H733" s="132">
        <v>1166400</v>
      </c>
      <c r="I733" s="103" t="s">
        <v>146</v>
      </c>
      <c r="J733" s="103"/>
      <c r="K733" s="18" t="s">
        <v>1014</v>
      </c>
      <c r="L733" s="199"/>
    </row>
    <row r="734" spans="1:12" s="1" customFormat="1" ht="66" customHeight="1">
      <c r="A734" s="103">
        <v>16</v>
      </c>
      <c r="B734" s="103" t="s">
        <v>157</v>
      </c>
      <c r="C734" s="103" t="s">
        <v>47</v>
      </c>
      <c r="D734" s="103" t="s">
        <v>164</v>
      </c>
      <c r="E734" s="132">
        <v>1</v>
      </c>
      <c r="F734" s="103" t="s">
        <v>53</v>
      </c>
      <c r="G734" s="103"/>
      <c r="H734" s="132">
        <v>912000</v>
      </c>
      <c r="I734" s="103" t="s">
        <v>146</v>
      </c>
      <c r="J734" s="103"/>
      <c r="K734" s="18" t="s">
        <v>1014</v>
      </c>
      <c r="L734" s="199"/>
    </row>
    <row r="735" spans="1:12" s="1" customFormat="1" ht="60.75" customHeight="1">
      <c r="A735" s="103">
        <v>17</v>
      </c>
      <c r="B735" s="103" t="s">
        <v>158</v>
      </c>
      <c r="C735" s="103" t="s">
        <v>47</v>
      </c>
      <c r="D735" s="103" t="s">
        <v>163</v>
      </c>
      <c r="E735" s="132">
        <v>1</v>
      </c>
      <c r="F735" s="103" t="s">
        <v>53</v>
      </c>
      <c r="G735" s="103"/>
      <c r="H735" s="132">
        <v>304000</v>
      </c>
      <c r="I735" s="103" t="s">
        <v>146</v>
      </c>
      <c r="J735" s="103"/>
      <c r="K735" s="18" t="s">
        <v>1014</v>
      </c>
      <c r="L735" s="199"/>
    </row>
    <row r="736" spans="1:12" s="1" customFormat="1" ht="71.25" customHeight="1">
      <c r="A736" s="103">
        <v>18</v>
      </c>
      <c r="B736" s="103" t="s">
        <v>159</v>
      </c>
      <c r="C736" s="103" t="s">
        <v>47</v>
      </c>
      <c r="D736" s="103" t="s">
        <v>161</v>
      </c>
      <c r="E736" s="132">
        <v>1</v>
      </c>
      <c r="F736" s="103" t="s">
        <v>53</v>
      </c>
      <c r="G736" s="103"/>
      <c r="H736" s="132">
        <v>768000</v>
      </c>
      <c r="I736" s="103" t="s">
        <v>146</v>
      </c>
      <c r="J736" s="103"/>
      <c r="K736" s="18" t="s">
        <v>1014</v>
      </c>
      <c r="L736" s="199"/>
    </row>
    <row r="737" spans="1:12" s="1" customFormat="1" ht="58.5" customHeight="1">
      <c r="A737" s="103">
        <v>19</v>
      </c>
      <c r="B737" s="103" t="s">
        <v>160</v>
      </c>
      <c r="C737" s="103" t="s">
        <v>47</v>
      </c>
      <c r="D737" s="103" t="s">
        <v>162</v>
      </c>
      <c r="E737" s="132">
        <v>1</v>
      </c>
      <c r="F737" s="103" t="s">
        <v>53</v>
      </c>
      <c r="G737" s="103"/>
      <c r="H737" s="132">
        <v>114000</v>
      </c>
      <c r="I737" s="103" t="s">
        <v>146</v>
      </c>
      <c r="J737" s="103"/>
      <c r="K737" s="18" t="s">
        <v>1014</v>
      </c>
      <c r="L737" s="199"/>
    </row>
    <row r="738" spans="1:12" s="1" customFormat="1" ht="246.75" customHeight="1">
      <c r="A738" s="103">
        <v>20</v>
      </c>
      <c r="B738" s="103" t="s">
        <v>271</v>
      </c>
      <c r="C738" s="103" t="s">
        <v>47</v>
      </c>
      <c r="D738" s="103" t="s">
        <v>256</v>
      </c>
      <c r="E738" s="132">
        <v>1</v>
      </c>
      <c r="F738" s="103" t="s">
        <v>53</v>
      </c>
      <c r="G738" s="103"/>
      <c r="H738" s="132">
        <v>344000</v>
      </c>
      <c r="I738" s="103" t="s">
        <v>223</v>
      </c>
      <c r="J738" s="103"/>
      <c r="K738" s="18" t="s">
        <v>1014</v>
      </c>
      <c r="L738" s="199"/>
    </row>
    <row r="739" spans="1:12" s="1" customFormat="1" ht="103.5" customHeight="1">
      <c r="A739" s="103">
        <v>21</v>
      </c>
      <c r="B739" s="103" t="s">
        <v>272</v>
      </c>
      <c r="C739" s="103" t="s">
        <v>47</v>
      </c>
      <c r="D739" s="103" t="s">
        <v>1538</v>
      </c>
      <c r="E739" s="132">
        <v>1</v>
      </c>
      <c r="F739" s="103" t="s">
        <v>53</v>
      </c>
      <c r="G739" s="103"/>
      <c r="H739" s="132">
        <v>300000</v>
      </c>
      <c r="I739" s="103" t="s">
        <v>223</v>
      </c>
      <c r="J739" s="103"/>
      <c r="K739" s="18" t="s">
        <v>1014</v>
      </c>
      <c r="L739" s="199"/>
    </row>
    <row r="740" spans="1:12" s="1" customFormat="1" ht="99.75" customHeight="1">
      <c r="A740" s="103">
        <v>22</v>
      </c>
      <c r="B740" s="103" t="s">
        <v>273</v>
      </c>
      <c r="C740" s="103" t="s">
        <v>47</v>
      </c>
      <c r="D740" s="103" t="s">
        <v>257</v>
      </c>
      <c r="E740" s="132">
        <v>1</v>
      </c>
      <c r="F740" s="103" t="s">
        <v>53</v>
      </c>
      <c r="G740" s="103"/>
      <c r="H740" s="132">
        <v>133152</v>
      </c>
      <c r="I740" s="103" t="s">
        <v>223</v>
      </c>
      <c r="J740" s="103"/>
      <c r="K740" s="18" t="s">
        <v>1014</v>
      </c>
      <c r="L740" s="199"/>
    </row>
    <row r="741" spans="1:12" s="1" customFormat="1" ht="111" customHeight="1">
      <c r="A741" s="103">
        <v>23</v>
      </c>
      <c r="B741" s="103" t="s">
        <v>274</v>
      </c>
      <c r="C741" s="103" t="s">
        <v>47</v>
      </c>
      <c r="D741" s="103" t="s">
        <v>267</v>
      </c>
      <c r="E741" s="132">
        <v>1</v>
      </c>
      <c r="F741" s="103" t="s">
        <v>53</v>
      </c>
      <c r="G741" s="103"/>
      <c r="H741" s="132">
        <v>48214.29</v>
      </c>
      <c r="I741" s="103" t="s">
        <v>223</v>
      </c>
      <c r="J741" s="103"/>
      <c r="K741" s="18" t="s">
        <v>1014</v>
      </c>
      <c r="L741" s="199"/>
    </row>
    <row r="742" spans="1:12" s="1" customFormat="1" ht="155.25" customHeight="1">
      <c r="A742" s="103">
        <v>24</v>
      </c>
      <c r="B742" s="103" t="s">
        <v>275</v>
      </c>
      <c r="C742" s="103" t="s">
        <v>47</v>
      </c>
      <c r="D742" s="103" t="s">
        <v>224</v>
      </c>
      <c r="E742" s="132">
        <v>1</v>
      </c>
      <c r="F742" s="103" t="s">
        <v>53</v>
      </c>
      <c r="G742" s="103"/>
      <c r="H742" s="132" t="s">
        <v>225</v>
      </c>
      <c r="I742" s="103" t="s">
        <v>223</v>
      </c>
      <c r="J742" s="103"/>
      <c r="K742" s="18" t="s">
        <v>1014</v>
      </c>
      <c r="L742" s="199"/>
    </row>
    <row r="743" spans="1:12" s="1" customFormat="1" ht="145.5" customHeight="1">
      <c r="A743" s="103">
        <v>25</v>
      </c>
      <c r="B743" s="103" t="s">
        <v>276</v>
      </c>
      <c r="C743" s="103" t="s">
        <v>169</v>
      </c>
      <c r="D743" s="103" t="s">
        <v>268</v>
      </c>
      <c r="E743" s="132">
        <v>1</v>
      </c>
      <c r="F743" s="103" t="s">
        <v>53</v>
      </c>
      <c r="G743" s="103"/>
      <c r="H743" s="132" t="s">
        <v>170</v>
      </c>
      <c r="I743" s="103" t="s">
        <v>223</v>
      </c>
      <c r="J743" s="103"/>
      <c r="K743" s="18" t="s">
        <v>1014</v>
      </c>
      <c r="L743" s="199"/>
    </row>
    <row r="744" spans="1:12" s="1" customFormat="1" ht="87" customHeight="1">
      <c r="A744" s="103">
        <v>26</v>
      </c>
      <c r="B744" s="103" t="s">
        <v>278</v>
      </c>
      <c r="C744" s="103" t="s">
        <v>169</v>
      </c>
      <c r="D744" s="103" t="s">
        <v>269</v>
      </c>
      <c r="E744" s="132">
        <v>1</v>
      </c>
      <c r="F744" s="103" t="s">
        <v>53</v>
      </c>
      <c r="G744" s="103"/>
      <c r="H744" s="132" t="s">
        <v>226</v>
      </c>
      <c r="I744" s="103" t="s">
        <v>223</v>
      </c>
      <c r="J744" s="103"/>
      <c r="K744" s="18" t="s">
        <v>1014</v>
      </c>
      <c r="L744" s="199"/>
    </row>
    <row r="745" spans="1:12" s="1" customFormat="1" ht="58.5" customHeight="1">
      <c r="A745" s="103">
        <v>27</v>
      </c>
      <c r="B745" s="103" t="s">
        <v>278</v>
      </c>
      <c r="C745" s="103" t="s">
        <v>169</v>
      </c>
      <c r="D745" s="103" t="s">
        <v>277</v>
      </c>
      <c r="E745" s="132">
        <v>1</v>
      </c>
      <c r="F745" s="103" t="s">
        <v>53</v>
      </c>
      <c r="G745" s="103"/>
      <c r="H745" s="132" t="s">
        <v>227</v>
      </c>
      <c r="I745" s="103" t="s">
        <v>223</v>
      </c>
      <c r="J745" s="103"/>
      <c r="K745" s="18" t="s">
        <v>1014</v>
      </c>
      <c r="L745" s="199"/>
    </row>
    <row r="746" spans="1:12" s="1" customFormat="1" ht="149.25" customHeight="1">
      <c r="A746" s="103">
        <v>28</v>
      </c>
      <c r="B746" s="103" t="s">
        <v>171</v>
      </c>
      <c r="C746" s="103" t="s">
        <v>169</v>
      </c>
      <c r="D746" s="103" t="s">
        <v>231</v>
      </c>
      <c r="E746" s="132">
        <v>1</v>
      </c>
      <c r="F746" s="103" t="s">
        <v>53</v>
      </c>
      <c r="G746" s="103"/>
      <c r="H746" s="132" t="s">
        <v>228</v>
      </c>
      <c r="I746" s="103" t="s">
        <v>223</v>
      </c>
      <c r="J746" s="103"/>
      <c r="K746" s="18" t="s">
        <v>1014</v>
      </c>
      <c r="L746" s="199"/>
    </row>
    <row r="747" spans="1:12" s="1" customFormat="1" ht="130.5" customHeight="1">
      <c r="A747" s="103">
        <v>29</v>
      </c>
      <c r="B747" s="103" t="s">
        <v>280</v>
      </c>
      <c r="C747" s="103" t="s">
        <v>169</v>
      </c>
      <c r="D747" s="103" t="s">
        <v>279</v>
      </c>
      <c r="E747" s="132">
        <v>1</v>
      </c>
      <c r="F747" s="103" t="s">
        <v>53</v>
      </c>
      <c r="G747" s="103"/>
      <c r="H747" s="132" t="s">
        <v>229</v>
      </c>
      <c r="I747" s="103" t="s">
        <v>223</v>
      </c>
      <c r="J747" s="103"/>
      <c r="K747" s="18" t="s">
        <v>1014</v>
      </c>
      <c r="L747" s="199"/>
    </row>
    <row r="748" spans="1:12" s="1" customFormat="1" ht="132" customHeight="1">
      <c r="A748" s="103">
        <v>30</v>
      </c>
      <c r="B748" s="103" t="s">
        <v>280</v>
      </c>
      <c r="C748" s="103" t="s">
        <v>169</v>
      </c>
      <c r="D748" s="103" t="s">
        <v>281</v>
      </c>
      <c r="E748" s="132">
        <v>1</v>
      </c>
      <c r="F748" s="103" t="s">
        <v>53</v>
      </c>
      <c r="G748" s="103"/>
      <c r="H748" s="132" t="s">
        <v>230</v>
      </c>
      <c r="I748" s="103" t="s">
        <v>223</v>
      </c>
      <c r="J748" s="103"/>
      <c r="K748" s="18" t="s">
        <v>1014</v>
      </c>
      <c r="L748" s="199"/>
    </row>
    <row r="749" spans="1:12" s="1" customFormat="1" ht="126.75" customHeight="1">
      <c r="A749" s="103">
        <v>31</v>
      </c>
      <c r="B749" s="103" t="s">
        <v>280</v>
      </c>
      <c r="C749" s="103" t="s">
        <v>169</v>
      </c>
      <c r="D749" s="103" t="s">
        <v>282</v>
      </c>
      <c r="E749" s="132">
        <v>1</v>
      </c>
      <c r="F749" s="103" t="s">
        <v>53</v>
      </c>
      <c r="G749" s="103"/>
      <c r="H749" s="132" t="s">
        <v>237</v>
      </c>
      <c r="I749" s="103" t="s">
        <v>223</v>
      </c>
      <c r="J749" s="103"/>
      <c r="K749" s="18" t="s">
        <v>1014</v>
      </c>
      <c r="L749" s="199"/>
    </row>
    <row r="750" spans="1:12" s="1" customFormat="1" ht="58.5" customHeight="1">
      <c r="A750" s="103">
        <v>32</v>
      </c>
      <c r="B750" s="103" t="s">
        <v>284</v>
      </c>
      <c r="C750" s="103" t="s">
        <v>172</v>
      </c>
      <c r="D750" s="103" t="s">
        <v>283</v>
      </c>
      <c r="E750" s="132">
        <v>1</v>
      </c>
      <c r="F750" s="103" t="s">
        <v>53</v>
      </c>
      <c r="G750" s="103"/>
      <c r="H750" s="132" t="s">
        <v>238</v>
      </c>
      <c r="I750" s="103" t="s">
        <v>223</v>
      </c>
      <c r="J750" s="103"/>
      <c r="K750" s="18" t="s">
        <v>1014</v>
      </c>
      <c r="L750" s="199"/>
    </row>
    <row r="751" spans="1:12" s="1" customFormat="1" ht="58.5" customHeight="1">
      <c r="A751" s="103">
        <v>33</v>
      </c>
      <c r="B751" s="103" t="s">
        <v>270</v>
      </c>
      <c r="C751" s="103" t="s">
        <v>172</v>
      </c>
      <c r="D751" s="103" t="s">
        <v>285</v>
      </c>
      <c r="E751" s="132">
        <v>1</v>
      </c>
      <c r="F751" s="103" t="s">
        <v>53</v>
      </c>
      <c r="G751" s="103"/>
      <c r="H751" s="132" t="s">
        <v>239</v>
      </c>
      <c r="I751" s="103" t="s">
        <v>223</v>
      </c>
      <c r="J751" s="103"/>
      <c r="K751" s="18" t="s">
        <v>1014</v>
      </c>
      <c r="L751" s="199"/>
    </row>
    <row r="752" spans="1:12" s="1" customFormat="1" ht="66.75" customHeight="1">
      <c r="A752" s="103">
        <v>34</v>
      </c>
      <c r="B752" s="103" t="s">
        <v>270</v>
      </c>
      <c r="C752" s="103" t="s">
        <v>172</v>
      </c>
      <c r="D752" s="103" t="s">
        <v>286</v>
      </c>
      <c r="E752" s="132">
        <v>1</v>
      </c>
      <c r="F752" s="103" t="s">
        <v>53</v>
      </c>
      <c r="G752" s="103"/>
      <c r="H752" s="132" t="s">
        <v>238</v>
      </c>
      <c r="I752" s="103" t="s">
        <v>223</v>
      </c>
      <c r="J752" s="103"/>
      <c r="K752" s="18" t="s">
        <v>1014</v>
      </c>
      <c r="L752" s="199"/>
    </row>
    <row r="753" spans="1:12" s="1" customFormat="1" ht="66.75" customHeight="1">
      <c r="A753" s="103">
        <v>35</v>
      </c>
      <c r="B753" s="103" t="s">
        <v>70</v>
      </c>
      <c r="C753" s="103" t="s">
        <v>45</v>
      </c>
      <c r="D753" s="103" t="s">
        <v>79</v>
      </c>
      <c r="E753" s="103">
        <v>1</v>
      </c>
      <c r="F753" s="103" t="s">
        <v>53</v>
      </c>
      <c r="G753" s="103"/>
      <c r="H753" s="132">
        <v>1004571.43</v>
      </c>
      <c r="I753" s="103" t="s">
        <v>35</v>
      </c>
      <c r="J753" s="103"/>
      <c r="K753" s="18" t="s">
        <v>1014</v>
      </c>
      <c r="L753" s="199"/>
    </row>
    <row r="754" spans="1:12" s="1" customFormat="1" ht="66.75" customHeight="1">
      <c r="A754" s="103">
        <v>36</v>
      </c>
      <c r="B754" s="103" t="s">
        <v>71</v>
      </c>
      <c r="C754" s="103" t="s">
        <v>45</v>
      </c>
      <c r="D754" s="103" t="s">
        <v>78</v>
      </c>
      <c r="E754" s="103">
        <v>1</v>
      </c>
      <c r="F754" s="103" t="s">
        <v>53</v>
      </c>
      <c r="G754" s="103"/>
      <c r="H754" s="132">
        <v>384000</v>
      </c>
      <c r="I754" s="103" t="s">
        <v>35</v>
      </c>
      <c r="J754" s="103"/>
      <c r="K754" s="18" t="s">
        <v>1014</v>
      </c>
      <c r="L754" s="199"/>
    </row>
    <row r="755" spans="1:12" s="1" customFormat="1" ht="66.75" customHeight="1">
      <c r="A755" s="103">
        <v>37</v>
      </c>
      <c r="B755" s="103" t="s">
        <v>72</v>
      </c>
      <c r="C755" s="103" t="s">
        <v>45</v>
      </c>
      <c r="D755" s="103" t="s">
        <v>81</v>
      </c>
      <c r="E755" s="103">
        <v>1</v>
      </c>
      <c r="F755" s="103" t="s">
        <v>53</v>
      </c>
      <c r="G755" s="103"/>
      <c r="H755" s="132">
        <v>4500325.54</v>
      </c>
      <c r="I755" s="103" t="s">
        <v>35</v>
      </c>
      <c r="J755" s="103"/>
      <c r="K755" s="18" t="s">
        <v>1014</v>
      </c>
      <c r="L755" s="199"/>
    </row>
    <row r="756" spans="1:12" s="1" customFormat="1" ht="66.75" customHeight="1">
      <c r="A756" s="103">
        <v>38</v>
      </c>
      <c r="B756" s="103" t="s">
        <v>69</v>
      </c>
      <c r="C756" s="103" t="s">
        <v>45</v>
      </c>
      <c r="D756" s="103" t="s">
        <v>76</v>
      </c>
      <c r="E756" s="103">
        <v>1</v>
      </c>
      <c r="F756" s="103" t="s">
        <v>53</v>
      </c>
      <c r="G756" s="103"/>
      <c r="H756" s="132">
        <v>1260000</v>
      </c>
      <c r="I756" s="103" t="s">
        <v>35</v>
      </c>
      <c r="J756" s="103"/>
      <c r="K756" s="18" t="s">
        <v>1014</v>
      </c>
      <c r="L756" s="199"/>
    </row>
    <row r="757" spans="1:12" s="1" customFormat="1" ht="66.75" customHeight="1">
      <c r="A757" s="103">
        <v>39</v>
      </c>
      <c r="B757" s="103" t="s">
        <v>69</v>
      </c>
      <c r="C757" s="103" t="s">
        <v>45</v>
      </c>
      <c r="D757" s="103" t="s">
        <v>77</v>
      </c>
      <c r="E757" s="103">
        <v>1</v>
      </c>
      <c r="F757" s="103" t="s">
        <v>53</v>
      </c>
      <c r="G757" s="103"/>
      <c r="H757" s="132">
        <v>77400</v>
      </c>
      <c r="I757" s="103" t="s">
        <v>35</v>
      </c>
      <c r="J757" s="103"/>
      <c r="K757" s="18" t="s">
        <v>1014</v>
      </c>
      <c r="L757" s="199"/>
    </row>
    <row r="758" spans="1:12" s="1" customFormat="1" ht="66.75" customHeight="1">
      <c r="A758" s="103">
        <v>40</v>
      </c>
      <c r="B758" s="103" t="s">
        <v>68</v>
      </c>
      <c r="C758" s="103" t="s">
        <v>46</v>
      </c>
      <c r="D758" s="103" t="s">
        <v>75</v>
      </c>
      <c r="E758" s="103">
        <v>1</v>
      </c>
      <c r="F758" s="103" t="s">
        <v>53</v>
      </c>
      <c r="G758" s="103"/>
      <c r="H758" s="132">
        <v>689142.86</v>
      </c>
      <c r="I758" s="103" t="s">
        <v>35</v>
      </c>
      <c r="J758" s="103"/>
      <c r="K758" s="18" t="s">
        <v>1014</v>
      </c>
      <c r="L758" s="199"/>
    </row>
    <row r="759" spans="1:12" s="1" customFormat="1" ht="66.75" customHeight="1">
      <c r="A759" s="103">
        <v>41</v>
      </c>
      <c r="B759" s="103" t="s">
        <v>63</v>
      </c>
      <c r="C759" s="103" t="s">
        <v>46</v>
      </c>
      <c r="D759" s="103" t="s">
        <v>73</v>
      </c>
      <c r="E759" s="103">
        <v>1</v>
      </c>
      <c r="F759" s="103" t="s">
        <v>53</v>
      </c>
      <c r="G759" s="103"/>
      <c r="H759" s="132">
        <v>685714.29</v>
      </c>
      <c r="I759" s="103" t="s">
        <v>35</v>
      </c>
      <c r="J759" s="103"/>
      <c r="K759" s="18" t="s">
        <v>1014</v>
      </c>
      <c r="L759" s="199"/>
    </row>
    <row r="760" spans="1:12" s="1" customFormat="1" ht="66.75" customHeight="1">
      <c r="A760" s="103">
        <v>42</v>
      </c>
      <c r="B760" s="103" t="s">
        <v>64</v>
      </c>
      <c r="C760" s="103" t="s">
        <v>46</v>
      </c>
      <c r="D760" s="103" t="s">
        <v>74</v>
      </c>
      <c r="E760" s="103">
        <v>1</v>
      </c>
      <c r="F760" s="103" t="s">
        <v>53</v>
      </c>
      <c r="G760" s="103"/>
      <c r="H760" s="132">
        <v>3154285.71</v>
      </c>
      <c r="I760" s="103" t="s">
        <v>35</v>
      </c>
      <c r="J760" s="103"/>
      <c r="K760" s="18" t="s">
        <v>1014</v>
      </c>
      <c r="L760" s="199"/>
    </row>
    <row r="761" spans="1:12" s="1" customFormat="1" ht="66.75" customHeight="1">
      <c r="A761" s="103">
        <v>43</v>
      </c>
      <c r="B761" s="103" t="s">
        <v>65</v>
      </c>
      <c r="C761" s="103" t="s">
        <v>46</v>
      </c>
      <c r="D761" s="103" t="s">
        <v>48</v>
      </c>
      <c r="E761" s="103">
        <v>1</v>
      </c>
      <c r="F761" s="103" t="s">
        <v>53</v>
      </c>
      <c r="G761" s="103"/>
      <c r="H761" s="132">
        <v>9399462.9600000009</v>
      </c>
      <c r="I761" s="103" t="s">
        <v>35</v>
      </c>
      <c r="J761" s="103"/>
      <c r="K761" s="18" t="s">
        <v>1014</v>
      </c>
      <c r="L761" s="199"/>
    </row>
    <row r="762" spans="1:12" s="1" customFormat="1" ht="66.75" customHeight="1">
      <c r="A762" s="103">
        <v>44</v>
      </c>
      <c r="B762" s="103" t="s">
        <v>66</v>
      </c>
      <c r="C762" s="103" t="s">
        <v>45</v>
      </c>
      <c r="D762" s="103" t="s">
        <v>49</v>
      </c>
      <c r="E762" s="103">
        <v>1</v>
      </c>
      <c r="F762" s="103" t="s">
        <v>53</v>
      </c>
      <c r="G762" s="103"/>
      <c r="H762" s="132">
        <v>27033285</v>
      </c>
      <c r="I762" s="103" t="s">
        <v>35</v>
      </c>
      <c r="J762" s="103"/>
      <c r="K762" s="18" t="s">
        <v>1014</v>
      </c>
      <c r="L762" s="199"/>
    </row>
    <row r="763" spans="1:12" s="1" customFormat="1" ht="66.75" customHeight="1">
      <c r="A763" s="103">
        <v>45</v>
      </c>
      <c r="B763" s="103" t="s">
        <v>67</v>
      </c>
      <c r="C763" s="103" t="s">
        <v>45</v>
      </c>
      <c r="D763" s="103" t="s">
        <v>80</v>
      </c>
      <c r="E763" s="103">
        <v>1</v>
      </c>
      <c r="F763" s="103" t="s">
        <v>53</v>
      </c>
      <c r="G763" s="103"/>
      <c r="H763" s="132">
        <v>3508080</v>
      </c>
      <c r="I763" s="103" t="s">
        <v>35</v>
      </c>
      <c r="J763" s="103"/>
      <c r="K763" s="18" t="s">
        <v>1014</v>
      </c>
      <c r="L763" s="199"/>
    </row>
    <row r="764" spans="1:12" s="1" customFormat="1" ht="192" customHeight="1">
      <c r="A764" s="103">
        <v>46</v>
      </c>
      <c r="B764" s="103" t="s">
        <v>41</v>
      </c>
      <c r="C764" s="103" t="s">
        <v>47</v>
      </c>
      <c r="D764" s="103" t="s">
        <v>62</v>
      </c>
      <c r="E764" s="103">
        <v>1</v>
      </c>
      <c r="F764" s="103" t="s">
        <v>53</v>
      </c>
      <c r="G764" s="103"/>
      <c r="H764" s="132">
        <v>1200000</v>
      </c>
      <c r="I764" s="103" t="s">
        <v>35</v>
      </c>
      <c r="J764" s="103"/>
      <c r="K764" s="18" t="s">
        <v>1014</v>
      </c>
      <c r="L764" s="199"/>
    </row>
    <row r="765" spans="1:12" s="1" customFormat="1" ht="66.75" customHeight="1">
      <c r="A765" s="103">
        <v>47</v>
      </c>
      <c r="B765" s="103" t="s">
        <v>42</v>
      </c>
      <c r="C765" s="103" t="s">
        <v>47</v>
      </c>
      <c r="D765" s="103" t="s">
        <v>50</v>
      </c>
      <c r="E765" s="103">
        <v>1</v>
      </c>
      <c r="F765" s="103" t="s">
        <v>53</v>
      </c>
      <c r="G765" s="103"/>
      <c r="H765" s="132">
        <v>1027200</v>
      </c>
      <c r="I765" s="103" t="s">
        <v>35</v>
      </c>
      <c r="J765" s="103"/>
      <c r="K765" s="18" t="s">
        <v>1014</v>
      </c>
      <c r="L765" s="199"/>
    </row>
    <row r="766" spans="1:12" s="1" customFormat="1" ht="66.75" customHeight="1">
      <c r="A766" s="103">
        <v>48</v>
      </c>
      <c r="B766" s="103" t="s">
        <v>82</v>
      </c>
      <c r="C766" s="103" t="s">
        <v>47</v>
      </c>
      <c r="D766" s="103" t="s">
        <v>329</v>
      </c>
      <c r="E766" s="103">
        <v>1</v>
      </c>
      <c r="F766" s="103" t="s">
        <v>53</v>
      </c>
      <c r="G766" s="103"/>
      <c r="H766" s="132">
        <v>1422000</v>
      </c>
      <c r="I766" s="103" t="s">
        <v>35</v>
      </c>
      <c r="J766" s="103"/>
      <c r="K766" s="18" t="s">
        <v>1014</v>
      </c>
      <c r="L766" s="199"/>
    </row>
    <row r="767" spans="1:12" s="1" customFormat="1" ht="66.75" customHeight="1">
      <c r="A767" s="103">
        <v>49</v>
      </c>
      <c r="B767" s="103" t="s">
        <v>43</v>
      </c>
      <c r="C767" s="103" t="s">
        <v>1006</v>
      </c>
      <c r="D767" s="103" t="s">
        <v>328</v>
      </c>
      <c r="E767" s="103">
        <v>1</v>
      </c>
      <c r="F767" s="103" t="s">
        <v>53</v>
      </c>
      <c r="G767" s="103"/>
      <c r="H767" s="132">
        <v>51080607.140000001</v>
      </c>
      <c r="I767" s="103" t="s">
        <v>35</v>
      </c>
      <c r="J767" s="103"/>
      <c r="K767" s="18" t="s">
        <v>1014</v>
      </c>
      <c r="L767" s="199"/>
    </row>
    <row r="768" spans="1:12" s="1" customFormat="1" ht="125.25" customHeight="1">
      <c r="A768" s="103">
        <v>50</v>
      </c>
      <c r="B768" s="103" t="s">
        <v>44</v>
      </c>
      <c r="C768" s="103" t="s">
        <v>47</v>
      </c>
      <c r="D768" s="103" t="s">
        <v>330</v>
      </c>
      <c r="E768" s="103">
        <v>1</v>
      </c>
      <c r="F768" s="103" t="s">
        <v>53</v>
      </c>
      <c r="G768" s="103"/>
      <c r="H768" s="132">
        <v>897384</v>
      </c>
      <c r="I768" s="103" t="s">
        <v>35</v>
      </c>
      <c r="J768" s="103"/>
      <c r="K768" s="18" t="s">
        <v>1014</v>
      </c>
      <c r="L768" s="199"/>
    </row>
    <row r="769" spans="1:12" s="1" customFormat="1" ht="66.75" customHeight="1">
      <c r="A769" s="103">
        <v>51</v>
      </c>
      <c r="B769" s="103" t="s">
        <v>54</v>
      </c>
      <c r="C769" s="103" t="s">
        <v>47</v>
      </c>
      <c r="D769" s="103" t="s">
        <v>51</v>
      </c>
      <c r="E769" s="103">
        <v>1</v>
      </c>
      <c r="F769" s="103" t="s">
        <v>53</v>
      </c>
      <c r="G769" s="103"/>
      <c r="H769" s="132">
        <v>96000</v>
      </c>
      <c r="I769" s="103" t="s">
        <v>35</v>
      </c>
      <c r="J769" s="103"/>
      <c r="K769" s="18" t="s">
        <v>1014</v>
      </c>
      <c r="L769" s="199"/>
    </row>
    <row r="770" spans="1:12" s="1" customFormat="1" ht="66.75" customHeight="1">
      <c r="A770" s="103">
        <v>52</v>
      </c>
      <c r="B770" s="103" t="s">
        <v>55</v>
      </c>
      <c r="C770" s="103" t="s">
        <v>47</v>
      </c>
      <c r="D770" s="103" t="s">
        <v>52</v>
      </c>
      <c r="E770" s="103">
        <v>1</v>
      </c>
      <c r="F770" s="103" t="s">
        <v>53</v>
      </c>
      <c r="G770" s="103"/>
      <c r="H770" s="132">
        <v>102000</v>
      </c>
      <c r="I770" s="103" t="s">
        <v>35</v>
      </c>
      <c r="J770" s="103"/>
      <c r="K770" s="18" t="s">
        <v>1014</v>
      </c>
      <c r="L770" s="199"/>
    </row>
    <row r="771" spans="1:12" s="1" customFormat="1" ht="66.75" customHeight="1">
      <c r="A771" s="103">
        <v>53</v>
      </c>
      <c r="B771" s="103" t="s">
        <v>56</v>
      </c>
      <c r="C771" s="103" t="s">
        <v>47</v>
      </c>
      <c r="D771" s="103" t="s">
        <v>327</v>
      </c>
      <c r="E771" s="103">
        <v>1</v>
      </c>
      <c r="F771" s="103" t="s">
        <v>53</v>
      </c>
      <c r="G771" s="103"/>
      <c r="H771" s="132">
        <v>360000</v>
      </c>
      <c r="I771" s="103" t="s">
        <v>35</v>
      </c>
      <c r="J771" s="103"/>
      <c r="K771" s="18" t="s">
        <v>1014</v>
      </c>
      <c r="L771" s="199"/>
    </row>
    <row r="772" spans="1:12" s="1" customFormat="1" ht="66.75" customHeight="1">
      <c r="A772" s="103">
        <v>54</v>
      </c>
      <c r="B772" s="103" t="s">
        <v>57</v>
      </c>
      <c r="C772" s="103" t="s">
        <v>47</v>
      </c>
      <c r="D772" s="103" t="s">
        <v>326</v>
      </c>
      <c r="E772" s="103">
        <v>1</v>
      </c>
      <c r="F772" s="103" t="s">
        <v>53</v>
      </c>
      <c r="G772" s="103"/>
      <c r="H772" s="132">
        <v>800000</v>
      </c>
      <c r="I772" s="103" t="s">
        <v>35</v>
      </c>
      <c r="J772" s="103"/>
      <c r="K772" s="18" t="s">
        <v>1014</v>
      </c>
      <c r="L772" s="199"/>
    </row>
    <row r="773" spans="1:12" s="1" customFormat="1" ht="66.75" customHeight="1">
      <c r="A773" s="103">
        <v>55</v>
      </c>
      <c r="B773" s="139" t="s">
        <v>243</v>
      </c>
      <c r="C773" s="103" t="s">
        <v>47</v>
      </c>
      <c r="D773" s="108" t="s">
        <v>250</v>
      </c>
      <c r="E773" s="140">
        <v>1</v>
      </c>
      <c r="F773" s="103" t="s">
        <v>53</v>
      </c>
      <c r="G773" s="103"/>
      <c r="H773" s="141">
        <v>6894964</v>
      </c>
      <c r="I773" s="142" t="s">
        <v>240</v>
      </c>
      <c r="J773" s="103"/>
      <c r="K773" s="18" t="s">
        <v>1014</v>
      </c>
      <c r="L773" s="199"/>
    </row>
    <row r="774" spans="1:12" s="1" customFormat="1" ht="66.75" customHeight="1">
      <c r="A774" s="103">
        <v>56</v>
      </c>
      <c r="B774" s="139" t="s">
        <v>244</v>
      </c>
      <c r="C774" s="103" t="s">
        <v>47</v>
      </c>
      <c r="D774" s="108" t="s">
        <v>247</v>
      </c>
      <c r="E774" s="140">
        <v>1</v>
      </c>
      <c r="F774" s="103" t="s">
        <v>53</v>
      </c>
      <c r="G774" s="103"/>
      <c r="H774" s="132">
        <v>3341421.64</v>
      </c>
      <c r="I774" s="142" t="s">
        <v>240</v>
      </c>
      <c r="J774" s="103"/>
      <c r="K774" s="18" t="s">
        <v>1014</v>
      </c>
      <c r="L774" s="199"/>
    </row>
    <row r="775" spans="1:12" s="1" customFormat="1" ht="66.75" customHeight="1">
      <c r="A775" s="103">
        <v>57</v>
      </c>
      <c r="B775" s="103" t="s">
        <v>245</v>
      </c>
      <c r="C775" s="103" t="s">
        <v>47</v>
      </c>
      <c r="D775" s="108" t="s">
        <v>248</v>
      </c>
      <c r="E775" s="140">
        <v>1</v>
      </c>
      <c r="F775" s="103" t="s">
        <v>53</v>
      </c>
      <c r="G775" s="103"/>
      <c r="H775" s="132" t="s">
        <v>251</v>
      </c>
      <c r="I775" s="142" t="s">
        <v>240</v>
      </c>
      <c r="J775" s="103"/>
      <c r="K775" s="18" t="s">
        <v>1014</v>
      </c>
      <c r="L775" s="199"/>
    </row>
    <row r="776" spans="1:12" s="1" customFormat="1" ht="81" customHeight="1">
      <c r="A776" s="103">
        <v>58</v>
      </c>
      <c r="B776" s="103" t="s">
        <v>246</v>
      </c>
      <c r="C776" s="103" t="s">
        <v>47</v>
      </c>
      <c r="D776" s="108" t="s">
        <v>249</v>
      </c>
      <c r="E776" s="140">
        <v>1</v>
      </c>
      <c r="F776" s="103" t="s">
        <v>53</v>
      </c>
      <c r="G776" s="103"/>
      <c r="H776" s="132" t="s">
        <v>252</v>
      </c>
      <c r="I776" s="142" t="s">
        <v>240</v>
      </c>
      <c r="J776" s="103"/>
      <c r="K776" s="18" t="s">
        <v>1014</v>
      </c>
      <c r="L776" s="199"/>
    </row>
    <row r="777" spans="1:12" s="1" customFormat="1" ht="81" customHeight="1">
      <c r="A777" s="103">
        <v>59</v>
      </c>
      <c r="B777" s="139" t="s">
        <v>1015</v>
      </c>
      <c r="C777" s="139" t="s">
        <v>1016</v>
      </c>
      <c r="D777" s="139" t="s">
        <v>1017</v>
      </c>
      <c r="E777" s="143">
        <v>1</v>
      </c>
      <c r="F777" s="139" t="s">
        <v>53</v>
      </c>
      <c r="G777" s="139"/>
      <c r="H777" s="144">
        <v>45315000</v>
      </c>
      <c r="I777" s="145" t="s">
        <v>1018</v>
      </c>
      <c r="J777" s="139"/>
      <c r="K777" s="86" t="s">
        <v>1014</v>
      </c>
      <c r="L777" s="199"/>
    </row>
    <row r="778" spans="1:12" s="11" customFormat="1" ht="127.5">
      <c r="A778" s="103">
        <v>60</v>
      </c>
      <c r="B778" s="103" t="s">
        <v>452</v>
      </c>
      <c r="C778" s="107" t="s">
        <v>47</v>
      </c>
      <c r="D778" s="112" t="s">
        <v>601</v>
      </c>
      <c r="E778" s="103">
        <v>1</v>
      </c>
      <c r="F778" s="134" t="s">
        <v>53</v>
      </c>
      <c r="G778" s="146"/>
      <c r="H778" s="133"/>
      <c r="I778" s="107" t="s">
        <v>350</v>
      </c>
      <c r="J778" s="147"/>
      <c r="K778" s="18" t="s">
        <v>1014</v>
      </c>
      <c r="L778" s="193" t="s">
        <v>1488</v>
      </c>
    </row>
    <row r="779" spans="1:12" s="11" customFormat="1" ht="127.5">
      <c r="A779" s="103">
        <v>61</v>
      </c>
      <c r="B779" s="103" t="s">
        <v>453</v>
      </c>
      <c r="C779" s="107" t="s">
        <v>47</v>
      </c>
      <c r="D779" s="112" t="s">
        <v>601</v>
      </c>
      <c r="E779" s="103">
        <v>1</v>
      </c>
      <c r="F779" s="148" t="s">
        <v>53</v>
      </c>
      <c r="G779" s="146"/>
      <c r="H779" s="133">
        <v>123215</v>
      </c>
      <c r="I779" s="149" t="s">
        <v>350</v>
      </c>
      <c r="J779" s="147"/>
      <c r="K779" s="18" t="s">
        <v>1014</v>
      </c>
      <c r="L779" s="193"/>
    </row>
    <row r="780" spans="1:12" s="11" customFormat="1" ht="127.5">
      <c r="A780" s="103">
        <v>62</v>
      </c>
      <c r="B780" s="103" t="s">
        <v>454</v>
      </c>
      <c r="C780" s="107" t="s">
        <v>47</v>
      </c>
      <c r="D780" s="112" t="s">
        <v>601</v>
      </c>
      <c r="E780" s="103">
        <v>1</v>
      </c>
      <c r="F780" s="148" t="s">
        <v>53</v>
      </c>
      <c r="G780" s="146"/>
      <c r="H780" s="150">
        <v>123215</v>
      </c>
      <c r="I780" s="149" t="s">
        <v>350</v>
      </c>
      <c r="J780" s="147"/>
      <c r="K780" s="18" t="s">
        <v>1014</v>
      </c>
      <c r="L780" s="193"/>
    </row>
    <row r="781" spans="1:12" s="11" customFormat="1" ht="127.5">
      <c r="A781" s="103">
        <v>63</v>
      </c>
      <c r="B781" s="103" t="s">
        <v>455</v>
      </c>
      <c r="C781" s="107" t="s">
        <v>47</v>
      </c>
      <c r="D781" s="112" t="s">
        <v>601</v>
      </c>
      <c r="E781" s="103">
        <v>1</v>
      </c>
      <c r="F781" s="148" t="s">
        <v>53</v>
      </c>
      <c r="G781" s="113"/>
      <c r="H781" s="133"/>
      <c r="I781" s="149" t="s">
        <v>350</v>
      </c>
      <c r="J781" s="147"/>
      <c r="K781" s="18" t="s">
        <v>1014</v>
      </c>
      <c r="L781" s="193" t="s">
        <v>1488</v>
      </c>
    </row>
    <row r="782" spans="1:12" s="11" customFormat="1" ht="408">
      <c r="A782" s="103">
        <v>64</v>
      </c>
      <c r="B782" s="103" t="s">
        <v>456</v>
      </c>
      <c r="C782" s="107" t="s">
        <v>47</v>
      </c>
      <c r="D782" s="151" t="s">
        <v>603</v>
      </c>
      <c r="E782" s="103">
        <v>1</v>
      </c>
      <c r="F782" s="148" t="s">
        <v>53</v>
      </c>
      <c r="G782" s="152"/>
      <c r="H782" s="153">
        <v>1000000</v>
      </c>
      <c r="I782" s="149" t="s">
        <v>350</v>
      </c>
      <c r="J782" s="147"/>
      <c r="K782" s="18" t="s">
        <v>1014</v>
      </c>
      <c r="L782" s="193"/>
    </row>
    <row r="783" spans="1:12" s="11" customFormat="1" ht="382.5">
      <c r="A783" s="103">
        <v>65</v>
      </c>
      <c r="B783" s="103" t="s">
        <v>457</v>
      </c>
      <c r="C783" s="108" t="s">
        <v>11</v>
      </c>
      <c r="D783" s="131" t="s">
        <v>982</v>
      </c>
      <c r="E783" s="103">
        <v>1</v>
      </c>
      <c r="F783" s="148" t="s">
        <v>53</v>
      </c>
      <c r="G783" s="154"/>
      <c r="H783" s="153"/>
      <c r="I783" s="149" t="s">
        <v>350</v>
      </c>
      <c r="J783" s="147"/>
      <c r="K783" s="18" t="s">
        <v>1014</v>
      </c>
      <c r="L783" s="193" t="s">
        <v>1488</v>
      </c>
    </row>
    <row r="784" spans="1:12" s="11" customFormat="1" ht="409.5">
      <c r="A784" s="103">
        <v>66</v>
      </c>
      <c r="B784" s="103" t="s">
        <v>458</v>
      </c>
      <c r="C784" s="107" t="s">
        <v>47</v>
      </c>
      <c r="D784" s="112" t="s">
        <v>602</v>
      </c>
      <c r="E784" s="103">
        <v>1</v>
      </c>
      <c r="F784" s="148" t="s">
        <v>53</v>
      </c>
      <c r="G784" s="113"/>
      <c r="H784" s="133"/>
      <c r="I784" s="149" t="s">
        <v>350</v>
      </c>
      <c r="J784" s="147"/>
      <c r="K784" s="18" t="s">
        <v>1014</v>
      </c>
      <c r="L784" s="193" t="s">
        <v>1488</v>
      </c>
    </row>
    <row r="785" spans="1:12" s="11" customFormat="1" ht="127.5">
      <c r="A785" s="103">
        <v>67</v>
      </c>
      <c r="B785" s="111" t="s">
        <v>459</v>
      </c>
      <c r="C785" s="107" t="s">
        <v>47</v>
      </c>
      <c r="D785" s="112" t="s">
        <v>460</v>
      </c>
      <c r="E785" s="107">
        <v>1</v>
      </c>
      <c r="F785" s="148" t="s">
        <v>53</v>
      </c>
      <c r="G785" s="146"/>
      <c r="H785" s="133">
        <v>7000000</v>
      </c>
      <c r="I785" s="149" t="s">
        <v>350</v>
      </c>
      <c r="J785" s="147"/>
      <c r="K785" s="18" t="s">
        <v>1014</v>
      </c>
      <c r="L785" s="193"/>
    </row>
    <row r="786" spans="1:12" s="11" customFormat="1" ht="38.25">
      <c r="A786" s="103">
        <v>68</v>
      </c>
      <c r="B786" s="107" t="s">
        <v>461</v>
      </c>
      <c r="C786" s="107" t="s">
        <v>47</v>
      </c>
      <c r="D786" s="131" t="s">
        <v>461</v>
      </c>
      <c r="E786" s="113">
        <v>1</v>
      </c>
      <c r="F786" s="148" t="s">
        <v>53</v>
      </c>
      <c r="G786" s="155"/>
      <c r="H786" s="156">
        <v>4800000</v>
      </c>
      <c r="I786" s="149" t="s">
        <v>350</v>
      </c>
      <c r="J786" s="147"/>
      <c r="K786" s="18" t="s">
        <v>1014</v>
      </c>
      <c r="L786" s="193"/>
    </row>
    <row r="787" spans="1:12" s="11" customFormat="1" ht="47.25" customHeight="1">
      <c r="A787" s="103">
        <v>69</v>
      </c>
      <c r="B787" s="134" t="s">
        <v>462</v>
      </c>
      <c r="C787" s="107" t="s">
        <v>47</v>
      </c>
      <c r="D787" s="157" t="s">
        <v>462</v>
      </c>
      <c r="E787" s="113">
        <v>1</v>
      </c>
      <c r="F787" s="148" t="s">
        <v>53</v>
      </c>
      <c r="G787" s="146"/>
      <c r="H787" s="133">
        <v>3500000</v>
      </c>
      <c r="I787" s="149" t="s">
        <v>350</v>
      </c>
      <c r="J787" s="147"/>
      <c r="K787" s="18" t="s">
        <v>1014</v>
      </c>
      <c r="L787" s="193"/>
    </row>
    <row r="788" spans="1:12" s="11" customFormat="1" ht="57" customHeight="1">
      <c r="A788" s="103">
        <v>70</v>
      </c>
      <c r="B788" s="134" t="s">
        <v>983</v>
      </c>
      <c r="C788" s="131" t="s">
        <v>47</v>
      </c>
      <c r="D788" s="157" t="s">
        <v>983</v>
      </c>
      <c r="E788" s="113">
        <v>1</v>
      </c>
      <c r="F788" s="148" t="s">
        <v>53</v>
      </c>
      <c r="G788" s="146"/>
      <c r="H788" s="133">
        <v>442050</v>
      </c>
      <c r="I788" s="149" t="s">
        <v>350</v>
      </c>
      <c r="J788" s="147"/>
      <c r="K788" s="18" t="s">
        <v>1014</v>
      </c>
      <c r="L788" s="193"/>
    </row>
    <row r="789" spans="1:12" s="11" customFormat="1" ht="51" customHeight="1">
      <c r="A789" s="103">
        <v>71</v>
      </c>
      <c r="B789" s="134" t="s">
        <v>984</v>
      </c>
      <c r="C789" s="107" t="s">
        <v>47</v>
      </c>
      <c r="D789" s="157" t="s">
        <v>984</v>
      </c>
      <c r="E789" s="113">
        <v>1</v>
      </c>
      <c r="F789" s="148" t="s">
        <v>53</v>
      </c>
      <c r="G789" s="146"/>
      <c r="H789" s="133">
        <v>294700</v>
      </c>
      <c r="I789" s="149" t="s">
        <v>350</v>
      </c>
      <c r="J789" s="147"/>
      <c r="K789" s="18" t="s">
        <v>1014</v>
      </c>
      <c r="L789" s="193"/>
    </row>
    <row r="790" spans="1:12" s="11" customFormat="1" ht="46.5" customHeight="1">
      <c r="A790" s="103">
        <v>72</v>
      </c>
      <c r="B790" s="134" t="s">
        <v>985</v>
      </c>
      <c r="C790" s="107" t="s">
        <v>47</v>
      </c>
      <c r="D790" s="157" t="s">
        <v>985</v>
      </c>
      <c r="E790" s="113">
        <v>1</v>
      </c>
      <c r="F790" s="148" t="s">
        <v>53</v>
      </c>
      <c r="G790" s="146"/>
      <c r="H790" s="133">
        <v>2499975</v>
      </c>
      <c r="I790" s="149" t="s">
        <v>350</v>
      </c>
      <c r="J790" s="147"/>
      <c r="K790" s="18" t="s">
        <v>1014</v>
      </c>
      <c r="L790" s="193"/>
    </row>
    <row r="791" spans="1:12" s="11" customFormat="1" ht="53.25" customHeight="1">
      <c r="A791" s="103">
        <v>73</v>
      </c>
      <c r="B791" s="134" t="s">
        <v>986</v>
      </c>
      <c r="C791" s="107" t="s">
        <v>47</v>
      </c>
      <c r="D791" s="157" t="s">
        <v>986</v>
      </c>
      <c r="E791" s="113">
        <v>1</v>
      </c>
      <c r="F791" s="148" t="s">
        <v>53</v>
      </c>
      <c r="G791" s="146"/>
      <c r="H791" s="133">
        <v>2499975</v>
      </c>
      <c r="I791" s="149" t="s">
        <v>350</v>
      </c>
      <c r="J791" s="147"/>
      <c r="K791" s="18" t="s">
        <v>1014</v>
      </c>
      <c r="L791" s="193"/>
    </row>
    <row r="792" spans="1:12" s="11" customFormat="1" ht="46.5" customHeight="1">
      <c r="A792" s="103">
        <v>74</v>
      </c>
      <c r="B792" s="134" t="s">
        <v>987</v>
      </c>
      <c r="C792" s="107" t="s">
        <v>47</v>
      </c>
      <c r="D792" s="157" t="s">
        <v>987</v>
      </c>
      <c r="E792" s="113">
        <v>1</v>
      </c>
      <c r="F792" s="148" t="s">
        <v>53</v>
      </c>
      <c r="G792" s="146"/>
      <c r="H792" s="133">
        <v>67411</v>
      </c>
      <c r="I792" s="149" t="s">
        <v>350</v>
      </c>
      <c r="J792" s="147"/>
      <c r="K792" s="18" t="s">
        <v>1014</v>
      </c>
      <c r="L792" s="193"/>
    </row>
    <row r="793" spans="1:12" s="11" customFormat="1" ht="48.75" customHeight="1">
      <c r="A793" s="103">
        <v>75</v>
      </c>
      <c r="B793" s="134" t="s">
        <v>988</v>
      </c>
      <c r="C793" s="107" t="s">
        <v>47</v>
      </c>
      <c r="D793" s="134" t="s">
        <v>988</v>
      </c>
      <c r="E793" s="113">
        <v>1</v>
      </c>
      <c r="F793" s="148" t="s">
        <v>53</v>
      </c>
      <c r="G793" s="146"/>
      <c r="H793" s="133">
        <v>67411</v>
      </c>
      <c r="I793" s="149" t="s">
        <v>350</v>
      </c>
      <c r="J793" s="147"/>
      <c r="K793" s="18" t="s">
        <v>1014</v>
      </c>
      <c r="L793" s="193"/>
    </row>
    <row r="794" spans="1:12" s="11" customFormat="1" ht="48.75" customHeight="1">
      <c r="A794" s="103">
        <v>76</v>
      </c>
      <c r="B794" s="134" t="s">
        <v>989</v>
      </c>
      <c r="C794" s="107" t="s">
        <v>47</v>
      </c>
      <c r="D794" s="134" t="s">
        <v>989</v>
      </c>
      <c r="E794" s="113">
        <v>1</v>
      </c>
      <c r="F794" s="148" t="s">
        <v>53</v>
      </c>
      <c r="G794" s="146"/>
      <c r="H794" s="133">
        <v>290179</v>
      </c>
      <c r="I794" s="149" t="s">
        <v>350</v>
      </c>
      <c r="J794" s="147"/>
      <c r="K794" s="18" t="s">
        <v>1014</v>
      </c>
      <c r="L794" s="193"/>
    </row>
    <row r="795" spans="1:12" s="11" customFormat="1" ht="48.75" customHeight="1">
      <c r="A795" s="103">
        <v>77</v>
      </c>
      <c r="B795" s="134" t="s">
        <v>990</v>
      </c>
      <c r="C795" s="107" t="s">
        <v>47</v>
      </c>
      <c r="D795" s="134" t="s">
        <v>990</v>
      </c>
      <c r="E795" s="113">
        <v>1</v>
      </c>
      <c r="F795" s="148" t="s">
        <v>53</v>
      </c>
      <c r="G795" s="146"/>
      <c r="H795" s="133">
        <v>290179</v>
      </c>
      <c r="I795" s="149" t="s">
        <v>350</v>
      </c>
      <c r="J795" s="147"/>
      <c r="K795" s="18" t="s">
        <v>1014</v>
      </c>
      <c r="L795" s="193"/>
    </row>
    <row r="796" spans="1:12" s="11" customFormat="1" ht="48" customHeight="1">
      <c r="A796" s="103">
        <v>78</v>
      </c>
      <c r="B796" s="134" t="s">
        <v>991</v>
      </c>
      <c r="C796" s="107" t="s">
        <v>47</v>
      </c>
      <c r="D796" s="134" t="s">
        <v>991</v>
      </c>
      <c r="E796" s="113">
        <v>1</v>
      </c>
      <c r="F796" s="148" t="s">
        <v>53</v>
      </c>
      <c r="G796" s="146"/>
      <c r="H796" s="133">
        <v>584820</v>
      </c>
      <c r="I796" s="149" t="s">
        <v>350</v>
      </c>
      <c r="J796" s="147"/>
      <c r="K796" s="18" t="s">
        <v>1014</v>
      </c>
      <c r="L796" s="193"/>
    </row>
    <row r="797" spans="1:12" s="11" customFormat="1" ht="48" customHeight="1">
      <c r="A797" s="103">
        <v>79</v>
      </c>
      <c r="B797" s="134" t="s">
        <v>992</v>
      </c>
      <c r="C797" s="107" t="s">
        <v>47</v>
      </c>
      <c r="D797" s="134" t="s">
        <v>992</v>
      </c>
      <c r="E797" s="113">
        <v>1</v>
      </c>
      <c r="F797" s="148" t="s">
        <v>53</v>
      </c>
      <c r="G797" s="146"/>
      <c r="H797" s="133">
        <v>584820</v>
      </c>
      <c r="I797" s="149" t="s">
        <v>350</v>
      </c>
      <c r="J797" s="147"/>
      <c r="K797" s="18" t="s">
        <v>1014</v>
      </c>
      <c r="L797" s="193"/>
    </row>
    <row r="798" spans="1:12" s="11" customFormat="1" ht="38.25">
      <c r="A798" s="103">
        <v>80</v>
      </c>
      <c r="B798" s="134" t="s">
        <v>993</v>
      </c>
      <c r="C798" s="107" t="s">
        <v>47</v>
      </c>
      <c r="D798" s="134" t="s">
        <v>993</v>
      </c>
      <c r="E798" s="113">
        <v>1</v>
      </c>
      <c r="F798" s="148" t="s">
        <v>53</v>
      </c>
      <c r="G798" s="146"/>
      <c r="H798" s="133">
        <v>241070</v>
      </c>
      <c r="I798" s="149" t="s">
        <v>350</v>
      </c>
      <c r="J798" s="147"/>
      <c r="K798" s="18" t="s">
        <v>1014</v>
      </c>
      <c r="L798" s="193"/>
    </row>
    <row r="799" spans="1:12" s="11" customFormat="1" ht="58.5" customHeight="1">
      <c r="A799" s="103">
        <v>81</v>
      </c>
      <c r="B799" s="134" t="s">
        <v>994</v>
      </c>
      <c r="C799" s="107" t="s">
        <v>47</v>
      </c>
      <c r="D799" s="134" t="s">
        <v>994</v>
      </c>
      <c r="E799" s="113">
        <v>1</v>
      </c>
      <c r="F799" s="148" t="s">
        <v>53</v>
      </c>
      <c r="G799" s="146"/>
      <c r="H799" s="133">
        <v>241070</v>
      </c>
      <c r="I799" s="149" t="s">
        <v>350</v>
      </c>
      <c r="J799" s="147"/>
      <c r="K799" s="18" t="s">
        <v>1014</v>
      </c>
      <c r="L799" s="193"/>
    </row>
    <row r="800" spans="1:12" s="11" customFormat="1" ht="53.25" customHeight="1">
      <c r="A800" s="103">
        <v>82</v>
      </c>
      <c r="B800" s="134" t="s">
        <v>995</v>
      </c>
      <c r="C800" s="107" t="s">
        <v>47</v>
      </c>
      <c r="D800" s="134" t="s">
        <v>995</v>
      </c>
      <c r="E800" s="113">
        <v>1</v>
      </c>
      <c r="F800" s="148" t="s">
        <v>53</v>
      </c>
      <c r="G800" s="146"/>
      <c r="H800" s="133">
        <v>2678400</v>
      </c>
      <c r="I800" s="149" t="s">
        <v>350</v>
      </c>
      <c r="J800" s="147"/>
      <c r="K800" s="18" t="s">
        <v>1014</v>
      </c>
      <c r="L800" s="193"/>
    </row>
    <row r="801" spans="1:12" s="11" customFormat="1" ht="51.75" customHeight="1">
      <c r="A801" s="103">
        <v>83</v>
      </c>
      <c r="B801" s="134" t="s">
        <v>996</v>
      </c>
      <c r="C801" s="107" t="s">
        <v>47</v>
      </c>
      <c r="D801" s="134" t="s">
        <v>996</v>
      </c>
      <c r="E801" s="113">
        <v>1</v>
      </c>
      <c r="F801" s="148" t="s">
        <v>53</v>
      </c>
      <c r="G801" s="146"/>
      <c r="H801" s="133">
        <v>1500000</v>
      </c>
      <c r="I801" s="149" t="s">
        <v>350</v>
      </c>
      <c r="J801" s="147"/>
      <c r="K801" s="18" t="s">
        <v>1014</v>
      </c>
      <c r="L801" s="193"/>
    </row>
    <row r="802" spans="1:12" s="11" customFormat="1" ht="51.75" customHeight="1">
      <c r="A802" s="103">
        <v>84</v>
      </c>
      <c r="B802" s="134" t="s">
        <v>997</v>
      </c>
      <c r="C802" s="107" t="s">
        <v>47</v>
      </c>
      <c r="D802" s="134" t="s">
        <v>997</v>
      </c>
      <c r="E802" s="113">
        <v>1</v>
      </c>
      <c r="F802" s="148" t="s">
        <v>53</v>
      </c>
      <c r="G802" s="146"/>
      <c r="H802" s="133">
        <v>500000</v>
      </c>
      <c r="I802" s="149" t="s">
        <v>350</v>
      </c>
      <c r="J802" s="147"/>
      <c r="K802" s="18" t="s">
        <v>1014</v>
      </c>
      <c r="L802" s="193"/>
    </row>
    <row r="803" spans="1:12" s="11" customFormat="1" ht="47.25" customHeight="1">
      <c r="A803" s="103">
        <v>85</v>
      </c>
      <c r="B803" s="134" t="s">
        <v>998</v>
      </c>
      <c r="C803" s="107" t="s">
        <v>47</v>
      </c>
      <c r="D803" s="134" t="s">
        <v>998</v>
      </c>
      <c r="E803" s="113">
        <v>1</v>
      </c>
      <c r="F803" s="148" t="s">
        <v>53</v>
      </c>
      <c r="G803" s="146"/>
      <c r="H803" s="133">
        <v>320000</v>
      </c>
      <c r="I803" s="149" t="s">
        <v>350</v>
      </c>
      <c r="J803" s="147"/>
      <c r="K803" s="18" t="s">
        <v>1014</v>
      </c>
      <c r="L803" s="193"/>
    </row>
    <row r="804" spans="1:12" s="11" customFormat="1" ht="51" customHeight="1">
      <c r="A804" s="103">
        <v>86</v>
      </c>
      <c r="B804" s="134" t="s">
        <v>999</v>
      </c>
      <c r="C804" s="107" t="s">
        <v>47</v>
      </c>
      <c r="D804" s="134" t="s">
        <v>999</v>
      </c>
      <c r="E804" s="113">
        <v>1</v>
      </c>
      <c r="F804" s="148" t="s">
        <v>53</v>
      </c>
      <c r="G804" s="146"/>
      <c r="H804" s="133">
        <v>320000</v>
      </c>
      <c r="I804" s="149" t="s">
        <v>350</v>
      </c>
      <c r="J804" s="147"/>
      <c r="K804" s="18" t="s">
        <v>1014</v>
      </c>
      <c r="L804" s="193"/>
    </row>
    <row r="805" spans="1:12" s="11" customFormat="1" ht="54" customHeight="1">
      <c r="A805" s="103">
        <v>87</v>
      </c>
      <c r="B805" s="134" t="s">
        <v>1000</v>
      </c>
      <c r="C805" s="107" t="s">
        <v>47</v>
      </c>
      <c r="D805" s="134" t="s">
        <v>1000</v>
      </c>
      <c r="E805" s="113">
        <v>1</v>
      </c>
      <c r="F805" s="148" t="s">
        <v>53</v>
      </c>
      <c r="G805" s="146"/>
      <c r="H805" s="133">
        <v>1494060</v>
      </c>
      <c r="I805" s="149" t="s">
        <v>350</v>
      </c>
      <c r="J805" s="147"/>
      <c r="K805" s="18" t="s">
        <v>1014</v>
      </c>
      <c r="L805" s="193"/>
    </row>
    <row r="806" spans="1:12" s="11" customFormat="1" ht="57" customHeight="1">
      <c r="A806" s="103">
        <v>88</v>
      </c>
      <c r="B806" s="134" t="s">
        <v>1001</v>
      </c>
      <c r="C806" s="107" t="s">
        <v>47</v>
      </c>
      <c r="D806" s="134" t="s">
        <v>1001</v>
      </c>
      <c r="E806" s="113">
        <v>1</v>
      </c>
      <c r="F806" s="148" t="s">
        <v>53</v>
      </c>
      <c r="G806" s="146"/>
      <c r="H806" s="133">
        <v>484560</v>
      </c>
      <c r="I806" s="149" t="s">
        <v>350</v>
      </c>
      <c r="J806" s="147"/>
      <c r="K806" s="18" t="s">
        <v>1014</v>
      </c>
      <c r="L806" s="193"/>
    </row>
    <row r="807" spans="1:12" s="11" customFormat="1" ht="56.25" customHeight="1">
      <c r="A807" s="103">
        <v>89</v>
      </c>
      <c r="B807" s="134" t="s">
        <v>1002</v>
      </c>
      <c r="C807" s="107" t="s">
        <v>47</v>
      </c>
      <c r="D807" s="134" t="s">
        <v>1002</v>
      </c>
      <c r="E807" s="113">
        <v>1</v>
      </c>
      <c r="F807" s="148" t="s">
        <v>53</v>
      </c>
      <c r="G807" s="146"/>
      <c r="H807" s="133">
        <v>600192</v>
      </c>
      <c r="I807" s="149" t="s">
        <v>350</v>
      </c>
      <c r="J807" s="147"/>
      <c r="K807" s="18" t="s">
        <v>1014</v>
      </c>
      <c r="L807" s="193"/>
    </row>
    <row r="808" spans="1:12" s="11" customFormat="1" ht="51" customHeight="1">
      <c r="A808" s="103">
        <v>90</v>
      </c>
      <c r="B808" s="134" t="s">
        <v>1003</v>
      </c>
      <c r="C808" s="107" t="s">
        <v>47</v>
      </c>
      <c r="D808" s="134" t="s">
        <v>1003</v>
      </c>
      <c r="E808" s="113">
        <v>1</v>
      </c>
      <c r="F808" s="148" t="s">
        <v>53</v>
      </c>
      <c r="G808" s="146"/>
      <c r="H808" s="133">
        <v>600192</v>
      </c>
      <c r="I808" s="149" t="s">
        <v>350</v>
      </c>
      <c r="J808" s="147"/>
      <c r="K808" s="18" t="s">
        <v>1014</v>
      </c>
      <c r="L808" s="193"/>
    </row>
    <row r="809" spans="1:12" s="11" customFormat="1" ht="54.75" customHeight="1">
      <c r="A809" s="103">
        <v>91</v>
      </c>
      <c r="B809" s="134" t="s">
        <v>1004</v>
      </c>
      <c r="C809" s="107" t="s">
        <v>47</v>
      </c>
      <c r="D809" s="134" t="s">
        <v>1004</v>
      </c>
      <c r="E809" s="113">
        <v>1</v>
      </c>
      <c r="F809" s="148" t="s">
        <v>53</v>
      </c>
      <c r="G809" s="146"/>
      <c r="H809" s="133">
        <v>624672</v>
      </c>
      <c r="I809" s="149" t="s">
        <v>350</v>
      </c>
      <c r="J809" s="147"/>
      <c r="K809" s="18" t="s">
        <v>1014</v>
      </c>
      <c r="L809" s="193"/>
    </row>
    <row r="810" spans="1:12" s="11" customFormat="1" ht="56.25" customHeight="1">
      <c r="A810" s="103">
        <v>92</v>
      </c>
      <c r="B810" s="134" t="s">
        <v>1005</v>
      </c>
      <c r="C810" s="107" t="s">
        <v>47</v>
      </c>
      <c r="D810" s="134" t="s">
        <v>1005</v>
      </c>
      <c r="E810" s="113">
        <v>1</v>
      </c>
      <c r="F810" s="148" t="s">
        <v>53</v>
      </c>
      <c r="G810" s="146"/>
      <c r="H810" s="133">
        <v>624672</v>
      </c>
      <c r="I810" s="149" t="s">
        <v>350</v>
      </c>
      <c r="J810" s="147"/>
      <c r="K810" s="18" t="s">
        <v>1014</v>
      </c>
      <c r="L810" s="193"/>
    </row>
    <row r="811" spans="1:12" s="11" customFormat="1" ht="54" customHeight="1">
      <c r="A811" s="103">
        <v>93</v>
      </c>
      <c r="B811" s="103" t="s">
        <v>594</v>
      </c>
      <c r="C811" s="107" t="s">
        <v>47</v>
      </c>
      <c r="D811" s="158" t="s">
        <v>595</v>
      </c>
      <c r="E811" s="146">
        <v>1</v>
      </c>
      <c r="F811" s="107" t="s">
        <v>53</v>
      </c>
      <c r="G811" s="159"/>
      <c r="H811" s="159">
        <v>5392800</v>
      </c>
      <c r="I811" s="110" t="s">
        <v>466</v>
      </c>
      <c r="J811" s="147"/>
      <c r="K811" s="18" t="s">
        <v>1014</v>
      </c>
      <c r="L811" s="193"/>
    </row>
    <row r="812" spans="1:12" s="11" customFormat="1" ht="53.25" customHeight="1">
      <c r="A812" s="103">
        <v>94</v>
      </c>
      <c r="B812" s="103" t="s">
        <v>596</v>
      </c>
      <c r="C812" s="107" t="s">
        <v>47</v>
      </c>
      <c r="D812" s="158" t="s">
        <v>597</v>
      </c>
      <c r="E812" s="146">
        <v>1</v>
      </c>
      <c r="F812" s="107" t="s">
        <v>53</v>
      </c>
      <c r="G812" s="146"/>
      <c r="H812" s="159">
        <v>30000971</v>
      </c>
      <c r="I812" s="110" t="s">
        <v>466</v>
      </c>
      <c r="J812" s="147"/>
      <c r="K812" s="18" t="s">
        <v>1014</v>
      </c>
      <c r="L812" s="193"/>
    </row>
    <row r="813" spans="1:12" s="11" customFormat="1" ht="105" customHeight="1">
      <c r="A813" s="103">
        <v>95</v>
      </c>
      <c r="B813" s="142" t="s">
        <v>598</v>
      </c>
      <c r="C813" s="107" t="s">
        <v>47</v>
      </c>
      <c r="D813" s="158" t="s">
        <v>599</v>
      </c>
      <c r="E813" s="146">
        <v>1</v>
      </c>
      <c r="F813" s="107" t="s">
        <v>53</v>
      </c>
      <c r="G813" s="146"/>
      <c r="H813" s="159">
        <v>4917900</v>
      </c>
      <c r="I813" s="110" t="s">
        <v>466</v>
      </c>
      <c r="J813" s="147"/>
      <c r="K813" s="18" t="s">
        <v>1014</v>
      </c>
      <c r="L813" s="193"/>
    </row>
    <row r="814" spans="1:12" s="11" customFormat="1" ht="94.5">
      <c r="A814" s="103">
        <v>96</v>
      </c>
      <c r="B814" s="103" t="s">
        <v>1052</v>
      </c>
      <c r="C814" s="107" t="s">
        <v>89</v>
      </c>
      <c r="D814" s="158" t="s">
        <v>1051</v>
      </c>
      <c r="E814" s="146">
        <v>1</v>
      </c>
      <c r="F814" s="107" t="s">
        <v>53</v>
      </c>
      <c r="G814" s="146"/>
      <c r="H814" s="159">
        <v>15767862</v>
      </c>
      <c r="I814" s="110" t="s">
        <v>466</v>
      </c>
      <c r="J814" s="147"/>
      <c r="K814" s="18" t="s">
        <v>1014</v>
      </c>
      <c r="L814" s="193" t="s">
        <v>1053</v>
      </c>
    </row>
    <row r="815" spans="1:12" s="11" customFormat="1" ht="51" customHeight="1">
      <c r="A815" s="103">
        <v>97</v>
      </c>
      <c r="B815" s="112" t="s">
        <v>1009</v>
      </c>
      <c r="C815" s="107" t="s">
        <v>47</v>
      </c>
      <c r="D815" s="103" t="s">
        <v>1010</v>
      </c>
      <c r="E815" s="146">
        <v>1</v>
      </c>
      <c r="F815" s="107" t="s">
        <v>53</v>
      </c>
      <c r="G815" s="146"/>
      <c r="H815" s="159">
        <v>1600000</v>
      </c>
      <c r="I815" s="110" t="s">
        <v>466</v>
      </c>
      <c r="J815" s="147"/>
      <c r="K815" s="18" t="s">
        <v>1014</v>
      </c>
      <c r="L815" s="193"/>
    </row>
    <row r="816" spans="1:12" s="11" customFormat="1" ht="51" customHeight="1">
      <c r="A816" s="103">
        <v>98</v>
      </c>
      <c r="B816" s="112" t="s">
        <v>1011</v>
      </c>
      <c r="C816" s="107" t="s">
        <v>47</v>
      </c>
      <c r="D816" s="103" t="s">
        <v>1011</v>
      </c>
      <c r="E816" s="146">
        <v>1</v>
      </c>
      <c r="F816" s="107" t="s">
        <v>53</v>
      </c>
      <c r="G816" s="146"/>
      <c r="H816" s="159">
        <v>1500000</v>
      </c>
      <c r="I816" s="110" t="s">
        <v>466</v>
      </c>
      <c r="J816" s="147"/>
      <c r="K816" s="18" t="s">
        <v>1014</v>
      </c>
      <c r="L816" s="193"/>
    </row>
    <row r="817" spans="1:31" s="11" customFormat="1" ht="38.25">
      <c r="A817" s="103">
        <v>99</v>
      </c>
      <c r="B817" s="112" t="s">
        <v>1012</v>
      </c>
      <c r="C817" s="107" t="s">
        <v>47</v>
      </c>
      <c r="D817" s="103" t="s">
        <v>1012</v>
      </c>
      <c r="E817" s="146">
        <v>1</v>
      </c>
      <c r="F817" s="107" t="s">
        <v>53</v>
      </c>
      <c r="G817" s="146"/>
      <c r="H817" s="159">
        <v>800000</v>
      </c>
      <c r="I817" s="110" t="s">
        <v>466</v>
      </c>
      <c r="J817" s="147"/>
      <c r="K817" s="18" t="s">
        <v>1014</v>
      </c>
      <c r="L817" s="193"/>
    </row>
    <row r="818" spans="1:31" s="11" customFormat="1" ht="50.25" customHeight="1">
      <c r="A818" s="103">
        <v>100</v>
      </c>
      <c r="B818" s="160" t="s">
        <v>600</v>
      </c>
      <c r="C818" s="107" t="s">
        <v>1007</v>
      </c>
      <c r="D818" s="107" t="s">
        <v>606</v>
      </c>
      <c r="E818" s="161">
        <v>1</v>
      </c>
      <c r="F818" s="107" t="s">
        <v>53</v>
      </c>
      <c r="G818" s="162"/>
      <c r="H818" s="159">
        <v>90000</v>
      </c>
      <c r="I818" s="110" t="s">
        <v>466</v>
      </c>
      <c r="J818" s="147"/>
      <c r="K818" s="18" t="s">
        <v>1014</v>
      </c>
      <c r="L818" s="193"/>
    </row>
    <row r="819" spans="1:31" s="11" customFormat="1" ht="62.25" customHeight="1">
      <c r="A819" s="103">
        <v>101</v>
      </c>
      <c r="B819" s="107" t="s">
        <v>659</v>
      </c>
      <c r="C819" s="103" t="s">
        <v>89</v>
      </c>
      <c r="D819" s="103" t="s">
        <v>660</v>
      </c>
      <c r="E819" s="132">
        <v>1</v>
      </c>
      <c r="F819" s="103" t="s">
        <v>53</v>
      </c>
      <c r="G819" s="103"/>
      <c r="H819" s="132">
        <v>54889872</v>
      </c>
      <c r="I819" s="103" t="s">
        <v>973</v>
      </c>
      <c r="J819" s="147"/>
      <c r="K819" s="18" t="s">
        <v>1014</v>
      </c>
      <c r="L819" s="193"/>
    </row>
    <row r="820" spans="1:31" s="11" customFormat="1" ht="114.75">
      <c r="A820" s="103">
        <v>102</v>
      </c>
      <c r="B820" s="103" t="s">
        <v>1491</v>
      </c>
      <c r="C820" s="107" t="s">
        <v>89</v>
      </c>
      <c r="D820" s="112" t="s">
        <v>1492</v>
      </c>
      <c r="E820" s="132">
        <v>1</v>
      </c>
      <c r="F820" s="103" t="s">
        <v>53</v>
      </c>
      <c r="G820" s="103"/>
      <c r="H820" s="132">
        <v>10314906</v>
      </c>
      <c r="I820" s="103" t="s">
        <v>973</v>
      </c>
      <c r="J820" s="147"/>
      <c r="K820" s="18" t="s">
        <v>1014</v>
      </c>
      <c r="L820" s="200"/>
      <c r="M820" s="165"/>
      <c r="N820" s="165"/>
      <c r="O820" s="165"/>
      <c r="P820" s="165"/>
      <c r="Q820" s="165"/>
      <c r="R820" s="165"/>
      <c r="S820" s="165"/>
      <c r="T820" s="165"/>
      <c r="U820" s="165"/>
      <c r="V820" s="165"/>
      <c r="W820" s="165"/>
      <c r="X820" s="165"/>
      <c r="Y820" s="165"/>
      <c r="Z820" s="165"/>
      <c r="AA820" s="165"/>
      <c r="AB820" s="165"/>
      <c r="AC820" s="165"/>
      <c r="AD820" s="165"/>
      <c r="AE820" s="165"/>
    </row>
    <row r="821" spans="1:31" s="11" customFormat="1" ht="102" customHeight="1">
      <c r="A821" s="103">
        <v>103</v>
      </c>
      <c r="B821" s="103" t="s">
        <v>661</v>
      </c>
      <c r="C821" s="103" t="s">
        <v>89</v>
      </c>
      <c r="D821" s="112" t="s">
        <v>662</v>
      </c>
      <c r="E821" s="132">
        <v>1</v>
      </c>
      <c r="F821" s="103" t="s">
        <v>53</v>
      </c>
      <c r="G821" s="103"/>
      <c r="H821" s="132">
        <v>45455642</v>
      </c>
      <c r="I821" s="103" t="s">
        <v>973</v>
      </c>
      <c r="J821" s="147"/>
      <c r="K821" s="18" t="s">
        <v>1014</v>
      </c>
      <c r="L821" s="193"/>
    </row>
    <row r="822" spans="1:31" s="11" customFormat="1" ht="51">
      <c r="A822" s="103">
        <v>104</v>
      </c>
      <c r="B822" s="103" t="s">
        <v>663</v>
      </c>
      <c r="C822" s="103" t="s">
        <v>664</v>
      </c>
      <c r="D822" s="112" t="s">
        <v>665</v>
      </c>
      <c r="E822" s="132">
        <v>1</v>
      </c>
      <c r="F822" s="103" t="s">
        <v>53</v>
      </c>
      <c r="G822" s="103"/>
      <c r="H822" s="132">
        <v>9784309</v>
      </c>
      <c r="I822" s="103" t="s">
        <v>973</v>
      </c>
      <c r="J822" s="147"/>
      <c r="K822" s="18" t="s">
        <v>1014</v>
      </c>
      <c r="L822" s="193"/>
    </row>
    <row r="823" spans="1:31" s="11" customFormat="1" ht="114.75">
      <c r="A823" s="103">
        <v>105</v>
      </c>
      <c r="B823" s="103" t="s">
        <v>666</v>
      </c>
      <c r="C823" s="103" t="s">
        <v>89</v>
      </c>
      <c r="D823" s="112" t="s">
        <v>667</v>
      </c>
      <c r="E823" s="132">
        <v>1</v>
      </c>
      <c r="F823" s="103" t="s">
        <v>53</v>
      </c>
      <c r="G823" s="103"/>
      <c r="H823" s="132">
        <v>18024600</v>
      </c>
      <c r="I823" s="103" t="s">
        <v>973</v>
      </c>
      <c r="J823" s="147"/>
      <c r="K823" s="18" t="s">
        <v>1014</v>
      </c>
      <c r="L823" s="193"/>
    </row>
    <row r="824" spans="1:31" s="11" customFormat="1" ht="102">
      <c r="A824" s="103">
        <v>106</v>
      </c>
      <c r="B824" s="107" t="s">
        <v>1019</v>
      </c>
      <c r="C824" s="103" t="s">
        <v>89</v>
      </c>
      <c r="D824" s="103" t="s">
        <v>1020</v>
      </c>
      <c r="E824" s="132">
        <v>1</v>
      </c>
      <c r="F824" s="103" t="s">
        <v>53</v>
      </c>
      <c r="G824" s="103"/>
      <c r="H824" s="132">
        <v>163113993</v>
      </c>
      <c r="I824" s="103" t="s">
        <v>973</v>
      </c>
      <c r="J824" s="147"/>
      <c r="K824" s="18" t="s">
        <v>1014</v>
      </c>
      <c r="L824" s="193"/>
    </row>
    <row r="825" spans="1:31" s="11" customFormat="1" ht="76.5">
      <c r="A825" s="103">
        <v>107</v>
      </c>
      <c r="B825" s="103" t="s">
        <v>668</v>
      </c>
      <c r="C825" s="107" t="s">
        <v>47</v>
      </c>
      <c r="D825" s="103" t="s">
        <v>669</v>
      </c>
      <c r="E825" s="132">
        <v>1</v>
      </c>
      <c r="F825" s="103" t="s">
        <v>53</v>
      </c>
      <c r="G825" s="103"/>
      <c r="H825" s="132">
        <v>5290573.2</v>
      </c>
      <c r="I825" s="103" t="s">
        <v>973</v>
      </c>
      <c r="J825" s="147"/>
      <c r="K825" s="18" t="s">
        <v>1014</v>
      </c>
      <c r="L825" s="193"/>
    </row>
    <row r="826" spans="1:31" s="11" customFormat="1" ht="63.75">
      <c r="A826" s="103">
        <v>108</v>
      </c>
      <c r="B826" s="103" t="s">
        <v>670</v>
      </c>
      <c r="C826" s="107" t="s">
        <v>47</v>
      </c>
      <c r="D826" s="107" t="s">
        <v>671</v>
      </c>
      <c r="E826" s="132">
        <v>1</v>
      </c>
      <c r="F826" s="103" t="s">
        <v>53</v>
      </c>
      <c r="G826" s="103"/>
      <c r="H826" s="132">
        <v>8527866</v>
      </c>
      <c r="I826" s="103" t="s">
        <v>973</v>
      </c>
      <c r="J826" s="147"/>
      <c r="K826" s="18" t="s">
        <v>1014</v>
      </c>
      <c r="L826" s="193"/>
    </row>
    <row r="827" spans="1:31" s="11" customFormat="1" ht="51" customHeight="1">
      <c r="A827" s="103">
        <v>109</v>
      </c>
      <c r="B827" s="103" t="s">
        <v>672</v>
      </c>
      <c r="C827" s="107" t="s">
        <v>47</v>
      </c>
      <c r="D827" s="103" t="s">
        <v>673</v>
      </c>
      <c r="E827" s="132">
        <v>1</v>
      </c>
      <c r="F827" s="103" t="s">
        <v>53</v>
      </c>
      <c r="G827" s="103"/>
      <c r="H827" s="132">
        <v>1550000</v>
      </c>
      <c r="I827" s="103" t="s">
        <v>973</v>
      </c>
      <c r="J827" s="147"/>
      <c r="K827" s="18" t="s">
        <v>1014</v>
      </c>
      <c r="L827" s="193"/>
    </row>
    <row r="828" spans="1:31" s="11" customFormat="1" ht="78.75" customHeight="1">
      <c r="A828" s="103">
        <v>110</v>
      </c>
      <c r="B828" s="103" t="s">
        <v>1539</v>
      </c>
      <c r="C828" s="107" t="s">
        <v>47</v>
      </c>
      <c r="D828" s="103" t="s">
        <v>1540</v>
      </c>
      <c r="E828" s="132">
        <v>1</v>
      </c>
      <c r="F828" s="103" t="s">
        <v>53</v>
      </c>
      <c r="G828" s="103"/>
      <c r="H828" s="132">
        <v>1200000</v>
      </c>
      <c r="I828" s="103" t="s">
        <v>973</v>
      </c>
      <c r="J828" s="147"/>
      <c r="K828" s="18" t="s">
        <v>1014</v>
      </c>
      <c r="L828" s="193"/>
    </row>
    <row r="829" spans="1:31" s="11" customFormat="1" ht="140.25">
      <c r="A829" s="103">
        <v>111</v>
      </c>
      <c r="B829" s="103" t="s">
        <v>674</v>
      </c>
      <c r="C829" s="107" t="s">
        <v>47</v>
      </c>
      <c r="D829" s="103" t="s">
        <v>675</v>
      </c>
      <c r="E829" s="132">
        <v>1</v>
      </c>
      <c r="F829" s="103" t="s">
        <v>53</v>
      </c>
      <c r="G829" s="103"/>
      <c r="H829" s="132">
        <v>1965000</v>
      </c>
      <c r="I829" s="103" t="s">
        <v>973</v>
      </c>
      <c r="J829" s="147"/>
      <c r="K829" s="18" t="s">
        <v>1014</v>
      </c>
      <c r="L829" s="193"/>
    </row>
    <row r="830" spans="1:31" s="11" customFormat="1" ht="76.5">
      <c r="A830" s="103">
        <v>112</v>
      </c>
      <c r="B830" s="104" t="s">
        <v>1054</v>
      </c>
      <c r="C830" s="107" t="s">
        <v>47</v>
      </c>
      <c r="D830" s="104" t="s">
        <v>1055</v>
      </c>
      <c r="E830" s="141">
        <v>1</v>
      </c>
      <c r="F830" s="104" t="s">
        <v>1056</v>
      </c>
      <c r="G830" s="104"/>
      <c r="H830" s="141">
        <v>1500000</v>
      </c>
      <c r="I830" s="104" t="s">
        <v>973</v>
      </c>
      <c r="J830" s="147"/>
      <c r="K830" s="18" t="s">
        <v>1014</v>
      </c>
      <c r="L830" s="193"/>
    </row>
    <row r="831" spans="1:31" s="11" customFormat="1" ht="99.75" customHeight="1">
      <c r="A831" s="103">
        <v>113</v>
      </c>
      <c r="B831" s="103" t="s">
        <v>1023</v>
      </c>
      <c r="C831" s="107" t="s">
        <v>1024</v>
      </c>
      <c r="D831" s="103" t="s">
        <v>1032</v>
      </c>
      <c r="E831" s="132">
        <v>1</v>
      </c>
      <c r="F831" s="103" t="s">
        <v>53</v>
      </c>
      <c r="G831" s="103"/>
      <c r="H831" s="132">
        <v>28704000</v>
      </c>
      <c r="I831" s="103" t="s">
        <v>1025</v>
      </c>
      <c r="J831" s="147"/>
      <c r="K831" s="18" t="s">
        <v>1014</v>
      </c>
      <c r="L831" s="193"/>
    </row>
    <row r="832" spans="1:31" s="11" customFormat="1" ht="70.5" customHeight="1">
      <c r="A832" s="103">
        <v>114</v>
      </c>
      <c r="B832" s="103" t="s">
        <v>1026</v>
      </c>
      <c r="C832" s="107" t="s">
        <v>1024</v>
      </c>
      <c r="D832" s="103" t="s">
        <v>1027</v>
      </c>
      <c r="E832" s="132">
        <v>1</v>
      </c>
      <c r="F832" s="103" t="s">
        <v>53</v>
      </c>
      <c r="G832" s="103"/>
      <c r="H832" s="132">
        <v>21845964</v>
      </c>
      <c r="I832" s="103" t="s">
        <v>1025</v>
      </c>
      <c r="J832" s="147"/>
      <c r="K832" s="18" t="s">
        <v>1014</v>
      </c>
      <c r="L832" s="193"/>
    </row>
    <row r="833" spans="1:12" s="11" customFormat="1" ht="65.25" customHeight="1">
      <c r="A833" s="103">
        <v>115</v>
      </c>
      <c r="B833" s="103" t="s">
        <v>1028</v>
      </c>
      <c r="C833" s="107" t="s">
        <v>1024</v>
      </c>
      <c r="D833" s="103" t="s">
        <v>1029</v>
      </c>
      <c r="E833" s="132">
        <v>1</v>
      </c>
      <c r="F833" s="103" t="s">
        <v>53</v>
      </c>
      <c r="G833" s="103"/>
      <c r="H833" s="132">
        <v>3000000</v>
      </c>
      <c r="I833" s="103" t="s">
        <v>1025</v>
      </c>
      <c r="J833" s="147"/>
      <c r="K833" s="18" t="s">
        <v>1014</v>
      </c>
      <c r="L833" s="193"/>
    </row>
    <row r="834" spans="1:12" s="11" customFormat="1" ht="65.25" customHeight="1">
      <c r="A834" s="103">
        <v>116</v>
      </c>
      <c r="B834" s="103" t="s">
        <v>1030</v>
      </c>
      <c r="C834" s="107" t="s">
        <v>1024</v>
      </c>
      <c r="D834" s="107" t="s">
        <v>1031</v>
      </c>
      <c r="E834" s="132">
        <v>1</v>
      </c>
      <c r="F834" s="103" t="s">
        <v>53</v>
      </c>
      <c r="G834" s="135"/>
      <c r="H834" s="135">
        <v>438000</v>
      </c>
      <c r="I834" s="103" t="s">
        <v>1025</v>
      </c>
      <c r="J834" s="147"/>
      <c r="K834" s="18" t="s">
        <v>1014</v>
      </c>
      <c r="L834" s="193"/>
    </row>
    <row r="835" spans="1:12" s="11" customFormat="1" ht="65.25" customHeight="1">
      <c r="A835" s="103">
        <v>117</v>
      </c>
      <c r="B835" s="103" t="s">
        <v>1541</v>
      </c>
      <c r="C835" s="107" t="s">
        <v>1024</v>
      </c>
      <c r="D835" s="103" t="s">
        <v>1542</v>
      </c>
      <c r="E835" s="132">
        <v>1</v>
      </c>
      <c r="F835" s="103" t="s">
        <v>53</v>
      </c>
      <c r="G835" s="103"/>
      <c r="H835" s="132">
        <v>2164286</v>
      </c>
      <c r="I835" s="103" t="s">
        <v>1025</v>
      </c>
      <c r="J835" s="147"/>
      <c r="K835" s="18" t="s">
        <v>1014</v>
      </c>
      <c r="L835" s="219"/>
    </row>
    <row r="836" spans="1:12" s="11" customFormat="1" ht="65.25" customHeight="1">
      <c r="A836" s="103">
        <v>118</v>
      </c>
      <c r="B836" s="103" t="s">
        <v>1543</v>
      </c>
      <c r="C836" s="107" t="s">
        <v>1024</v>
      </c>
      <c r="D836" s="107" t="s">
        <v>1544</v>
      </c>
      <c r="E836" s="132">
        <v>1</v>
      </c>
      <c r="F836" s="103" t="s">
        <v>53</v>
      </c>
      <c r="G836" s="135"/>
      <c r="H836" s="135">
        <v>5868750</v>
      </c>
      <c r="I836" s="103" t="s">
        <v>1025</v>
      </c>
      <c r="J836" s="147"/>
      <c r="K836" s="18" t="s">
        <v>1014</v>
      </c>
      <c r="L836" s="219"/>
    </row>
    <row r="837" spans="1:12" s="11" customFormat="1" ht="15.75">
      <c r="A837" s="59"/>
      <c r="B837" s="59" t="s">
        <v>258</v>
      </c>
      <c r="C837" s="61"/>
      <c r="D837" s="61"/>
      <c r="E837" s="61"/>
      <c r="F837" s="61"/>
      <c r="G837" s="61"/>
      <c r="H837" s="60">
        <f>SUM(H719:H834)</f>
        <v>687729051.06000006</v>
      </c>
      <c r="I837" s="61"/>
      <c r="J837" s="61"/>
      <c r="K837" s="207"/>
      <c r="L837" s="201"/>
    </row>
    <row r="838" spans="1:12" s="12" customFormat="1" ht="15.75">
      <c r="A838" s="81"/>
      <c r="B838" s="77" t="s">
        <v>253</v>
      </c>
      <c r="C838" s="81"/>
      <c r="D838" s="81"/>
      <c r="E838" s="81"/>
      <c r="F838" s="81"/>
      <c r="G838" s="81"/>
      <c r="H838" s="82">
        <f>H837+H717+H702</f>
        <v>2056560152.059999</v>
      </c>
      <c r="I838" s="43"/>
      <c r="J838" s="43"/>
      <c r="K838" s="208"/>
      <c r="L838" s="202"/>
    </row>
    <row r="839" spans="1:12">
      <c r="A839" s="67"/>
      <c r="B839" s="67"/>
      <c r="C839" s="67"/>
      <c r="D839" s="67"/>
      <c r="E839" s="67"/>
      <c r="F839" s="67"/>
      <c r="G839" s="67"/>
      <c r="H839" s="67"/>
      <c r="I839" s="67"/>
      <c r="J839" s="67"/>
      <c r="K839" s="209"/>
    </row>
  </sheetData>
  <sheetProtection formatCells="0" formatColumns="0" formatRows="0" insertColumns="0" insertRows="0" insertHyperlinks="0" deleteColumns="0" deleteRows="0" sort="0" autoFilter="0" pivotTables="0"/>
  <autoFilter ref="A1:L839"/>
  <mergeCells count="2">
    <mergeCell ref="A7:J7"/>
    <mergeCell ref="A718:J718"/>
  </mergeCells>
  <hyperlinks>
    <hyperlink ref="D571" r:id="rId1" display="http://stroybrat.ru/product/1574/"/>
  </hyperlinks>
  <printOptions horizontalCentered="1"/>
  <pageMargins left="0" right="0" top="0" bottom="0" header="0" footer="0"/>
  <pageSetup scale="69" fitToHeight="0" orientation="landscape"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Реестр 2015</vt:lpstr>
      <vt:lpstr>Sheet1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2015-02-05T09:02:30Z</dcterms:modified>
</cp:coreProperties>
</file>