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/>
  </bookViews>
  <sheets>
    <sheet name="Реестр 2015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935" i="7" l="1"/>
  <c r="H12" i="7"/>
  <c r="H933" i="7" l="1"/>
  <c r="H836" i="7"/>
  <c r="H63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754" i="7"/>
  <c r="H755" i="7"/>
  <c r="H756" i="7"/>
  <c r="H757" i="7"/>
  <c r="H758" i="7"/>
  <c r="H759" i="7"/>
  <c r="H760" i="7"/>
  <c r="H761" i="7"/>
  <c r="H762" i="7"/>
  <c r="H763" i="7"/>
  <c r="H764" i="7"/>
  <c r="H765" i="7"/>
  <c r="H766" i="7"/>
  <c r="H767" i="7"/>
  <c r="H768" i="7"/>
  <c r="H769" i="7"/>
  <c r="H770" i="7"/>
  <c r="H771" i="7"/>
  <c r="H772" i="7"/>
  <c r="H773" i="7"/>
  <c r="H774" i="7"/>
  <c r="H775" i="7"/>
  <c r="H776" i="7"/>
  <c r="H777" i="7"/>
  <c r="H778" i="7"/>
  <c r="H779" i="7"/>
  <c r="H780" i="7"/>
  <c r="H781" i="7"/>
  <c r="H782" i="7"/>
  <c r="H783" i="7"/>
  <c r="H784" i="7"/>
  <c r="H785" i="7"/>
  <c r="H786" i="7"/>
  <c r="H787" i="7"/>
  <c r="H788" i="7"/>
  <c r="H789" i="7"/>
  <c r="H790" i="7"/>
  <c r="H791" i="7"/>
  <c r="H792" i="7"/>
  <c r="H793" i="7"/>
  <c r="H794" i="7"/>
  <c r="H795" i="7"/>
  <c r="H796" i="7"/>
  <c r="H797" i="7"/>
  <c r="H798" i="7"/>
  <c r="H799" i="7"/>
  <c r="H800" i="7"/>
  <c r="H801" i="7"/>
  <c r="H802" i="7"/>
  <c r="H803" i="7"/>
  <c r="H804" i="7"/>
  <c r="H805" i="7"/>
  <c r="H806" i="7"/>
  <c r="H807" i="7"/>
  <c r="H808" i="7"/>
  <c r="H809" i="7"/>
  <c r="H810" i="7"/>
  <c r="H811" i="7"/>
  <c r="H812" i="7"/>
  <c r="H813" i="7"/>
  <c r="H814" i="7"/>
  <c r="H815" i="7"/>
  <c r="H816" i="7"/>
  <c r="H817" i="7"/>
  <c r="H818" i="7"/>
  <c r="H819" i="7"/>
  <c r="H820" i="7"/>
  <c r="H821" i="7"/>
  <c r="H822" i="7"/>
  <c r="H372" i="7"/>
  <c r="H371" i="7"/>
  <c r="H370" i="7"/>
  <c r="H369" i="7"/>
  <c r="H823" i="7" s="1"/>
  <c r="H966" i="7" l="1"/>
  <c r="H967" i="7" s="1"/>
  <c r="H952" i="7"/>
  <c r="H948" i="7"/>
  <c r="H947" i="7"/>
  <c r="H946" i="7"/>
  <c r="H945" i="7"/>
  <c r="H944" i="7"/>
  <c r="H943" i="7"/>
  <c r="H942" i="7"/>
  <c r="H941" i="7"/>
  <c r="H940" i="7"/>
  <c r="H939" i="7"/>
  <c r="H938" i="7"/>
  <c r="H937" i="7"/>
  <c r="H936" i="7"/>
  <c r="H949" i="7" l="1"/>
  <c r="H932" i="7" l="1"/>
  <c r="H19" i="7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/>
  <c r="H877" i="7"/>
  <c r="H876" i="7"/>
  <c r="H875" i="7"/>
  <c r="H874" i="7"/>
  <c r="H873" i="7"/>
  <c r="H872" i="7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/>
  <c r="H838" i="7"/>
  <c r="H835" i="7"/>
  <c r="H366" i="7"/>
  <c r="H335" i="7"/>
  <c r="B334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E190" i="7"/>
  <c r="H190" i="7" s="1"/>
  <c r="H189" i="7"/>
  <c r="H188" i="7"/>
  <c r="H187" i="7"/>
  <c r="H331" i="7" l="1"/>
  <c r="H367" i="7" s="1"/>
  <c r="H913" i="7"/>
  <c r="H183" i="7" l="1"/>
  <c r="H184" i="7" s="1"/>
  <c r="H185" i="7" s="1"/>
  <c r="H180" i="7"/>
  <c r="H173" i="7"/>
  <c r="H174" i="7" s="1"/>
  <c r="H170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2" i="7"/>
  <c r="H46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0" i="7" l="1"/>
  <c r="H113" i="7"/>
  <c r="H131" i="7" s="1"/>
  <c r="H147" i="7"/>
  <c r="H171" i="7" s="1"/>
  <c r="H181" i="7"/>
</calcChain>
</file>

<file path=xl/comments1.xml><?xml version="1.0" encoding="utf-8"?>
<comments xmlns="http://schemas.openxmlformats.org/spreadsheetml/2006/main">
  <authors>
    <author>Автор</author>
  </authors>
  <commentList>
    <comment ref="G917" authorId="0">
      <text>
        <r>
          <rPr>
            <b/>
            <sz val="9"/>
            <color indexed="81"/>
            <rFont val="Tahoma"/>
            <family val="2"/>
            <charset val="204"/>
          </rPr>
          <t>User: Мадина</t>
        </r>
        <r>
          <rPr>
            <sz val="9"/>
            <color indexed="81"/>
            <rFont val="Tahoma"/>
            <family val="2"/>
            <charset val="204"/>
          </rPr>
          <t xml:space="preserve">
согласно сумме, плащади и периоду 2014 г. договор № 047-1/0-14 от 27.06.14г.</t>
        </r>
      </text>
    </comment>
  </commentList>
</comments>
</file>

<file path=xl/sharedStrings.xml><?xml version="1.0" encoding="utf-8"?>
<sst xmlns="http://schemas.openxmlformats.org/spreadsheetml/2006/main" count="6308" uniqueCount="1822">
  <si>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</si>
  <si>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</si>
  <si>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</si>
  <si>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</si>
  <si>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</si>
  <si>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 xml:space="preserve">Реестр планируемых закупок товаров, работ, услуг на 2015 год </t>
  </si>
  <si>
    <t>Итого товары</t>
  </si>
  <si>
    <t>х</t>
  </si>
  <si>
    <t>Способ закупок/ п.3.1 Правил</t>
  </si>
  <si>
    <t>Сумма, планируе мая для закупки без учета НДС, тенге</t>
  </si>
  <si>
    <t>Месяц предоставления документов в подразделение закупок **</t>
  </si>
  <si>
    <t>Способом запроса ценовых предложений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</si>
  <si>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</si>
  <si>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</si>
  <si>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</si>
  <si>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</si>
  <si>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</si>
  <si>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Стиральный порошок для цветного и белого белья</t>
  </si>
  <si>
    <t>Брелки для ключей с кольцом</t>
  </si>
  <si>
    <t>Сменные картриджи для фильтров очистки питьевой воды</t>
  </si>
  <si>
    <t>Матрасы</t>
  </si>
  <si>
    <t>Багажные тележки</t>
  </si>
  <si>
    <t>Стиральная машина</t>
  </si>
  <si>
    <t>Холодильник</t>
  </si>
  <si>
    <t>Набор товаров (продукты питания+ бытовая химия). Полная техническая характеристика согласно технической спецификации.</t>
  </si>
  <si>
    <t>Жидкий стиральный порошок для прачечной, используется только через Смарт систему. Состав: каустическая сода 15-30%, фосфаты, вещества предотвращающие серость белья. Щелочная жидкость желтого цвета (не менее 26,00 кг в бидоне)</t>
  </si>
  <si>
    <t>Жидкий пятновыводитель для выведения трудно выводимых и жирных пятен, используется только через Смарт систему. Состав 15-30 % неоанизированые активные вещества, защитные вещества, включающие в себя красящие, оптические и отбеливающие вещества. Жидкость синего цвета (не менее 20,35 кг в бидоне).</t>
  </si>
  <si>
    <t>Стиральный порошок для цветного и белого белья с добавками энзима, пригодный для использования в мягкой и средней жесткости воде. Используются в любой стиральной машине промышленного типа. Эффективен при любой температуре. Химический состав: содержит анионо и нонионо поверхностно-активное вещество 5-15 %, мыло &lt;5, фосфат 15-30%, вещества предотвращающие серость, оптический отбеливатель(в упаковке не менее 10 кг.)</t>
  </si>
  <si>
    <t>Металлические брелки для ключей с кольцом. Полная техническая характеристика согласно технической спецификации.</t>
  </si>
  <si>
    <t>Сменные картриджи для фильтров очистки питьевой воды для удаления механических частиц, для очистки воды от хлорорганических соединений и механических примесей, для удаления хлора и его соединения, органических веществ, газов, для улучшения вкусовых качеств. Полная техническая характеристика согласно технической спецификации.</t>
  </si>
  <si>
    <t>Размеры: не менее 90*200 см.; жесткость: средняя; максимальная нагрузка: не менее 90 кг: высота: не менее 14 см. Полная техническая характеристика согласно технической спецификации.</t>
  </si>
  <si>
    <t xml:space="preserve">Материал рамной конструкции: металл.
Материал элементов тележки: металл.
Диаметр труб конструкции: не менее  40 мм.
Количество транспортировочных колёс: 4 шт.
Диаметр прорезиненных колёс: не менее 180 мм. Полная техническая характеристика согласно технической спецификации.
</t>
  </si>
  <si>
    <t>Размеры: (В*Ш*Г) не менее 85*60*85 см. Загрузка не менее 7 кг; отжим не менее 1400 об/мин. Стальной барабан. Максимальный расход воды не более 80 литров. С наличием программ деликатной/бережной стирки, дополнительное полоскание, отжим. Класс отжима: А. Класс стирки: A. Класс энергопотребления: A. Цвет: по согласованию с Заказчиком.</t>
  </si>
  <si>
    <t xml:space="preserve">Холодильник двухкамерный. Общий объем, л: не менее 579 л. Класс энергопотребления: не менее класса А. Тип управления электронный. Размеры: (В*Ш*Г) не менее 186*84*78 см. Быстрая заморозка. Диспенсер для воды. Индикатор для температуры. Цвет: по согласованию Заказчика. </t>
  </si>
  <si>
    <t>комплект</t>
  </si>
  <si>
    <t>УОПЗ (УЖП)</t>
  </si>
  <si>
    <t>Декабрь</t>
  </si>
  <si>
    <t>Март</t>
  </si>
  <si>
    <t>Апрель</t>
  </si>
  <si>
    <t>Февраль</t>
  </si>
  <si>
    <t>Июнь</t>
  </si>
  <si>
    <t>Август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</si>
  <si>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</si>
  <si>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</si>
  <si>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Услуги по предоставлению гостиничных номеров</t>
  </si>
  <si>
    <t>Клиниговые услуги (генеральная уборка)</t>
  </si>
  <si>
    <t>Без применения норм Правил (пп.21 п. 3.1 Правил)</t>
  </si>
  <si>
    <t>Без применения норм Правил (пп.22 п. 3.1 Правил)</t>
  </si>
  <si>
    <t>Запрос ценовых предложений</t>
  </si>
  <si>
    <t>Услуги телефонии, доступа к сети интернет и цифрового интерактивного телевидения в квартирах ЖК "Хайвил Астана". (Количество  квартир-139)</t>
  </si>
  <si>
    <t>Эксплуатационные услуги по управлению, содержанию и обслуживанию ЖК "Хайвил Астана"  (Количество квартир-139)</t>
  </si>
  <si>
    <t>Tolon 25 kg- 1 шт.,Tolon 40 kg-2 шт. Сушильные машины: Tolon-2 шт. Каландр Tolon – 1 шт. Промышленный Утюг Паровой – 2 шт. По заявке Заказчика.</t>
  </si>
  <si>
    <t>Профессиональная чистка ковров:  удаление, выведение пятен, дезинфекция. Наличие необходимого инвентаря, оборудования и сертифицированных моющих средств. Полная техническая характеристика указана в технической спецификации.</t>
  </si>
  <si>
    <t>Профессиональная чистка мягкой мебели: удаление/выведение пятен, неприятного запаха; дезинфекция. Наличие необходимого инвентаря, оборудования и сертифицированных моющих средств. Полная техническая характеристика указана в технической спецификации.</t>
  </si>
  <si>
    <t>Услуга</t>
  </si>
  <si>
    <t>Услуги по чистке ковров</t>
  </si>
  <si>
    <t>Услуги по чистке мягкой мебели</t>
  </si>
  <si>
    <t>Услуги по чистке штор, занавесок, портьер</t>
  </si>
  <si>
    <t>Услуги по изготовлению дубликатов ключей</t>
  </si>
  <si>
    <t>Услуги по сервисному обслуживанию квартир</t>
  </si>
  <si>
    <t>Количество/объем</t>
  </si>
  <si>
    <t xml:space="preserve">                Товары</t>
  </si>
  <si>
    <t xml:space="preserve">                 Услуги</t>
  </si>
  <si>
    <t>Итого услуги</t>
  </si>
  <si>
    <t>Цена за единицу товара, тенге*</t>
  </si>
  <si>
    <t>Декабрь-Январь</t>
  </si>
  <si>
    <t>Май</t>
  </si>
  <si>
    <t>Январь</t>
  </si>
  <si>
    <t>Техническое обслуживание бытового оборудования. Стиральные машины: Beko – 88 шт, Indesit -53, Samsung –60 шт, LG – 13, Daewoo-70 шт. Холодильники: Beko – 76 шт, Бирюса – 6 шт, Indesit – 54 шт, Daewoo-5 шт, LG- 61 шт, Samsung-55 шт. Телевизоры: LG 32 дюйма – 176 шт, Samsung 40 дюймов  – 76 шт. DVD-проигрыватели Samsung – 125 шт. Мини-печи Scarlett 70 шт. Микроволновые печи – 137 шт. Вытяжки Turbo - 70 шт. Поверхностные электрические плиты Веко-70 шт. Пылесосы Samsung-200 шт, Vitek-55 шт. Телефоны Panasonic-148 шт. Сушильные автоматы Beko-70 шт. Стеклокерамическая варочная панель LG-84 шт. Электрические чайники: Phillips -84 шт, Maxwell-70 шт, Scarlett-46 шт. Кондиционеры Samsung-262 шт. Утюги: Phillips -74шт, Panasonic -10 шт, Scarlett-116  шт. Тостеры Phillips -84 шт, Scarlett-116 шт. По заявке Заказчика.</t>
  </si>
  <si>
    <t xml:space="preserve">Услуги кабельного телевидения (абонентская плата) </t>
  </si>
  <si>
    <t xml:space="preserve">Услуга интернет (абонентская плата) </t>
  </si>
  <si>
    <t xml:space="preserve">Услуги связи - телефония, интернет, кабельное телевидение </t>
  </si>
  <si>
    <t xml:space="preserve">Эксплуатационные услуги по управлению, содержанию и обслуживанию </t>
  </si>
  <si>
    <t xml:space="preserve">Эксплуатационные услуги по управлению, содержанию и обслуживанию парковочных мест </t>
  </si>
  <si>
    <t xml:space="preserve">Абонентская плата за телефон </t>
  </si>
  <si>
    <t xml:space="preserve">Эксплуатационные услуги по обслуживанию паркинга </t>
  </si>
  <si>
    <t xml:space="preserve">Техническое обслуживание  лифтов  </t>
  </si>
  <si>
    <t xml:space="preserve">Техническое обслуживание  и ремонт домофонной системы </t>
  </si>
  <si>
    <t xml:space="preserve">Оказание услуг по технической эксплуатации и содержанию квартир </t>
  </si>
  <si>
    <t>Услуги кабельного телевидения (абонентская плата) ЖК "Северное Сияние". (Количество квартир  - 64)</t>
  </si>
  <si>
    <t>Интернет услуги (абонентская плата) ЖК "Северное Сияние". (Количество квартир-64)</t>
  </si>
  <si>
    <t>Телекоммуникационные услуги (абонентская плата) ЖК "Северное Сияние". (Количество квартир 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</si>
  <si>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</si>
  <si>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</si>
  <si>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Услуга по техническому обслуживанию и ремонту домофонной системы ЖК "Северное Сияние" (Количество  квартир - 64)</t>
  </si>
  <si>
    <t>Техническое обслуживание лифтов ЖК "Северное Сияние" (Количество квартир - 64)</t>
  </si>
  <si>
    <t>Эксплуатационные услуги по управлению, содержанию и обслуживанию парковочных мест  ЖК "Хайвил Астана" (Количество машиномест-47)</t>
  </si>
  <si>
    <t xml:space="preserve"> Оказание услуг по технической эксплуатации и содержанию квартир ЖК "Северное сияние" (Количество квартир-64)</t>
  </si>
  <si>
    <t>Услуги по химической чистке лабораторных халатов</t>
  </si>
  <si>
    <t>Летняя спецодежда</t>
  </si>
  <si>
    <t>УОПЗ (КПС)</t>
  </si>
  <si>
    <t>Летняя спецодежда для менеджеров. Состоит из куртки, брюк, рубашки с коротким рукавом, рубашки с длинным рукавом</t>
  </si>
  <si>
    <t>УОПЗ (ПТО)</t>
  </si>
  <si>
    <t>Январь-Декабрь</t>
  </si>
  <si>
    <t>Работы</t>
  </si>
  <si>
    <t>Модернизация балкона 4-го этажа в блоке №5 библиотеки АОО «Назарбаев Университет» с устройством временных рабочих мест</t>
  </si>
  <si>
    <t>Итого работы</t>
  </si>
  <si>
    <t>Тендер</t>
  </si>
  <si>
    <t>Согласно технической спецификации</t>
  </si>
  <si>
    <t xml:space="preserve">                  Работы</t>
  </si>
  <si>
    <t>Услуги по сервисному обслуживаниюсистемы автоматической пожарной сигнализации, система звукового и речевого оповещения в АОО «Назарбаев Университет»</t>
  </si>
  <si>
    <t>Услуги по сервисному  обслуживанию системы автоматической и аэрозольного пожаротушения в АОО «Назарбаев Университет»</t>
  </si>
  <si>
    <t>Услуги по сервисному  обслуживанию системы контроля управления доступом в АОО «Назарбаев Университет»</t>
  </si>
  <si>
    <t>Услуги по сервисному  обслуживанию системы автоматической пожарной сигнализации, система звукового и речевого оповещения,  системы автоматического, газового пожаротушения АО «НЦН»</t>
  </si>
  <si>
    <t>Бензин Аи-95 для инжекторных транспортных средств. Соответствие требованиям ТР ТС №013/2011 Технический регламент Таможенного Союза «О требованиях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</si>
  <si>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</si>
  <si>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требованиях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</si>
  <si>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</si>
  <si>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</si>
  <si>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Авторезина зимняя, 255/60/17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</si>
  <si>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2014 года</t>
  </si>
  <si>
    <t>Авторезина зимняя, 215/55/16</t>
  </si>
  <si>
    <t>Шина резиновая пневматическая новая для автомобиля Volkswagen Passat.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2014 года</t>
  </si>
  <si>
    <t>Авторезина зимняя, 235/55/17С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</si>
  <si>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2014 года</t>
  </si>
  <si>
    <t>Авторезина летняя, 215/65/16С</t>
  </si>
  <si>
    <t>Шина резиновая пневматическая новая для автомобиля Volkswagen Transporter.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Т(170 км.ч). Дата выпуска модели шины не ранее 2014 года</t>
  </si>
  <si>
    <t>Авторезина летняя, 255/60/17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</si>
  <si>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2014 года</t>
  </si>
  <si>
    <t>Авторезина летняя, 225/70/16</t>
  </si>
  <si>
    <t>Шина резиновая пневматическая новая для автомобиля Ssang Yong Kyron. Конструкция шины: радиальная. Комплектность: бескамерная шина. Номинальный диаметр обода: 16. Индекс скорости не менее Т(190 км.ч). Дата выпуска модели шины не ранее 2014 года</t>
  </si>
  <si>
    <t>Авторезина летняя, 205/55/16</t>
  </si>
  <si>
    <t>Шина резиновая пневматическая новая для автомобиля Volkswagen Jetta. Конструкция шины: радиальная. Комплектность: бескамерная шина. Номинальный диаметр обода: 16. Индекс скорости не менее Т(190 км.ч). Дата выпуска модели шины не ранее 2014 года</t>
  </si>
  <si>
    <t>Авторезина летняя, 215/55/16</t>
  </si>
  <si>
    <t>Шина резиновая пневматическая новая для автомобиля Volkswagen Passat. Конструкция шины: радиальная. Комплектность: бескамерная шина. Номинальный диаметр обода: 16. Индекс скорости не менее Т(190 км.ч). Дата выпуска модели шины не ранее 2014 года</t>
  </si>
  <si>
    <t>Авторезина летняя, 235/55/17С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</si>
  <si>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2014 года</t>
  </si>
  <si>
    <t>Шина резиновая пневматическая новая для автомобиля Volkswagen Caravella, Volkswagen Transporter (микроавтобус/грузовой автотранспорт). Конструкция шины: радиальная. Комплектность: бескамерная шина. Номинальный диаметр обода: 16. Индекс скорости не менее Т(170 км.ч). Дата выпуска модели шины не ранее 2014 года</t>
  </si>
  <si>
    <t>Авторезина летняя, 215/65/16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</si>
  <si>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Индекс скорости не менее Т(190 км.ч). Дата выпуска модели шины не ранее 2014 года</t>
  </si>
  <si>
    <t>Техническое обслуживание и ремонт автомобилей Volkswagen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</si>
  <si>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</si>
  <si>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автомобиля Volkswagen Caravella 3.2 (Алматы)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</si>
  <si>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</si>
  <si>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автомобиля Ssang Yong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</si>
  <si>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</si>
  <si>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автобуса Foton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</si>
  <si>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</si>
  <si>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специальной техники МКСМ - 800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</si>
  <si>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</si>
  <si>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</si>
  <si>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</si>
  <si>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Техническое обслуживание и ремонт фронтального погрузчика LW-300F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</si>
  <si>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</si>
  <si>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- 5 единиц, количество посадочных мест - 44,  количество часов – 1180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</si>
  <si>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</si>
  <si>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</si>
  <si>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(арендованные трекеры) </t>
  </si>
  <si>
    <t>Абонентские услуги спутникового слежения и мониторинга автотранспорта (GPS) на 12 единиц автомобилей (арендованные трекеры): Volkswagen Passat- 5 единиц, Volkswagen Jetta - 4 единицы,  Ssang Yong - 1 единица, Volkswagen Tiguan - 2 единицы.</t>
  </si>
  <si>
    <t>Абонентские услуги транковой связи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</si>
  <si>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</si>
  <si>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</t>
  </si>
  <si>
    <t>Сезонный переход автомобильных шин (зимний/летний; летний/зимний) Размеры шин:  235/55 R17 –  1 автомобиль.</t>
  </si>
  <si>
    <t>Итоги услуги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</si>
  <si>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</si>
  <si>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 xml:space="preserve">                  Товары</t>
  </si>
  <si>
    <t>Бензин АИ-95</t>
  </si>
  <si>
    <t>УОПЗ (УТО)</t>
  </si>
  <si>
    <t xml:space="preserve">                 Работы</t>
  </si>
  <si>
    <t>Литр</t>
  </si>
  <si>
    <t>Штука</t>
  </si>
  <si>
    <t>Работа</t>
  </si>
  <si>
    <t>Услуги по перевозке грузов</t>
  </si>
  <si>
    <t>Услуги по перевозке пассажиров</t>
  </si>
  <si>
    <t>Услуги шиномонтажа</t>
  </si>
  <si>
    <t>Услуги шиномонтажа (микроавтобус Z 209 RN г. Алматы)</t>
  </si>
  <si>
    <t>Услуги по аренде автопаркинга</t>
  </si>
  <si>
    <t>Услуги по мойке легковых автомобилей</t>
  </si>
  <si>
    <t>Услуги по мойке внедорожных автомобилей</t>
  </si>
  <si>
    <t>Услуги по мойке микроавтобусов</t>
  </si>
  <si>
    <t>Услуги по мойке микроавтобуса ( Z 209 RN г. Алматы)</t>
  </si>
  <si>
    <t>Услуги по мойке автобусов</t>
  </si>
  <si>
    <t>Услуги по мойке грузового автомобиля</t>
  </si>
  <si>
    <t>Мойка автобусов марки Foton в количестве 2 единиц, общее количество моек – 96. В мойку 1 автобуса входит мойка кузова и салона</t>
  </si>
  <si>
    <t>Мойка грузового автомобиля марки Volkswagen Transporter в количестве 1 единицы, общее количество моек – не менее 30. В мойку 1 грузового автомобиля входит мойка кузова и салона</t>
  </si>
  <si>
    <t>Мойка микроавтобусов марки Volkswagen Caravella в количестве 1 единицы, общее количество моек – не менее 80. В мойку микроавтобуса входит мойка кузова и салона</t>
  </si>
  <si>
    <t>Мойка микроавтобусов марки Volkswagen Caravella в количестве 3 единиц, общее количество моек –  не менее 240. В мойку 1 микроавтобуса входит мойка кузова и салона</t>
  </si>
  <si>
    <t>Мойка внедорожных автомобилей: Volkswagen Touareg 2 единицы – 192 мойки, Ssang Yong 1 единица – 80 моек, Volkswagen Tiguan 2 единицы – 160 моек. Общее количество моек –  не менее 432. В мойку 1 внедорожного автомобиля входит мойка кузова и салона</t>
  </si>
  <si>
    <t>Мойка легковых автомобилей: Volkswagen Passat 7 единиц – 624 моек (Z214RN – 96 моек, Z760CV – 96 моек, Z842CV – 80 моек, 074АВ01 – 96 моек, Z773CV – 80 моек, Z810CV – 96 моек, Z776CV – 80 мойки), Volkswagen Jetta 4 единицы – 320 моек, Lexus  1 единица – 96 моек, Toyota Camry 4 единицы - 320 моек. Hyundai Tucson 2 единицы – 160 моек, Общее количество моек –  не менее 1520. В мойку 1 легкового автомобиля входит мойка кузова и салона</t>
  </si>
  <si>
    <t>Абонентские услуги транковой связи (услуга связи, рации в количестве 21 штук рации, в том числе 1 стационарная рация)</t>
  </si>
  <si>
    <t>СОТ и ООС</t>
  </si>
  <si>
    <t>Февраль 2015 год</t>
  </si>
  <si>
    <t>Январь 2015 год</t>
  </si>
  <si>
    <t>2 квартал 2015 г.</t>
  </si>
  <si>
    <t xml:space="preserve">Октябрь 2015 год </t>
  </si>
  <si>
    <t>Без применения норм Правил п.п. 21)  п.3.1</t>
  </si>
  <si>
    <t>13 413 600,00</t>
  </si>
  <si>
    <t>Декабрь 2014 г.</t>
  </si>
  <si>
    <t>Декабрь 2014год</t>
  </si>
  <si>
    <t xml:space="preserve">Услуги предрейсового и послерейсового медицинского осмотра </t>
  </si>
  <si>
    <t>Декабрь 2014 год</t>
  </si>
  <si>
    <t>Без применения норм Правил
п.п.21) п.3.1</t>
  </si>
  <si>
    <r>
      <t xml:space="preserve">Пускатель SH SIEMENS, для лифтов Shindler </t>
    </r>
    <r>
      <rPr>
        <sz val="10"/>
        <color rgb="FF000000"/>
        <rFont val="Times New Roman"/>
        <family val="1"/>
        <charset val="204"/>
      </rPr>
      <t>«Назарбаев Университет»</t>
    </r>
  </si>
  <si>
    <t>1 квартал 2015года</t>
  </si>
  <si>
    <r>
      <t xml:space="preserve">Концевые выключатели дверей кабин, для лифтов Shindler </t>
    </r>
    <r>
      <rPr>
        <sz val="10"/>
        <color rgb="FF000000"/>
        <rFont val="Times New Roman"/>
        <family val="1"/>
        <charset val="204"/>
      </rPr>
      <t>«Назарбаев Университет»</t>
    </r>
  </si>
  <si>
    <t>Комплект</t>
  </si>
  <si>
    <r>
      <t xml:space="preserve">Смазывающее устройство для направляющих (масленки), для лифтов Shindler </t>
    </r>
    <r>
      <rPr>
        <sz val="10"/>
        <color rgb="FF000000"/>
        <rFont val="Times New Roman"/>
        <family val="1"/>
        <charset val="204"/>
      </rPr>
      <t xml:space="preserve">«Назарбаев Университет» </t>
    </r>
  </si>
  <si>
    <r>
      <t xml:space="preserve">Шкив ограничителя скорости, для лифтов Shindler </t>
    </r>
    <r>
      <rPr>
        <sz val="10"/>
        <color rgb="FF000000"/>
        <rFont val="Times New Roman"/>
        <family val="1"/>
        <charset val="204"/>
      </rPr>
      <t xml:space="preserve">«Назарбаев Университет» </t>
    </r>
  </si>
  <si>
    <r>
      <t xml:space="preserve">Ремень привода дверей, для лифтов Mitsubishi </t>
    </r>
    <r>
      <rPr>
        <sz val="10"/>
        <color rgb="FF000000"/>
        <rFont val="Times New Roman"/>
        <family val="1"/>
        <charset val="204"/>
      </rPr>
      <t xml:space="preserve">«Назарбаев Университет» </t>
    </r>
  </si>
  <si>
    <t>3 квартал 2015года</t>
  </si>
  <si>
    <r>
      <t xml:space="preserve">Концевые выключатели, для лифтов Mitsubishi </t>
    </r>
    <r>
      <rPr>
        <sz val="10"/>
        <color rgb="FF000000"/>
        <rFont val="Times New Roman"/>
        <family val="1"/>
        <charset val="204"/>
      </rPr>
      <t xml:space="preserve">«Назарбаев Университет» </t>
    </r>
  </si>
  <si>
    <r>
      <t xml:space="preserve">Фотоэлемент, для лифтов Mitsubishi АОО </t>
    </r>
    <r>
      <rPr>
        <sz val="10"/>
        <color rgb="FF000000"/>
        <rFont val="Times New Roman"/>
        <family val="1"/>
        <charset val="204"/>
      </rPr>
      <t xml:space="preserve">«Назарбаев Университет» </t>
    </r>
  </si>
  <si>
    <r>
      <t xml:space="preserve">Автоматы  (5.16.25 А), для лифтов Mitsubishi </t>
    </r>
    <r>
      <rPr>
        <sz val="10"/>
        <color rgb="FF000000"/>
        <rFont val="Times New Roman"/>
        <family val="1"/>
        <charset val="204"/>
      </rPr>
      <t xml:space="preserve">«Назарбаев Университет» </t>
    </r>
  </si>
  <si>
    <r>
      <t xml:space="preserve">Контакторы  (разные), для лифтов Mitsubishi </t>
    </r>
    <r>
      <rPr>
        <sz val="10"/>
        <color rgb="FF000000"/>
        <rFont val="Times New Roman"/>
        <family val="1"/>
        <charset val="204"/>
      </rPr>
      <t xml:space="preserve">«Назарбаев Университет» </t>
    </r>
  </si>
  <si>
    <r>
      <t xml:space="preserve">Кнопки вызова межэтажные, для лифтов Mitsubishi </t>
    </r>
    <r>
      <rPr>
        <sz val="10"/>
        <color rgb="FF000000"/>
        <rFont val="Times New Roman"/>
        <family val="1"/>
        <charset val="204"/>
      </rPr>
      <t xml:space="preserve">«Назарбаев Университет» </t>
    </r>
  </si>
  <si>
    <r>
      <t xml:space="preserve">Вкладыши кабины (башмаки), для лифтов Mitsubishi  </t>
    </r>
    <r>
      <rPr>
        <sz val="10"/>
        <color rgb="FF000000"/>
        <rFont val="Times New Roman"/>
        <family val="1"/>
        <charset val="204"/>
      </rPr>
      <t xml:space="preserve">«Назарбаев Университет» </t>
    </r>
  </si>
  <si>
    <r>
      <t xml:space="preserve">Смазывающее устройство для направляющих (масленки), для лифтов Mitsubishi </t>
    </r>
    <r>
      <rPr>
        <sz val="10"/>
        <color rgb="FF000000"/>
        <rFont val="Times New Roman"/>
        <family val="1"/>
        <charset val="204"/>
      </rPr>
      <t xml:space="preserve">«Назарбаев Университет» </t>
    </r>
  </si>
  <si>
    <r>
      <t xml:space="preserve">Плата электрическая, для лифтов Mitsubishi </t>
    </r>
    <r>
      <rPr>
        <sz val="10"/>
        <color rgb="FF000000"/>
        <rFont val="Times New Roman"/>
        <family val="1"/>
        <charset val="204"/>
      </rPr>
      <t xml:space="preserve">«Назарбаев Университет» </t>
    </r>
  </si>
  <si>
    <t>Вкладыши кабины и противовеса, для лифтов Mitsubishi АО"Республиканский научный центр нейрохирургии"</t>
  </si>
  <si>
    <t xml:space="preserve">Комплект </t>
  </si>
  <si>
    <t>2 квартал 2015года</t>
  </si>
  <si>
    <t>Подшипник основного привода с заменой, для лифтов Mitsubishi АО "Республиканский научный центр нейрохирургии"</t>
  </si>
  <si>
    <t>Ролики дверные, для лифтов Mitsubishi АО"Республиканский научный центр нейрохирургии"</t>
  </si>
  <si>
    <t>Замок дверной в сборе, для лифтов Mitsubishi АО "Республиканский научный центр нейрохирургии"</t>
  </si>
  <si>
    <t>Лампы освещения кабины лифтов, для лифтов Mitsubishi АО "Республиканский научный центр нейрохирургии"</t>
  </si>
  <si>
    <t>Кнопки (вызывные, приказные), для лифтов Mitsubishi АО "Республиканский научный центр нейрохирургии"</t>
  </si>
  <si>
    <t>Плата электрическая, для лифтов Mitsubishi АО"Республиканский научный центр нейрохирургии"</t>
  </si>
  <si>
    <t>Контактора, для лифтов Mitsubishi АО"Республиканский научный центр нейрохирургии"</t>
  </si>
  <si>
    <r>
      <t>Вкладыши кабины и противовеса, для лифтов Thyssen Krupp АО "</t>
    </r>
    <r>
      <rPr>
        <sz val="10"/>
        <color theme="1"/>
        <rFont val="Times New Roman"/>
        <family val="1"/>
        <charset val="204"/>
      </rPr>
      <t xml:space="preserve"> Национальный научный центр онкологии и трансплантологии</t>
    </r>
    <r>
      <rPr>
        <sz val="10"/>
        <color rgb="FF000000"/>
        <rFont val="Times New Roman"/>
        <family val="1"/>
        <charset val="204"/>
      </rPr>
      <t xml:space="preserve"> "</t>
    </r>
  </si>
  <si>
    <r>
      <t>Замок дверной в сборе, для лифтов Thyssen Krupp АО "</t>
    </r>
    <r>
      <rPr>
        <sz val="10"/>
        <color theme="1"/>
        <rFont val="Times New Roman"/>
        <family val="1"/>
        <charset val="204"/>
      </rPr>
      <t xml:space="preserve"> Национальный научный центр онкологии и трансплантологии</t>
    </r>
  </si>
  <si>
    <r>
      <t>Лампы освещения кабины лифта, для лифтов Thyssen Krupp АО "</t>
    </r>
    <r>
      <rPr>
        <sz val="10"/>
        <color theme="1"/>
        <rFont val="Times New Roman"/>
        <family val="1"/>
        <charset val="204"/>
      </rPr>
      <t xml:space="preserve"> Национальный научный центр онкологии и трансплантологии</t>
    </r>
    <r>
      <rPr>
        <sz val="10"/>
        <color rgb="FF000000"/>
        <rFont val="Times New Roman"/>
        <family val="1"/>
        <charset val="204"/>
      </rPr>
      <t xml:space="preserve"> "</t>
    </r>
  </si>
  <si>
    <r>
      <t>Контактора (разные), для лифтов Thyssen Krupp АО "</t>
    </r>
    <r>
      <rPr>
        <sz val="10"/>
        <color theme="1"/>
        <rFont val="Times New Roman"/>
        <family val="1"/>
        <charset val="204"/>
      </rPr>
      <t>Национальный научный центр онкологии и трансплантологии</t>
    </r>
    <r>
      <rPr>
        <sz val="10"/>
        <color rgb="FF000000"/>
        <rFont val="Times New Roman"/>
        <family val="1"/>
        <charset val="204"/>
      </rPr>
      <t xml:space="preserve"> "</t>
    </r>
  </si>
  <si>
    <r>
      <t>Фотоэлемент дверной, для лифтов Thyssen Krupp АО "</t>
    </r>
    <r>
      <rPr>
        <sz val="10"/>
        <color theme="1"/>
        <rFont val="Times New Roman"/>
        <family val="1"/>
        <charset val="204"/>
      </rPr>
      <t>Национальный научный центр онкологии и трансплантологии</t>
    </r>
    <r>
      <rPr>
        <sz val="10"/>
        <color rgb="FF000000"/>
        <rFont val="Times New Roman"/>
        <family val="1"/>
        <charset val="204"/>
      </rPr>
      <t xml:space="preserve"> "</t>
    </r>
  </si>
  <si>
    <t>Куртка мужская летняя</t>
  </si>
  <si>
    <t>Ткань смесовая. Состав сырья: 65 % полиэстер, 35 % хлопок. Застежка на молнию и липкую ленту типа «Велькро». На спине складки для свободы движения. Многофункциональные карманы, специальный карман для телефона. Рукава на манжете, с усилительными налокотниками, защищающими от истирания и с дополнительным объемом в области локтя, обеспечивающим свободу движения. В области подмышечных впадин вентиляционные отверстия. Ширина куртки регулируется по низу. Цвет и размер по согласованию заказчика.</t>
  </si>
  <si>
    <t>Полукомбинезон мужской летний</t>
  </si>
  <si>
    <t xml:space="preserve">Ткань смесовая. Состав сырья: 65 % полиэстер, 35 % хлопок. Многофункциональные карманы, специальный карман для инструмента, усилительные наколенники, защищающие от истирания. Цвет и размер по согласованию заказчика. </t>
  </si>
  <si>
    <t>Полуботинки мужские,  кожаные, летние</t>
  </si>
  <si>
    <t xml:space="preserve">Верх обуви: натуральная кожа. Подкладка: натуральная подкладочная кожа. Подошва: однослойный полиуретан. Метод крепления: литьевой. Цвет и  размер по согласованию заказчика </t>
  </si>
  <si>
    <t>Перчатки  трикотажные с ПВХ</t>
  </si>
  <si>
    <t xml:space="preserve">Состав пряжи: 70% хлопок, 30% П/Э точечное поливинилхлорид (ПВХ)-покрытие ладони обеспечивает надежный захват и высокую износостойкость. Для достижения высоких сцепных свойств и повышения износостойкости используется материал высокого качества. Цвет и  размер по согласованию заказчика </t>
  </si>
  <si>
    <t>Куртка мужская утепленная</t>
  </si>
  <si>
    <t>Застежка должна быть на двух замковую молнию и ветрозащитный клапан. Воротник-стойка должен быть утеплен мягким трикотажным материалом типа Polartec. Съемный капюшон с регулировкой объема. Боковые и нагрудные (утепленные) карманы, карман на рукаве, внутренние карманы, в борте карман для документов формата А4. Ширина куртки и низ рукава должен регулироваться патами. Рукав должен быть с дополнительным объемом, обеспечивающим свободу движения, с усилительными накладками в области локтя для защиты от истирания. Должна быть внутренняя ветрозащитная юбка. Ткань верха: типа 100% нейлон, мембранная (водоупорность – 10 000 мм вод.ст., паропроницаемость – 8 000 г/кв.м за 24 часа), морозостойкая, дышащая, ветрозащитная, с масло- и водоотталкивающей отделкой Teflon. Утеплитель типа: Тинсулейт, 2 слоя. ГОСТ Р 12.4.236-2007. ГОСТ Р 12.4.236-2011. 4 класс защиты, для эксплуатации в I, II, III, IV и особом климатических поясах. Цвет и  размер по согласованию заказчика. Полная техническая характеристика согласно технической спецификации.</t>
  </si>
  <si>
    <t>Полукомбинезон мужской утепленный</t>
  </si>
  <si>
    <t xml:space="preserve">Полукомбинезон мужской утепленный, из смесовой ткани полиэстера и подкладом из хлопка, с масло- и водоотталкивающей отделкой, утепленный тинсулейтом, с центральной застежкой на двух-замковую "молнию, с боковыми карманами на бретелях, с эластичной тесьмой. </t>
  </si>
  <si>
    <t>Полуботинки мужские, кожаные, утепленные</t>
  </si>
  <si>
    <t>Материал верха: юфть (натуральная кожа). Материал низа: двойной полиуретан. Метод крепления: литьевой. Цвет и  размер по согласованию заказчика. Подкладка: шерстяной мех на трикотажной основе. Полная техническая характеристика согласно технической спецификации.</t>
  </si>
  <si>
    <t>Валенки</t>
  </si>
  <si>
    <t xml:space="preserve">Материал верха: шерсть
не менее 85%
Валенки должны иметь профиль подошвы, препятствующий скольжению.
Обязательная сертификация на соответствие ГОСТ 18724
Размеры обуви по согласованию заказчика. Полная техническая характеристика согласно технической спецификации.
</t>
  </si>
  <si>
    <t>Костюм сварщика</t>
  </si>
  <si>
    <t>Халат женский</t>
  </si>
  <si>
    <t>Халат с центральной застежкой на пуговицы, с накладными карманами. Состав: 100 % хлопок. Цвет и  размер по согласованию заказчика.</t>
  </si>
  <si>
    <t>УОПЗ (СОТ и ООС)</t>
  </si>
  <si>
    <t>Перезарядка огнетушителей:1) ОП-10 – до 2 единиц; 2) ОП-5 – до 483 единиц; 3) ОП-2 – до 14 единиц; 4) ОУ-5 – до 10 единиц.Перезарядка огнетушителей всех типов должна производиться в соответствии с инструкциями по эксплуатации.Огнетушители должны быть испытаны и перезаряжены:- корпус огнетушителя полностью очистить от огнетушащего вещества;- производится внешний и внутренний осмотр корпуса огнетушителя;- производится гидравлическое испытание на прочность корпуса огнетушителя; - производятся пневматические испытания на герметичность корпуса огнетушителя, запорно-пускового устройства и шланга-раструба.</t>
  </si>
  <si>
    <t>950 000,00</t>
  </si>
  <si>
    <t>7 039 607,40</t>
  </si>
  <si>
    <t>184 016,00</t>
  </si>
  <si>
    <t>2 021 250,00</t>
  </si>
  <si>
    <t>3 312 000,00</t>
  </si>
  <si>
    <t>1 656 000,00</t>
  </si>
  <si>
    <t>В соответствии с Правилами  проведения обязательных медицинских осмотров,  утвержденных постановлением Правительства Республики Казахстан от 25 января 2012 г. № 166,  исполнитель осуществляет  предрейсовые (за 30 минут перед началом рейса) и послерейсовые (в течение 30 минут после окончания рейса) медицинские осмотры   водителей  транспортных средств, работающих на маршрутах регулярных и нерегулярных перевозок пассажиров, багажа, грузов, в том числе опасных грузов. Общее количество: до12 250 медицинских осмотров в год (предрейсовых, послерейсовых). Полная техническая характеристика согласно технической спецификации.</t>
  </si>
  <si>
    <t xml:space="preserve">                     Услуги</t>
  </si>
  <si>
    <t xml:space="preserve">УОПЗ (СОТ и ООС) </t>
  </si>
  <si>
    <t>2 квартал 2015 года</t>
  </si>
  <si>
    <r>
      <t>Плата электрическая, для лифтов Thyssen Krupp АО "</t>
    </r>
    <r>
      <rPr>
        <sz val="10"/>
        <color theme="1"/>
        <rFont val="Times New Roman"/>
        <family val="1"/>
        <charset val="204"/>
      </rPr>
      <t>Национальный научный центр онкологии и трансплантологии"</t>
    </r>
    <r>
      <rPr>
        <sz val="10"/>
        <color rgb="FF000000"/>
        <rFont val="Times New Roman"/>
        <family val="1"/>
        <charset val="204"/>
      </rPr>
      <t xml:space="preserve"> </t>
    </r>
  </si>
  <si>
    <r>
      <t>Замена сальников основного, для лифтов Thyssen Krupp АО "</t>
    </r>
    <r>
      <rPr>
        <sz val="10"/>
        <color theme="1"/>
        <rFont val="Times New Roman"/>
        <family val="1"/>
        <charset val="204"/>
      </rPr>
      <t xml:space="preserve"> Национальный научный центр онкологии и трансплантологии</t>
    </r>
    <r>
      <rPr>
        <sz val="10"/>
        <color rgb="FF000000"/>
        <rFont val="Times New Roman"/>
        <family val="1"/>
        <charset val="204"/>
      </rPr>
      <t>"</t>
    </r>
  </si>
  <si>
    <r>
      <t>Ролики дверные, для лифтов Thyssen Krupp АО "</t>
    </r>
    <r>
      <rPr>
        <sz val="10"/>
        <color theme="1"/>
        <rFont val="Times New Roman"/>
        <family val="1"/>
        <charset val="204"/>
      </rPr>
      <t xml:space="preserve"> Национальный научный центр онкологии и трансплантологии</t>
    </r>
    <r>
      <rPr>
        <sz val="10"/>
        <color rgb="FF000000"/>
        <rFont val="Times New Roman"/>
        <family val="1"/>
        <charset val="204"/>
      </rPr>
      <t>"</t>
    </r>
  </si>
  <si>
    <t>2 760 000,00</t>
  </si>
  <si>
    <t>2 150 892,90</t>
  </si>
  <si>
    <t>1 016 785,70</t>
  </si>
  <si>
    <t>УОПЗ (УДПУ)</t>
  </si>
  <si>
    <t>Бланки приказов и писем Учреждения, подлежащие защите</t>
  </si>
  <si>
    <t>Для подготовки исходящих писем и приказов Учреждения</t>
  </si>
  <si>
    <t>Почтовые услуги</t>
  </si>
  <si>
    <t xml:space="preserve">Подписка на периодические издания 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</si>
  <si>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</si>
  <si>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</si>
  <si>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 xml:space="preserve">Обеспечение газетами, журналами, НУ и его частных учреждении  </t>
  </si>
  <si>
    <t>Перевод документов, в т.ч. внутренние нормативные документы, справочно-аналитические материалы с русского на английский язык и обратно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</si>
  <si>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 и обратно для Университета и его организаций</t>
  </si>
  <si>
    <t>Почтовые отправления по Казахстану, СНГ, странам Дальнего зарубежья</t>
  </si>
  <si>
    <t>3 930 965,00</t>
  </si>
  <si>
    <t>2 560 899,00</t>
  </si>
  <si>
    <t>ИТОГО</t>
  </si>
  <si>
    <t xml:space="preserve">             Итого услуги</t>
  </si>
  <si>
    <t>Средство для пассивации железа, используется только через Смарт систему. Состав: 30 % фосфорная кислота, нонионические активные вещества, органическая кислота. Жидкость прозрачного цвета (не менее 21,50 кг в бидоне)</t>
  </si>
  <si>
    <t>Жидкий отбеливатель на кислородной основе, используется через Смарт систему. Состав: 30 % гидроген пероксид, рН 2.5-4. Жидкость прозрачного цвета (не менее 22,00 кг в бидоне)</t>
  </si>
  <si>
    <t>Кондиционер</t>
  </si>
  <si>
    <t>Кондиционер для белья, придает мягкость белью, используется только через  Смарт систему. Состав: содержит катионо активного вещества, защитные антибактериальные вещества, краску и ароматизатор, рН 4-5, белая жидкость (масса  не менее 29.8 кг в бидоне)</t>
  </si>
  <si>
    <t>Поставщик обязан произвести 4 ежеквартальных цикла наблюдений в соответствии с Проектом нормативов предельно допустимых выбросов вредных (загрязняющих) веществ в атмосферу «Назарбаев Университет» на период 2013-2017 годы. По результатам наблюдений подготовить отчёты в соответствии с Требованиями к отчетности по результатам производственного экологического контроля (Приказ Министра охраны окружающей среды Республики Казахстан от 14 февраля 2013 года № 16-Ө).Поставщик должен самостоятельно провести замеры из источников выбросов, цикл наблюдений, подготовить отчёты по производственному экологическому контролю и направить их на утверждение Заказчика до 10 числа, месяца следующего за отчётным кварталом. Все наблюдения и расчёты необходимо выполнить с учетом действующих экологических, санитарно-эпидемиологических норм, требований методик и нормативной документации в рамках природоохранного законодательства Республики Казахстан, а также в соответствии с Экологическим кодексом Республики Казахстан</t>
  </si>
  <si>
    <t>Поставщик обязан произвести полную инвентаризацию выбросов парниковых газов и озоноразрушающих веществ «Назарбаев Университет» за 2014 год, и подготовить отчет об инвентаризации парниковых газов, по форме, утвержденной приказом Министра ООС РК № 1450 от 10.05.2012 г. в срок до 25 февраля 2015 года.Полная техническая характеристика согласно технической спецификации</t>
  </si>
  <si>
    <t>Среднегодовое количество утилизируемых ламп - не менее 3314 шт. Вывоз отработанных ртутьсодержащих ламп осуществляется по заявкам Заказчика. Транспортировка должна осуществляться на транспорте, специально оборудованном закрытыми емкостями.Полная техническая характеристика согласно технической спецификации</t>
  </si>
  <si>
    <t>2квартал 2015 г.</t>
  </si>
  <si>
    <t xml:space="preserve">Товары для материально-технического оснащения вновь построенного объекта «Назарбаев Университет» (25 блок и стилобата 24-25 блоков) </t>
  </si>
  <si>
    <t>Без применения норм Правил (пп.1), пп.19)  п. 3.1 Правил)</t>
  </si>
  <si>
    <t>Итого</t>
  </si>
  <si>
    <t>Ремень привода дверей, для лифтов Shindler «Назарбаев Университет»</t>
  </si>
  <si>
    <t>Концевые выключатели, для лифтов Shindler «Назарбаев Университет»</t>
  </si>
  <si>
    <t>Герконовый датчик PHS switch (Slot type sensor), для лифтов Shindler «Назарбаев Университет»</t>
  </si>
  <si>
    <t>Фотоэлемент ID 593728, для лифтов Shindler «Назарбаев Университет»</t>
  </si>
  <si>
    <t xml:space="preserve">Автоматы (5.16.25 А), для лифтов Shindler «Назарбаев Университет» </t>
  </si>
  <si>
    <t xml:space="preserve">Контактора (разные), для лифтов Shindler «Назарбаев Университет» </t>
  </si>
  <si>
    <t xml:space="preserve">Кнопки вызова межэтажные, для лифтов Shindler «Назарбаев Университет» </t>
  </si>
  <si>
    <t xml:space="preserve">Вкладыши кабины (башмаки), для лифтов Shindler «Назарбаев Университет» </t>
  </si>
  <si>
    <t>Утилизация отработанных ртутьсодержащих ламп АО «Национальный центр нейрохирургии». Среднегодовое количество утилизируемых ламп - не менее 1200 шт. Вывоз отработанных ртутьсодержащих ламп осуществляется по заявкам Заказчика. Транспортировка должна осуществляться на транспорте, специально оборудованном закрытыми емкостями.Полная техническая характеристика согласно технической спецификации</t>
  </si>
  <si>
    <t>Техническое обслуживание лифтов   «Назарбаев Университет». Проведения технического  обслуживания 46 пассажирских лифтов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</si>
  <si>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Вывоз ТБО «Назарбаев Университет». АОО «Назарбаев Университет» - г. Астана, пр. Кабанбай батыра, 53, объем отходов - 6570, 3 куб.м./год. Цена за ед. куб.м. 1 200 тенге (с учетом НДС).Полная техническая характеристика согласно технической спецификации.</t>
  </si>
  <si>
    <t xml:space="preserve">Вывоз ТБО </t>
  </si>
  <si>
    <t>Услуги по проведению производственного экологического мониторинга</t>
  </si>
  <si>
    <t>Услуги по инвентаризации парниковых газов</t>
  </si>
  <si>
    <t>Услуги по утилизации отработанных ртутьсодержащих ламп «Назарбаев Университет»</t>
  </si>
  <si>
    <t xml:space="preserve">Услуги по утилизации отработанных ртутьсодержащих ламп </t>
  </si>
  <si>
    <t>Услуги по техническому обслуживанию огнетушителей</t>
  </si>
  <si>
    <t xml:space="preserve">Услуги по техническому обслуживанию лифтов   </t>
  </si>
  <si>
    <t xml:space="preserve">Вывоз ТБО ЖК «Северное сияние». ЖК «Северное сияние» (64 квартиры) - г. Астана, район Есиль, ул. Достык, 5/2, объем отходов - 138,6 куб.м./год. Цена за ед. куб.м. 1487 тенге (с учетом НДС). </t>
  </si>
  <si>
    <t xml:space="preserve">Услуги по  вывозу ТБО </t>
  </si>
  <si>
    <t xml:space="preserve">Техническое обслуживание лифтов для АО «Республиканский научный центр нейрохирургии». Техническое  обслуживание 12 лифтов должно соответствовать  Требованиям промышленной безопасности по устройству и эксплуатации лифтов, утвержденным Приказом Министерства по ЧС РК от 25 июля 2008 года №132. Техническое обслуживание лифтов состоит из: 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 </t>
  </si>
  <si>
    <t>Услуги по техническому обслуживанию лифтов</t>
  </si>
  <si>
    <t xml:space="preserve">Техническое обслуживание лифтов для АО «Республиканский диагностический центр». Техническое  обслуживание 6 лифтов должно соответствовать  Требованиям 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освидетельствования(полная техническая характеристика согласно технической спецификации).  </t>
  </si>
  <si>
    <t xml:space="preserve">Техническое обслуживание лифтов для АО «Национальный научный центр онкологии и трансплантологии». Техническое  обслуживание 10 лифтов должно соответствовать 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текущих ремонтов, аварийно-технического обслуживания и проведения ежегодного обязательного технического освидетельствования </t>
  </si>
  <si>
    <t>Вывоз ТБО
АО «Национальный центр нейрохирургии». г. Астана, просп. Туран 34/1, объем отходов - 2007,5  куб.м./год; Цена за ед. куб.м 1 200 тенге (с учетом НДС)</t>
  </si>
  <si>
    <t xml:space="preserve">Вывоз ТБО
</t>
  </si>
  <si>
    <t>Вывоз ТБО АО «Республиканский диагностический центр». г. Астана, ул. Сыганак 2 объем отходов - 949 куб.м./год; Цена за ед. куб.м. 1 200 тенге (с учетом НДС)</t>
  </si>
  <si>
    <t>Вывоз ТБО АО «Национальный научный центр онкологии и трансплантологии». г. Астана, улица Жанибек, Керей ханов, 3, объем отходов - 2007,5 куб.м./год; Цена за ед. куб.м. 1 200 тенге (с учетом НДС)</t>
  </si>
  <si>
    <t xml:space="preserve">Пускатель SH SIEMENS, для лифтов Shindler </t>
  </si>
  <si>
    <t xml:space="preserve">Концевые выключатели дверей кабин, для лифтов Shindler </t>
  </si>
  <si>
    <t xml:space="preserve">Ремень привода дверей, для лифтов Shindler </t>
  </si>
  <si>
    <t xml:space="preserve">Концевые выключатели, для лифтов Shindler </t>
  </si>
  <si>
    <t xml:space="preserve">Герконовый датчик PHS switch (Slot type sensor), для лифтов Shindler </t>
  </si>
  <si>
    <t xml:space="preserve">Фотоэлемент ID 593728, для лифтов Shindler </t>
  </si>
  <si>
    <t xml:space="preserve">Автоматы (5.16.25 А), для лифтов Shindler </t>
  </si>
  <si>
    <t xml:space="preserve">Контактора (разные), для лифтов Shindler </t>
  </si>
  <si>
    <t xml:space="preserve">Кнопки вызова межэтажные, для лифтов Shindler </t>
  </si>
  <si>
    <t xml:space="preserve">Вкладыши кабины (башмаки), для лифтов Shindler </t>
  </si>
  <si>
    <t>Смазывающее устройство для направляющих (масленки), для лифтов Shindler</t>
  </si>
  <si>
    <t>Шкив ограничителя скорости, для лифтов Shindler</t>
  </si>
  <si>
    <r>
      <t xml:space="preserve">Ремень привода дверей, для лифтов Mitsubishi </t>
    </r>
    <r>
      <rPr>
        <sz val="10"/>
        <color rgb="FF000000"/>
        <rFont val="Times New Roman"/>
        <family val="1"/>
        <charset val="204"/>
      </rPr>
      <t xml:space="preserve"> </t>
    </r>
  </si>
  <si>
    <t xml:space="preserve">Концевые выключатели, для лифтов Mitsubishi </t>
  </si>
  <si>
    <t xml:space="preserve">Фотоэлемент, для лифтов Mitsubishi </t>
  </si>
  <si>
    <r>
      <t xml:space="preserve">Автоматы  (5.16.25 А), для лифтов Mitsubishi </t>
    </r>
    <r>
      <rPr>
        <sz val="10"/>
        <color rgb="FF000000"/>
        <rFont val="Times New Roman"/>
        <family val="1"/>
        <charset val="204"/>
      </rPr>
      <t xml:space="preserve"> </t>
    </r>
  </si>
  <si>
    <t xml:space="preserve">Контакторы  (разные), для лифтов Mitsubishi </t>
  </si>
  <si>
    <t xml:space="preserve">Кнопки вызова межэтажные, для лифтов Mitsubishi </t>
  </si>
  <si>
    <t xml:space="preserve">Вкладыши кабины (башмаки), для лифтов Mitsubishi </t>
  </si>
  <si>
    <t xml:space="preserve">Смазывающее устройство для направляющих (масленки), для лифтов Mitsubishi </t>
  </si>
  <si>
    <t xml:space="preserve">Плата электрическая, для лифтов Mitsubishi </t>
  </si>
  <si>
    <t xml:space="preserve">Вкладыши кабины и противовеса, для лифтов Mitsubishi </t>
  </si>
  <si>
    <t xml:space="preserve">Подшипник основного привода с заменой, для лифтов Mitsubishi </t>
  </si>
  <si>
    <t xml:space="preserve">Ролики дверные, для лифтов Mitsubishi </t>
  </si>
  <si>
    <t xml:space="preserve">Замок дверной в сборе, для лифтов Mitsubishi </t>
  </si>
  <si>
    <t xml:space="preserve">Лампы освещения кабины лифтов, для лифтов Mitsubishi </t>
  </si>
  <si>
    <t xml:space="preserve">Кнопки (вызывные, приказные), для лифтов Mitsubishi </t>
  </si>
  <si>
    <t xml:space="preserve">Контактора, для лифтов Mitsubishi </t>
  </si>
  <si>
    <t xml:space="preserve">Вкладыши кабины и противовеса, для лифтов Thyssen Krupp </t>
  </si>
  <si>
    <t xml:space="preserve">Замена сальников основного, для лифтов Thyssen Krupp </t>
  </si>
  <si>
    <t xml:space="preserve">Ролики дверные, для лифтов Thyssen Krupp </t>
  </si>
  <si>
    <t xml:space="preserve">Замок дверной в сборе, для лифтов Thyssen Krupp </t>
  </si>
  <si>
    <t xml:space="preserve">Лампы освещения кабины лифта, для лифтов Thyssen Krupp </t>
  </si>
  <si>
    <t xml:space="preserve">Плата этажная TLHIB-1А, для лифтов Thyssen Krupp </t>
  </si>
  <si>
    <t xml:space="preserve">Контактора (разные), для лифтов Thyssen Krupp </t>
  </si>
  <si>
    <t xml:space="preserve">Фотоэлемент дверной, для лифтов Thyssen Krupp </t>
  </si>
  <si>
    <t>Куртка и брюки. Плотная парусина с огнеупорной пропиткой, спилковые накладки.
Ткань:брезент (51% лен, 49% хлопок) плотность 480 г/ м2, 
Накладка: Кожевенный спилок плотность 1,5 м2
Для защиты от повышенных температур ГОСТ 12.4.045-87. Цвет и размер по согласованию заказчика. Полная техническая характеристика согласно технической спецификации.</t>
  </si>
  <si>
    <t>Плата этажная TLHIB-1А, для лифтов Thyssen Krupp АО АО "Национальный научный центр онкологии и трансплантологии"</t>
  </si>
  <si>
    <t xml:space="preserve">Плата электрическая, для лифтов Thyssen Krupp </t>
  </si>
  <si>
    <t>Изготовление дубликатов ключей всех видов. Полная техническая характеристика указана в технической спецификации</t>
  </si>
  <si>
    <t>Обслуживание  и ремонт цифровых замков, цифровых домофонов. Реставрация встроенной мебели и декор панелей. Полная техническая характеристика согласно технической спецификации</t>
  </si>
  <si>
    <t>Профессиональная чистка штор, занавесок, портьер: снятие тюле-гардинных изделий, стирка, сушка, глажка, развес. Наличие необходимого инвентаря, оборудования и сертифицированных моющих средств. Полная техническая характеристика указана в технической спецификации</t>
  </si>
  <si>
    <t>Услуги по предоставлению  гостиничных номеров (стандартные, одноместные) для обучающихся по программе EMBA ВШБ НУ, количество не менее 30 стандартных, одноместных номеров. Полная техническая характеристика согласно технической спецификации</t>
  </si>
  <si>
    <t>Химическая чистка лабораторных халатов при использовании кислородосодержащих отбеливателей. Полная техническая характеристика согласно технической спецификации</t>
  </si>
  <si>
    <t>Организация и обеспечение процессов уборки жилых помещений.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указана в технической спецификации. Площадь убираемых помещений не менее 7 478 м 2</t>
  </si>
  <si>
    <t>Товары</t>
  </si>
  <si>
    <t>Электроэнергия</t>
  </si>
  <si>
    <t>"Назарбаев Университет"</t>
  </si>
  <si>
    <t>кВт/час</t>
  </si>
  <si>
    <t>УОПЗ/Служба электроснабжения и АСУ</t>
  </si>
  <si>
    <t>январь</t>
  </si>
  <si>
    <t>Северное сияние (56 квартир.)</t>
  </si>
  <si>
    <t>Хайвил Астана (74 квартир.)</t>
  </si>
  <si>
    <t>Хайвил Астана (46 квартир)</t>
  </si>
  <si>
    <t>5</t>
  </si>
  <si>
    <t>Плоскогубцы с режущими
 кромками</t>
  </si>
  <si>
    <t>шт</t>
  </si>
  <si>
    <t>6</t>
  </si>
  <si>
    <t>7</t>
  </si>
  <si>
    <t>Длинногубцы с резцом</t>
  </si>
  <si>
    <t xml:space="preserve">Длинногубцы с резцом. Головка длинногубцев имеет загнутые под углом 40°  заостренные губки - для более точной работы в труднодоступных местах.
Рабочее напряжение до, В: 1000;
Габариты рабочей головки составляют:
Длинна губок - 73 мм;
Толщина головки - 9.5 мм;
Ширина головки - 17.5 мм;
Длинна загнутой части губок - 23 мм;
Ширина кончиков губок - 3 мм;
Толщина кончиков губок - 2.5 мм;
Длина, мм: 200
Вес, кг не более: 0,204;
</t>
  </si>
  <si>
    <t>8</t>
  </si>
  <si>
    <t>Набор отверток</t>
  </si>
  <si>
    <t xml:space="preserve">Изолированные прецизионные отвертки 6 шт.
Pащиту от ударов переменного тока до 1000В
Рукоятки с двойным соединением
 Лезвие из хромо-молибдено-ванадиевой стали
Удобная упаковка
Комплектация
Плоские:  0.4x2.0x65, 0.4x2.5x65, 0.23x1.5x65
Крестообразные: PH0x65 мм, PH00x65 мм, PH1x65 мм
Пластиковый кейс для хранения 
</t>
  </si>
  <si>
    <t>9</t>
  </si>
  <si>
    <t xml:space="preserve">Датчик температуры
Johnson control 
TE-631АМ-2
Тип датчика: 
никель (1kом);
Стиль Исследования : 
Вставка VVell, 6 в. (150 мм); 
Тип корпуса: метал.
</t>
  </si>
  <si>
    <t>Принтер для маркировки кабеля</t>
  </si>
  <si>
    <t xml:space="preserve">Метод печати: Термотрансферная;
Интерфейс ПК: USB2.0 Full-Speed кабель подключения к PC (в комплекте);
Резрешение печати не менее: 300 dpi;
Скорость печати трубки: 
Высокая: 40 мм/сек;
Обычная: 25 мм/сек;
Низкая: 18,5 мм/сек;
Скорость печати этикетки: 
Высокая не менее: 40 мм/сек;
Обычная / Низкая не менее: 25 мм/сек;
Производительность: 
Высокая не менее: 42 шт/мин;
Обычная не менее: 35 шт/мин;
Низкая не менее: 30 шт/мин;
Размеры символов: 1,3 мм (только полная ширина), 2 мм, 3 мм, 6 мм (для каждого есть вариант полной и половины ширины);
Режимы ввода: Цифробуквенные, символы;
Дисплей не менее: Графический LCD (160 x 64 точек);
Экран вмещает не менее: 
10 символов в строке x 2 строки (полная ширина);
20 символов в строке x 2 строки (половина ширины);
Встроенная память не менее: 
Данные для печати: 
Печатаемые данные:2500 </t>
  </si>
  <si>
    <t>10</t>
  </si>
  <si>
    <t xml:space="preserve">Пылесос </t>
  </si>
  <si>
    <t xml:space="preserve">Тип пылесоса: Пылеводосос
Мощность, не менее  кВт: 1,2;
Напряжение, В: 220;
Число турбин: 1;
Разряжение, кПа: 21,6;
Мощность всасывания не менее, л/с: 53;
Объем бака, л: 20;
Материал бака: Нержавеющая сталь;
Опустошение бака: Ручное;
Уровень шума не более: 75;
Защита мотора: Поплавковый клапан;  
Защита от статического электричества;
Универсальный моющийся фильтр;
Класс пыли: L;
Длина сетевого кабеля, не более м: 7;
Габаритные размеры не более мм: 345х345х660;
Вес с упаковкой, кг не более: 11.
</t>
  </si>
  <si>
    <t>11</t>
  </si>
  <si>
    <t>Пылесос-воздуходувка</t>
  </si>
  <si>
    <t xml:space="preserve">Тип электрический
Мощность не менее 0.75 л.c.
Max объем воздуха не менее 228 м³/час
Функции  обдув, всасывание
Мусоросборник есть
Габариты в упаковке не более 335х215х190 мм
Вес не более 1.7 кг
Вес брутто не более 3.1 кг
</t>
  </si>
  <si>
    <t>12</t>
  </si>
  <si>
    <t>Фотоаппарат
 цифровой</t>
  </si>
  <si>
    <t xml:space="preserve">Пикселов 16.6 млн
Не менее число эффективных пикселов 16 млн
Физический размер 1/2.3»
Не менее максимальное разрешение 4608 x 3456
Тип матрицы ПЗС
Не менее чувствительность 80 - 1600 ISO, Auto ISO
Баланс белого
Авто / Облачность / Дневной свет / Лампа накаливания / Под водой
Вспышка
Авто / Подавление «красных глаз» / Заполняющая / Отмена вспышки
Стабилизатор изображения (фотосъемка)
Механический
</t>
  </si>
  <si>
    <t>13</t>
  </si>
  <si>
    <t>Мультиметр</t>
  </si>
  <si>
    <t xml:space="preserve">Компактный эргономичный корпус, откидывающаяся подставка на нижней стороне,  съемная эластичная накладна по периметру корпуса. Габариты (В х Ш х Г), мм не более: 130 х 74 х 35
Вес, г не более : 156
Тип дисплея: ЖКИ, с подсветкой,  48 х 16 мм
Разрядность дисплея не менее: 1999
</t>
  </si>
  <si>
    <t>14</t>
  </si>
  <si>
    <t>15</t>
  </si>
  <si>
    <t xml:space="preserve">Гильза Johnson 
control te-6300w-101 </t>
  </si>
  <si>
    <t>Гильза Johnson control
 te-6300w-101 для серии датчиков  TE-6300</t>
  </si>
  <si>
    <t>16</t>
  </si>
  <si>
    <t xml:space="preserve">Датчик разности воздушного давления
Johnson control
P233A-4-PKC
Технические характеристики
Диапазон уставок:
50 - 400 Па;
Контакт: NO и NC;
Контактная нагрузка 5(2)А,250VAC;
Диф. переключатель Мбар:&lt;0.3
Габариты ВxШxД мм:52х72х72.
</t>
  </si>
  <si>
    <t>17</t>
  </si>
  <si>
    <t xml:space="preserve">Датчик разности воздушного давления
Johnson control
P233A-10-PKC
Технические характеристики
Диапазон уставок:
140 - 1000 Па;
Контакт: NO и NC;
Контактная нагрузка 5(2)А,250VAC;
Диф. переключатель Мбар:&lt;0.5
Габариты ВxШxД мм:52х72х72.
</t>
  </si>
  <si>
    <t>18</t>
  </si>
  <si>
    <t xml:space="preserve">Johnson control М9220-BGA-1
Рабочее напряжение: 24В AC 50/60 Гц или 24В DC
Положение: ВКЛ/ОТКЛ. 
Пружина с самовозвратом : 177 фунт-дюймов (10 Н • м).
</t>
  </si>
  <si>
    <t>19</t>
  </si>
  <si>
    <t xml:space="preserve">Johnson control М9208-BGA-1
Рабочее напряжение: 24В AC 50/60 Гц или 24В DC
Положение: ВКЛ/ОТКЛ;  
Пружина с самовозвратом : 89 фунт-дюймов (8 Н • м).
</t>
  </si>
  <si>
    <t>20</t>
  </si>
  <si>
    <t>Соединительный кабель длиной 2 м. 
Внутренняя резьба.
Выходной сигнал 0-10 VDC
диапазон :от -100 до 800 кПа (от -1 до 8 бар)</t>
  </si>
  <si>
    <t>21</t>
  </si>
  <si>
    <t>Соединительный кабель длиной 2 м. 
Внутренняя резьба.
Выходной сигнал 0-10 VDC
диапазон :от 0 до 3000 кПа (от 0 до 30 бар)</t>
  </si>
  <si>
    <t>22</t>
  </si>
  <si>
    <t>Контроллер FX15 имеет 26
 физических входов и выходов и поддерживает широкий спектр датчиков температуры и приводных устройств 6 AI, 8 DI, 4 AO, 8 DO (3 реле + 5 симисторов), коммуникационная карта N2 Open</t>
  </si>
  <si>
    <t>23</t>
  </si>
  <si>
    <t xml:space="preserve">Контроллер FX15 имеет 26
 физических входов и выходов и поддерживает широкий спектр датчиков температуры и приводных устройств 6 AI, 8 DI, 4 AO, 9 DO
 (4 реле, 5 симисторов), коммуникационная карта N2 Open </t>
  </si>
  <si>
    <t>24</t>
  </si>
  <si>
    <t>Johnson Controls FX14 имеет 29
 физических входов и выходов и поддерживает широкий спектр датчиков температуры и приводных устройств. Также поддерживаются активные датчики для контроля влажности, давления и других физических величин.6 AI, 12 BI, 2 AO (0-10 VDC или ШИМ), 9 ВO (9 реле), коммуникационная карта N2 Open</t>
  </si>
  <si>
    <t>25</t>
  </si>
  <si>
    <t>Контроллер FX16 может управлять распределенным системой
из нескольких контроллеров - до 16 подчинённых контроллеров
(FX05 Advanced, FX06, FX07, FX14, FX15) 6 AI, 8 DI, 4 AO, 9 DO: 9 реле, коммуникационная карта N2 Open</t>
  </si>
  <si>
    <t>26</t>
  </si>
  <si>
    <t>Контроллер Johnson Controls MS-NAE3510-2
Поддерживает один N2
 или BACnet® MS/TP (RS-485) канал передачи данных. Включает в себя дополнительный последовательный порт RS-232-C для внешнего модема. Поддерживает до 50 устройств на шине N2 или BACnet® MS/TP (RS-485).</t>
  </si>
  <si>
    <t>27</t>
  </si>
  <si>
    <t>Контроллер Johnson
 Controls MS-NAE4510-2Поддерживает один N2 или BACnet® MS/TP (RS-485) канал передачи данных. Включает в себя дополнительный последовательный порт RS-232-C для внешнего модема. Поддерживает до 100 устройств на шине N2 или BACnet® MS/TP (RS-485).</t>
  </si>
  <si>
    <t>28</t>
  </si>
  <si>
    <t>Контроллер Johnson
 Controls MS-NAE5510-1E Поддерживает 2 шины N2 или 2 шины BACnet® MS/TP (RS-485) (или одну шину N2 и одну шину BACnet® MS/TP)</t>
  </si>
  <si>
    <t>29</t>
  </si>
  <si>
    <t xml:space="preserve">Контроллер Johnson Controls MS-NCE2510-0 
Поддерживает одну шину N2 с 32 устройствами.
</t>
  </si>
  <si>
    <t>30</t>
  </si>
  <si>
    <t>Привод Johnson
 Controls VA1125-GGA-1 24 VAC, без возвратной пружины. 2500 Н</t>
  </si>
  <si>
    <t>31</t>
  </si>
  <si>
    <t xml:space="preserve">Комнатный блок управления Johnson Controls RS-1180-0002
Техническая характеристика:
• 24 VAC/DC;
• Выходной сигнал по температуре 0-10VDC;
• Дистанционное задание установки температуры;
• Датчик с дисплеем;
• Размер корпуса 80х80 мм;
• Степень защиты оболочки IP30;
• Кнопка регулирования скорости вращения вентилятора.
</t>
  </si>
  <si>
    <t>32</t>
  </si>
  <si>
    <t xml:space="preserve">Тип датчика 270XTAN-95008
Технические характеристики
• Электрические характеристики:~15(8)A, 230В;
• Макс. температура
окружающей среды:-55°C;
• Материал корпус: оцинкованная сталь;
• Корпус (класс защиты): IP30;
• Диапазон С: -10до +12;
• Диффер-л°C: Ручной перезапуск;
• Колба и капилля: капилляр 6 м
• Чувствит. Элемент: 3.2 мм x 6 м;
• Макс. темп. колбы °C: 200.
</t>
  </si>
  <si>
    <t>33</t>
  </si>
  <si>
    <t>В набор входит 6 скоб KIT012N600.</t>
  </si>
  <si>
    <t>34</t>
  </si>
  <si>
    <t xml:space="preserve">Контроллер Johnson Controls FX03A11-000C  платформа Facility Explorer.
Техническая характеристика:
• Тип применения, протокол связи и другие параметры конфигурации контроллера устанавливаются непосредственно на объекте с помощью DIP переключателя;
•   Напряжение питания 230VAC;
• Электропитание для периферийных устройств 5VDC/15VDC/24VDC  обеспечивается контроллерам;
• Доступны различные модификации комнатных датчиков;
• Коммуникационные возможности N2open или BACnet® MS/TP (RS-485);
• Конфигурируется с помощью пакета FX Tools Pro.
</t>
  </si>
  <si>
    <t>35</t>
  </si>
  <si>
    <t xml:space="preserve">Температурный датчик Johnson control TE-6311M-1;
Тип датчика: 
никель (1kом);
Стиль исследования: 
Исследов,Трубочки, 8 в. (200 мм); 
Тип корпуса: метал.
</t>
  </si>
  <si>
    <t>36</t>
  </si>
  <si>
    <t xml:space="preserve">Температурный датчик Johnson control TE-6313P-1
Тип датчика: 
никель (1kом);
Стиль Исследования: 
Исследов: 
Наружн. Воздух, 3 в. Исследов. (76 мм) 
Тип корпуса: пластмассовый; 
Место установки: улица. 
</t>
  </si>
  <si>
    <t>37</t>
  </si>
  <si>
    <t>Серия клапанов c электрическим и пневматическим приводом,
предназначенных для регулирования расхода воды и пара по
управляющим сигналам контроллера в системах вентиляции,
кондиционирования воздуха и отопления DN80, Kvs 100 2-ходовые клапаны PDTC (нормально открытые)</t>
  </si>
  <si>
    <t>38</t>
  </si>
  <si>
    <t>Серия клапанов c электрическим и пневматическим приводом,
предназначенных для регулирования расхода воды и пара по
управляющим сигналам контроллера в системах вентиляции,
кондиционирования воздуха и отопления DN80, Kvs 100 3-ходовые смесительные клапаны</t>
  </si>
  <si>
    <t>39</t>
  </si>
  <si>
    <t xml:space="preserve">Реле 230В в комплекте с розеткой </t>
  </si>
  <si>
    <t xml:space="preserve">Реле АC-обмотка (контактны грубо позолоченные). Номинальное напряжение: 230 В/АC. Коммутационное напряжение: 250 В/AC или (AC1) 30 В/DC. Коммутационный ток: 8 А. Материал контактов: AgNi + 5 мкм Au. Вид контактов: 2 переключателя. Сопротивление обмотки: 28 000 Ом. Габариты: 29 x 12.4 x 25 мм. Коммутационное расстояние (обмотка/контакт): 8 мм. Область номинальных напряжений: 184 - 253 В. Описание. Удовлетворяет стандарту VDE 0106/T101 (безопасное развязывание тока между обмоткой и контактами). Области напряжения указаны при 20 °C.
Розетка для реле  с металлическим фиксатором .
</t>
  </si>
  <si>
    <t>40</t>
  </si>
  <si>
    <t>Реле 24В в комплекте с розеткой</t>
  </si>
  <si>
    <t xml:space="preserve">Кол-во контактов: 2 перекидных 
Материал контакта: AgNi 
Номинальный ток: 8А 
Номинальное/максимальное напряжение на переключение: 250/400В 
Номинальная нагрузка для AC1: 2000ВА 
Напряжение обмотки: 24В 
Тип обмотки: AC 
Электрическая долговечность для AC1 в циклах: 100.103 
Диапазон температур: -40…+85°C 
Установка: Съемное 
Размеры: 29х12,4х25мм 
Сертификация: ГОСТ
Розетка для реле  с металлическим фиксатором 
</t>
  </si>
  <si>
    <t>41</t>
  </si>
  <si>
    <t>42</t>
  </si>
  <si>
    <t xml:space="preserve">  Используется для удаления изоляции кабеля с диаметром сечения дo 28мм. Винт который находится в нижней части ножа регулируется в зависимости от сечения кабеля.
Характеристики и размеры
Длина: 185 mm
Вес: 0.10 кг/шт.
Код № 1520026
Код № 1520026
</t>
  </si>
  <si>
    <t>43</t>
  </si>
  <si>
    <t>Пресс предназначен для прессования изолированных гильз 0.5-6 мм2, для снятия изоляции, резки проводов и продавливания отверстий прессования зарубок 1.5-6 мм2, и для сокращения
 винта M2.6, M3, M3.5, M4 и M5. Чемодан еще содержит 650 изолированных гильз сечения 0.5-6 мм2.</t>
  </si>
  <si>
    <t>44</t>
  </si>
  <si>
    <t>R331 DN32 KVS16 10Nm 24V AC/DC
• 4VA 2W Напряжение питания: AC 24 В 50/60 Гц, DC 24 В.
• Расчетная мощность: 3,5 ВА.
• Потребляемая мощность: 1,5- 12 Вт.
• Соединительный кабель: длина 1 м, 4х0.75 мм2.
• Управляющий сигнал: аналоговый сигнал 0..10 В соп. 100 кОм.
• Ручное управление: кнопка/рычаг (самовозврат).
• Крутящий момент: 8 Нм.
• Время полного поворота: 9 с.
• Уровень шума: max. 52 дБ(A).
• Окружающая температура: 0 …+40°С.
• Температура: 10 0С …+120°С.
• Окружающая влажность : 95%.
• Класс защиты: IP 54 (при установке в любом положении).
• № продукта: NR24A-SR</t>
  </si>
  <si>
    <t>45</t>
  </si>
  <si>
    <t>R348 DN50 KVS25
10Nm 24V AC/DC
4VA 2W
• Напряжение питания: AC 24 В 50/60 Гц, DC 24 В.
• Расчетная мощность: 3,5 ВА.
• Потребляемая мощность: 1,5- 12 Вт.
• Соединительный кабель: длина 1 м, 4х0.75 мм2.
• Управляющий сигнал: аналоговый сигнал 0..10 В соп. 100 кОм.
• Ручное управление: кнопка/рычаг (самовозврат).
• Крутящий момент: 8 Нм.
• Время полного поворота: 9 с.
• Уровень шума: max. 52 дБ(A).
• Окружающая температура: 0 …+40°С.
• Температура: 10 0С …+120°С.
• Окружающая влажность : 95%.
• Класс защиты: IP 54 (при установке в любом положении).
• № продукта: NR24A-SR</t>
  </si>
  <si>
    <t>46</t>
  </si>
  <si>
    <t xml:space="preserve">Реле двухступенчатого запуска
ENTES
SER-(звезда, треугольник)
</t>
  </si>
  <si>
    <t>Uкат-24v; 220v NO-5A</t>
  </si>
  <si>
    <t>47</t>
  </si>
  <si>
    <t xml:space="preserve">Датчик температуры
STS14
</t>
  </si>
  <si>
    <t xml:space="preserve">NTC10K3A1
IP-65 -20T80
</t>
  </si>
  <si>
    <t>48</t>
  </si>
  <si>
    <t xml:space="preserve">     Temp: NTC 10K3AI=           -5…50C 
Humidity:0…10VDC =
=0…100%r.h
</t>
  </si>
  <si>
    <t>49</t>
  </si>
  <si>
    <t>15(8)A  250v  IP-54</t>
  </si>
  <si>
    <t>50</t>
  </si>
  <si>
    <t>Uкат-220v  NO-6А-250v</t>
  </si>
  <si>
    <t>51</t>
  </si>
  <si>
    <t>Uкат-24v  NO-12А-250v</t>
  </si>
  <si>
    <t>52</t>
  </si>
  <si>
    <t>53</t>
  </si>
  <si>
    <t>54</t>
  </si>
  <si>
    <t>55</t>
  </si>
  <si>
    <t>56</t>
  </si>
  <si>
    <t>57</t>
  </si>
  <si>
    <t>58</t>
  </si>
  <si>
    <t xml:space="preserve">SDKEEPER V6.1a </t>
  </si>
  <si>
    <t>59</t>
  </si>
  <si>
    <t>Плата системы аварийного питания</t>
  </si>
  <si>
    <t xml:space="preserve">Плата системы аварийного питания  для автоматических раздвижных дверей серии 1-930SF FAAC </t>
  </si>
  <si>
    <t>60</t>
  </si>
  <si>
    <t xml:space="preserve">Тип аккумулятора: свинцово-кислотный; Номинальное напряжение: 12В; Емкость: 1.2Aч; Внешние размеры: 97 x 48 x 54.5мм; Вес: 0.57кг </t>
  </si>
  <si>
    <t>61</t>
  </si>
  <si>
    <t>Изолента черная ПХВ</t>
  </si>
  <si>
    <t>Изготовлена из поливинилхлорида (ПВХ); толщина 180 мкм; размер 15 мм х 10 м</t>
  </si>
  <si>
    <t>62</t>
  </si>
  <si>
    <t>Батарейки тип (крона) 9 Вольт</t>
  </si>
  <si>
    <t xml:space="preserve">Размеры (ширина x высота x глубина):17.3x48.5x26.3мм; вес: 45.0 г.; напряжение: 9 В; модель 9 V "крона"; емкость батареи: 350 мАч. </t>
  </si>
  <si>
    <t>63</t>
  </si>
  <si>
    <t>64</t>
  </si>
  <si>
    <t>AC220/240V, 50Hz, only 0.30A, 44W, диаметр=22.4 см (224mm)</t>
  </si>
  <si>
    <t>65</t>
  </si>
  <si>
    <t>Программное обеспечение для автоматизированных систем управления зданием</t>
  </si>
  <si>
    <t>66</t>
  </si>
  <si>
    <t>8 Port PC Ie Board w/o cable, RS 232, Low Profil</t>
  </si>
  <si>
    <t>67</t>
  </si>
  <si>
    <t>Cbl M68 M9X8 100 (SCSI VHDCI 68 Male to 8-port DB9 male connection)</t>
  </si>
  <si>
    <t>68</t>
  </si>
  <si>
    <t>Плата управления</t>
  </si>
  <si>
    <t xml:space="preserve"> (блок управления) для автоматических раздвижных дверей серии 1-930SF FAAC </t>
  </si>
  <si>
    <t>69</t>
  </si>
  <si>
    <t xml:space="preserve">Перчатки  трикотажные с ПВХ </t>
  </si>
  <si>
    <t>Перчатки хб с пвх точками 1 сорт</t>
  </si>
  <si>
    <t>70</t>
  </si>
  <si>
    <t xml:space="preserve">Нож монтерский </t>
  </si>
  <si>
    <t>Предназначен для снятия ПВХ оболочки и изоляции с кабеля.Лезвие изготовлено из стали 420J2.снятие бумажной изоляции.Зачистка жил от окисной пленки.Продольные и поперечные разрезы изоляции.Прямое лезвие из высококачественной стали.Деревянная рукоятка длина 110/195 мм.</t>
  </si>
  <si>
    <t>71</t>
  </si>
  <si>
    <t xml:space="preserve">Доска магнитно-маркерная </t>
  </si>
  <si>
    <t>Доска настенная белая, магнитно-маркерная, размер 90х150см. Магнитно-маркерная доска для записей маркером для досок с возможностью сухого стирания. Окантовка: алюминиевая рамка с защитными уголками.</t>
  </si>
  <si>
    <t>72</t>
  </si>
  <si>
    <t>Дрель-шуруповерт</t>
  </si>
  <si>
    <t xml:space="preserve">Характеристики: • функция реверса; • напряжение - 12в; • емкость батареи не менее -1,3Ач; • аккумуляторные батареи (1шт.) без кейса; • частота вращения не менее  0-550об/мин; • крутящий момент не менее  12/10Нм; • число рег. крутящего момента не мене 9 степ; • макс. диаметр шурупов не менее 6мм; • патрон (быстрозажимной) 0,8-10мм; • сверление (дерево/сталь) 20мм./10мм; • время зарядки не более 3-5 час; *вес не более 1.3 кг; •гарантия 12 месяцев. 
</t>
  </si>
  <si>
    <t>73</t>
  </si>
  <si>
    <t>Индикатор 
напряжения- щуп</t>
  </si>
  <si>
    <t xml:space="preserve">• Позволяет быстро и безопасно проверять следующие параметры: напряжение переменного и постоянного тока, полярность, целостность цепи. Технические характеристики: • постоянное напряжение до 250 В; • переменное напряжение; Контактный метод 70 - 250 В; бесконтактный — 70 - 10000 В; • частота тока сети 50-500 Гц; • диапазон рабочих температур: - 10 - + 50°С; • определение полярности (постоянный ток) 1,2-36 В; • проверка целостности цепи: «О» = 0-5 «L» = 0-50 «Н» = 0-100 Мом; • индикация плотности электро-магнитного напряжения: «L» = 5 «Н» = 2 мВт/см2; гарантия 6 месяцев.
</t>
  </si>
  <si>
    <t>74</t>
  </si>
  <si>
    <t>Отвертка – индикатор</t>
  </si>
  <si>
    <t>75</t>
  </si>
  <si>
    <t>Рейка монтажная</t>
  </si>
  <si>
    <t>Размеры - не более 35 x 7.5 х 1.0 мм; длина рейки - не более 600мм; материал - сталь оцинкованная рейка - DIN</t>
  </si>
  <si>
    <t xml:space="preserve">Метр </t>
  </si>
  <si>
    <t>76</t>
  </si>
  <si>
    <t xml:space="preserve">Комплект наждачной бумаги </t>
  </si>
  <si>
    <t>Наждачная бумага в комплекте: №2 - 0,5 м2, №4 - 0,5 м2, на тканевой основе или бумажной основе</t>
  </si>
  <si>
    <t>77</t>
  </si>
  <si>
    <t>Лента изоляционная ПВХ</t>
  </si>
  <si>
    <t>Сорт - высший; ширина - 15 ± 2мм; толщина - 0,2 ± 0,02 мм; длина в рулоне - 20 ± 0,5 п/м; цвет - черный.</t>
  </si>
  <si>
    <t>78</t>
  </si>
  <si>
    <t>Труба гофрированная ПВХ 20мм</t>
  </si>
  <si>
    <t>Гибкость трубы сокращает количество аксессуаров требуемых для прокладки проводки, что обеспечивает дополнительное удобство и сокращает затратыПроводка проложенная в гибкую трубу имеет высокую степень пыле- и влагозащищенности, при условии применения соответствующего набора аксессуаров;
Труба служит дополнительной защитой от возможных механических воздействий на провод.
Материал трубы:затрудняет распространение возможного процесса горения изоляции провода</t>
  </si>
  <si>
    <t>79</t>
  </si>
  <si>
    <t>Труба гофрированная ПВХ 32мм</t>
  </si>
  <si>
    <t>Гибкость трубы сокращает количество аксессуаров требуемых для прокладки проводки, что обеспечивает дополнительное удобство и сокращает затраты. Проводка проложенная в гибкую трубу имеет высокую степень пыле- и влагозащищенности, при условии применения соответствующего набора аксессуаров;
Труба служит дополнительной защитой от возможных механических воздействий на провод.
Материал трубы:затрудняет распространение возможного процесса горения изоляции провода</t>
  </si>
  <si>
    <t>80</t>
  </si>
  <si>
    <t>Дюбель-гвозди</t>
  </si>
  <si>
    <t xml:space="preserve">Материал дюбеля - полиэтилен низкого давления;                                                  материал гвоздя - сталь С1008.  Техническая характеристика:
диаметр отверстия под дюбель Do - не более 6мм; 
длина дюбеля L - не более 60мм; 
диаметр гвоздя Ds - не более 4мм;
длина гвоздя Ls - не более 62мм
</t>
  </si>
  <si>
    <t>81</t>
  </si>
  <si>
    <t>Коробка распределительная наружная</t>
  </si>
  <si>
    <t>Коробка установочная наборная D70мм с крышкой.</t>
  </si>
  <si>
    <t>82</t>
  </si>
  <si>
    <t>Коробка распределительная наружная квадратная 85*85*50 с крышкой</t>
  </si>
  <si>
    <t>83</t>
  </si>
  <si>
    <t>Щиток пластиковый на 12 модулей (внешний) Размеры щитка: 185х140х105 Количество в упаковке: 20 шт Размеры упаковки: w=56.5, l=58.5, h=39.5</t>
  </si>
  <si>
    <t>84</t>
  </si>
  <si>
    <t xml:space="preserve">Набор шестигранников </t>
  </si>
  <si>
    <t xml:space="preserve">Набор шестигранников имбус (звездочка) 8 мм, 10 мм, 12 мм, 14 мм, 16 мм, 19 мм по 1 шт., в пластиковом коробе </t>
  </si>
  <si>
    <t>Набор</t>
  </si>
  <si>
    <t>85</t>
  </si>
  <si>
    <t>Кровельный шуруп</t>
  </si>
  <si>
    <t>Кровельный шуруп 5,5*51. Шестигранная головка с шайбой и резиновой прокладкой.</t>
  </si>
  <si>
    <t>Упаковка</t>
  </si>
  <si>
    <t>86</t>
  </si>
  <si>
    <t xml:space="preserve">Кровельный шуруп </t>
  </si>
  <si>
    <t>Кровельный шуруп 4,8*29 Шестигранная головка с шайбой и резиновой прокладкой</t>
  </si>
  <si>
    <t>87</t>
  </si>
  <si>
    <t xml:space="preserve">Набор ключей </t>
  </si>
  <si>
    <t xml:space="preserve">В комплекте набора инструментов: 45 предметов, пластиковый кейс, 18 торцевых головок 1/2": 10, 11, 12 , 13, 14, 15, 16, 17, 18, 19, 20, 21, 22, 23, 24, 27, 30, 32 мм. рещетка с быстрым сбросом 1/2"; вороток Т-образный 1/2" 250 мм. Удлинители 1/2" 125 и 250 мм. Вороток шарнирный 1/2";
    8 комбинированных ключей: 10, 11, 12, 13, 14, 15, 17, 19 мм. 5 отверток: 8х200 мм. (PZ2), 6х100 мм. (-), 6х40 мм. (-), 6х100 мм. (+), 6х40 мм. (+);  клещи переставные 250 мм. Пассатижи 180 мм. 4 шестигранных ключа: 5, 6, 8, 10 мм. Автотестер. В чемодане. </t>
  </si>
  <si>
    <t>88</t>
  </si>
  <si>
    <t xml:space="preserve">Набор слесарно-монтажного инструмента </t>
  </si>
  <si>
    <t>Инструменты изготовлены из высококачественной закаленной хромованадиевой стали. Состоит из 84 предметов. Торцовые головки FLANK 1/4" 9 шт - 5, 6, 7, 8, 9, 10, 11, 12, 13 мм. Битодержатель с Т-образной ручкой Адаптер - H1/4 x SQ1/4". Биты 1/4" 25 мм 24 шт - PH1, 2, 3; PZ2, 3; SL4.5, 6.5, 8; H2, 2.5, 3, 4, 5, 7, 8; T10, 15, 20, 25, 27, 30, 35, 40. Торцовые головки SUPER-LOCK 1/2" 14 шт - 10, 11, 12, 13, 14, 15, 16, 17, 19, 21, 22, 24, 27, 30 мм. Шарнир карданный 1/2", удлинитель для торцовых головок 1/2" - 250 мм. Адаптер - 1/4"M х SQ1/2"F. Трещотки, 72 зубца 1/2". Тонкогубцы, 150 мм. Плоскогубцы комбинированные, 180 мм. Имбусовые ключи 9 шт - 1.5, 2, 2.5, 3, 4, 5, 6, 8, 10 мм. Имбусовые ключи Т 9 шт - 10, 15, 20, 25, 27, 30, 40, 45, 50 мм. Комбинированные ключи 11 шт - 6, 7, 8, 9, 10, 11, 12, 13, 14, 17, 19 мм.</t>
  </si>
  <si>
    <t>89</t>
  </si>
  <si>
    <t>Тип дисплея - ЖКИ с подсветкой, диапазон измерения постоянного напряжения DC - не менее 200 мВ / 2000мВ / 20В / 200В / 500В; диапазон измерения переменного напряжения AC - не менее 200В / 500В; диапазон измерения постоянного тока DC - не менее 2000мкА / 20мА / 200мA / 10A; диапазон измерения сопротивления - не менее 200Ом / 2000Ом / 20кОм / 200кОм / 20Мом; диапазон измерения температуры - не менее -40 +1000°C; размер - не более 130 х 74 х 35мм.</t>
  </si>
  <si>
    <t xml:space="preserve">Штука </t>
  </si>
  <si>
    <t>90</t>
  </si>
  <si>
    <t xml:space="preserve">Клипсы для крепления металлопластиковых труб Д20мм  </t>
  </si>
  <si>
    <t xml:space="preserve">Клипсы для крепления металлопластиковых труб d=20мм. </t>
  </si>
  <si>
    <t>91</t>
  </si>
  <si>
    <t xml:space="preserve">Ключ разводной </t>
  </si>
  <si>
    <t>Ключ разводной. Одна сторона разводного ключа приводится в движение посредством червячной передачи, за счет чего происходит регулирование нужного расстояния между губками ключа. L= не менее 300мм</t>
  </si>
  <si>
    <t>92</t>
  </si>
  <si>
    <t>Материал обтирочный (ветошь)</t>
  </si>
  <si>
    <r>
      <t>Ширина - не менее 1400мм; ширина строчки - не более 5мм; плотность - не менее 140г/м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; цвет - белый.</t>
    </r>
  </si>
  <si>
    <t>93</t>
  </si>
  <si>
    <t xml:space="preserve">Молоток средний </t>
  </si>
  <si>
    <t>Молоток средний стальной с деревянной ручкой длиной не менее 300 мм, весом 0,5 килограмм, ГОСТ 2310-77</t>
  </si>
  <si>
    <t>94</t>
  </si>
  <si>
    <t xml:space="preserve">Удленитель </t>
  </si>
  <si>
    <t xml:space="preserve"> Электрический кабель, катушка до 50 м в барабане, количество розеток на катушке- 4 шт, 220В, сила тока не менее 16А, вилка - евро, ГОСТ Р 51539-99</t>
  </si>
  <si>
    <t>95</t>
  </si>
  <si>
    <t xml:space="preserve">Фонарик </t>
  </si>
  <si>
    <t>Фонарик, ручной, мощность не менее 100 вт,  акуммуляторная батарея- свинцовая, герметизированная; емкость-4,5 А/час; лампа накаливания- светодиод, криптоновая; с зарядным устройством 220В/9В или 6В в комплекте, не менее 0,7 мА.                                                                        Габаритные размеры, не более - 80х80х212,5 мм</t>
  </si>
  <si>
    <t>96</t>
  </si>
  <si>
    <t>Розетка двойная брызгозащищенная</t>
  </si>
  <si>
    <t>Напряжение - 250В;                                                        контакты - 2к+1з номинальный ток - 16А;
степень защиты - IP44.                                                         Вид монтажа - наружный</t>
  </si>
  <si>
    <t>97</t>
  </si>
  <si>
    <t>Выключатель одноклавишный</t>
  </si>
  <si>
    <t>Цвет - белый; номинальный ток - 10А; номинальное напряжение - 250В;
степень защиты - IP20. Размер:  высота - не более 75мм; ширина - не более 75мм; глубина - не более 40мм. Вид монтажа - скрытый.</t>
  </si>
  <si>
    <t>Выключатель двухклавишный</t>
  </si>
  <si>
    <t xml:space="preserve">Цвет - белый; номинальный ток - 16А; номинальное напряжение - 250В;
степень защиты - IP20. Размер: высота - не более 75мм; ширина - не более 75мм;
глубина - не более 40мм. Вид монтажа - скрытый. </t>
  </si>
  <si>
    <t>98</t>
  </si>
  <si>
    <t>Кабельный канал</t>
  </si>
  <si>
    <t>Пластиковый кабель-канал (крышка и основание) имеет два ребра жесткости на дне; цвет - серый или белый; материал - пожаробезопасен.
Размер: ширина - 25мм; высота - 16мм.</t>
  </si>
  <si>
    <t>99</t>
  </si>
  <si>
    <t>Пластиковый кабель-канал (крышка и основание) имеет два ребра жесткости на дне;                                  цвет - серый или белый;                                              материал - пожаробезопасен.
Размер: ширина - 60мм;                                                    высота - 40мм.</t>
  </si>
  <si>
    <t>100</t>
  </si>
  <si>
    <t>Наконечник медный кабельный</t>
  </si>
  <si>
    <t>Длина - 32мм, ширина - 10мм, номинальное сечение проводника - 6мм², диаметр контактного стержня - 5,3мм; внутренний диаметр хвостовика - 4мм; длина хвостовика - 12мм. ГОСТ7386-80</t>
  </si>
  <si>
    <t>101</t>
  </si>
  <si>
    <t>Длина - 40мм, ширина - 14мм, номинальное сечение проводника - 10мм², диаметр контактного стержня - 6,4мм, внутренний диаметр хвостовика - 5мм, длина хвостовика - 14мм. ГОСТ7386-80</t>
  </si>
  <si>
    <t>102</t>
  </si>
  <si>
    <t>Длина - 40мм, ширина - 16мм, номинальное сечение проводника - 16мм², диаметр контактного стержня - 8,4мм, внутренний диаметр хвостовика - 6мм, длина хвостовика - 14мм. ГОСТ7386-80</t>
  </si>
  <si>
    <t>103</t>
  </si>
  <si>
    <t>Длина - 50мм, ширина - 16мм, номинальное сечение проводника - 25мм², диаметр контактного стержня - 8,4мм, внутренний диаметр хвостовика - 8мм, длина хвостовика - 20мм, ГОСТ7386-80</t>
  </si>
  <si>
    <t>104</t>
  </si>
  <si>
    <t>Длина - 60мм, ширина - 20мм, номинальное сечение проводника - 35мм², диаметр контактного стержня - 10,5мм, внутренний диаметр хвостовика - 9мм, длина хвостовика - 24мм. ГОСТ7386-80</t>
  </si>
  <si>
    <t>105</t>
  </si>
  <si>
    <t>Провод медный ПВС 4х4</t>
  </si>
  <si>
    <t>Провод медный гибкий со скрученными жилами с ПВХ изоляцией в ПВХ оболочке; количество жил - 4 сечение провода - не менее 4мм²  
в бухте длиной - не менее 100м. ГОСТ 7399-97</t>
  </si>
  <si>
    <t>106</t>
  </si>
  <si>
    <t>Провод медный ПВС 3х2,5</t>
  </si>
  <si>
    <t>Провод медный гибкий со скрученными жилами с ПВХ изоляцией в ПВХ оболочке; количество жил - 3 сечение провода - не менее 2,5мм²  
в бухте длиной - не менее 100м. ГОСТ 7399-97</t>
  </si>
  <si>
    <t>107</t>
  </si>
  <si>
    <t>Провод медный ПВС 3х4</t>
  </si>
  <si>
    <t>Провод медный гибкий со скрученными жилами с ПВХ изоляцией в ПВХ оболочке; количество жил - 3 сечение - не менее 4мм²  
в бухте длиной - не менее 100 м. ГОСТ 7399-97</t>
  </si>
  <si>
    <t>108</t>
  </si>
  <si>
    <r>
      <t>Энергосберегающая компактная</t>
    </r>
    <r>
      <rPr>
        <strike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люминесцентная лампа</t>
    </r>
  </si>
  <si>
    <t>Мощность - 18Вт;
напряжение - 250В;  цоколь - G24q-2, штырька - 4; цветовой код – 830, обозначение цвета - теплый белый; класс энергоэффективности - А.</t>
  </si>
  <si>
    <t>109</t>
  </si>
  <si>
    <t>Энергосберегающая компактная люминесцентная лампа</t>
  </si>
  <si>
    <t xml:space="preserve">Мощность - 13Вт; напряжение - 250В;   цоколь - G24q-2;
штырька - 4 цветовой код – 830, обозначение цвета - теплый белый;
класс энергоэффективности - А.
</t>
  </si>
  <si>
    <t>110</t>
  </si>
  <si>
    <t>Лампа люминесцентная Т8</t>
  </si>
  <si>
    <t>Мощность - 36Вт; напряжение - 250В; цоколь - G13; цвет - теплый белый;   длина не более 1200 мм</t>
  </si>
  <si>
    <t>111</t>
  </si>
  <si>
    <t>Энергосберегающая лампа Желтая 20W E27Мощность (Вт) : 20 Цоколь: E27 Размер (мм): 54X156 Температура цвета (К)/Свет: YELLOW</t>
  </si>
  <si>
    <t>112</t>
  </si>
  <si>
    <t xml:space="preserve">Мощность - 18Вт; напряжение - 250В;   цоколь - 2G11
штырька - 4 плоскии цветовой код – 830, обозначение цвета - теплый белый;
класс энергоэффективности - А.
</t>
  </si>
  <si>
    <t>113</t>
  </si>
  <si>
    <t>Лампа ESH-11W Е14                                                Форма: полуспираль;  Тип цоколя: Е14</t>
  </si>
  <si>
    <t>114</t>
  </si>
  <si>
    <t>Натриевые лампы ДНАТ</t>
  </si>
  <si>
    <t>Натриевые лампы SON-T 150W E E40 для уличных освещений.цоколь Е40</t>
  </si>
  <si>
    <t>115</t>
  </si>
  <si>
    <t>Натриевые лампы ДНАТ с цоколем Е40 на 250w</t>
  </si>
  <si>
    <t>116</t>
  </si>
  <si>
    <t xml:space="preserve">Лампы ДНаТ-1000 предназначены для освещения больших производственных площадей, улиц, скоростных магистралей, архитектурных сооружений и т. д.Лампы данного типа отличаются высокой светоотдачей при сравнительно небольших габаритах, кроме того они имеют длительные сроки службы. Лампы включаются в сеть вместе с пускорегулирующей аппаратурой, </t>
  </si>
  <si>
    <t>117</t>
  </si>
  <si>
    <t>Металлогалогенные лампы</t>
  </si>
  <si>
    <t>МГЛ 150W/G12/HL 411 Потребляемая мощность 150 Вт  220-240 В Цоколь G12  Частота 50-60 Гц</t>
  </si>
  <si>
    <t>118</t>
  </si>
  <si>
    <t xml:space="preserve">Металлогалогеная лампа </t>
  </si>
  <si>
    <t>Напряжение 220V, мощность 150Вт, цоколь Rx7s Срок службы 10500 часов. Цвет Холодный белыйЦветопередача 80 CRI</t>
  </si>
  <si>
    <t>119</t>
  </si>
  <si>
    <t>Кабельные стяжки</t>
  </si>
  <si>
    <t>Кабельные стяжки(хомуты) INGCO 400мм,100 шт. INGCO</t>
  </si>
  <si>
    <t>120</t>
  </si>
  <si>
    <t>Кабельные стяжки(хомуты) INGCO 600мм,100 шт. INGCO</t>
  </si>
  <si>
    <t>121</t>
  </si>
  <si>
    <t>Кабель медный гибкий</t>
  </si>
  <si>
    <t>Для присоединения электрических машин и приборов бытового и аналогичного применения к электрической сети номинальным переменным
напряжением до 380 В.
Провод не распространяет горение при одиночной прокладке.
Провода марки ПВС нг не распространяют горение при пучковой прокладке по категории А</t>
  </si>
  <si>
    <t>Метр</t>
  </si>
  <si>
    <t>122</t>
  </si>
  <si>
    <t>Лампа люминесцентная</t>
  </si>
  <si>
    <t>Лампа люминесцентная NТL-T5-13-840-G5 (516,9мм)</t>
  </si>
  <si>
    <t>123</t>
  </si>
  <si>
    <t>Мерная лента фиберглассовая двусторонняя, 20м</t>
  </si>
  <si>
    <t>Используется для выполнения различных измерительных работ.Фибергласовое полотно
Двусторонняя</t>
  </si>
  <si>
    <t>124</t>
  </si>
  <si>
    <t>Клещи токоизмерительные М-266</t>
  </si>
  <si>
    <t>Клещи токоизмерительные M-266. Предназначен для измерения силы переменного тока, постоянного и переменного напряжения, сопротивления и сопротивления изоляции (при использовании специальной приставки - измерителя изоляции M261):</t>
  </si>
  <si>
    <t>125</t>
  </si>
  <si>
    <t xml:space="preserve">Заземление переносное </t>
  </si>
  <si>
    <t>Заземление переносное ЗПЛ-1Д   1 кВ 16 мм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</si>
  <si>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</si>
  <si>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</si>
  <si>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</si>
  <si>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</si>
  <si>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</si>
  <si>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</si>
  <si>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</si>
  <si>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</si>
  <si>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</si>
  <si>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</si>
  <si>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</si>
  <si>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</si>
  <si>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</si>
  <si>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Лестница трехсекционная</t>
  </si>
  <si>
    <t>Лестница трехсекционная  3х8 для ремонтных и монтажных работ.</t>
  </si>
  <si>
    <t>139</t>
  </si>
  <si>
    <t>Колпачки для кабеля СИЗ</t>
  </si>
  <si>
    <t>СИЗ - соединительные изолирующие зажимы
Колпачки предназначены для соединения двух и более медных или алюминиевых кабелей и проводов в сетях с напряжением до 660 В.                                    СИЗ Р1 - 1.0-3.0 мм2. (Цвет-Серый)</t>
  </si>
  <si>
    <t>140</t>
  </si>
  <si>
    <t>СИЗ - соединительные изолирующие зажимы
Колпачки предназначены для соединения двух и более медных или алюминиевых кабелей и проводов в сетях с напряжением до 660 В.                                    СИЗ Р2 - 2.5-4.5 мм2.                                  (Цвет-Синий)</t>
  </si>
  <si>
    <t>141</t>
  </si>
  <si>
    <t xml:space="preserve">СИЗ - соединительные изолирующие зажимы
Колпачки предназначены для соединения двух и более медных или алюминиевых кабелей и проводов в сетях с напряжением до 660 В.                             СИЗ Р3 - 2.5-5.5 мм2.                                (Цвет-Оранжевый)                              </t>
  </si>
  <si>
    <t>142</t>
  </si>
  <si>
    <t xml:space="preserve">СИЗ - соединительные изолирующие зажимы
Колпачки предназначены для соединения двух и более медных или алюминиевых кабелей и проводов в сетях с напряжением до 660 В.                                    СИЗ Р4 - 3.5-8.5 мм2.                               (Цвет-Желтый)                     </t>
  </si>
  <si>
    <t>Модернизация освещения мест общего пользования: блоки № 2-21</t>
  </si>
  <si>
    <t>Модернизация системы освещения мест общего пользования блоков №2-21. Переход на энергосберегающее светотехническое оборудование.</t>
  </si>
  <si>
    <t xml:space="preserve">Модернизация системы технического контроля электрических параметров вводных распределительных устройств зданий комплекса "Назарбаев Университет":  1) направление модернизации -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параметров;  2) система состоит из: приборы измерительные многофункциональные со встроенным дисплеем - 40 штук; программное обеспечение - 1 комплект; 3) применение прибора измерительного многофункционального позволяет: -  использовать в качестве щитового прибора; - осуществлять учет, распределение расходов и управление потреблением электрической энергии; - осуществлять дистанционный контроль электроустановки; - проводить анализ качества электрической энергии; - вести персонализированную аварийно-предупредительную сигнализацию с метками даты и времени; - строить графики тенденций для потребления электрической энергии и краткосрочные прогнозы расходов на электрическую энергию; -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нагрузки, посредством линейных индикаторов; - возможность хранения информации по учету, качеству электрической энергии и аварийно-предупредительным сигналам в энергонезависимом встроенном запоминающем устройстве; - расширение возможностей и диапазона функций при помощи дополнительных модулей; 4) характеристики прибора измерительного многофункционального: - измерение электрических параметров;  - запись данных: минимальные/максимальные мгновенные значения; журнал данных не менее 2-х; журнал событий не менее 1-го, ежесекундное указание даты и времени; графики тенденций/прогнозы; аварийно-предупредительная сигнализация; проставление меток даты и времени; - прибор должен позволять передачу данных по: протокол Modbus; порт RS485; порт Ethernet 10/100Base Tx UTP; - степень защиты прибора не менее IP52; - размер прибора без дополнительных модулей ВхШхГ, мм не более 96х96х70; - масса прибора, кг не более 0,6; - безопасность прибора, согласно МЭК 61010-1 (двойная изоляция); - емкость встроенного запоминающего устройства, Кбайт не менее 800; 5) программное обеспечение должно позволять: - организацию одного рабочего места инженера и двух рабочих мест оператора; -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энергии.
</t>
  </si>
  <si>
    <t>Услуги</t>
  </si>
  <si>
    <t>145</t>
  </si>
  <si>
    <t xml:space="preserve">Профилактические испытания системы заземления и молниезащиты зданий АОО "Назарбаев Университет" </t>
  </si>
  <si>
    <t xml:space="preserve">Для определения технического состояния заземляющего устройства в соответствии с нормами испытаний электрооборудования производятся: 
1) измерение сопротивления заземляющего устройства; 
2) измерение напряжения прикосновения, проверка наличия цепи между заземляющим устройством и заземляемыми элементами, соединений естественных заземлителей с заземляющим устройством; 
3) измерение токов короткого замыкания электроустановки; 
4) измерение удельного сопротивления грунта в районе заземляющего устройства. 
Проведение испытаний систем молниезащиты: 
1) визуальный осмотр целостности и защищенности от коррозии доступных обзору частей молниеприемников и контактов между ними; 
2) испытания целостности и механической прочности сварных соединений систем молниезащиты; 
3) измерение переходных сопротивлений болтовых соединений; 
4) измерение сопротивления заземлителей отдельно стоящих молниеотводов.
Технический отчет.
</t>
  </si>
  <si>
    <t>июнь</t>
  </si>
  <si>
    <t>146</t>
  </si>
  <si>
    <t xml:space="preserve">Проверка знаний на квалификационную группу допуска по электробезопасности </t>
  </si>
  <si>
    <t xml:space="preserve">Сдача экзаменов по периодической проверке знаний на II, III, IV, V квалификационную группу по электробезопасности персонала, обслуживающего электроустановки и электротехнологический персонала обслуживающего электротехнологические установки,  согласно п. 9 гл. 2 "Правил техники безопасности при эксплуатации электроустановок потребителей", утвержденными Постановлением Правительства РК от 24 октября 2012 года № 1353.
</t>
  </si>
  <si>
    <t>147</t>
  </si>
  <si>
    <t>Периодическое измерение сопротивления изоляции внешних кабельных линий ВРУ 0,4 кВ</t>
  </si>
  <si>
    <t>Проверка 159 внешних кабельных  линий мегаомметром на напряжение 2500В в течении 1 минуты. Сопротивление изоляции должно быть не менее 0,5 Мом.
Технический отчет.</t>
  </si>
  <si>
    <t>июль</t>
  </si>
  <si>
    <t>148</t>
  </si>
  <si>
    <t>Периодическое измерение сопротивления изоляции внутренних кабельных линий ВРУ 0,4 кВ</t>
  </si>
  <si>
    <t>Проверка 546 внутренних  кабельных  линий мегаомметром на напряжение 2500В в течении 1 минуты. Сопротивление изоляции должно быть не менее 0,5 Мом.
Технический отчет.</t>
  </si>
  <si>
    <t>149</t>
  </si>
  <si>
    <t>Профилактическая проверка полного сопротивления пели фаза-нуль кабельных линий ВРУ 0,4 кВ</t>
  </si>
  <si>
    <t>Кабельные линии 0,4кВ - 703.</t>
  </si>
  <si>
    <t>150</t>
  </si>
  <si>
    <t>Профилактическая проверка срабатывания выключателей автоматических ВРУ 0,4 кВ</t>
  </si>
  <si>
    <t>количество выключателей до 200А - 616шт, более 200А - 87.</t>
  </si>
  <si>
    <t>151</t>
  </si>
  <si>
    <t>Техническое обслуживание 12 источников  бесперебойного питания (ИБП) комплекса АОО "Назарбаев Университет"</t>
  </si>
  <si>
    <t xml:space="preserve">Техническое обслуживание 12 источников  бесперебойного питания Chloride Masterguard, модель: Chloride 80-NET black 60kVA – 6 шт; Chloride 80-NET black 100kVA – 1шт;
Chloride 80-NET black 80kVA -1шт; Chloride 70-NET 15kVA - 1шт; Chloride 70-NET 10kVA – 2шт; Chloride 70-NET 20kVA – 1шт.
Техническое обслуживание проводится 2 раза в год с интервалом в 6 мес, согласно регламенту завода-изготовителя, с учетом замены запасных частей и изделий.
</t>
  </si>
  <si>
    <t>152</t>
  </si>
  <si>
    <t>Техническое обслуживание источников  бесперебойного питания (ИБП) Socomec 
АО "РДЦ"</t>
  </si>
  <si>
    <t xml:space="preserve">Техническое обслуживание источников  бесперебойного питания марки Socomec 100кВА - 2 шт.
</t>
  </si>
  <si>
    <t>февраль</t>
  </si>
  <si>
    <t>153</t>
  </si>
  <si>
    <t>Техническое обслуживание источника  бесперебойного питания (ИБП) Trinergy 
АО "РДЦ"</t>
  </si>
  <si>
    <t xml:space="preserve">Техническое обслуживание источника  бесперебойного питания марки Trinergy 800кВА - 1 шт.
Техническое обслуживание проводится 2 раза в год с интервалом в 6 мес, согласно регламенту завода-изготовителя, с учетом замены запасных частей и изделий.
</t>
  </si>
  <si>
    <t>154</t>
  </si>
  <si>
    <t xml:space="preserve">Техническое обслуживание источников  бесперебойного питания (ИБП) 
АО  «Национальный научный центр материнства и детства» </t>
  </si>
  <si>
    <t xml:space="preserve">Техническое обслуживание источников  бесперебойного питания марки: 
DELPHYS DS200кВА - 3шт.
MAS 10кВА - 8шт, 
MAS 60кВА - 1шт
</t>
  </si>
  <si>
    <t>155</t>
  </si>
  <si>
    <t xml:space="preserve">Техническое обслуживание источников  бесперебойного питания (ИБП) 
АО «Республиканский научный центр нейрохирургии» </t>
  </si>
  <si>
    <t xml:space="preserve">Техническое обслуживание источников  бесперебойного питания марки: 
P-6K-LCD SVC – 6kVA - 1шт
TESCOM T-310-P – 10kVA - 3шт
SURT 100000 – 10kVA - 1шт
TESCOM T-315-P – 15kVA - 1шт
TESCOM T-330-P – 30kVA - 1шт
EATON – 40kVA - 1шт
TESCOM T-340-P – 40kVA - 2шт
TESCOM T-360-P – 60kVA - 1шт
INFORM PDSP 33060 – 60kVA - 1шт
</t>
  </si>
  <si>
    <t>156</t>
  </si>
  <si>
    <t>Техническое обслуживание источников  бесперебойного питания (ИБП) 
АО "Республиканский детский реабилитационный центр"</t>
  </si>
  <si>
    <t xml:space="preserve">Техническое обслуживание источников  бесперебойного питания марки: 
Tescom 10кВА - 2шт
Tescom 20кВА - 3шт
Tescom 30кВА - 1шт
Tescom 40кВА - 4шт.
</t>
  </si>
  <si>
    <t>157</t>
  </si>
  <si>
    <t>Техническое обслуживание источника  бесперебойного питания (ИБП) 
АО "Национальный научный центр онкологии и транспланталогии"</t>
  </si>
  <si>
    <t>Техническое обслуживание источника бесперебойного питания марки: 
Inform Series PDSP-33060 Р=60кВА</t>
  </si>
  <si>
    <t>158</t>
  </si>
  <si>
    <t>Поставка, демонтаж и установка новой группы АКБ:
12V100Ah - 280шт;
12V26Ah - 97шт;
12V65Ah - 80шт
  Вывоз и утилизация  вышедших из строя АКБ - 457шт</t>
  </si>
  <si>
    <t>159</t>
  </si>
  <si>
    <t>Техническое обслуживание 11 источников  бесперебойного питания (ИБП) 
АО «Национальный научный кардиохирургический центр»</t>
  </si>
  <si>
    <t xml:space="preserve">Техническое обслуживание источников  бесперебойного питания марки: 
Socomec Master MC 10-80кВА - 6шт
Socomec Delphys Green Power 200кВА - 3шт
Socomec Delphys Green Power 160кВА - 1шт
Eaton - 1шт
Техническое обслуживание проводится 2 раза в год с интервалом в 6 мес, согласно регламенту завода-изготовителя, с учетом замены запасных частей и изделий.
</t>
  </si>
  <si>
    <t>160</t>
  </si>
  <si>
    <t>Техническое обслуживание 
дизель-генераторной установки (ДГУ)
АО "Национальный научный центр онкологии и транспланталогии"</t>
  </si>
  <si>
    <t xml:space="preserve">Техническое обслуживание ДГУ марки TEKSANTJ1540MS5A, мощность - 1540 кВА.
Техническое обслуживание проводится 1 раза в год, ежемесячное - 1 раз в месяц,  с учетом замены запасных частей, изделий, расходных материалов.
</t>
  </si>
  <si>
    <t>март</t>
  </si>
  <si>
    <t>161</t>
  </si>
  <si>
    <t>Техническое обслуживание 
дизель-генераторной установки (ДГУ)
АО "Республиканский диагностический центр"</t>
  </si>
  <si>
    <t xml:space="preserve">Техническое обслуживание ДГУ марки MARGEN, мощность - 1000 кВА.
</t>
  </si>
  <si>
    <t>162</t>
  </si>
  <si>
    <t>Техническое обслуживание 
дизель-генераторных установок (ДГУ)
АО "Национальный научный центр материнства и детства"</t>
  </si>
  <si>
    <t xml:space="preserve">Техническое обслуживание ДГУ:
мощность - 1600 кВА;
мощность - 1000кВА.
</t>
  </si>
  <si>
    <t>163</t>
  </si>
  <si>
    <t>Техническое обслуживание 
дизель-генераторной установки (ДГУ)
АО "Республиканский научный центр нейрохирургии"</t>
  </si>
  <si>
    <t xml:space="preserve">Техническое обслуживание ДГУ марки:
Perkins JC800 
мощность - 800кВА/640кВт 
</t>
  </si>
  <si>
    <t>164</t>
  </si>
  <si>
    <t>Техническое обслуживание 
дизель-генераторной установки (ДГУ)
АО "Республиканский детский реабилитационный центр"</t>
  </si>
  <si>
    <t xml:space="preserve">Техническое обслуживание ДГУ марки:
TAD1642GE, мощность - 630кВА.
</t>
  </si>
  <si>
    <t>165</t>
  </si>
  <si>
    <t>Техническое обслуживание 
дизель-генераторных установок (ДГУ)
АОО Назарбаев Университет</t>
  </si>
  <si>
    <t xml:space="preserve">Техническое обслуживание ДГУ марки:
мощность - 700кВА (ТП-1680);
мощность - 200кВА (ТП-1681);
мощность - 550кВА (ТП-1682);
мощность - 550кВА (ТП-1683);
AKSA, мощность - 200кВА (блок 7);
AKSA AJD, мощность - 200кВА (блок 9);
AKSA ACQ, мощность - 350кВА (блок 9);
AKSA APD, мощность - 50кВА (спорт-компл).
</t>
  </si>
  <si>
    <t>166</t>
  </si>
  <si>
    <t>Техническое обслуживание 
дизель-генераторной установки (ДГУ)
АО «Национальный научный кардиохирургический центр»</t>
  </si>
  <si>
    <t xml:space="preserve">Техническое обслуживание ДГУ марки:
Perkins, мощность - 1700кВА.
</t>
  </si>
  <si>
    <t>167</t>
  </si>
  <si>
    <t xml:space="preserve">Ремонт электродвигателей </t>
  </si>
  <si>
    <t>Ремонт по степени разрушения и износа, перемотка с заменой активной части (медная обмотка электродвигателей) разборка электродвигателей, извлечение горелых обмоток, намотка секций, укладка секций в пазы статора, с использованием специальных изоляционных материалов, пропитка намотанного статора составами без растворителей или лаками на основе растворителей с содержанием пленкообразующих веществ от 30 до 70 % в зависимости от лака и технологии пропитки, сушка, сборка электродвигателей. Замер электрических параметров с выдачей протокола испытаний.</t>
  </si>
  <si>
    <t>168</t>
  </si>
  <si>
    <t>Техническое обслуживание 
ТП-10/0,4кВ, РУ-10/0,4кВ, АВР
АО "Национальный научный центр онкологии и транспланталогии"</t>
  </si>
  <si>
    <t>Обеспечение бесперебойной работы 
трансформаторной подстанции ТП-10/0,4кВ, РУ-10/0,4кВ, АВР и надежного электроснабжения комплекса зданий</t>
  </si>
  <si>
    <t>169</t>
  </si>
  <si>
    <t>Техническое обслуживание 
ТП-10/0,4кВ, РУ-10/0,4кВ, АВР
АО "Республиканский диагностический центр"</t>
  </si>
  <si>
    <t>170</t>
  </si>
  <si>
    <t>Техническое обслуживание 
ТП-10/0,4кВ, РУ-10/0,4кВ, АВР
АО "Национальный научный центр материнства и детства"</t>
  </si>
  <si>
    <t>171</t>
  </si>
  <si>
    <t>Техническое обслуживание 
ТП-10/0,4кВ, РУ-10/0,4кВ, АВР
АО "Республиканский научный центр нейрохирургии"</t>
  </si>
  <si>
    <t>172</t>
  </si>
  <si>
    <t>Техническое обслуживание 
ТП-10/0,4кВ, РУ-10/0,4кВ, АВР
АО "Республиканский детский реабилитационный центр"</t>
  </si>
  <si>
    <t xml:space="preserve">Техническое обслуживание ДГУ марки:
TAD1642GE, мощность - 630кВА.
Техническое обслуживание проводится 1 раза в год, ежемесячное - 1 раз в месяц,  с учетом замены запасных частей, изделий, расходных материалов.
</t>
  </si>
  <si>
    <t>Итого по Услугам:</t>
  </si>
  <si>
    <t>Товар должен соответствовать техническим, качественным  характеристикам и  требованиям, а также  техническим условиям, предъявляемым к дизельному топливу марки ДТ.Л.К2. ТР ТС 013/2011.</t>
  </si>
  <si>
    <t>УОПЗ/СТЭ</t>
  </si>
  <si>
    <t>Армированная труба PN20, Д 20</t>
  </si>
  <si>
    <t>Армированная труба PN20, Д 25</t>
  </si>
  <si>
    <t>Армированная труба PN20, Д 32</t>
  </si>
  <si>
    <t>Армированная труба PN20, Д 40</t>
  </si>
  <si>
    <t>Канализационная труба 50/2000</t>
  </si>
  <si>
    <t>Канализационная труба 100/2000</t>
  </si>
  <si>
    <t>Вентиль под ППР трубы, Д20</t>
  </si>
  <si>
    <t>Вентиль под ППР трубы, Д25</t>
  </si>
  <si>
    <t>Вентиль под ППР трубы, Д32</t>
  </si>
  <si>
    <t>Вентиль под ППР трубы, Д40</t>
  </si>
  <si>
    <t>Вентиль под ППР трубы, Д50</t>
  </si>
  <si>
    <t>соль таблированная</t>
  </si>
  <si>
    <t>кг</t>
  </si>
  <si>
    <t>Труба PN20, материал ППР, Д20</t>
  </si>
  <si>
    <t>Муфта комбинированная внутренняя резьба, 20-1/2"</t>
  </si>
  <si>
    <t>Муфта комбинированная внутренняя резьба, 20-3/4"</t>
  </si>
  <si>
    <t>Муфта комбинированная внутренняя резьба, 25-1/2"</t>
  </si>
  <si>
    <t>Муфта комбинированная внутренняя резьба, 25-3/4"</t>
  </si>
  <si>
    <t>Муфта комбинированная внутренняя резьба, 32-3/4"</t>
  </si>
  <si>
    <t>Муфта комбинированная внутренняя резьба, 32-1"</t>
  </si>
  <si>
    <t>Рулон</t>
  </si>
  <si>
    <t>Муфта комбинированная наружная резьба, 20-1/2"</t>
  </si>
  <si>
    <t>Муфта комбинированная наружная резьба, 20-3/4"</t>
  </si>
  <si>
    <t>Муфта комбинированная наружная резьба, 25-1/2"</t>
  </si>
  <si>
    <t>Муфта комбинированная наружная резьба, 25-3/4"</t>
  </si>
  <si>
    <t>Муфта комбинированная наружная резьба, 32-3/4"</t>
  </si>
  <si>
    <t>Муфта комбинированная наружная резьба, 32-1"</t>
  </si>
  <si>
    <t>Муфта разьемная, наружная резьба, "Американка", 20-1/2"</t>
  </si>
  <si>
    <t>Муфта разьемная, наружная резьба, "Американка", 20-3/4"</t>
  </si>
  <si>
    <t>Концентрированное, универсальное нейтральное моющее средство для ежедневной уборки всех влагостойких типов полов (глянец, матовая поверхность, линолеум, ламинат), без запаха,  удаляющее жирные, масляные пятна) и поверхностей без необходимости смывания с использованием поломоечных машин. Концентрация допустимая: 20-40мл на 10л воды. Для использования в поломоечной машине допускается разведение 10-20мл на 10л воды. Активный компонент: анионные, амфотерные ПАВ, амид кокосового масла, функциональные добавки. ph: 8,7</t>
  </si>
  <si>
    <t>Муфта разьемная, наружная резьба, "Американка", 20-1"</t>
  </si>
  <si>
    <t xml:space="preserve">Концентрат.  Водорастворимое сильнокислотное специальное моющее средство для дезинфекции и удаления  въевшихся осадков ржавчины, минеральных отложений, известкового налета, водного камня, мыльных подтеков в санитарных зонах здания. </t>
  </si>
  <si>
    <t>Муфта разьемная, наружная резьба, "Американка", 25-3/4"</t>
  </si>
  <si>
    <t>Муфта разьемная, наружная резьба, "Американка", 25-1"</t>
  </si>
  <si>
    <t>Муфта разьемная, наружная резьба, "Американка", 25-1 1/4"</t>
  </si>
  <si>
    <t>Муфта разьемная, наружная резьба, "Американка", 32-1"</t>
  </si>
  <si>
    <t>Муфта разьемная, наружная резьба, "Американка", 32-1 1/4"</t>
  </si>
  <si>
    <t>Муфта разьемная, наружная резьба, "Американка", 40- 1 1/4"</t>
  </si>
  <si>
    <t>Муфта разьемная, наружная резьба, "Американка", 40- 1 1/2"</t>
  </si>
  <si>
    <t>Муфта разьемная, наружная резьба, "Американка", 50-1 1/2"</t>
  </si>
  <si>
    <t>Медно-фосфорный припой</t>
  </si>
  <si>
    <t>Уголок никелерованная латунь м/м Д15</t>
  </si>
  <si>
    <t>Уголок никелерованная латунь м/м Д20</t>
  </si>
  <si>
    <t>Уголок никелерованная латунь м/м Д25</t>
  </si>
  <si>
    <t>Уголок никелерованная латунь м/м Д32</t>
  </si>
  <si>
    <t>Журнал, твердый переплет, обложка кожзаменитель, формат А4, для регистрации документов, не менее 96 листов</t>
  </si>
  <si>
    <t>Уголок никелерованная латунь м/м Д40</t>
  </si>
  <si>
    <t>Уголок никелерованная латунь м/м Д50</t>
  </si>
  <si>
    <t>Уголок никелерованная латунь м/п Д15</t>
  </si>
  <si>
    <t>Уголок никелерованная латунь м/п Д20</t>
  </si>
  <si>
    <t>Уголок никелерованная латунь м/п Д25</t>
  </si>
  <si>
    <t xml:space="preserve">Тройник никелированная латунь, Д15, м/м/м </t>
  </si>
  <si>
    <t xml:space="preserve">Тройник никелированная латунь, Д20, м/м/м </t>
  </si>
  <si>
    <t xml:space="preserve">Тройник никелированная латунь, Д25, м/м/м </t>
  </si>
  <si>
    <t xml:space="preserve">Тройник никелированная латунь, Д32, м/м/м </t>
  </si>
  <si>
    <t>Уголок никелерованная латунь п/п/п Д15</t>
  </si>
  <si>
    <t>Уголок никелерованная латунь п/п/п Д20</t>
  </si>
  <si>
    <t>Уголок никелерованная латунь п/п/п Д25</t>
  </si>
  <si>
    <t>Муфта переходная, никелированная латунь, 20*15</t>
  </si>
  <si>
    <t>Муфта переходная, никелированная латунь, 25*20</t>
  </si>
  <si>
    <t>Муфта переходная, никелированная латунь, 32*15</t>
  </si>
  <si>
    <t>Муфта переходная, никелированная латунь, 25*15</t>
  </si>
  <si>
    <t>Муфта переходная, никелированная латунь, 32*20</t>
  </si>
  <si>
    <t>Ниппель никелированная латунь, 15*15</t>
  </si>
  <si>
    <t>Ниппель никелированная латунь, 20*20</t>
  </si>
  <si>
    <t>Ниппель никелированная латунь, 25*25</t>
  </si>
  <si>
    <t>Ниппель никелированная латунь, 32*32</t>
  </si>
  <si>
    <t>Ниппель переходной, никелированная латунь, 20*15</t>
  </si>
  <si>
    <t>Ниппель переходной, никелированная латунь, 25*20</t>
  </si>
  <si>
    <t>Ниппель переходной, никелированная латунь, 25*15</t>
  </si>
  <si>
    <t>Ниппель переходной, никелированная латунь, 32*15</t>
  </si>
  <si>
    <t>Ниппель переходной, никелированная латунь, 32*20</t>
  </si>
  <si>
    <t>Соединитель, никелированная латунь, м/п прямой, Д15</t>
  </si>
  <si>
    <t>Соединитель, никелированная латунь, м/п прямой, Д20</t>
  </si>
  <si>
    <t>Соединитель, никелированная латунь, м/п прямой, Д25</t>
  </si>
  <si>
    <t>Соединитель, никелированная латунь, м/п угловой, Д15</t>
  </si>
  <si>
    <t>Пачка</t>
  </si>
  <si>
    <t>Соединитель, никелированная латунь, м/п угловой, Д20</t>
  </si>
  <si>
    <t>Соединитель, никелированная латунь, м/п угловой, Д25</t>
  </si>
  <si>
    <t>Соединитель, никелированная латунь, "американка" м/м, Д15</t>
  </si>
  <si>
    <t>Соединитель, никелированная латунь, "американка" м/м, Д20</t>
  </si>
  <si>
    <t>Соединитель, никелированная латунь, "американка" м/м, Д25</t>
  </si>
  <si>
    <t>Соединитель, никелированная латунь, "американка" м/м, Д32</t>
  </si>
  <si>
    <t>Соединитель, никелированная латунь, "американка" м/м, Д40</t>
  </si>
  <si>
    <t>Соединитель, никелированная латунь, "американка" п/п, Д15</t>
  </si>
  <si>
    <t>Соединитель, никелированная латунь, "американка" п/п, Д20</t>
  </si>
  <si>
    <t>Соединитель, никелированная латунь, "американка" п/п, Д25</t>
  </si>
  <si>
    <t>Диск отрезной Д 115*2</t>
  </si>
  <si>
    <t>Диск отрезной Д 230*3</t>
  </si>
  <si>
    <t>Набор слесаных инструментов</t>
  </si>
  <si>
    <t>Набор инструментов 56 предметов</t>
  </si>
  <si>
    <t>Электроды 2,5*350</t>
  </si>
  <si>
    <t>Электроды 3,25*350</t>
  </si>
  <si>
    <t>Трос сантехнический, Д15, L=15m</t>
  </si>
  <si>
    <t>Фен промышленный 2000 ВТ</t>
  </si>
  <si>
    <t>фильтр кассетный  G-4, Panel FOG-48, 592х592х48</t>
  </si>
  <si>
    <t>фильтр кассетный  G-4, Panel FOG-48, 287х592х48</t>
  </si>
  <si>
    <t>фильтр кассетный  G-4, Panel MQZ-48, 592х592х48</t>
  </si>
  <si>
    <t>фильтр карманный  F-6, Bag  6SP-635-8, 287х592х610</t>
  </si>
  <si>
    <t>фильтр кассетный  G-4/EN779, 398х1050х47</t>
  </si>
  <si>
    <t>Фреон R-134а</t>
  </si>
  <si>
    <t>Фреон R-404а</t>
  </si>
  <si>
    <t>Фреон R-407а</t>
  </si>
  <si>
    <t>Фреон R-410а</t>
  </si>
  <si>
    <t>Сервисное обслуживание прибора учета тепла АО «РДЦ»</t>
  </si>
  <si>
    <t>январь-декабрь 2014 года г. Астана, пр. Кабанбай батыра, 53</t>
  </si>
  <si>
    <t>Сервисное обслуживание прибора учета тепла АО «НЦН»</t>
  </si>
  <si>
    <t>Сервисное обслуживание прибора учета тепла АО «ННЦОТ»</t>
  </si>
  <si>
    <t>Сервисное обслуживание прибора учета тепла АО «ННЦМД»</t>
  </si>
  <si>
    <t>Сервисное обслуживание чиллеров МРТ АО «НЦН»</t>
  </si>
  <si>
    <t>Сервисное обслуживание чиллеров МРТ АО «РДЦ»</t>
  </si>
  <si>
    <t>Вода питьевая, в 19 литровых бутылях. Цена указана без учета емкости для воды (бутыля). На предоставленный наполненный бутыль с водой, будет возвращен пустой бутыль без воды. Питьевая вода, не менее 8 степеней очистки, бутыли из поликарбоната. Озонированная, насыщенная кислородом. С содержанием йода и фтора.температуры хладоносителя); Внешний и внутренний осмотр, проверка на предмет посторонних шумов; Проверка перепада давления на жидкостном фильтре; Проверка перепада давления на масляном фильтре; Проверка ТРВ; Проверка картерного подогревателя. Периодическое техническое обслуживание: Выпрямление пластинчатых ребер  конденсаторного блока; Полная диагностика и подготовка к работе чиллера; Чистка пластинчатых ребер конденсаторного блока водой или водяным раствором; Ревизия и протяжка всех электрических контактов; Промывка водяного водяного теплообменника. Устранение утечки: Заправка фреоном в количестве 1 кг; Заправка азотом в количестве 1 кг; Работы по вакуумированию системы, устранению утечки, повторного вакуумирования и заправки фреона; Замена масла в количестве 1 кг. Фото отчет о проделанной работе: Показание на заправочном коллекторе давление всасывание, давление нагнетание хладагента. До и после выполненных работ; Заправка маслом и дозаправка маслом установки; Работы по периодическому техническому обслуживанию; Работы по устранению утечки.</t>
  </si>
  <si>
    <t>1 500 000</t>
  </si>
  <si>
    <t>Сервисное обслуживание чиллеров МРТ АО «ННЦМД»</t>
  </si>
  <si>
    <t>Декабрь 2014 г     г. Астана, пр. Кабанбай батыра, 53</t>
  </si>
  <si>
    <t>Сервисное обслуживание котельной на территории Назарбаев Университет</t>
  </si>
  <si>
    <t xml:space="preserve">1.   Внутренняя и наружная очистка котла;1. Внутренняя и наружная очистка котла;
2. Чистка фильтров топливного трубопровода;
3. Настройка механической части горелки;
4. Проверка, регулировка состава горючей смеси;
5. Прочистка, промывка фильтра топливного насоса;
6. Пуско-наладка котла;
Полная техническая характеристика согласно технической спецификации.
</t>
  </si>
  <si>
    <t>Сервисное обслуживание кондиционеров AERMEC RTE 800F</t>
  </si>
  <si>
    <t>Сервисное обслуживание чиллеров</t>
  </si>
  <si>
    <t>1</t>
  </si>
  <si>
    <t xml:space="preserve">  Водоэмульсионная краска </t>
  </si>
  <si>
    <t>Водоэмулсионная краска для потолков и стен: акриловая, водостойкая, моющая, супербелая краска  для внутренних работ. В ведре не менее 25кг</t>
  </si>
  <si>
    <t>ведро</t>
  </si>
  <si>
    <t>УОПЗ/ОЭС</t>
  </si>
  <si>
    <t>2</t>
  </si>
  <si>
    <t xml:space="preserve">Универсальный концентрат для тонирования </t>
  </si>
  <si>
    <t>Универсальный концентрат для тонирования, в тюбике не менее 200 мл.тип-L(светостойкие) и LW-оксиды (свето и погодостойкие),Цвет-по требованию заказчика</t>
  </si>
  <si>
    <t>тюбик</t>
  </si>
  <si>
    <t>3</t>
  </si>
  <si>
    <t xml:space="preserve">Клей для гранита и мрамора </t>
  </si>
  <si>
    <t>Клей для гранита и мрамора на внутренней и наружной облицовки полов и стен: цвет -белый; плотность растворный смеси 1,45-1,55 г/куб.м; адгезия не менее-1,2 МПа; устойчивость не менее-2 г/кв.см; фракция-0,5 мм; морозкостойкость не менее- 25 циклов; подсыхание - не более-15минут, в мешке не менее-25 кг.</t>
  </si>
  <si>
    <t>меш.</t>
  </si>
  <si>
    <t>4</t>
  </si>
  <si>
    <t>Гипсокартон стеновой</t>
  </si>
  <si>
    <t>Гипсокартон стеновой (листовой) размеры 12,5мм х 1200мм x 2500мм. ГОСТ 6266-97.</t>
  </si>
  <si>
    <t>лист</t>
  </si>
  <si>
    <t>Гипсокартон потолочный</t>
  </si>
  <si>
    <t>Гипсокартон потолочный (листовой) размеры 9,5мм х 1200мм x 2500мм. ГОСТ 6266-97</t>
  </si>
  <si>
    <t>Сухая смесь  (финишная шпатлевка)</t>
  </si>
  <si>
    <t>Сухая смесь (финишная  шпатлевка), в мешке не менее 20кг. ГОСТ 31376-2008</t>
  </si>
  <si>
    <t>мешок</t>
  </si>
  <si>
    <t>Сухая смесь  (шпатлевка)</t>
  </si>
  <si>
    <t>Сухая смесь (шпатлевка), на основе гипсового связующего, для работ внутри помещении, в мешке не менее 25кг. ГОСТ31376-2008</t>
  </si>
  <si>
    <t>Кафельный клей</t>
  </si>
  <si>
    <t>Кафельный клей.Свойства: прочный, морозостойкий, для внутренних и наружных работ, для всех типов минеральной плитки.  в мешке не менее 25кг. СТ ТОО 38607874-001-2003</t>
  </si>
  <si>
    <t xml:space="preserve">Плиты подвесного потолка </t>
  </si>
  <si>
    <t>Плиты подвесного потолка  "Armstrong" серия Bajkal.Состав-минераловолокно, размеры плиты 600х600х12мм,альфа w (H)-055, звукопоглащение NRC-0,55,ослабление звука Dncw (дБ)-34, светоотражение(%)-80.</t>
  </si>
  <si>
    <t>м2</t>
  </si>
  <si>
    <t>Ламинат</t>
  </si>
  <si>
    <t>Ламинат. цветовая гамма дизайна-светло-коричневый, класс применения-33,обработка поверхности-технология Tech3S-защита от влаги, специальные эффект дизайна-Рельф дерева (тиснение), замковая система-T Lock/</t>
  </si>
  <si>
    <t xml:space="preserve">Универсальный силиконовый герметик </t>
  </si>
  <si>
    <t>Универсальный силиконовый герметик 280 мл.технические характеристики: наносятся при температуре воздуха выше +5 градусов, обычный диапазон рабочих температур от -50 до + 180 градусов. Высокотемпературные герметики сохраняют свои свойства при температуре +250</t>
  </si>
  <si>
    <t xml:space="preserve">Керамическая плитка </t>
  </si>
  <si>
    <t>Керамическая плитка 600*600 мат. бежевая</t>
  </si>
  <si>
    <t xml:space="preserve">Керамический кафель (настенный) </t>
  </si>
  <si>
    <t>Керамический кафель 200*300мм, настенный, цвет белый</t>
  </si>
  <si>
    <t xml:space="preserve">Керамический кафель (напольный) </t>
  </si>
  <si>
    <t>Керамический кафель 400*400мм, напольный, цвет серый</t>
  </si>
  <si>
    <t>Пена монтажная</t>
  </si>
  <si>
    <t>Пена монтажная (пистолетная) однокомпонентная полиуретановая.   Температура нанесения: −10°... + 35°С Температура эксплуатации: −40°... + 90° С, кратковременно до 130° С.  выдох пены из одного баллона— 65 литров. Размер баллона стандартный</t>
  </si>
  <si>
    <t xml:space="preserve"> Клей ПВА </t>
  </si>
  <si>
    <t>Клей ПВА Универсальный 1,0 кг. для приклеивания линолеума, склеивания бумаги, картона, ткани и в качестве добавки в цементные растворы при работе с кафельной и керамической плиткой</t>
  </si>
  <si>
    <t>бан.</t>
  </si>
  <si>
    <t>Шуруп для Г/К</t>
  </si>
  <si>
    <t>Шуруп для Г/К. головка: потайная, крупная резба, наконечник-острый, размеры 4,2х65мм</t>
  </si>
  <si>
    <t>Анкерные болты</t>
  </si>
  <si>
    <t>Анкерные болты под гайку12,50*115 мм, из стали, поверхность оцинкована и желтопассирована.</t>
  </si>
  <si>
    <t>Анкерные болты клиновый 8*120 мм, из стали, поверхность оцинкована и желтопассирована.</t>
  </si>
  <si>
    <t>Кровельный шуруп. Шестигранная головка с шайбой и резиновой прокладкой, наконечник сверло. Размер 5,5х76</t>
  </si>
  <si>
    <t xml:space="preserve">Наждачная бумага </t>
  </si>
  <si>
    <t>Наждачная бумага в рулонах на ткановой основе №0, Р 100 115ммх50м алюминий-оксидная Профи FIT IT</t>
  </si>
  <si>
    <t>Серпянка</t>
  </si>
  <si>
    <t>Серпянка 5*90</t>
  </si>
  <si>
    <t xml:space="preserve">Скотч потивоскользящий </t>
  </si>
  <si>
    <t>Скотч потивоскользящий 25х5 белый, отличающаяся высокой стабильностью размеров, с крупными абразивными зернами, закрепленными прочным, долговечным связующим полимером.  Эффективная противоскользящая поверхность, находящая широкое и разнообразное применение.</t>
  </si>
  <si>
    <t xml:space="preserve">Скотч малярный </t>
  </si>
  <si>
    <t>Щетка для удаления грязи в труднодоступных местах, для обеспечения лучшей гигиены. Термостойкая (до 137 градусов), специальное крепление ворса, предотвращающее его выпадение. Материал ручки: пластик.</t>
  </si>
  <si>
    <t>упаковка</t>
  </si>
  <si>
    <t>Электрод  №3</t>
  </si>
  <si>
    <t xml:space="preserve"> Электроды (сварочные) для переменного тока №3.</t>
  </si>
  <si>
    <t>кг.</t>
  </si>
  <si>
    <t>Электрод  №4</t>
  </si>
  <si>
    <t xml:space="preserve"> Электроды (сварочные) для переменного тока №4.</t>
  </si>
  <si>
    <t>Диск алмазный</t>
  </si>
  <si>
    <t>Диск алмазный.Внешний диаметр диска 180 мм, Внутренний диаметр диска 30/25,4 мм, Для резки: твердого искусственного камня, строительных материалов, керамогранита, гранитных плит, керамики, пластика</t>
  </si>
  <si>
    <t xml:space="preserve">Диск отрезной </t>
  </si>
  <si>
    <t>Диск отрезной абразивный по металлу (125х2.0х22,2),  диам.125мм.</t>
  </si>
  <si>
    <t xml:space="preserve">Валик  </t>
  </si>
  <si>
    <t xml:space="preserve">Валик  сменный полиэстер 18 см для рукоятки 8мм высота ворса 18мм </t>
  </si>
  <si>
    <t xml:space="preserve">Кисть  </t>
  </si>
  <si>
    <t xml:space="preserve">Кисть плоская натур.щетина 60% 100мм/16,5мм </t>
  </si>
  <si>
    <t xml:space="preserve">Кисть плоская натур.щетина 60%  70мм/14,5мм </t>
  </si>
  <si>
    <t xml:space="preserve">Кисть  плоская натур.щетина 90%  25мм/11мм </t>
  </si>
  <si>
    <t>Терка</t>
  </si>
  <si>
    <t xml:space="preserve">Терка для шлифования (пластм). Размер-230х80мм </t>
  </si>
  <si>
    <t>Шпатель</t>
  </si>
  <si>
    <t xml:space="preserve">Шпатель для штукатурных работ 180мм </t>
  </si>
  <si>
    <t xml:space="preserve">Шпатель для штукатурных работ 230мм </t>
  </si>
  <si>
    <t xml:space="preserve">Шпатель </t>
  </si>
  <si>
    <t xml:space="preserve">Шпатель для штукатурных работ 400мм </t>
  </si>
  <si>
    <t xml:space="preserve">Сердцевина </t>
  </si>
  <si>
    <t>Сердцевина для замков (70мм), в комплекте -5 ключей</t>
  </si>
  <si>
    <t xml:space="preserve">Утеплитель  </t>
  </si>
  <si>
    <t>Утеплитель для прегородок.Технические характеристики: толщина стандарт, плотность-30-45кг/м3, температура применения-от -60 ºС до +100ºС, теплопроводность по ГОСТ 7076- не более 0,035 Вт/м. К, коэффицент звукопоглащение- не менее 14%, водопоглощение за 24 часа- не более  2%, коффициент паропронициаемости- 0 мг/ (м.ч. Пва), группа горючести- НГ.</t>
  </si>
  <si>
    <t>рулон</t>
  </si>
  <si>
    <t>Бур по бетону</t>
  </si>
  <si>
    <t xml:space="preserve">Бур по бетону 6х160мм. Описание и характеристики: материал бура-изготовлен из закаленной конструкционной легированной стали Cr40, наконечник-твердосплавный карбид вольфрамовый наконечник НМСТ, форма спирали-специальная геометрия спирали для эффективного удаления шлама, </t>
  </si>
  <si>
    <t xml:space="preserve"> Бур  по бетону</t>
  </si>
  <si>
    <t xml:space="preserve">Бур по бетону 14х210мм. Описание и характеристики: материал бура-изготовлен из закаленной конструкционной легированной стали Cr40, наконечник-твердосплавный карбид вольфрамовый наконечник НМСТ, форма спирали-специальная геометрия спирали для эффективного удаления шлама, </t>
  </si>
  <si>
    <t>Шуруповерт аккумуляторный</t>
  </si>
  <si>
    <t xml:space="preserve">Шуруповерт аккумуляторный, 12 В, 190 Вт, патрон 10 мм, 0-350/0-1200 об/мин, 2 NiCd батареи 1.5 Ач, зарядное устр-во,15 позиций крутящего момента, 2 скорости,чемодан. </t>
  </si>
  <si>
    <t xml:space="preserve">Профиль </t>
  </si>
  <si>
    <t>Профиль Т24х24х3700, направляющий, усиленный L=3700мм, белый</t>
  </si>
  <si>
    <t>Профиль</t>
  </si>
  <si>
    <t>Профиль Т24х24х1200. соединительный , усиленный L=1200 мм, белый</t>
  </si>
  <si>
    <t>Соединительный Т-24 профиль, усиленный L=600 мм, белый</t>
  </si>
  <si>
    <t>Строительная  мастика кровельная</t>
  </si>
  <si>
    <t>Строительная мастика кровельная холодного применения на растворителях-Техниколь №21. Условная прочность не менее-1 Мпа, водопоглащение в течение 24 часа, поцент по массе не менее-0,4, теплостоикость не ниже-110  ̊ градусов,Упаковка - металическое ведро по 20кг</t>
  </si>
  <si>
    <t>Дрель односкоростная</t>
  </si>
  <si>
    <t>Дрель односкоростная  мощностью до 1000вт ,  2500 об/мин, напряжение 220 в/50гц</t>
  </si>
  <si>
    <t>Катушка</t>
  </si>
  <si>
    <t>Катушка 40м, сечение 4x16A-25 3*2.5</t>
  </si>
  <si>
    <t>Затирка для кафеля</t>
  </si>
  <si>
    <t xml:space="preserve">Затирка  для швов  белая, в мешке по 10кг </t>
  </si>
  <si>
    <t>Пистолет для монтажной пены</t>
  </si>
  <si>
    <t>Пистолет для монтажной пеной в баллонах, регулятор подачи пены, латунный игольчатый клапан и ствол с тефлоновым покрытием</t>
  </si>
  <si>
    <t>Пистолет для силикона</t>
  </si>
  <si>
    <t>Пистолет для силикона. Металлический скелетный корпус с шестигранным штоком,для стандартных баллонах обьемом до 310мл.</t>
  </si>
  <si>
    <t>Молоток каменщика</t>
  </si>
  <si>
    <t>Молоток каменщика  400гр.</t>
  </si>
  <si>
    <t>Плоскогубцы комбинированые</t>
  </si>
  <si>
    <t>Плоскогубцы комбинированные  180мм 34-6-016</t>
  </si>
  <si>
    <t>Ножовка по дереву</t>
  </si>
  <si>
    <t>Ножовка по дереву.  0-20-002</t>
  </si>
  <si>
    <t>Ножовка по металлу</t>
  </si>
  <si>
    <t xml:space="preserve">Ножовка по металлу многопозиционная  </t>
  </si>
  <si>
    <t>Молоток</t>
  </si>
  <si>
    <t>Молоток с деревянной рукояткой 200 гр.</t>
  </si>
  <si>
    <t>Сумка для плотника</t>
  </si>
  <si>
    <t xml:space="preserve">Сумка для плотника 1-92-766 </t>
  </si>
  <si>
    <t xml:space="preserve">Жидкие гвозди  </t>
  </si>
  <si>
    <t xml:space="preserve">Жидкие гвозди , универсал 280 мл </t>
  </si>
  <si>
    <t xml:space="preserve">Навес </t>
  </si>
  <si>
    <t>навес, форма бабочка, 4*2,5мм</t>
  </si>
  <si>
    <t>пара</t>
  </si>
  <si>
    <t>Ручка для шкафов</t>
  </si>
  <si>
    <t>Ручка, цвет- золото, форма - бочка.</t>
  </si>
  <si>
    <t>Метла с черенком</t>
  </si>
  <si>
    <t xml:space="preserve">Метла с черенком полипропиленовая круглая большая </t>
  </si>
  <si>
    <t>Лопата совковая с черенком</t>
  </si>
  <si>
    <t>Лопата совковая из высокоуглеродистой качественной стали с деревянным черенком</t>
  </si>
  <si>
    <t>Лопата штыковая</t>
  </si>
  <si>
    <t>Лопата штыковая садовая из прочной стали с деревянным черенком</t>
  </si>
  <si>
    <t>пачка</t>
  </si>
  <si>
    <t>Гербицид сплошного действия</t>
  </si>
  <si>
    <t>Гербицид сплошного действия неселективный против сорных растений не выше 3 класса опасности на основе глифосата в канистрах по 1-10 л.</t>
  </si>
  <si>
    <t>литр</t>
  </si>
  <si>
    <t>Гербицид избирательного действия против двудольных сорняков</t>
  </si>
  <si>
    <t>Удобрение гранулированное для хвойных растений</t>
  </si>
  <si>
    <t>Удобрение гранулированное для хвойных растений комплексное со сбалансированным содержанием питательных веществ фасованное по 1 или 3 кг</t>
  </si>
  <si>
    <t>Удобрение органоминеральное марка "Универсальное марка Газонное"</t>
  </si>
  <si>
    <t>Удобрение органоминеральное комплексное мелкогранулированное газонное для основной заправки газонов и подкормки в течении вегетации  фасованное по 10 -40 кг</t>
  </si>
  <si>
    <t>Смесь семян газонных трав</t>
  </si>
  <si>
    <t>Смесь семян газонных трав многолетних злаковых, состящих из мятлика лугового, овсянницы, райграса пастбищного</t>
  </si>
  <si>
    <t xml:space="preserve">Черенки березовые для лопат </t>
  </si>
  <si>
    <t xml:space="preserve">Черенки березовые для лопат диаметром не менее 39 мм, длиной не менее 1300 мм качеством не ниже 1-го сорта </t>
  </si>
  <si>
    <t>Черенки березовые для метел</t>
  </si>
  <si>
    <t xml:space="preserve">Черенки березовые для метел диаметром не более 30 мм, длиной не менее 1300 мм качеством не ниже 1-го сорта </t>
  </si>
  <si>
    <t>Лопата снегоуборочная</t>
  </si>
  <si>
    <t>Лопата снегоуборочная пластиковая с металлической окантовкой деревянным черенком</t>
  </si>
  <si>
    <t>Спринклер подземный PGP</t>
  </si>
  <si>
    <t xml:space="preserve">Спринклер подземный роторный к автоматической системе полива </t>
  </si>
  <si>
    <t>Спринклер подземный  PSU</t>
  </si>
  <si>
    <t xml:space="preserve">Спринклер подземный веерный к автоматической системе полива </t>
  </si>
  <si>
    <t>Соленоид к электромагнитному клапану автоматической системы полива</t>
  </si>
  <si>
    <t>Электромагнитный клапан для автоматической системы полива</t>
  </si>
  <si>
    <t>Подвоз воды для полива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</si>
  <si>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</t>
  </si>
  <si>
    <t>Полив газонов поливомоечной автомашиной</t>
  </si>
  <si>
    <t>Общий объем воды составляет 20 000 куб.м. Услуги по пополиву включают: доставку воды, пригодной для полива зеленых насаждений, полив газонов поливомоечной автомашиной</t>
  </si>
  <si>
    <t>Услуги по устройству цветников</t>
  </si>
  <si>
    <t>Общая площадь цветников составляет 756,6 кв.м. устройство цветников: - планировка и перекопка оснований цветника, подвозка и разравнивание растительной земли, нанесение рисунка, посадка рассады цветов, полив. Содержание цветников: прополка растений с рыхлением и уборкой сорняков,полив и промывка растений, обрезка отцветших соцветий, мульчирование внесение минеральных удобрений</t>
  </si>
  <si>
    <t>Вывоз снега c территории АОО "Назарбаев Университет"</t>
  </si>
  <si>
    <t>Вывоз снега с территории Назарбаев Университет грузовым автотранспортом. 1500 рейсов.</t>
  </si>
  <si>
    <t>Вывоз снега c территории АО "НЦН"</t>
  </si>
  <si>
    <t>январь- декабрь 2015 г.</t>
  </si>
  <si>
    <t>Вывоз снега c территории АО "ННЦОТ"</t>
  </si>
  <si>
    <t>Вывоз снега c территории АО "РДЦ"</t>
  </si>
  <si>
    <t>Вывоз по сервисному обслуживанию прачечного оборудования в АО "НЦН"</t>
  </si>
  <si>
    <t>Сервисное обслуживание кухонного оборудования</t>
  </si>
  <si>
    <t>Сервисное обслуживание холодильного оборудования</t>
  </si>
  <si>
    <t>Техническое обслуживание лифтов для АО "Республиканский научный центр нейрохирургии"</t>
  </si>
  <si>
    <t>Без применения норм Правил п.п.21)п.3.1</t>
  </si>
  <si>
    <t>Техническое обслуживание 12 лифтов должно соотвествовать Требованиям промышленной безопасности по устройству и экслуатации лифтов,утвержденных Приказом Министерства по ЧС РК от 25 июля 2008 года №132.Техническое обслуживание лифтов состоит из:переодических осмотров (ежедневно), текущих ремонтов,аварийно-технического обслуживания и проведения ежегодного обязательного технического освидетельствования(полная техническая характеристика согласно технической спецификации).Срок оказания услуги:1 января 2015 года по 31 марта 2015 года.</t>
  </si>
  <si>
    <t>Техническое обслуживание лифтов для АО "Республиканский диагностический центр "</t>
  </si>
  <si>
    <t>Техническое обслуживание 6 лифтов должно соотвествовать Требованиям промышленной безопасности по устройству и экслуатации лифтов,утвержденных Приказом Министерства по ЧС РК от 25 июля 2008 года №132.Техническое обслуживание лифтов состоит из:переодических осмотров (ежедневно), текущих ремонтов,аварийно-технического обслуживания и проведения ежегодного обязательного технического освидетельствования(полная техническая характеристика согласно технической спецификации).Срок оказания услуги: 1 января 2015 года по 31 марта 2015 года.</t>
  </si>
  <si>
    <t>Техническое обслуживание лифтов для АО "Национальный научный центр онкологии и трасплантологии "</t>
  </si>
  <si>
    <t>Техническое обслуживание 10 лифтов должно соотвествовать Требованиям промышленной безопасности по устройству и экслуатации лифтов,утвержденных Приказом Министерства по ЧС РК от 25 июля 2008 года №132.Техническое обслуживание лифтов состоит из:переодических осмотров (ежедневно), текущих ремонтов,аварийно-технического обслуживания и проведения ежегодного обязательного технического освидетельствования(полная техническая характеристика согласно технической спецификации).Срок оказания услуги: 1 января 2015 года по 31 марта 2015 года.</t>
  </si>
  <si>
    <t>Вывоз ТБО АО "Национальный центр нейрохирургии"</t>
  </si>
  <si>
    <t>г.Астана,проспект Туран 34/1,объем отходов-501,875 куб.м./кв; Цена за ед.куб.м. 1200 тенге (с учетом НДС)</t>
  </si>
  <si>
    <t>Вывоз ТБО АО "Республиканский диагностический центр"</t>
  </si>
  <si>
    <t>г.Астана,ул.Сыганак 2,объем отходов-237,25 куб.м./кв; Цена за ед.куб.м. 1200 тенге (с учетом НДС)</t>
  </si>
  <si>
    <t>Вывоз ТБО АО "Национальный научный центр онкологии и транспланталогии"</t>
  </si>
  <si>
    <t>г.Астана,ул.Жанибек,Керей ханов, 3,объем отходов-501,875 куб.м./кв; Цена за ед.куб.м. 1200 тенге (с учетом НДС)</t>
  </si>
  <si>
    <t>Обучение</t>
  </si>
  <si>
    <t>Регулярное техническое обслуживание: Проведение полного технического обслуживания и тестирования теплосчетчика; Обеспечение съема данных за период и предоставление показаний на бумажном или в электронном виде; Чистка контактов и проверка работоспособности системы учета и программирования теплосчетчика. Фото отчет о проделанной работе: Работы по проведению полного технического обслуживания и тестирования теплосчетчика; Работы по чистке контактов и проверки работоспособности системы учета и программирования теплосчетчика.</t>
  </si>
  <si>
    <t>Регулярное техническое обслуживание: Диагностика работы чиллера по показаниям контроллера; Проверка уровня масла компрессора  и давления всасывания и нагнетания фреона; Проверка работы электрических кабелей; Проверка состояния гидравлического контура; Проверка состояния теплообменников (испаритель и конденсатор); Проверка состояния вентиляторов воздухоохладителя; Проверка элементов крепления и состояние виброизоляторов; Проверка состояния силовой и управляющей автоматики (предохранители, контроллеры, пускатели); Проверка утечек хладагента; Проверка функционирования всех систем защиты (блокировка водяного протока, датчиков давления всасывания и нагнетания, датчик уровня масла, система низкой температуры хладоносителя); Внешний и внутренний осмотр, проверка на предмет посторонних шумов; Проверка перепада давления на жидкостном фильтре; Проверка перепада давления на масляном фильтре; Проверка ТРВ; Проверка картерного подогревателя. Периодическое техническое обслуживание: Выпрямление пластинчатых ребер  конденсаторного блока; Полная диагностика и подготовка к работе чиллера; Чистка пластинчатых ребер конденсаторного блока водой или водяным раствором; Ревизия и протяжка всех электрических контактов; Промывка водяного водяного теплообменника. Устранение утечки: Заправка фреоном в количестве 1 кг; Заправка азотом в количестве 1 кг; Работы по вакуумированию системы, устранению утечки, повторного вакуумирования и заправки фреона; Замена масла в количестве 1 кг. Фото отчет о проделанной работе: Показание на заправочном коллекторе давление всасывание, давление нагнетание хладагента. До и после выполненных работ; Заправка маслом и дозаправка маслом установки; Работы по периодическому техническому обслуживанию; Работы по устранению утечки.цепей и механизмов управления; Проверка состояния электрических кабелей; Проверка состояния гидравлического контура; Проверка состояния теплообменников (испаритель и конденсатор); Проверка состояния вентиляторов воздухоохладителя; Проверка элементов крепления и состояние виброизоляторов; Проверка состояния силовой и управляющей автоматики (предохранители, контроллеры, пускатели); Проверка утечек хладагента; Проверка функционирования всех систем защиты (блокировка водяного протока, датчиков давления всасывания и нагнетания, датчик уровня масла, система низкой температуры хладоносителя); Внешний и внутренний осмотр, проверка на предмет посторонних шумов; Проверка перепада давления на жидкостном фильтре; Проверка перепада давления на масляном фильтре; Проверка ТРВ; Проверка картерного подогревателя. Периодическое техническое обслуживание: Выпрямление пластинчатых ребер  конденсаторного блока; Полная диагностика и подготовка к работе чиллера; Чистка пластинчатых ребер конденсаторного блока водой или водяным раствором; Ревизия и протяжка всех электрических контактов; Промывка водяного водяного теплообменника. Устранение утечки: Заправка фреоном в количестве 1 кг; Заправка азотом в количестве 1 кг; Работы по вакуумированию системы, устранению утечки, повторного вакуумирования и заправки фреона; Замена масла в количестве 1 кг. Фото отчет о проделанной работе: Показание на заправочном коллекторе давление всасывание, давление нагнетание хладагента. До и после выполненных работ; Заправка маслом и дозаправка маслом установки; Работы по периодическому техническому обслуживанию; Работы по устранению утечки.</t>
  </si>
  <si>
    <t>Регулярное техническое обслуживание: Диагностика работы чиллера по показаниям контроллера; Проверка уровня масла компрессора  и давления всасывания и нагнетания фреона; Проверка работы цепей и механизмов управления; Проверка состояния электрических кабелей; Проверка состояния гидравлического контура; Проверка состояния теплообменников (испаритель и конденсатор); Проверка состояния вентиляторов воздухоохладителя; Проверка элементов крепления и состояние виброизоляторов; Проверка состояния силовой и управляющей автоматики (предохранители, контроллеры, пускатели); Проверка утечек хладагента; Проверка функционирования всех систем защиты (блокировка водяного протока, датчиков давления всасывания и нагнетания, датчик уровня масла, система низкой температуры хладоносителя); Внешний и внутренний осмотр, проверка на предмет посторонних шумов; Проверка перепада давления на жидкостном фильтре; Проверка перепада давления на масляном фильтре; Проверка ТРВ; Проверка картерного подогревателя. Периодическое техническое обслуживание: Выпрямление пластинчатых ребер  конденсаторного блока; Полная диагностика и подготовка к работе чиллера; Чистка пластинчатых ребер конденсаторного блока водой или водяным раствором; Ревизия и протяжка всех электрических контактов; Промывка водяного водяного теплообменника. Устранение утечки: Заправка фреоном в количестве 1 кг; Заправка азотом в количестве 1 кг; Работы по вакуумированию системы, устранению утечки, повторного вакуумирования и заправки фреона; Замена масла в количестве 1 кг. Фото отчет о проделанной работе: Показание на заправочном коллекторе давление всасывание, давление нагнетание хладагента. До и после выполненных работ; Заправка маслом и дозаправка маслом установки; Работы по периодическому техническому обслуживанию; Работы по устранению утечки.</t>
  </si>
  <si>
    <t xml:space="preserve">Услуга </t>
  </si>
  <si>
    <t>Поставка, демонтаж и установка новой группы аккумуляторных батарей для ИБП марки Chloride Masterguard, вывоз и утилизация  вышедших из строя АКБ</t>
  </si>
  <si>
    <t xml:space="preserve">Бокорезы диэлектрические
</t>
  </si>
  <si>
    <t xml:space="preserve">Бокорезы диэлектрические не менее 160 мм
Хром-ванадиевая сталь, HRC 60
Хромированное покрытие
Обливные ручки из нескользящей маслостойкой резины
защита до 1000В
</t>
  </si>
  <si>
    <t xml:space="preserve">Плоскогубцы с режущими кромками,  не менее 180 мм
Хром-ванадиевая сталь, HRC 60
Хромированное покрытие
Проточка на пассатижах
для резки проволоки
Обливные ручки из нескользящей маслостойкой резины
защита до 1000В
</t>
  </si>
  <si>
    <t xml:space="preserve"> Без применения норм Правил п.п. 21)  п.3.1</t>
  </si>
  <si>
    <t xml:space="preserve">Датчик температуры
</t>
  </si>
  <si>
    <t xml:space="preserve">Датчик температуры
</t>
  </si>
  <si>
    <t>Гильза</t>
  </si>
  <si>
    <t xml:space="preserve">Датчик разности воздушного давления
</t>
  </si>
  <si>
    <t xml:space="preserve">Исполнительный механизм
</t>
  </si>
  <si>
    <t xml:space="preserve">Исполнительный механизм
</t>
  </si>
  <si>
    <t>Датчик давления</t>
  </si>
  <si>
    <t xml:space="preserve">Датчик давления </t>
  </si>
  <si>
    <t>Контроллер</t>
  </si>
  <si>
    <t xml:space="preserve">Контроллер </t>
  </si>
  <si>
    <t xml:space="preserve">Комнатный блок управления 
</t>
  </si>
  <si>
    <t xml:space="preserve">Датчик-реле защиты от замораживания </t>
  </si>
  <si>
    <t xml:space="preserve">Набор для термостата защиты от заморозки </t>
  </si>
  <si>
    <t xml:space="preserve">Датчик температуры
</t>
  </si>
  <si>
    <t xml:space="preserve">Реле 230 В в комплекте с розеткой </t>
  </si>
  <si>
    <t>Чемоданчик для гильз и универсальный пресс</t>
  </si>
  <si>
    <t xml:space="preserve">Универсальный нож для резки экрана </t>
  </si>
  <si>
    <t xml:space="preserve">Датчик разности воздушного давления
</t>
  </si>
  <si>
    <t>Датчик-реле защиты от замораживания</t>
  </si>
  <si>
    <t>Дизельное топливо</t>
  </si>
  <si>
    <t>Pro`skit SD-328H Диапазон измерения: 110-250V AC Частота: 50 ~ 500 Гц Потребляемая мощность: &lt; 0,5 мА.Диапазон измерения: 110-250V AC
Частота: 50 ~ 500 Гц
Потребляемая мощность: &lt; 0,5 мА
Перенапряжения класса: Категория III
Дисплей: лампа накаливания
Чистота рабочей жидкости: 2
Индивидуальная упаковка: блистер</t>
  </si>
  <si>
    <t>Клапан</t>
  </si>
  <si>
    <t>Реле контроля фаз
MKS-03, Uкат-220v; NO-5A</t>
  </si>
  <si>
    <t xml:space="preserve">Реле контроля фаз
</t>
  </si>
  <si>
    <t xml:space="preserve">Трёхходовой клапан в сборе с приводом  
</t>
  </si>
  <si>
    <t xml:space="preserve">Трёхходовой клапан в сборе с приводом
</t>
  </si>
  <si>
    <t xml:space="preserve">Датчик разморозки
</t>
  </si>
  <si>
    <t xml:space="preserve">Промежуточное реле
</t>
  </si>
  <si>
    <t xml:space="preserve">Промежуточное реле
</t>
  </si>
  <si>
    <t xml:space="preserve">Переключатель режимов (пульт управления) для автоматических раздвижных дверей </t>
  </si>
  <si>
    <t xml:space="preserve">Батарея для автоматических раздвижных дверей </t>
  </si>
  <si>
    <t>Программатор  для электроприводов NMV-D2, LMV-D2-MP, BELIMO Automation AG с кабелем подключения. 24VAC/DC. В VAV- и CAV-compact системах для
программирования и мониторинга VAV-
контроллера. Предназначен для считывания (текущий расход, положение дроссельной заслонки) и изменения рабочих параметров регуляторов (Vmin, Vmax). Ооснащен двухстрочным дисплеем с подсветкой. Изменение:
1. минимального (Vmin) и максимального (Vmax) расходов воздуха;
2. направления хода электропривода (cw/ccw);
3. режима работы 0…10/2…10 В;
4. уставка привода (откр., закр, Vmax, Vmin, auto).
Мониторинг:
1. Vnom, Vmax, Vmin;
2. фактического положения дроссельной заслонки;
3. фактического расхода воздуха через клапан;
4. текущей уставки.</t>
  </si>
  <si>
    <t xml:space="preserve">Программатор  для электроприводов </t>
  </si>
  <si>
    <t xml:space="preserve">Вытяжной вентилятор к шкафам автоматики COMMONWEALTH ROTARY FAN </t>
  </si>
  <si>
    <t>Конвертер карты для автоматизированной системы управления зданием</t>
  </si>
  <si>
    <t>Модуль Кабельные RS-232 для автоматизированной системы управления зданием</t>
  </si>
  <si>
    <t>Электрощит на 12 модулей</t>
  </si>
  <si>
    <t xml:space="preserve">Мультиметр цифровой </t>
  </si>
  <si>
    <t>Без применения норм Правил  пп.3) п. 3.1</t>
  </si>
  <si>
    <t>АВС-4, 3 человека</t>
  </si>
  <si>
    <t>Циркуляционный насос для отопления TOP-Е 30/1-10, Q=5м3/ч</t>
  </si>
  <si>
    <t>Циркуляционный насос для отопления TOP-S 25/7-M, Q=2м3/ч</t>
  </si>
  <si>
    <t>Циркуляционный насос для отопления TOP-S 30/10-М, Q=6м3/ч, DN40-DN40</t>
  </si>
  <si>
    <t>Циркуляционный насос для отопления TOP-S 30/10-Т, Q=4м3/ч</t>
  </si>
  <si>
    <t>Циркуляционный насос для отопления TOP-S 30/10-Т, Q=5м3/ч</t>
  </si>
  <si>
    <t>Циркуляционный насос для отопления TOP S 30/10 M, Q=6м3/ч, DN1 1/4"-DN1 1/4"</t>
  </si>
  <si>
    <t>Циркуляционный насос для отопления TOP-S 40/10-T, Q=12м3/ч</t>
  </si>
  <si>
    <t>Циркуляционный насос для отопления TOP-S 40/10-Т, Q=10м3/ч</t>
  </si>
  <si>
    <t>Циркуляционный насос для отопления TOP-S 40/15-T, Q=11м3/ч</t>
  </si>
  <si>
    <t>Циркуляционный насос для отопления TOP-S 50/10-Т, Q=10м3/ч</t>
  </si>
  <si>
    <t>Циркуляционный насос для отопления TOP-S 65/13-Т, Q=25м3/ч</t>
  </si>
  <si>
    <t>Циркуляционный насос для ГВС STRATOS -Z 25/1-8, Q=3м3/ч</t>
  </si>
  <si>
    <t>Циркуляционный насос для ГВС STRATOS -Z 30/1-12, Q=4м3/ч</t>
  </si>
  <si>
    <t>Циркуляционный насос для ГВС STRATOS -Z 50/1-12, Q=12</t>
  </si>
  <si>
    <t>Циркуляционный насос для отопления IPL 32/110-0,75/2, Q=8м3/ч</t>
  </si>
  <si>
    <t>Циркуляционный насос для отопления IPL 40/120-1,5/2, Q=20м3/ч</t>
  </si>
  <si>
    <t>Циркуляционный насос для отопления IPL 50/120-1,5/2, Q=26м3/ч</t>
  </si>
  <si>
    <t>Циркуляционный насос для отопления IPL 50/140-3/2, Q=40м3/ч</t>
  </si>
  <si>
    <t>Циркуляционный насос для отопления IPL 65/130-3/2, Q=36м3/ч</t>
  </si>
  <si>
    <t>Дренажный насос ТМ 32/7-М</t>
  </si>
  <si>
    <t>Питьевая вода</t>
  </si>
  <si>
    <t>декабрь 2014 года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</si>
  <si>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</si>
  <si>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Ширина бумажного полотна:  не менее 90 мм. Наличие внутренней втулки: со втулкой. Диаметр втулки – не менее 60 мм.</t>
  </si>
  <si>
    <t>январь 2015 года</t>
  </si>
  <si>
    <t>Жидкое мыло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</si>
  <si>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</si>
  <si>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</t>
  </si>
  <si>
    <t>июнь 2015 года</t>
  </si>
  <si>
    <t>Диспенсер для жидкого мыла с картриджем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</si>
  <si>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</si>
  <si>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март 2015 года</t>
  </si>
  <si>
    <t xml:space="preserve">Жидкое мыло с картриджем 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</si>
  <si>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</si>
  <si>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Москитная сетка в рамке</t>
  </si>
  <si>
    <t>Контейнер для мусора</t>
  </si>
  <si>
    <t>Для санитарно-гигиенических помещений. Имеет прямоугольную форму. Цвет по  согласованию с Заказчиком. Полная техническая характеристика согласно технической спецификации.</t>
  </si>
  <si>
    <t>Ершик для унитаза</t>
  </si>
  <si>
    <t>Цвет: металлик. Материал корпуса: нержавеющая сталь. Напольный. Полная техническая характеристика согласно технической спецификации.</t>
  </si>
  <si>
    <t>Брелок для ключа</t>
  </si>
  <si>
    <t xml:space="preserve">Материал корпуса брелка для ключа: пластик, имеет насыщенные цвета и не выцветает. Корпус брелка с отверстием для бумажной вставки и колечком для крепления ключа. Поле для надписи (пустое), закрыто прозрачной жесткой пленкой, вынимается через плоское отверстие в торце бирки (после снятия кольца). Комплектуются кольцом с никелированным покрытием. Брелок предназначены для идентификации ключей. Цвет: по согласованию с Заказчиком. </t>
  </si>
  <si>
    <t>февраль 2015 года</t>
  </si>
  <si>
    <t>Зеркало для лифта</t>
  </si>
  <si>
    <t>Размеры: ширина - 0,60 м, высота - 2,03 м. Край зеркало обработан, шлифован. Полная техническая характеристика согласно технической спецификации.</t>
  </si>
  <si>
    <t>кв.м</t>
  </si>
  <si>
    <t>Электрический бытовой удлинитель</t>
  </si>
  <si>
    <t xml:space="preserve">Длина не менее 3метров; количество гнезд –не менее 4; корпус изготовлен из ударопрочной пластмассы </t>
  </si>
  <si>
    <t xml:space="preserve">Длина не менее 5 метров; количество гнезд –не менее 4; корпус изготовлен из ударопрочной пластмассы </t>
  </si>
  <si>
    <t>Наклейки ОС</t>
  </si>
  <si>
    <t>Наклейки ОС - самоклеящаяся лента контроля вскрытия предназначенная для печати инвентарных номеров основных средств</t>
  </si>
  <si>
    <t>Работа по изготовлению дубликатов ключей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</si>
  <si>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2000 штук.</t>
  </si>
  <si>
    <t>Услуги по организации и обеспечению питанием обучающихся  «Назарбаев Университет»</t>
  </si>
  <si>
    <t>Обеспечение ежедневным питанием обучающихся в "Назарбаев Университет". Количество студентов - не более 548. Количество дней в году - не более 68. Ежедневное 4-х разовое питание (завтрак, обед, полдник, ужин)</t>
  </si>
  <si>
    <t>Услуги по дезинсекции, дератизации, дезинфекции</t>
  </si>
  <si>
    <t xml:space="preserve">Дератизация - борьба с грызунами (мыши, крысы и т.д.), дезинсекция - борьба с мухами, комарами и тараканами и другими бытовыми насекомыми, дезинфекция - профилактика инфекционных заболеваний и уничтожение возбудителей бактериальной и вирусной этиологии.  Обработка постельных принадлежностей. Услуги осуществляются на территории трех объектов. Комплекс зданий Назарбаев Университета: общая площадь помещений – не более  76 190,38 кв.м., открытые территории – не более 15 га.  </t>
  </si>
  <si>
    <t>Услуги по изготовлению издательско-полиграфической продукции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</si>
  <si>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</si>
  <si>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Услуги по аренде офиса в городе Алматы</t>
  </si>
  <si>
    <t>Без применения норм, согласно (п.п. 23) п. 3.1. Правил)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</si>
  <si>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</si>
  <si>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 xml:space="preserve">Услуга по организации и обеспечению уборки помещений (кроме помещений медицинского назначения) </t>
  </si>
  <si>
    <t xml:space="preserve"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 </t>
  </si>
  <si>
    <t>Услуги по дезинсекции, дератизации, дезинфекции в объектах здравоохранения.</t>
  </si>
  <si>
    <t xml:space="preserve">Обеспечение осуществления услуг по дератизации - борьба с грызунами (мыши, крысы и т.д.), дезинсекции - борьба с мухами, комарами и тараканами и другими бытовыми насекомыми. Проведение комплекса мер и истребительских мероприятий, уничтожение возбудителей бактериального и вирусного происхождения, грызунов в помещениях, бытовых насекомых (тараканов, блох, клопов, моли и т.д.), комплекса противомушистых и гнусоистребительных, в подвалах, помещениях. открытые территорий.
Услуги осуществляются на объектах здравоохранения. Полная техническая характеристика и график оказания услуг указаны в технической спецификации.
</t>
  </si>
  <si>
    <t>Услуга по организации и обеспечению уборки помещений АОО "Назарбаев Университет"</t>
  </si>
  <si>
    <t xml:space="preserve">Организация и обеспечение уборки помещений АОО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 </t>
  </si>
  <si>
    <t>Услуги по чистке витражей и фасадов методом промышленного альпинизма</t>
  </si>
  <si>
    <t xml:space="preserve">Мытье  наружной  стороны витражных окон  от атмосферного или других видов загрязнения с применением промышленного альпинизма, специальных чистящих средств и технического оборудования. Периодичность: 2 раза в год. Общее количество 19752 кв.м. Полная техническая характеристика согласно технической спецификации. </t>
  </si>
  <si>
    <t>Услуги по очистке кровли от снега и наледи методом промышленного альпинизма</t>
  </si>
  <si>
    <t xml:space="preserve">Производятся услуги по удалению с кровли всего скопившегося снега и образовавшиеся наледи. Удаляются свисающие с кровли сосульки. Периодичность: 1 раз в год.Общее количество 200 кв.м. Полная техническая характеристика согласно технической спецификации. </t>
  </si>
  <si>
    <t>Услуги по наружному оформлению здания к Новому году (световые буквы)</t>
  </si>
  <si>
    <t xml:space="preserve">Услуга включает в себя монтаж, демонтаж букв «Жаңа жылдарыңызбен!, Happy New Year!». Полная техническая характеристика согласно технической спецификации. </t>
  </si>
  <si>
    <t>октябрь 2015 года</t>
  </si>
  <si>
    <t>Услуги по оформлению зданий баннерами приуроченным к государственным праздникам и обще-университетскими мероприятиям</t>
  </si>
  <si>
    <t xml:space="preserve">Изготовление, монтаж и демонтаж баннеров - 24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 </t>
  </si>
  <si>
    <t xml:space="preserve">Услуга по проведению новогоднего детского утренника </t>
  </si>
  <si>
    <t xml:space="preserve">Праздничная программа проводится на трех языках (казахский, русский и английский языки) и включает в себя: программа Деда Мороза и Снегурочки, не менее 8 персонажей из знаменитых героев детских художественных  фильмов и мультипликационных фильмов. Проведение мероприятия в виде интерактивного спектакля,  общение артистов с детьми, вовлечение в игры и беседы. Полная  характеристика закупаемых услуг согласно технической спецификации.
Полная техническая характеристика согласно технической спецификации.
</t>
  </si>
  <si>
    <t>декабрь</t>
  </si>
  <si>
    <r>
      <t>Питьевая вода - бутилированная, в бутылке 19 литров.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  </r>
  </si>
  <si>
    <r>
      <t xml:space="preserve"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</t>
    </r>
    <r>
      <rPr>
        <sz val="10"/>
        <rFont val="Times New Roman"/>
        <family val="1"/>
        <charset val="204"/>
      </rPr>
      <t>– не менее 110 мм, глубина – не менее 65 мм.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Имеет крепление к стене; крепежные элементы в комплекте. Цвет: по согласованию с Заказчиком.</t>
    </r>
  </si>
  <si>
    <r>
      <t xml:space="preserve">Москитная сетка в рамке. Материал рамки: </t>
    </r>
    <r>
      <rPr>
        <sz val="10"/>
        <rFont val="Times New Roman"/>
        <family val="1"/>
        <charset val="204"/>
      </rPr>
      <t>металл. Р</t>
    </r>
    <r>
      <rPr>
        <sz val="10"/>
        <color theme="1"/>
        <rFont val="Times New Roman"/>
        <family val="1"/>
        <charset val="204"/>
      </rPr>
      <t>азмеры по согласованию с Заказчиком. Полная техническая характеристика согласно технической спецификации.</t>
    </r>
  </si>
  <si>
    <t xml:space="preserve">декабрь 2014 г. </t>
  </si>
  <si>
    <t xml:space="preserve">февраль 2015 г. </t>
  </si>
  <si>
    <t xml:space="preserve">январь- декабрь 2015 г. </t>
  </si>
  <si>
    <t xml:space="preserve">март 2015 г. </t>
  </si>
  <si>
    <t>март 2015 г.</t>
  </si>
  <si>
    <t xml:space="preserve">Февраль 2015г </t>
  </si>
  <si>
    <t xml:space="preserve">   май 2015 г.          </t>
  </si>
  <si>
    <t xml:space="preserve">Февраль 2015 г </t>
  </si>
  <si>
    <t>май 2015 г.</t>
  </si>
  <si>
    <t>январь-декабрь 2014 года</t>
  </si>
  <si>
    <t xml:space="preserve">январь-декабрь 2014 года </t>
  </si>
  <si>
    <t>январь-декабрь 2015 года</t>
  </si>
  <si>
    <t>Март 2015 год</t>
  </si>
  <si>
    <t xml:space="preserve">Набор шестигранник </t>
  </si>
  <si>
    <t xml:space="preserve">набор отвёрток </t>
  </si>
  <si>
    <t xml:space="preserve">плоскогубцы комбинированные </t>
  </si>
  <si>
    <t>Вантуз</t>
  </si>
  <si>
    <t xml:space="preserve">Вантуз </t>
  </si>
  <si>
    <t>Набор сверл по металлу</t>
  </si>
  <si>
    <t xml:space="preserve">Набор бур по бетону </t>
  </si>
  <si>
    <t>Электроды сварочные</t>
  </si>
  <si>
    <t>Диски для болгарки</t>
  </si>
  <si>
    <t xml:space="preserve">Диски для болгарки </t>
  </si>
  <si>
    <t xml:space="preserve">полотна к ножовке двусторонние      </t>
  </si>
  <si>
    <t xml:space="preserve">Насадки к шуруповерту </t>
  </si>
  <si>
    <t>шурупы 25мм</t>
  </si>
  <si>
    <t>шурупы 50мм</t>
  </si>
  <si>
    <t xml:space="preserve">Резьборез электрический </t>
  </si>
  <si>
    <t xml:space="preserve">Удлинетель катушка 50метр </t>
  </si>
  <si>
    <t>Фонарь бытовой</t>
  </si>
  <si>
    <t>Трубогиб с ручным гидроприводом</t>
  </si>
  <si>
    <t xml:space="preserve">Лен сантехнический </t>
  </si>
  <si>
    <t>Фум лента (уплотнитель резбы)</t>
  </si>
  <si>
    <t xml:space="preserve">Силикон белый </t>
  </si>
  <si>
    <t xml:space="preserve">Солидол </t>
  </si>
  <si>
    <t xml:space="preserve">Газовый ключ № 0, 1, 2, 3, 4, 5 </t>
  </si>
  <si>
    <t>Трос сантехнический  15 метр</t>
  </si>
  <si>
    <t xml:space="preserve">Трос сантехнический  3 метр </t>
  </si>
  <si>
    <t>Набор ключей</t>
  </si>
  <si>
    <t xml:space="preserve">Сварочная проволока </t>
  </si>
  <si>
    <t>Сварочная проволока</t>
  </si>
  <si>
    <t>Углошлифовальная машина</t>
  </si>
  <si>
    <t>Электродрель</t>
  </si>
  <si>
    <t xml:space="preserve">Электодрель-перфоратор </t>
  </si>
  <si>
    <t>Акумуляторная дрель-шуруповерт</t>
  </si>
  <si>
    <t xml:space="preserve">Промышленный фен </t>
  </si>
  <si>
    <t>Сварочный аппарат для пластиковых труб</t>
  </si>
  <si>
    <t>Разводной ключ</t>
  </si>
  <si>
    <t>отвод ПВХ Ду-125, 90°</t>
  </si>
  <si>
    <t>отвод ПВХ Ду-100, 90°</t>
  </si>
  <si>
    <t xml:space="preserve">отвод ППР, Ду-20, 45° </t>
  </si>
  <si>
    <t>отвод ПВХ Ду-50, 45°</t>
  </si>
  <si>
    <t>отвод ПВХ Ду-100, 45°</t>
  </si>
  <si>
    <t>отвод ПВХ Ду-50, 90°</t>
  </si>
  <si>
    <t xml:space="preserve">отвод ППР, Ду-20, 90° </t>
  </si>
  <si>
    <t xml:space="preserve">отвод с НР </t>
  </si>
  <si>
    <t xml:space="preserve">отвод с ВР  </t>
  </si>
  <si>
    <t>полуотвод ППР, Ду-20</t>
  </si>
  <si>
    <t>канализационная труба Ду-100</t>
  </si>
  <si>
    <t>канализационная труба Ду-50</t>
  </si>
  <si>
    <t>канализационная труба Ду-125</t>
  </si>
  <si>
    <t>муфта ППР, Ду-15</t>
  </si>
  <si>
    <t>муфта ППР, Ду-20</t>
  </si>
  <si>
    <t>муфта ПВХ, Ду-125</t>
  </si>
  <si>
    <t>муфта ПВХ, Ду-50</t>
  </si>
  <si>
    <t>переходник ПВХ Ду-100/50</t>
  </si>
  <si>
    <t>муфта ПВХ, Ду-100</t>
  </si>
  <si>
    <t xml:space="preserve">Троиник прямой ПВХ Ду-100/100/100 </t>
  </si>
  <si>
    <t>Троиник прямой ПВХ Ду-50/50/50</t>
  </si>
  <si>
    <t>Троиник прямой ПВХ Ду-100/50/100</t>
  </si>
  <si>
    <t>Троиник касой ПВХ Ду-50/50/50</t>
  </si>
  <si>
    <t>Переходник ППР Ду-25/20</t>
  </si>
  <si>
    <t>Переходник ППР Ду-32/25</t>
  </si>
  <si>
    <t>Тройник ППР Ду-25/20/20</t>
  </si>
  <si>
    <t xml:space="preserve">Крестовина косая ПВХ Ду 50 </t>
  </si>
  <si>
    <t>Крестовина косая ПВХ Ду 100/50</t>
  </si>
  <si>
    <t>Крестовина косая ПВХ Ду 100/100</t>
  </si>
  <si>
    <t xml:space="preserve">Резинка-преходник  </t>
  </si>
  <si>
    <t xml:space="preserve">Разъемная муфта, металлическая, внутрен. резьба Ду 20х15  </t>
  </si>
  <si>
    <t>Разъемная муфта, металлическая, внутрен. резьба Ду 25х20</t>
  </si>
  <si>
    <t>Разъемная муфта, металлическая, внутрен. резьба Ду 32х25</t>
  </si>
  <si>
    <t xml:space="preserve">Заглушка ПВХ Ду 100 </t>
  </si>
  <si>
    <t>Заглушка ПВХ Ду 125</t>
  </si>
  <si>
    <t>Заглушка ПВХ Ду 50</t>
  </si>
  <si>
    <t xml:space="preserve">Клипсы Ду-20  </t>
  </si>
  <si>
    <t>Клипсы Ду-50</t>
  </si>
  <si>
    <t xml:space="preserve">Адаптор с наруж. резьбой Ду 20х15  </t>
  </si>
  <si>
    <t>Адаптор с внутрен. резьбой Ду 20х15</t>
  </si>
  <si>
    <t xml:space="preserve">Пропан  </t>
  </si>
  <si>
    <t>баллон</t>
  </si>
  <si>
    <t xml:space="preserve">Кислород  </t>
  </si>
  <si>
    <t xml:space="preserve">Автоматический воздухоотводчик </t>
  </si>
  <si>
    <t xml:space="preserve">Шланг поливной резиновой  </t>
  </si>
  <si>
    <t xml:space="preserve">Труба армироианная ППР Ду-15 </t>
  </si>
  <si>
    <t xml:space="preserve">труба армироианная  </t>
  </si>
  <si>
    <t xml:space="preserve">труба армироианная </t>
  </si>
  <si>
    <t xml:space="preserve">Труба </t>
  </si>
  <si>
    <t>Труба</t>
  </si>
  <si>
    <t>Краны шаровые</t>
  </si>
  <si>
    <t xml:space="preserve">Краны шаровые </t>
  </si>
  <si>
    <t>Тройник</t>
  </si>
  <si>
    <t>Ниппель переходной</t>
  </si>
  <si>
    <t xml:space="preserve">Ниппель переходной </t>
  </si>
  <si>
    <t>Переходник Ду-20/25 наружн. Резьба</t>
  </si>
  <si>
    <t>Переходник Ду-25/32 наружн. Резьба</t>
  </si>
  <si>
    <t>Переходник Ду-15/20 наружн. Резьба</t>
  </si>
  <si>
    <t>Переходник Ду-12/15 наружн. Резьба</t>
  </si>
  <si>
    <t>Муфта оцинкованная сталь ДУ</t>
  </si>
  <si>
    <t xml:space="preserve">Фильтр </t>
  </si>
  <si>
    <t>Фильтр</t>
  </si>
  <si>
    <t>Заглушка в трубу</t>
  </si>
  <si>
    <t xml:space="preserve">Заглушка в трубу </t>
  </si>
  <si>
    <t>Кран Маевского</t>
  </si>
  <si>
    <t xml:space="preserve">Кран шаровый гайка-штуцер со сгоном ручка </t>
  </si>
  <si>
    <t xml:space="preserve">разъемная муфта </t>
  </si>
  <si>
    <t>разъемная муфта</t>
  </si>
  <si>
    <t>143</t>
  </si>
  <si>
    <t xml:space="preserve">сифоны </t>
  </si>
  <si>
    <t>144</t>
  </si>
  <si>
    <t xml:space="preserve">гофры  </t>
  </si>
  <si>
    <t>гофры</t>
  </si>
  <si>
    <t>шланги гибкие на смесители</t>
  </si>
  <si>
    <t xml:space="preserve">Подводка для воды и смесителя </t>
  </si>
  <si>
    <t xml:space="preserve">смесители на раковины </t>
  </si>
  <si>
    <t>Смесители для кухни</t>
  </si>
  <si>
    <t xml:space="preserve">смесители </t>
  </si>
  <si>
    <t xml:space="preserve">манометры </t>
  </si>
  <si>
    <t xml:space="preserve">Крепление для раковины </t>
  </si>
  <si>
    <t>Крепления сидения к унитазу</t>
  </si>
  <si>
    <t>Лейка для душа</t>
  </si>
  <si>
    <t>Арматура к смывному бочку  с нижней подачей</t>
  </si>
  <si>
    <t>Крышка к унитазу</t>
  </si>
  <si>
    <t>Набор слесарно-монтажного инструмента</t>
  </si>
  <si>
    <t>Лестница-стремянка</t>
  </si>
  <si>
    <t>Щетка для чистки вентиляционных машин</t>
  </si>
  <si>
    <t xml:space="preserve">Ключ трубный рычажный №2 </t>
  </si>
  <si>
    <t>Ключ трубный рычажный №3</t>
  </si>
  <si>
    <t>Воздушный компрессор</t>
  </si>
  <si>
    <t xml:space="preserve">Фонарь налобный </t>
  </si>
  <si>
    <t>Ключ разводной</t>
  </si>
  <si>
    <t>Шланг поливочный</t>
  </si>
  <si>
    <t xml:space="preserve">Удлинитель </t>
  </si>
  <si>
    <t xml:space="preserve">Фильтр "HEPA"абсолютной очистки воздуха ФВА </t>
  </si>
  <si>
    <t>173</t>
  </si>
  <si>
    <t xml:space="preserve">Фильтр тонкой очистки воздуха карманный ФВК </t>
  </si>
  <si>
    <t>174</t>
  </si>
  <si>
    <t xml:space="preserve">Фильтр тонкой очистки  карманный ФВК </t>
  </si>
  <si>
    <t>175</t>
  </si>
  <si>
    <t>Фильтр грубой очистки воздуха кассетный ФКС</t>
  </si>
  <si>
    <t>176</t>
  </si>
  <si>
    <t>177</t>
  </si>
  <si>
    <t>Фильтрующий материал</t>
  </si>
  <si>
    <t>178</t>
  </si>
  <si>
    <t>Клей 2.6 л.</t>
  </si>
  <si>
    <t>Клей а основе полихлоропренового каучука и предназначен для склейки изделий K–FLEX  2.6 л.</t>
  </si>
  <si>
    <t>179</t>
  </si>
  <si>
    <t xml:space="preserve">Теплоизоляция </t>
  </si>
  <si>
    <t>Универсальная гибкая теплоизоляция для трубопроводов системы вентиляции и кондиционирования из спененного каучука. Цвет -черный. Размер 108*9. Температура применения от - 200 0С  до + 105 0С, плотность 65 + 25 кг/м3, теплопроводность 0,038 Вт/мК</t>
  </si>
  <si>
    <t>180</t>
  </si>
  <si>
    <t xml:space="preserve">Универсальная гибкая теплоизоляция для трубопроводов системы вентиляции и кондиционирования из спененного каучука. Цвет -черный. Размер 133*9. Температура применения от - 200 0С  до + 105 0С, плотность 65 + 25 кг/м3, теплопроводность 0,038 Вт/мК  </t>
  </si>
  <si>
    <t>181</t>
  </si>
  <si>
    <t>182</t>
  </si>
  <si>
    <t>183</t>
  </si>
  <si>
    <t>Универсальная гибкая теплоизоляция для трубопроводов системы вентиляции и кондиционирования из спененного каучука. Цвет -черный. Размер 54*9. Температура применения от - 200 0С  до + 105 0С, плотность 65 + 25 кг/м3, теплопроводность 0,038 Вт/мК</t>
  </si>
  <si>
    <t>184</t>
  </si>
  <si>
    <t xml:space="preserve">Теплоизоляция в рулонах </t>
  </si>
  <si>
    <t xml:space="preserve">Универсальная гибкая теплоизоляция для трубопроводов системы вентиляции и кондиционирования из спененного каучука. Цвет -черный. Размер 160*9. Температура применения от - 200 0С  до + 105 0С, плотность 65 + 25 кг/м3, теплопроводность 0,038 Вт/мК Универсальная гибкая теплоизоляция для воздуховодов системы вентиляции и кондиционирования из спененного каучука. Цвет -черный. Размер-рулон 20кв.м.,толщина 10 мм. Температура применения от - 200 0С  до + 105 0С, плотность 65 + 25 кг/м3, теплопроводность 0,038 Вт/мК  </t>
  </si>
  <si>
    <t>185</t>
  </si>
  <si>
    <t>Ремень L1-13 х 950</t>
  </si>
  <si>
    <t>186</t>
  </si>
  <si>
    <t>Ремень L1-13 х 1050</t>
  </si>
  <si>
    <t>187</t>
  </si>
  <si>
    <t>Ремень L1-13 х 1100</t>
  </si>
  <si>
    <t>188</t>
  </si>
  <si>
    <t>Ремень  L1-13 х 1200</t>
  </si>
  <si>
    <t>189</t>
  </si>
  <si>
    <t>Ремень  L1-13 х 1500</t>
  </si>
  <si>
    <t>190</t>
  </si>
  <si>
    <t>Ремень L1-13 х 1700</t>
  </si>
  <si>
    <t>191</t>
  </si>
  <si>
    <t>Ремень  L1-13 х 1900</t>
  </si>
  <si>
    <t>192</t>
  </si>
  <si>
    <t>Ремень L1-13 х 2200</t>
  </si>
  <si>
    <t>193</t>
  </si>
  <si>
    <t>Ремень  L1-17 х 1900</t>
  </si>
  <si>
    <t>194</t>
  </si>
  <si>
    <t>Ремень  L1-17 х 1800</t>
  </si>
  <si>
    <t>195</t>
  </si>
  <si>
    <t>Ремень L1-17 х 1700</t>
  </si>
  <si>
    <t>196</t>
  </si>
  <si>
    <t>Ремень  L1-17 х 2200</t>
  </si>
  <si>
    <t>197</t>
  </si>
  <si>
    <t>Замок врезной для металических дверей</t>
  </si>
  <si>
    <t>198</t>
  </si>
  <si>
    <t>Замок навесной для металических дверей</t>
  </si>
  <si>
    <t>199</t>
  </si>
  <si>
    <t xml:space="preserve">Лента для герметизации  50ммх25м </t>
  </si>
  <si>
    <t>200</t>
  </si>
  <si>
    <t xml:space="preserve">Грунтовка  </t>
  </si>
  <si>
    <t>201</t>
  </si>
  <si>
    <t xml:space="preserve">Грунтовка </t>
  </si>
  <si>
    <t>Цвет-серый. Степень разбавления грунтовки растворителем, %, не более 20. Время высыхания до степени 3, не более при (105±5)°C, мин - 35.</t>
  </si>
  <si>
    <t>202</t>
  </si>
  <si>
    <t xml:space="preserve">Растворитель </t>
  </si>
  <si>
    <t>203</t>
  </si>
  <si>
    <t xml:space="preserve">Щётки для покраски </t>
  </si>
  <si>
    <t>204</t>
  </si>
  <si>
    <t>Электроды для сварки меди и ее сплавов</t>
  </si>
  <si>
    <t>205</t>
  </si>
  <si>
    <t>Фреон 22</t>
  </si>
  <si>
    <t>206</t>
  </si>
  <si>
    <t>Фреон 134а</t>
  </si>
  <si>
    <t>207</t>
  </si>
  <si>
    <t>Фреон 410а</t>
  </si>
  <si>
    <t>208</t>
  </si>
  <si>
    <t>4,2*13 Винт-саморез с пресс-шайбой со сверлом</t>
  </si>
  <si>
    <t>209</t>
  </si>
  <si>
    <t>Литол</t>
  </si>
  <si>
    <t>210</t>
  </si>
  <si>
    <t>Болт свободный DIN 933 кл.пр 5.8 М18*120</t>
  </si>
  <si>
    <t>211</t>
  </si>
  <si>
    <t>Болт свободный DIN 933 кл.пр 5.8 М20*200</t>
  </si>
  <si>
    <t>212</t>
  </si>
  <si>
    <t>Болт свободный DIN 933 кл.пр 5.8 М24*120</t>
  </si>
  <si>
    <t>213</t>
  </si>
  <si>
    <t>Гайка ГОСТ 5915-70, 5927-70 кл.пр. 5.8 М18</t>
  </si>
  <si>
    <t>214</t>
  </si>
  <si>
    <t>Гайка ГОСТ 5915-70, 5927-70 кл.пр. 5.8 М20</t>
  </si>
  <si>
    <t>215</t>
  </si>
  <si>
    <t>Гайка ГОСТ 5915-70, 5927-70 кл.пр. 5.8 М24</t>
  </si>
  <si>
    <t>216</t>
  </si>
  <si>
    <t>Шайба усиленная DIN 9021 M18</t>
  </si>
  <si>
    <t>217</t>
  </si>
  <si>
    <t>Шайба усиленная DIN 9021 M20</t>
  </si>
  <si>
    <t>218</t>
  </si>
  <si>
    <t>Шайба усиленная DIN 9021 M24</t>
  </si>
  <si>
    <t>219</t>
  </si>
  <si>
    <t xml:space="preserve">Батарейка тип (крона) 9 В </t>
  </si>
  <si>
    <t>220</t>
  </si>
  <si>
    <t xml:space="preserve">Блок батареек </t>
  </si>
  <si>
    <t>221</t>
  </si>
  <si>
    <t xml:space="preserve">НЕРА фильтр Н13 EN1822 Фильтр абсолютной очистки воздуха Опер. блок </t>
  </si>
  <si>
    <t>222</t>
  </si>
  <si>
    <t>НЕРА фильтр Н13 EN1822 Фильтр абсолютной очистки воздуха ОАРИТ</t>
  </si>
  <si>
    <t>223</t>
  </si>
  <si>
    <t>НЕРА фильтр Н13 to EN1822 Фильтр абсолютной очистки воздуха ОАРИТ</t>
  </si>
  <si>
    <t>224</t>
  </si>
  <si>
    <t>НЕРА фильтр Н13 to EN1822 Фильтр абсолютной очистки воздуха  опер. блок комната пробуждения</t>
  </si>
  <si>
    <t>225</t>
  </si>
  <si>
    <t>НЕРА фильтр Н13 EN1822 Фильтр абсолютной очистки воздуха  ЦСО</t>
  </si>
  <si>
    <t>226</t>
  </si>
  <si>
    <t>НЕРА фильтр Н13 to EN1822 Фильтр абсолютной очистки воздуха ангиография</t>
  </si>
  <si>
    <t>227</t>
  </si>
  <si>
    <t>Фильтр class F 9 to EN 779 287 x 592 x 292 mm</t>
  </si>
  <si>
    <t>228</t>
  </si>
  <si>
    <t>Фильтр class F 9 to EN 779 592 x 592 x 292 mm</t>
  </si>
  <si>
    <t>229</t>
  </si>
  <si>
    <t>Фильтр class F 7 to EN 779  287 x 592 x 635 mm</t>
  </si>
  <si>
    <t>230</t>
  </si>
  <si>
    <t>Фильтр class F 7 to EN 779 592 x 592 x 635 mm</t>
  </si>
  <si>
    <t>231</t>
  </si>
  <si>
    <t xml:space="preserve">Фильтрующий материал  применяется для для грубой очистки воздуха на воздухоприемных шахтах вентиляции </t>
  </si>
  <si>
    <t>232</t>
  </si>
  <si>
    <t>Ремень клиновый, на приточно-вытяжную вентиляцию 13 х 900 mm</t>
  </si>
  <si>
    <t>233</t>
  </si>
  <si>
    <t>Ремень клиновый, на приточно-вытяжную вентиляцию 13 х 950 mm</t>
  </si>
  <si>
    <t>234</t>
  </si>
  <si>
    <t>Ремень клиновый, на приточно-вытяжную вентиляцию 13 х 975 mm</t>
  </si>
  <si>
    <t>235</t>
  </si>
  <si>
    <t>Ремень клиновый, на приточно-вытяжную вентиляцию 13 х 1050 mm</t>
  </si>
  <si>
    <t>236</t>
  </si>
  <si>
    <t>Ремень клиновый, на приточно-вытяжную вентиляцию 13 х 1075 mm</t>
  </si>
  <si>
    <t>237</t>
  </si>
  <si>
    <t>Ремень клиновый, на приточно-вытяжную вентиляцию 13 х 1175 mm</t>
  </si>
  <si>
    <t>238</t>
  </si>
  <si>
    <t>Ремень клиновый, на приточно-вытяжную вентиляцию 13 х 1200 mm</t>
  </si>
  <si>
    <t>239</t>
  </si>
  <si>
    <t>Ремень клиновый, на приточно-вытяжную вентиляцию 13 х 1225 mm</t>
  </si>
  <si>
    <t>240</t>
  </si>
  <si>
    <t>Ремень клиновый, на приточно-вытяжную вентиляцию 13 х 1275 mm</t>
  </si>
  <si>
    <t>241</t>
  </si>
  <si>
    <t>Ремень клиновый, на приточно-вытяжную вентиляцию 13 х 1300 mm</t>
  </si>
  <si>
    <t>242</t>
  </si>
  <si>
    <t>Ремень клиновый, на приточно-вытяжную вентиляцию 13 х 1375 mm</t>
  </si>
  <si>
    <t>243</t>
  </si>
  <si>
    <t>Ремень клиновый, на приточно-вытяжную вентиляцию 13 х 1450 mm</t>
  </si>
  <si>
    <t>244</t>
  </si>
  <si>
    <t>Ремень клиновый, на приточно-вытяжную вентиляцию 13 х 1675 mm</t>
  </si>
  <si>
    <t>245</t>
  </si>
  <si>
    <t>Ремень клиновый, на приточно-вытяжную вентиляцию 13 х 1750 mm</t>
  </si>
  <si>
    <t>246</t>
  </si>
  <si>
    <t>Ремень клиновый, на приточно-вытяжную вентиляцию 13 х 2350 mm</t>
  </si>
  <si>
    <t>247</t>
  </si>
  <si>
    <t>Ремень клиновый, на приточно-вытяжную вентиляцию 17 х 1900 mm</t>
  </si>
  <si>
    <t>248</t>
  </si>
  <si>
    <t>Ремень клиновый, на приточно-вытяжную вентиляцию 17 х 2000 mm</t>
  </si>
  <si>
    <t>249</t>
  </si>
  <si>
    <t>Статор</t>
  </si>
  <si>
    <t>250</t>
  </si>
  <si>
    <t>Вал с лопастями</t>
  </si>
  <si>
    <t>251</t>
  </si>
  <si>
    <t>Подшипник</t>
  </si>
  <si>
    <t>252</t>
  </si>
  <si>
    <t>253</t>
  </si>
  <si>
    <t>254</t>
  </si>
  <si>
    <t>Стремянка</t>
  </si>
  <si>
    <t>255</t>
  </si>
  <si>
    <t>Ножницы по металлу</t>
  </si>
  <si>
    <t>256</t>
  </si>
  <si>
    <t>Фонарик</t>
  </si>
  <si>
    <t>257</t>
  </si>
  <si>
    <t>258</t>
  </si>
  <si>
    <t>Переноска</t>
  </si>
  <si>
    <t>259</t>
  </si>
  <si>
    <t xml:space="preserve">Очищаемый выпарной цилиндр для пароувлажнителя </t>
  </si>
  <si>
    <t>260</t>
  </si>
  <si>
    <t>Колпачки электродов с контактными насадками для пароувлажнителей</t>
  </si>
  <si>
    <t>261</t>
  </si>
  <si>
    <t>Фреон R 134</t>
  </si>
  <si>
    <t>262</t>
  </si>
  <si>
    <t>Фреон R 22</t>
  </si>
  <si>
    <t>263</t>
  </si>
  <si>
    <t>Фреон R 404</t>
  </si>
  <si>
    <t>264</t>
  </si>
  <si>
    <t>Фреон R 407</t>
  </si>
  <si>
    <t>265</t>
  </si>
  <si>
    <t>Фреон R 410</t>
  </si>
  <si>
    <t>266</t>
  </si>
  <si>
    <t>Нагнетатель фреона</t>
  </si>
  <si>
    <t>267</t>
  </si>
  <si>
    <t>268</t>
  </si>
  <si>
    <t>Воздухоотвотчик автоматический левый/правый</t>
  </si>
  <si>
    <t>269</t>
  </si>
  <si>
    <t>270</t>
  </si>
  <si>
    <t>271</t>
  </si>
  <si>
    <t>272</t>
  </si>
  <si>
    <t>273</t>
  </si>
  <si>
    <t>Лен сантехнический</t>
  </si>
  <si>
    <t>274</t>
  </si>
  <si>
    <t>Лента фум 19х12х15</t>
  </si>
  <si>
    <t>275</t>
  </si>
  <si>
    <t>Перчатки  рабочие с пропиткой на всю ладонь</t>
  </si>
  <si>
    <t>276</t>
  </si>
  <si>
    <t>Пистолет горячего воздуха 200 Вт</t>
  </si>
  <si>
    <t>277</t>
  </si>
  <si>
    <t>Смеситель  для ванны</t>
  </si>
  <si>
    <t>278</t>
  </si>
  <si>
    <t>Таблетированная соль поваренная в мешках по 25 кг.</t>
  </si>
  <si>
    <t>279</t>
  </si>
  <si>
    <t>кран д-15мм шаровой с вн.резб. Бронзовый</t>
  </si>
  <si>
    <t>280</t>
  </si>
  <si>
    <t>кран д-20мм шаровой с вн.резб. Бронзовый</t>
  </si>
  <si>
    <t>281</t>
  </si>
  <si>
    <t>Гибкий шланг к смесителю Л-80</t>
  </si>
  <si>
    <t>282</t>
  </si>
  <si>
    <t>Гибкий шланг 15/15 Л-80</t>
  </si>
  <si>
    <t>283</t>
  </si>
  <si>
    <t>Гибкий шланг 20/20 Л-80</t>
  </si>
  <si>
    <t>284</t>
  </si>
  <si>
    <t>Гибкий шланг 20/20 Л-100</t>
  </si>
  <si>
    <t>285</t>
  </si>
  <si>
    <t>Смеситель  для раковины</t>
  </si>
  <si>
    <t>286</t>
  </si>
  <si>
    <t xml:space="preserve">Шланг для душа  </t>
  </si>
  <si>
    <t>287</t>
  </si>
  <si>
    <t>Фонарь на аккумуляторе</t>
  </si>
  <si>
    <t>288</t>
  </si>
  <si>
    <t>Литол по 500 гр.</t>
  </si>
  <si>
    <t>289</t>
  </si>
  <si>
    <t>Термометр до 120 градусов</t>
  </si>
  <si>
    <t>290</t>
  </si>
  <si>
    <t>Манометр до 16 атмосфер</t>
  </si>
  <si>
    <t>291</t>
  </si>
  <si>
    <t>Наждачная бумага</t>
  </si>
  <si>
    <t>292</t>
  </si>
  <si>
    <t>Трос сантехнический Д-14, Л-5</t>
  </si>
  <si>
    <t>293</t>
  </si>
  <si>
    <t xml:space="preserve">Вантуз  </t>
  </si>
  <si>
    <t>294</t>
  </si>
  <si>
    <t>мембраны резиновые на1500 литров</t>
  </si>
  <si>
    <t>295</t>
  </si>
  <si>
    <t>Полотенцосушитель П-образный, расстояние по осям 33см.</t>
  </si>
  <si>
    <t>296</t>
  </si>
  <si>
    <t>297</t>
  </si>
  <si>
    <t>Набор  сантехнический</t>
  </si>
  <si>
    <t>298</t>
  </si>
  <si>
    <t>Набор  головок</t>
  </si>
  <si>
    <t>299</t>
  </si>
  <si>
    <t>Набор  отверток</t>
  </si>
  <si>
    <t>300</t>
  </si>
  <si>
    <t>Газовый ключ № 1</t>
  </si>
  <si>
    <t>301</t>
  </si>
  <si>
    <t>Газовый ключ № 2</t>
  </si>
  <si>
    <t>302</t>
  </si>
  <si>
    <t>Газовый ключ № 3</t>
  </si>
  <si>
    <t>303</t>
  </si>
  <si>
    <t>Фен промышленный</t>
  </si>
  <si>
    <t>304</t>
  </si>
  <si>
    <t>удлинитель  (переноска) дл -50м</t>
  </si>
  <si>
    <t>305</t>
  </si>
  <si>
    <t>Медленно растворимые таблетки хлора</t>
  </si>
  <si>
    <t>306</t>
  </si>
  <si>
    <t>Дихлор 60,  в гранулах быстро растворимый</t>
  </si>
  <si>
    <t>307</t>
  </si>
  <si>
    <t xml:space="preserve">Многофункциональные хлорные таблетки 200 гр,  5 в 1 </t>
  </si>
  <si>
    <t>308</t>
  </si>
  <si>
    <t xml:space="preserve">PH-минус, в гранулах  </t>
  </si>
  <si>
    <t>309</t>
  </si>
  <si>
    <t>Альгицид (быстродействующее)</t>
  </si>
  <si>
    <t>310</t>
  </si>
  <si>
    <t>Альгицид  (длительного действия)</t>
  </si>
  <si>
    <t>311</t>
  </si>
  <si>
    <t xml:space="preserve">Флокулянты </t>
  </si>
  <si>
    <t>312</t>
  </si>
  <si>
    <t xml:space="preserve">Оксисофт жидкий, быстро/раств.актив. кислород </t>
  </si>
  <si>
    <t>313</t>
  </si>
  <si>
    <t>Оксиплюс в гранулах, быстро/раств.акт.кислород</t>
  </si>
  <si>
    <t>314</t>
  </si>
  <si>
    <t xml:space="preserve">Декальцидная жидкость </t>
  </si>
  <si>
    <t>315</t>
  </si>
  <si>
    <t>Декальцидный порошок</t>
  </si>
  <si>
    <t>316</t>
  </si>
  <si>
    <t>Аквалайн, гель для ватерлинии</t>
  </si>
  <si>
    <t>317</t>
  </si>
  <si>
    <t xml:space="preserve">Прибор рН-метр </t>
  </si>
  <si>
    <t>318</t>
  </si>
  <si>
    <t xml:space="preserve">Тест полоски  на остат.хлор, рН, щел-сть, жестк.воды </t>
  </si>
  <si>
    <t>319</t>
  </si>
  <si>
    <t>Тест – таблетки DPD-1  хлор, 1 упак-10 табл.</t>
  </si>
  <si>
    <t>320</t>
  </si>
  <si>
    <t xml:space="preserve">Тест – таблетки DPD-4  хлор  </t>
  </si>
  <si>
    <t>321</t>
  </si>
  <si>
    <t>Термометр плавающий, электронный</t>
  </si>
  <si>
    <t>322</t>
  </si>
  <si>
    <t>Термометр водный, сертификационный</t>
  </si>
  <si>
    <t>323</t>
  </si>
  <si>
    <t xml:space="preserve">Дезинф.средство  (Дихлор, Хлормисепт, Хлор-ал  и др.  в таблетках)  </t>
  </si>
  <si>
    <t>324</t>
  </si>
  <si>
    <t xml:space="preserve">Белый халат медицинский разм. 46-48 </t>
  </si>
  <si>
    <t>325</t>
  </si>
  <si>
    <t>Фартук для защиты от растворов кислот и щелочей</t>
  </si>
  <si>
    <t>326</t>
  </si>
  <si>
    <t xml:space="preserve">спец очки для химика </t>
  </si>
  <si>
    <t>327</t>
  </si>
  <si>
    <t>Щиток (защитный лицевой, с наголовным креплением, корпус бесцветный, прозрачный, химически стойкий НБХ)</t>
  </si>
  <si>
    <t>328</t>
  </si>
  <si>
    <t>Противогаз (изолирующий, подача воздуха генерируемого патроном)</t>
  </si>
  <si>
    <t>329</t>
  </si>
  <si>
    <t>сапоги резиновые высокие, на толстой подошве, р.39-41</t>
  </si>
  <si>
    <t>330</t>
  </si>
  <si>
    <t>Перчатки  рабочие   с пропиткой на всю ладонь</t>
  </si>
  <si>
    <t>331</t>
  </si>
  <si>
    <t>Перчатки латексные, хозяйственные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</si>
  <si>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</si>
  <si>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</si>
  <si>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</si>
  <si>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</si>
  <si>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</si>
  <si>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</si>
  <si>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</si>
  <si>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</si>
  <si>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</si>
  <si>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</si>
  <si>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</si>
  <si>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</si>
  <si>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</si>
  <si>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</si>
  <si>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</si>
  <si>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</si>
  <si>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</si>
  <si>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</si>
  <si>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</si>
  <si>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</si>
  <si>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</si>
  <si>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</si>
  <si>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</si>
  <si>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</si>
  <si>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</si>
  <si>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</si>
  <si>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</si>
  <si>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</si>
  <si>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</si>
  <si>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</si>
  <si>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</si>
  <si>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</si>
  <si>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</si>
  <si>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</si>
  <si>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</si>
  <si>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</si>
  <si>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</si>
  <si>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</si>
  <si>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</si>
  <si>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</si>
  <si>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</si>
  <si>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</si>
  <si>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</si>
  <si>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</si>
  <si>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</si>
  <si>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</si>
  <si>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</si>
  <si>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</si>
  <si>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</si>
  <si>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</si>
  <si>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</si>
  <si>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</si>
  <si>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</si>
  <si>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</si>
  <si>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</si>
  <si>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</si>
  <si>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</si>
  <si>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</si>
  <si>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</si>
  <si>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</si>
  <si>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</si>
  <si>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</si>
  <si>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</si>
  <si>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</si>
  <si>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</si>
  <si>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</si>
  <si>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</si>
  <si>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</si>
  <si>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</si>
  <si>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</si>
  <si>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</si>
  <si>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</si>
  <si>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</si>
  <si>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</si>
  <si>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</si>
  <si>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</si>
  <si>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</si>
  <si>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</si>
  <si>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</si>
  <si>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</si>
  <si>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</si>
  <si>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</si>
  <si>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</si>
  <si>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</si>
  <si>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</si>
  <si>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</si>
  <si>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</si>
  <si>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</si>
  <si>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</si>
  <si>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</si>
  <si>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</si>
  <si>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</si>
  <si>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</si>
  <si>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</si>
  <si>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</si>
  <si>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</si>
  <si>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</si>
  <si>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</si>
  <si>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</si>
  <si>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</si>
  <si>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</si>
  <si>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</si>
  <si>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</si>
  <si>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</si>
  <si>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</si>
  <si>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</si>
  <si>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</si>
  <si>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</si>
  <si>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</si>
  <si>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</si>
  <si>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</si>
  <si>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</si>
  <si>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</si>
  <si>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</si>
  <si>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</si>
  <si>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</si>
  <si>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</si>
  <si>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</si>
  <si>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</si>
  <si>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</si>
  <si>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</si>
  <si>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</si>
  <si>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</si>
  <si>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 xml:space="preserve">Муфта </t>
  </si>
  <si>
    <t xml:space="preserve">Разъемная муфта </t>
  </si>
  <si>
    <t xml:space="preserve">Сифоны </t>
  </si>
  <si>
    <t xml:space="preserve">Гофры  </t>
  </si>
  <si>
    <t>Гофры</t>
  </si>
  <si>
    <t>Шланги гибкие на смесители</t>
  </si>
  <si>
    <t>Коробка</t>
  </si>
  <si>
    <t>Пара</t>
  </si>
  <si>
    <t>Кв.м</t>
  </si>
  <si>
    <t>Банка</t>
  </si>
  <si>
    <t>Цвет-красно-коричневый. Степень разбавления грунтовки растворителем, %, не более 20. Время высыхания до степени 3, не более при (105±5)°C, мин - 35,  банке не менее 20 кг</t>
  </si>
  <si>
    <t>Канистра</t>
  </si>
  <si>
    <t>Баллон</t>
  </si>
  <si>
    <t>Кг</t>
  </si>
  <si>
    <t>Блок</t>
  </si>
  <si>
    <t>Пучок</t>
  </si>
  <si>
    <t>Флакон</t>
  </si>
  <si>
    <t xml:space="preserve">                         Итого Товары:</t>
  </si>
  <si>
    <t>Итого Товары:</t>
  </si>
  <si>
    <t>Итого Услуги:</t>
  </si>
  <si>
    <t>Система видеонаблюдения за ходом строительства</t>
  </si>
  <si>
    <t>Дооснащение системы видеонаблюдения видеокамерами, видеорегистраторами и прочими товарами в общежитии и библиотеке АОО "Назарбаев Университет"</t>
  </si>
  <si>
    <t>1. Программное обеспечение MW-M3I1500-0E Johnson  Controls:  M3i базовый комплект. Включает Screen Manager и M3i-Explorer, M-Graphics с поддержкой 1500 
2. Программное обеспечение MW-EDE-02-50-0E JohnsonControls: Extended Data Engine EDE для подключения по протоколу N2 для устройств System 91 или N2 Open (включая MIG3x20) для 5000 N2 объектов макс. – 1716505т.</t>
  </si>
  <si>
    <t>УОПЗ (УИНП)</t>
  </si>
  <si>
    <t xml:space="preserve">Без применения норм, согласно гл.1 п. 2 Правил </t>
  </si>
  <si>
    <t>Оказание эксплуатационных услуг, услуг по технической эксплуатации и содержанию инфраструктуры зданий</t>
  </si>
  <si>
    <t>Приложение 1 к Приказу</t>
  </si>
  <si>
    <t>от "30" декабря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</si>
</sst>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[$-419]mmmm\ yyyy;@"/>
    <numFmt numFmtId="165" formatCode="#,##0.0"/>
    <numFmt numFmtId="166" formatCode="_-* #,##0.00_р_._-;\-* #,##0.00_р_._-;_-* &quot;-&quot;??_р_._-;_-@_-"/>
    <numFmt numFmtId="167" formatCode="_-* #,##0_р_._-;\-* #,##0_р_._-;_-* &quot;-&quot;??_р_._-;_-@_-"/>
    <numFmt numFmtId="168" formatCode="&quot;$&quot;#,##0.00_);\(&quot;$&quot;#,##0.00\)"/>
    <numFmt numFmtId="169" formatCode="_(* #,##0.00_);_(* \(#,##0.00\);_(* &quot;-&quot;??_);_(@_)"/>
    <numFmt numFmtId="170" formatCode="#,##0.00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22222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indexed="63"/>
      <name val="Kz 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trike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Kz Times New Roman"/>
      <family val="1"/>
      <charset val="204"/>
    </font>
    <font>
      <sz val="11"/>
      <color indexed="63"/>
      <name val="Calibri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13" fillId="0" borderId="0" applyFont="0" applyFill="0" applyBorder="0" applyAlignment="0" applyProtection="0"/>
    <xf numFmtId="0" fontId="17" fillId="0" borderId="0"/>
    <xf numFmtId="0" fontId="19" fillId="0" borderId="0"/>
    <xf numFmtId="0" fontId="17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166" fontId="1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68" fontId="25" fillId="0" borderId="0"/>
    <xf numFmtId="0" fontId="23" fillId="0" borderId="0"/>
    <xf numFmtId="169" fontId="23" fillId="0" borderId="0" applyFont="0" applyFill="0" applyBorder="0" applyAlignment="0" applyProtection="0"/>
  </cellStyleXfs>
  <cellXfs count="30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/>
    <xf numFmtId="4" fontId="1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1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4" fontId="6" fillId="0" borderId="5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0" fontId="14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49" fontId="5" fillId="3" borderId="6" xfId="1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4" fontId="5" fillId="0" borderId="6" xfId="2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3" borderId="1" xfId="8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3" borderId="5" xfId="6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4" applyFont="1" applyFill="1" applyBorder="1" applyAlignment="1" applyProtection="1">
      <alignment horizontal="center" vertical="center" wrapText="1"/>
      <protection locked="0"/>
    </xf>
    <xf numFmtId="0" fontId="5" fillId="3" borderId="1" xfId="5" applyFont="1" applyFill="1" applyBorder="1" applyAlignment="1" applyProtection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1" xfId="9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5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12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3" fontId="29" fillId="3" borderId="1" xfId="1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166" fontId="29" fillId="3" borderId="1" xfId="1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43" fontId="29" fillId="3" borderId="5" xfId="1" applyFont="1" applyFill="1" applyBorder="1" applyAlignment="1">
      <alignment horizontal="center" vertical="center" wrapText="1"/>
    </xf>
    <xf numFmtId="4" fontId="28" fillId="3" borderId="5" xfId="6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5" xfId="1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4" fontId="5" fillId="3" borderId="1" xfId="1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 wrapText="1"/>
    </xf>
    <xf numFmtId="2" fontId="5" fillId="3" borderId="1" xfId="9" applyNumberFormat="1" applyFont="1" applyFill="1" applyBorder="1" applyAlignment="1">
      <alignment horizontal="center" vertical="center" wrapText="1"/>
    </xf>
    <xf numFmtId="2" fontId="5" fillId="3" borderId="1" xfId="13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28" fillId="2" borderId="5" xfId="6" applyNumberFormat="1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43" fontId="29" fillId="2" borderId="1" xfId="1" applyFont="1" applyFill="1" applyBorder="1" applyAlignment="1">
      <alignment horizontal="center" vertical="center" wrapText="1"/>
    </xf>
    <xf numFmtId="43" fontId="29" fillId="2" borderId="5" xfId="1" applyFont="1" applyFill="1" applyBorder="1" applyAlignment="1">
      <alignment horizontal="center" vertical="center" wrapText="1"/>
    </xf>
    <xf numFmtId="166" fontId="29" fillId="2" borderId="1" xfId="1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6" fontId="29" fillId="3" borderId="5" xfId="1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3" fontId="28" fillId="3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49" fontId="28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6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" fontId="5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0" fontId="24" fillId="0" borderId="1" xfId="0" applyFont="1" applyBorder="1"/>
    <xf numFmtId="0" fontId="5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3" borderId="1" xfId="3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24" fillId="3" borderId="1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4" xfId="1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6" xfId="1" applyNumberFormat="1" applyFont="1" applyFill="1" applyBorder="1" applyAlignment="1">
      <alignment horizontal="center" vertical="center"/>
    </xf>
    <xf numFmtId="4" fontId="2" fillId="4" borderId="1" xfId="1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5" fillId="3" borderId="6" xfId="1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5" fillId="0" borderId="1" xfId="9" applyNumberFormat="1" applyFont="1" applyBorder="1" applyAlignment="1">
      <alignment horizontal="center" vertical="center" wrapText="1"/>
    </xf>
    <xf numFmtId="4" fontId="5" fillId="3" borderId="1" xfId="9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/>
    </xf>
    <xf numFmtId="4" fontId="5" fillId="3" borderId="1" xfId="6" applyNumberFormat="1" applyFont="1" applyFill="1" applyBorder="1" applyAlignment="1">
      <alignment horizontal="center" vertical="center"/>
    </xf>
    <xf numFmtId="4" fontId="2" fillId="3" borderId="1" xfId="3" applyNumberFormat="1" applyFont="1" applyFill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0" fillId="2" borderId="1" xfId="0" applyFill="1" applyBorder="1"/>
    <xf numFmtId="0" fontId="6" fillId="2" borderId="1" xfId="0" applyFont="1" applyFill="1" applyBorder="1" applyAlignment="1">
      <alignment horizontal="center" vertical="center"/>
    </xf>
    <xf numFmtId="4" fontId="28" fillId="0" borderId="5" xfId="6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" fontId="28" fillId="2" borderId="1" xfId="6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/>
    </xf>
    <xf numFmtId="0" fontId="28" fillId="2" borderId="3" xfId="0" applyFont="1" applyFill="1" applyBorder="1" applyAlignment="1">
      <alignment horizontal="center" wrapText="1"/>
    </xf>
    <xf numFmtId="3" fontId="29" fillId="2" borderId="1" xfId="1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49" fontId="5" fillId="3" borderId="1" xfId="1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0" fontId="2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top" wrapText="1"/>
    </xf>
    <xf numFmtId="0" fontId="28" fillId="3" borderId="3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2" fontId="28" fillId="3" borderId="2" xfId="1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49" fontId="28" fillId="3" borderId="1" xfId="1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9" fontId="5" fillId="3" borderId="6" xfId="1" applyNumberFormat="1" applyFont="1" applyFill="1" applyBorder="1" applyAlignment="1">
      <alignment horizontal="center" vertical="center" wrapText="1"/>
    </xf>
    <xf numFmtId="49" fontId="5" fillId="3" borderId="5" xfId="1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8" fillId="3" borderId="2" xfId="1" applyNumberFormat="1" applyFont="1" applyFill="1" applyBorder="1" applyAlignment="1">
      <alignment horizontal="center" vertical="center" wrapText="1"/>
    </xf>
    <xf numFmtId="49" fontId="28" fillId="3" borderId="3" xfId="1" applyNumberFormat="1" applyFont="1" applyFill="1" applyBorder="1" applyAlignment="1">
      <alignment horizontal="center" vertical="center" wrapText="1"/>
    </xf>
    <xf numFmtId="167" fontId="28" fillId="3" borderId="2" xfId="1" applyNumberFormat="1" applyFont="1" applyFill="1" applyBorder="1" applyAlignment="1">
      <alignment horizontal="center" wrapText="1"/>
    </xf>
    <xf numFmtId="167" fontId="28" fillId="3" borderId="3" xfId="1" applyNumberFormat="1" applyFont="1" applyFill="1" applyBorder="1" applyAlignment="1">
      <alignment horizontal="center" wrapText="1"/>
    </xf>
  </cellXfs>
  <cellStyles count="14">
    <cellStyle name="Comma 2" xfId="13"/>
    <cellStyle name="Normal 4" xfId="12"/>
    <cellStyle name="Normal 5" xfId="11"/>
    <cellStyle name="Гиперссылка 2" xfId="5"/>
    <cellStyle name="Обычный" xfId="0" builtinId="0"/>
    <cellStyle name="Обычный 10" xfId="10"/>
    <cellStyle name="Обычный 11" xfId="9"/>
    <cellStyle name="Обычный 11 4" xfId="6"/>
    <cellStyle name="Обычный 2" xfId="2"/>
    <cellStyle name="Обычный 2 10 2" xfId="8"/>
    <cellStyle name="Обычный_Лист1" xfId="3"/>
    <cellStyle name="Обычный_расшифровка фин.плана 2006 new1" xfId="4"/>
    <cellStyle name="Финансовый" xfId="1" builtinId="3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837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837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837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837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837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837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837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837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745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745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745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745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745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745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745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745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745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745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745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745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745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745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745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745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745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745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745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745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745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745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745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745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2;&#1085;&#1077;&#1089;&#1077;&#1085;&#1080;&#1077;%20&#1080;&#1079;&#1084;&#1077;&#1085;&#1077;&#1085;&#1080;&#1081;%20&#1074;%20&#1055;&#1083;&#1072;&#1085;%20&#1075;&#1088;&#1072;&#1092;&#1080;&#1082;%20(460608%20v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З"/>
    </sheetNames>
    <sheetDataSet>
      <sheetData sheetId="0" refreshError="1">
        <row r="6">
          <cell r="B6" t="str">
            <v>Модернизация системы учета и контроля качества электрической энергии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roybrat.ru/product/1574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967"/>
  <sheetViews>
    <sheetView tabSelected="1" topLeftCell="A67" workbookViewId="0">
      <selection activeCell="C11" sqref="C11"/>
    </sheetView>
  </sheetViews>
  <sheetFormatPr defaultRowHeight="15"/>
  <cols>
    <col min="2" max="2" width="23" customWidth="1"/>
    <col min="3" max="3" width="13.7109375" customWidth="1"/>
    <col min="4" max="4" width="46.28515625" customWidth="1"/>
    <col min="5" max="5" width="13.7109375" customWidth="1"/>
    <col min="7" max="7" width="13.140625" customWidth="1"/>
    <col min="8" max="8" width="19.7109375" customWidth="1"/>
    <col min="9" max="9" width="14.85546875" customWidth="1"/>
    <col min="10" max="10" width="14.42578125" customWidth="1"/>
  </cols>
  <sheetData>
    <row r="1" spans="1:10">
      <c r="H1" s="4" t="s">
        <v>1820</v>
      </c>
      <c r="I1" s="4"/>
    </row>
    <row r="2" spans="1:10">
      <c r="H2" s="4" t="s">
        <v>1821</v>
      </c>
      <c r="I2" s="4"/>
    </row>
    <row r="3" spans="1:10">
      <c r="H3" s="4"/>
      <c r="I3" s="4"/>
    </row>
    <row r="4" spans="1:10" s="5" customFormat="1" ht="21.75" customHeight="1">
      <c r="C4" s="5" t="s">
        <v>5</v>
      </c>
    </row>
    <row r="5" spans="1:10" s="3" customFormat="1" ht="12.75" customHeight="1"/>
    <row r="6" spans="1:10" s="6" customFormat="1" ht="63.75" customHeight="1">
      <c r="A6" s="24" t="s">
        <v>0</v>
      </c>
      <c r="B6" s="24" t="s">
        <v>1</v>
      </c>
      <c r="C6" s="24" t="s">
        <v>8</v>
      </c>
      <c r="D6" s="24" t="s">
        <v>2</v>
      </c>
      <c r="E6" s="24" t="s">
        <v>60</v>
      </c>
      <c r="F6" s="24" t="s">
        <v>3</v>
      </c>
      <c r="G6" s="24" t="s">
        <v>64</v>
      </c>
      <c r="H6" s="24" t="s">
        <v>9</v>
      </c>
      <c r="I6" s="24" t="s">
        <v>4</v>
      </c>
      <c r="J6" s="24" t="s">
        <v>10</v>
      </c>
    </row>
    <row r="7" spans="1:10" s="7" customFormat="1" ht="21.75" customHeigh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</row>
    <row r="8" spans="1:10" s="10" customFormat="1" ht="16.5" customHeight="1">
      <c r="A8" s="254" t="s">
        <v>99</v>
      </c>
      <c r="B8" s="255"/>
      <c r="C8" s="255"/>
      <c r="D8" s="255"/>
      <c r="E8" s="255"/>
      <c r="F8" s="255"/>
      <c r="G8" s="255"/>
      <c r="H8" s="255"/>
      <c r="I8" s="255"/>
      <c r="J8" s="256"/>
    </row>
    <row r="9" spans="1:10" s="7" customFormat="1" ht="77.25" customHeight="1">
      <c r="A9" s="15">
        <v>1</v>
      </c>
      <c r="B9" s="15" t="s">
        <v>95</v>
      </c>
      <c r="C9" s="15" t="s">
        <v>97</v>
      </c>
      <c r="D9" s="15" t="s">
        <v>98</v>
      </c>
      <c r="E9" s="9">
        <v>1</v>
      </c>
      <c r="F9" s="15" t="s">
        <v>161</v>
      </c>
      <c r="G9" s="15"/>
      <c r="H9" s="14">
        <v>9508204</v>
      </c>
      <c r="I9" s="15" t="s">
        <v>92</v>
      </c>
      <c r="J9" s="15" t="s">
        <v>67</v>
      </c>
    </row>
    <row r="10" spans="1:10" s="7" customFormat="1" ht="36.75" customHeight="1">
      <c r="A10" s="15">
        <v>2</v>
      </c>
      <c r="B10" s="15" t="s">
        <v>1814</v>
      </c>
      <c r="C10" s="15" t="s">
        <v>97</v>
      </c>
      <c r="D10" s="15" t="s">
        <v>98</v>
      </c>
      <c r="E10" s="9">
        <v>1</v>
      </c>
      <c r="F10" s="15" t="s">
        <v>161</v>
      </c>
      <c r="G10" s="15"/>
      <c r="H10" s="100">
        <v>10601250</v>
      </c>
      <c r="I10" s="15" t="s">
        <v>92</v>
      </c>
      <c r="J10" s="15" t="s">
        <v>67</v>
      </c>
    </row>
    <row r="11" spans="1:10" s="7" customFormat="1" ht="101.25" customHeight="1">
      <c r="A11" s="15">
        <v>3</v>
      </c>
      <c r="B11" s="15" t="s">
        <v>1815</v>
      </c>
      <c r="C11" s="15" t="s">
        <v>97</v>
      </c>
      <c r="D11" s="15" t="s">
        <v>98</v>
      </c>
      <c r="E11" s="9">
        <v>1</v>
      </c>
      <c r="F11" s="15" t="s">
        <v>161</v>
      </c>
      <c r="G11" s="15"/>
      <c r="H11" s="100">
        <v>87907784</v>
      </c>
      <c r="I11" s="15" t="s">
        <v>92</v>
      </c>
      <c r="J11" s="15" t="s">
        <v>37</v>
      </c>
    </row>
    <row r="12" spans="1:10" s="5" customFormat="1" ht="16.5" customHeight="1">
      <c r="A12" s="40"/>
      <c r="B12" s="40" t="s">
        <v>96</v>
      </c>
      <c r="C12" s="31" t="s">
        <v>7</v>
      </c>
      <c r="D12" s="31" t="s">
        <v>7</v>
      </c>
      <c r="E12" s="31" t="s">
        <v>7</v>
      </c>
      <c r="F12" s="40"/>
      <c r="G12" s="31" t="s">
        <v>7</v>
      </c>
      <c r="H12" s="42">
        <f>SUM(H9:H11)</f>
        <v>108017238</v>
      </c>
      <c r="I12" s="31" t="s">
        <v>7</v>
      </c>
      <c r="J12" s="31" t="s">
        <v>7</v>
      </c>
    </row>
    <row r="13" spans="1:10" ht="15.75">
      <c r="A13" s="257" t="s">
        <v>62</v>
      </c>
      <c r="B13" s="258"/>
      <c r="C13" s="258"/>
      <c r="D13" s="258"/>
      <c r="E13" s="258"/>
      <c r="F13" s="258"/>
      <c r="G13" s="258"/>
      <c r="H13" s="258"/>
      <c r="I13" s="258"/>
      <c r="J13" s="259"/>
    </row>
    <row r="14" spans="1:10" s="2" customFormat="1" ht="93.75" customHeight="1">
      <c r="A14" s="15">
        <v>1</v>
      </c>
      <c r="B14" s="13" t="s">
        <v>100</v>
      </c>
      <c r="C14" s="8" t="s">
        <v>11</v>
      </c>
      <c r="D14" s="15" t="s">
        <v>98</v>
      </c>
      <c r="E14" s="9">
        <v>1</v>
      </c>
      <c r="F14" s="15" t="s">
        <v>54</v>
      </c>
      <c r="G14" s="9"/>
      <c r="H14" s="12">
        <v>18938448</v>
      </c>
      <c r="I14" s="15" t="s">
        <v>92</v>
      </c>
      <c r="J14" s="15" t="s">
        <v>93</v>
      </c>
    </row>
    <row r="15" spans="1:10" s="2" customFormat="1" ht="82.5" customHeight="1">
      <c r="A15" s="15">
        <v>2</v>
      </c>
      <c r="B15" s="15" t="s">
        <v>101</v>
      </c>
      <c r="C15" s="8" t="s">
        <v>11</v>
      </c>
      <c r="D15" s="11" t="s">
        <v>98</v>
      </c>
      <c r="E15" s="9">
        <v>1</v>
      </c>
      <c r="F15" s="15" t="s">
        <v>54</v>
      </c>
      <c r="G15" s="9"/>
      <c r="H15" s="9">
        <v>6500000</v>
      </c>
      <c r="I15" s="15" t="s">
        <v>92</v>
      </c>
      <c r="J15" s="15" t="s">
        <v>93</v>
      </c>
    </row>
    <row r="16" spans="1:10" s="2" customFormat="1" ht="67.5" customHeight="1">
      <c r="A16" s="15">
        <v>3</v>
      </c>
      <c r="B16" s="15" t="s">
        <v>102</v>
      </c>
      <c r="C16" s="8" t="s">
        <v>11</v>
      </c>
      <c r="D16" s="10" t="s">
        <v>98</v>
      </c>
      <c r="E16" s="9">
        <v>1</v>
      </c>
      <c r="F16" s="15" t="s">
        <v>54</v>
      </c>
      <c r="G16" s="9"/>
      <c r="H16" s="9">
        <v>5847336</v>
      </c>
      <c r="I16" s="15" t="s">
        <v>92</v>
      </c>
      <c r="J16" s="15" t="s">
        <v>93</v>
      </c>
    </row>
    <row r="17" spans="1:10" s="2" customFormat="1" ht="119.25" customHeight="1">
      <c r="A17" s="15">
        <v>4</v>
      </c>
      <c r="B17" s="252" t="s">
        <v>103</v>
      </c>
      <c r="C17" s="8" t="s">
        <v>11</v>
      </c>
      <c r="D17" s="15" t="s">
        <v>98</v>
      </c>
      <c r="E17" s="9">
        <v>1</v>
      </c>
      <c r="F17" s="15" t="s">
        <v>54</v>
      </c>
      <c r="G17" s="9"/>
      <c r="H17" s="9">
        <v>3343750</v>
      </c>
      <c r="I17" s="15" t="s">
        <v>92</v>
      </c>
      <c r="J17" s="15" t="s">
        <v>93</v>
      </c>
    </row>
    <row r="18" spans="1:10" s="251" customFormat="1" ht="78.75" customHeight="1">
      <c r="A18" s="154">
        <v>5</v>
      </c>
      <c r="B18" s="250" t="s">
        <v>1819</v>
      </c>
      <c r="C18" s="155" t="s">
        <v>1134</v>
      </c>
      <c r="D18" s="154" t="s">
        <v>98</v>
      </c>
      <c r="E18" s="156">
        <v>1</v>
      </c>
      <c r="F18" s="154" t="s">
        <v>54</v>
      </c>
      <c r="G18" s="156"/>
      <c r="H18" s="156">
        <v>892875600</v>
      </c>
      <c r="I18" s="154" t="s">
        <v>92</v>
      </c>
      <c r="J18" s="154" t="s">
        <v>93</v>
      </c>
    </row>
    <row r="19" spans="1:10" s="33" customFormat="1" ht="15.75">
      <c r="A19" s="40"/>
      <c r="B19" s="40" t="s">
        <v>63</v>
      </c>
      <c r="C19" s="31" t="s">
        <v>7</v>
      </c>
      <c r="D19" s="31" t="s">
        <v>7</v>
      </c>
      <c r="E19" s="31" t="s">
        <v>7</v>
      </c>
      <c r="F19" s="31"/>
      <c r="G19" s="31" t="s">
        <v>7</v>
      </c>
      <c r="H19" s="32">
        <f>SUM(H14:H18)</f>
        <v>927505134</v>
      </c>
      <c r="I19" s="31" t="s">
        <v>7</v>
      </c>
      <c r="J19" s="31" t="s">
        <v>7</v>
      </c>
    </row>
    <row r="20" spans="1:10" s="33" customFormat="1" ht="15.75">
      <c r="A20" s="226"/>
      <c r="B20" s="226" t="s">
        <v>285</v>
      </c>
      <c r="C20" s="228"/>
      <c r="D20" s="228"/>
      <c r="E20" s="228"/>
      <c r="F20" s="228"/>
      <c r="G20" s="228"/>
      <c r="H20" s="227">
        <f>H12+H19</f>
        <v>1035522372</v>
      </c>
      <c r="I20" s="228"/>
      <c r="J20" s="228"/>
    </row>
    <row r="21" spans="1:10" s="41" customFormat="1" ht="15.75">
      <c r="A21" s="260" t="s">
        <v>155</v>
      </c>
      <c r="B21" s="260"/>
      <c r="C21" s="260"/>
      <c r="D21" s="260"/>
      <c r="E21" s="260"/>
      <c r="F21" s="260"/>
      <c r="G21" s="260"/>
      <c r="H21" s="260"/>
      <c r="I21" s="260"/>
      <c r="J21" s="260"/>
    </row>
    <row r="22" spans="1:10" s="2" customFormat="1" ht="76.5">
      <c r="A22" s="15">
        <v>1</v>
      </c>
      <c r="B22" s="8" t="s">
        <v>156</v>
      </c>
      <c r="C22" s="15" t="s">
        <v>97</v>
      </c>
      <c r="D22" s="15" t="s">
        <v>104</v>
      </c>
      <c r="E22" s="9">
        <v>130000</v>
      </c>
      <c r="F22" s="15" t="s">
        <v>159</v>
      </c>
      <c r="G22" s="9">
        <v>166</v>
      </c>
      <c r="H22" s="9">
        <f>E22*G22</f>
        <v>21580000</v>
      </c>
      <c r="I22" s="15" t="s">
        <v>157</v>
      </c>
      <c r="J22" s="15" t="s">
        <v>67</v>
      </c>
    </row>
    <row r="23" spans="1:10" s="2" customFormat="1" ht="76.5">
      <c r="A23" s="15">
        <v>2</v>
      </c>
      <c r="B23" s="8" t="s">
        <v>105</v>
      </c>
      <c r="C23" s="15" t="s">
        <v>97</v>
      </c>
      <c r="D23" s="15" t="s">
        <v>106</v>
      </c>
      <c r="E23" s="9">
        <v>55000</v>
      </c>
      <c r="F23" s="15" t="s">
        <v>159</v>
      </c>
      <c r="G23" s="9">
        <v>123</v>
      </c>
      <c r="H23" s="9">
        <f>E23*G23</f>
        <v>6765000</v>
      </c>
      <c r="I23" s="15" t="s">
        <v>157</v>
      </c>
      <c r="J23" s="15" t="s">
        <v>67</v>
      </c>
    </row>
    <row r="24" spans="1:10" s="2" customFormat="1" ht="76.5">
      <c r="A24" s="15">
        <v>3</v>
      </c>
      <c r="B24" s="8" t="s">
        <v>107</v>
      </c>
      <c r="C24" s="15" t="s">
        <v>97</v>
      </c>
      <c r="D24" s="15" t="s">
        <v>108</v>
      </c>
      <c r="E24" s="9">
        <v>40000</v>
      </c>
      <c r="F24" s="15" t="s">
        <v>159</v>
      </c>
      <c r="G24" s="9">
        <v>171</v>
      </c>
      <c r="H24" s="9">
        <f>E24*G24</f>
        <v>6840000</v>
      </c>
      <c r="I24" s="15" t="s">
        <v>157</v>
      </c>
      <c r="J24" s="15" t="s">
        <v>67</v>
      </c>
    </row>
    <row r="25" spans="1:10" s="2" customFormat="1" ht="89.25">
      <c r="A25" s="15">
        <v>4</v>
      </c>
      <c r="B25" s="15" t="s">
        <v>109</v>
      </c>
      <c r="C25" s="15" t="s">
        <v>48</v>
      </c>
      <c r="D25" s="15" t="s">
        <v>110</v>
      </c>
      <c r="E25" s="9">
        <v>4</v>
      </c>
      <c r="F25" s="15" t="s">
        <v>160</v>
      </c>
      <c r="G25" s="9">
        <v>50000</v>
      </c>
      <c r="H25" s="9">
        <f t="shared" ref="H25:H36" si="0">E25*G25</f>
        <v>200000</v>
      </c>
      <c r="I25" s="15" t="s">
        <v>157</v>
      </c>
      <c r="J25" s="15" t="s">
        <v>39</v>
      </c>
    </row>
    <row r="26" spans="1:10" s="2" customFormat="1" ht="89.25">
      <c r="A26" s="15">
        <v>5</v>
      </c>
      <c r="B26" s="15" t="s">
        <v>111</v>
      </c>
      <c r="C26" s="15" t="s">
        <v>48</v>
      </c>
      <c r="D26" s="15" t="s">
        <v>112</v>
      </c>
      <c r="E26" s="9">
        <v>8</v>
      </c>
      <c r="F26" s="15" t="s">
        <v>160</v>
      </c>
      <c r="G26" s="9">
        <v>42000</v>
      </c>
      <c r="H26" s="9">
        <f t="shared" si="0"/>
        <v>336000</v>
      </c>
      <c r="I26" s="15" t="s">
        <v>157</v>
      </c>
      <c r="J26" s="15" t="s">
        <v>39</v>
      </c>
    </row>
    <row r="27" spans="1:10" s="2" customFormat="1" ht="89.25">
      <c r="A27" s="15">
        <v>6</v>
      </c>
      <c r="B27" s="15" t="s">
        <v>111</v>
      </c>
      <c r="C27" s="15" t="s">
        <v>48</v>
      </c>
      <c r="D27" s="15" t="s">
        <v>112</v>
      </c>
      <c r="E27" s="9">
        <v>16</v>
      </c>
      <c r="F27" s="15" t="s">
        <v>160</v>
      </c>
      <c r="G27" s="9">
        <v>40000</v>
      </c>
      <c r="H27" s="9">
        <f t="shared" si="0"/>
        <v>640000</v>
      </c>
      <c r="I27" s="15" t="s">
        <v>157</v>
      </c>
      <c r="J27" s="15" t="s">
        <v>39</v>
      </c>
    </row>
    <row r="28" spans="1:10" s="2" customFormat="1" ht="89.25">
      <c r="A28" s="15">
        <v>7</v>
      </c>
      <c r="B28" s="15" t="s">
        <v>113</v>
      </c>
      <c r="C28" s="15" t="s">
        <v>48</v>
      </c>
      <c r="D28" s="15" t="s">
        <v>114</v>
      </c>
      <c r="E28" s="9">
        <v>8</v>
      </c>
      <c r="F28" s="15" t="s">
        <v>160</v>
      </c>
      <c r="G28" s="9">
        <v>47000</v>
      </c>
      <c r="H28" s="9">
        <f t="shared" si="0"/>
        <v>376000</v>
      </c>
      <c r="I28" s="15" t="s">
        <v>157</v>
      </c>
      <c r="J28" s="15" t="s">
        <v>39</v>
      </c>
    </row>
    <row r="29" spans="1:10" s="2" customFormat="1" ht="89.25">
      <c r="A29" s="15">
        <v>8</v>
      </c>
      <c r="B29" s="15" t="s">
        <v>115</v>
      </c>
      <c r="C29" s="15" t="s">
        <v>48</v>
      </c>
      <c r="D29" s="15" t="s">
        <v>116</v>
      </c>
      <c r="E29" s="9">
        <v>4</v>
      </c>
      <c r="F29" s="15" t="s">
        <v>160</v>
      </c>
      <c r="G29" s="9">
        <v>40000</v>
      </c>
      <c r="H29" s="9">
        <f t="shared" si="0"/>
        <v>160000</v>
      </c>
      <c r="I29" s="15" t="s">
        <v>157</v>
      </c>
      <c r="J29" s="15" t="s">
        <v>39</v>
      </c>
    </row>
    <row r="30" spans="1:10" s="2" customFormat="1" ht="76.5">
      <c r="A30" s="15">
        <v>9</v>
      </c>
      <c r="B30" s="15" t="s">
        <v>117</v>
      </c>
      <c r="C30" s="15" t="s">
        <v>48</v>
      </c>
      <c r="D30" s="15" t="s">
        <v>118</v>
      </c>
      <c r="E30" s="9">
        <v>4</v>
      </c>
      <c r="F30" s="15" t="s">
        <v>160</v>
      </c>
      <c r="G30" s="9">
        <v>50000</v>
      </c>
      <c r="H30" s="9">
        <f t="shared" si="0"/>
        <v>200000</v>
      </c>
      <c r="I30" s="15" t="s">
        <v>157</v>
      </c>
      <c r="J30" s="15" t="s">
        <v>39</v>
      </c>
    </row>
    <row r="31" spans="1:10" s="2" customFormat="1" ht="76.5">
      <c r="A31" s="15">
        <v>10</v>
      </c>
      <c r="B31" s="15" t="s">
        <v>119</v>
      </c>
      <c r="C31" s="15" t="s">
        <v>48</v>
      </c>
      <c r="D31" s="15" t="s">
        <v>120</v>
      </c>
      <c r="E31" s="9">
        <v>4</v>
      </c>
      <c r="F31" s="15" t="s">
        <v>160</v>
      </c>
      <c r="G31" s="9">
        <v>45000</v>
      </c>
      <c r="H31" s="9">
        <f t="shared" si="0"/>
        <v>180000</v>
      </c>
      <c r="I31" s="15" t="s">
        <v>157</v>
      </c>
      <c r="J31" s="15" t="s">
        <v>39</v>
      </c>
    </row>
    <row r="32" spans="1:10" s="2" customFormat="1" ht="76.5">
      <c r="A32" s="15">
        <v>11</v>
      </c>
      <c r="B32" s="15" t="s">
        <v>121</v>
      </c>
      <c r="C32" s="15" t="s">
        <v>48</v>
      </c>
      <c r="D32" s="15" t="s">
        <v>122</v>
      </c>
      <c r="E32" s="9">
        <v>16</v>
      </c>
      <c r="F32" s="15" t="s">
        <v>160</v>
      </c>
      <c r="G32" s="9">
        <v>40000</v>
      </c>
      <c r="H32" s="9">
        <f t="shared" si="0"/>
        <v>640000</v>
      </c>
      <c r="I32" s="15" t="s">
        <v>157</v>
      </c>
      <c r="J32" s="15" t="s">
        <v>39</v>
      </c>
    </row>
    <row r="33" spans="1:10" s="2" customFormat="1" ht="76.5">
      <c r="A33" s="15">
        <v>12</v>
      </c>
      <c r="B33" s="15" t="s">
        <v>123</v>
      </c>
      <c r="C33" s="15" t="s">
        <v>48</v>
      </c>
      <c r="D33" s="15" t="s">
        <v>124</v>
      </c>
      <c r="E33" s="9">
        <v>16</v>
      </c>
      <c r="F33" s="15" t="s">
        <v>160</v>
      </c>
      <c r="G33" s="9">
        <v>42000</v>
      </c>
      <c r="H33" s="9">
        <f t="shared" si="0"/>
        <v>672000</v>
      </c>
      <c r="I33" s="15" t="s">
        <v>157</v>
      </c>
      <c r="J33" s="15" t="s">
        <v>39</v>
      </c>
    </row>
    <row r="34" spans="1:10" s="2" customFormat="1" ht="76.5">
      <c r="A34" s="15">
        <v>13</v>
      </c>
      <c r="B34" s="15" t="s">
        <v>125</v>
      </c>
      <c r="C34" s="15" t="s">
        <v>48</v>
      </c>
      <c r="D34" s="15" t="s">
        <v>126</v>
      </c>
      <c r="E34" s="9">
        <v>8</v>
      </c>
      <c r="F34" s="15" t="s">
        <v>160</v>
      </c>
      <c r="G34" s="9">
        <v>47000</v>
      </c>
      <c r="H34" s="9">
        <f t="shared" si="0"/>
        <v>376000</v>
      </c>
      <c r="I34" s="15" t="s">
        <v>157</v>
      </c>
      <c r="J34" s="15" t="s">
        <v>39</v>
      </c>
    </row>
    <row r="35" spans="1:10" s="2" customFormat="1" ht="89.25">
      <c r="A35" s="15">
        <v>14</v>
      </c>
      <c r="B35" s="15" t="s">
        <v>115</v>
      </c>
      <c r="C35" s="15" t="s">
        <v>48</v>
      </c>
      <c r="D35" s="15" t="s">
        <v>127</v>
      </c>
      <c r="E35" s="9">
        <v>8</v>
      </c>
      <c r="F35" s="15" t="s">
        <v>160</v>
      </c>
      <c r="G35" s="9">
        <v>40000</v>
      </c>
      <c r="H35" s="9">
        <f t="shared" si="0"/>
        <v>320000</v>
      </c>
      <c r="I35" s="15" t="s">
        <v>157</v>
      </c>
      <c r="J35" s="15" t="s">
        <v>39</v>
      </c>
    </row>
    <row r="36" spans="1:10" s="2" customFormat="1" ht="76.5">
      <c r="A36" s="15">
        <v>15</v>
      </c>
      <c r="B36" s="15" t="s">
        <v>128</v>
      </c>
      <c r="C36" s="15" t="s">
        <v>48</v>
      </c>
      <c r="D36" s="15" t="s">
        <v>129</v>
      </c>
      <c r="E36" s="9">
        <v>8</v>
      </c>
      <c r="F36" s="15" t="s">
        <v>160</v>
      </c>
      <c r="G36" s="9">
        <v>45000</v>
      </c>
      <c r="H36" s="9">
        <f t="shared" si="0"/>
        <v>360000</v>
      </c>
      <c r="I36" s="15" t="s">
        <v>157</v>
      </c>
      <c r="J36" s="15" t="s">
        <v>39</v>
      </c>
    </row>
    <row r="37" spans="1:10" s="37" customFormat="1" ht="15.75">
      <c r="A37" s="40"/>
      <c r="B37" s="40" t="s">
        <v>6</v>
      </c>
      <c r="C37" s="43" t="s">
        <v>7</v>
      </c>
      <c r="D37" s="43" t="s">
        <v>7</v>
      </c>
      <c r="E37" s="43" t="s">
        <v>7</v>
      </c>
      <c r="F37" s="43"/>
      <c r="G37" s="43" t="s">
        <v>7</v>
      </c>
      <c r="H37" s="32">
        <v>39645000</v>
      </c>
      <c r="I37" s="43" t="s">
        <v>7</v>
      </c>
      <c r="J37" s="43" t="s">
        <v>7</v>
      </c>
    </row>
    <row r="38" spans="1:10" s="37" customFormat="1" ht="15.75">
      <c r="A38" s="254" t="s">
        <v>158</v>
      </c>
      <c r="B38" s="261"/>
      <c r="C38" s="261"/>
      <c r="D38" s="261"/>
      <c r="E38" s="261"/>
      <c r="F38" s="261"/>
      <c r="G38" s="261"/>
      <c r="H38" s="261"/>
      <c r="I38" s="261"/>
      <c r="J38" s="262"/>
    </row>
    <row r="39" spans="1:10" s="2" customFormat="1" ht="89.25">
      <c r="A39" s="11">
        <v>1</v>
      </c>
      <c r="B39" s="15" t="s">
        <v>130</v>
      </c>
      <c r="C39" s="15" t="s">
        <v>97</v>
      </c>
      <c r="D39" s="15" t="s">
        <v>131</v>
      </c>
      <c r="E39" s="9">
        <v>1</v>
      </c>
      <c r="F39" s="15" t="s">
        <v>161</v>
      </c>
      <c r="G39" s="15"/>
      <c r="H39" s="9">
        <v>10006970</v>
      </c>
      <c r="I39" s="15" t="s">
        <v>157</v>
      </c>
      <c r="J39" s="15" t="s">
        <v>67</v>
      </c>
    </row>
    <row r="40" spans="1:10" s="2" customFormat="1" ht="51">
      <c r="A40" s="11">
        <v>2</v>
      </c>
      <c r="B40" s="15" t="s">
        <v>132</v>
      </c>
      <c r="C40" s="15" t="s">
        <v>97</v>
      </c>
      <c r="D40" s="15" t="s">
        <v>133</v>
      </c>
      <c r="E40" s="9">
        <v>1</v>
      </c>
      <c r="F40" s="15" t="s">
        <v>161</v>
      </c>
      <c r="G40" s="15"/>
      <c r="H40" s="9">
        <v>531830</v>
      </c>
      <c r="I40" s="15" t="s">
        <v>157</v>
      </c>
      <c r="J40" s="15" t="s">
        <v>67</v>
      </c>
    </row>
    <row r="41" spans="1:10" s="2" customFormat="1" ht="51">
      <c r="A41" s="11">
        <v>3</v>
      </c>
      <c r="B41" s="15" t="s">
        <v>134</v>
      </c>
      <c r="C41" s="15" t="s">
        <v>97</v>
      </c>
      <c r="D41" s="15" t="s">
        <v>135</v>
      </c>
      <c r="E41" s="9">
        <v>1</v>
      </c>
      <c r="F41" s="15" t="s">
        <v>161</v>
      </c>
      <c r="G41" s="15"/>
      <c r="H41" s="9">
        <v>458400</v>
      </c>
      <c r="I41" s="15" t="s">
        <v>157</v>
      </c>
      <c r="J41" s="15" t="s">
        <v>67</v>
      </c>
    </row>
    <row r="42" spans="1:10" s="2" customFormat="1" ht="38.25">
      <c r="A42" s="11">
        <v>4</v>
      </c>
      <c r="B42" s="15" t="s">
        <v>136</v>
      </c>
      <c r="C42" s="15" t="s">
        <v>97</v>
      </c>
      <c r="D42" s="15" t="s">
        <v>137</v>
      </c>
      <c r="E42" s="9">
        <v>1</v>
      </c>
      <c r="F42" s="15" t="s">
        <v>161</v>
      </c>
      <c r="G42" s="15"/>
      <c r="H42" s="9">
        <v>1157820</v>
      </c>
      <c r="I42" s="15" t="s">
        <v>157</v>
      </c>
      <c r="J42" s="15" t="s">
        <v>67</v>
      </c>
    </row>
    <row r="43" spans="1:10" s="2" customFormat="1" ht="51">
      <c r="A43" s="11">
        <v>5</v>
      </c>
      <c r="B43" s="15" t="s">
        <v>138</v>
      </c>
      <c r="C43" s="15" t="s">
        <v>97</v>
      </c>
      <c r="D43" s="15" t="s">
        <v>139</v>
      </c>
      <c r="E43" s="9">
        <v>1</v>
      </c>
      <c r="F43" s="15" t="s">
        <v>161</v>
      </c>
      <c r="G43" s="15"/>
      <c r="H43" s="9">
        <v>708160</v>
      </c>
      <c r="I43" s="15" t="s">
        <v>157</v>
      </c>
      <c r="J43" s="15" t="s">
        <v>67</v>
      </c>
    </row>
    <row r="44" spans="1:10" s="2" customFormat="1" ht="51">
      <c r="A44" s="11">
        <v>6</v>
      </c>
      <c r="B44" s="15" t="s">
        <v>140</v>
      </c>
      <c r="C44" s="15" t="s">
        <v>97</v>
      </c>
      <c r="D44" s="15" t="s">
        <v>141</v>
      </c>
      <c r="E44" s="9">
        <v>1</v>
      </c>
      <c r="F44" s="15" t="s">
        <v>161</v>
      </c>
      <c r="G44" s="15"/>
      <c r="H44" s="9">
        <v>426820</v>
      </c>
      <c r="I44" s="15" t="s">
        <v>157</v>
      </c>
      <c r="J44" s="15" t="s">
        <v>67</v>
      </c>
    </row>
    <row r="45" spans="1:10" s="2" customFormat="1" ht="51">
      <c r="A45" s="11">
        <v>7</v>
      </c>
      <c r="B45" s="15" t="s">
        <v>142</v>
      </c>
      <c r="C45" s="15" t="s">
        <v>97</v>
      </c>
      <c r="D45" s="15" t="s">
        <v>154</v>
      </c>
      <c r="E45" s="9">
        <v>1</v>
      </c>
      <c r="F45" s="15" t="s">
        <v>161</v>
      </c>
      <c r="G45" s="15"/>
      <c r="H45" s="9">
        <v>564100</v>
      </c>
      <c r="I45" s="15" t="s">
        <v>157</v>
      </c>
      <c r="J45" s="15" t="s">
        <v>67</v>
      </c>
    </row>
    <row r="46" spans="1:10" s="16" customFormat="1">
      <c r="A46" s="25"/>
      <c r="B46" s="25" t="s">
        <v>96</v>
      </c>
      <c r="C46" s="19" t="s">
        <v>7</v>
      </c>
      <c r="D46" s="19" t="s">
        <v>7</v>
      </c>
      <c r="E46" s="19" t="s">
        <v>7</v>
      </c>
      <c r="F46" s="19"/>
      <c r="G46" s="19" t="s">
        <v>7</v>
      </c>
      <c r="H46" s="18">
        <f>SUM(H39:H45)</f>
        <v>13854100</v>
      </c>
      <c r="I46" s="19" t="s">
        <v>7</v>
      </c>
      <c r="J46" s="19" t="s">
        <v>7</v>
      </c>
    </row>
    <row r="47" spans="1:10" s="16" customFormat="1">
      <c r="A47" s="266" t="s">
        <v>62</v>
      </c>
      <c r="B47" s="267"/>
      <c r="C47" s="267"/>
      <c r="D47" s="267"/>
      <c r="E47" s="267"/>
      <c r="F47" s="267"/>
      <c r="G47" s="267"/>
      <c r="H47" s="267"/>
      <c r="I47" s="267"/>
      <c r="J47" s="268"/>
    </row>
    <row r="48" spans="1:10" s="2" customFormat="1" ht="38.25">
      <c r="A48" s="15">
        <v>1</v>
      </c>
      <c r="B48" s="15" t="s">
        <v>162</v>
      </c>
      <c r="C48" s="15" t="s">
        <v>48</v>
      </c>
      <c r="D48" s="15" t="s">
        <v>143</v>
      </c>
      <c r="E48" s="9">
        <v>1</v>
      </c>
      <c r="F48" s="15" t="s">
        <v>54</v>
      </c>
      <c r="G48" s="15"/>
      <c r="H48" s="9">
        <v>560000</v>
      </c>
      <c r="I48" s="15" t="s">
        <v>157</v>
      </c>
      <c r="J48" s="15" t="s">
        <v>67</v>
      </c>
    </row>
    <row r="49" spans="1:10" s="2" customFormat="1" ht="38.25">
      <c r="A49" s="15">
        <v>2</v>
      </c>
      <c r="B49" s="15" t="s">
        <v>163</v>
      </c>
      <c r="C49" s="15" t="s">
        <v>48</v>
      </c>
      <c r="D49" s="15" t="s">
        <v>144</v>
      </c>
      <c r="E49" s="9">
        <v>1</v>
      </c>
      <c r="F49" s="15" t="s">
        <v>54</v>
      </c>
      <c r="G49" s="15"/>
      <c r="H49" s="9">
        <v>6741340</v>
      </c>
      <c r="I49" s="20" t="s">
        <v>157</v>
      </c>
      <c r="J49" s="15" t="s">
        <v>67</v>
      </c>
    </row>
    <row r="50" spans="1:10" s="2" customFormat="1" ht="63.75">
      <c r="A50" s="15">
        <v>3</v>
      </c>
      <c r="B50" s="8" t="s">
        <v>145</v>
      </c>
      <c r="C50" s="15" t="s">
        <v>48</v>
      </c>
      <c r="D50" s="8" t="s">
        <v>146</v>
      </c>
      <c r="E50" s="9">
        <v>1</v>
      </c>
      <c r="F50" s="15" t="s">
        <v>54</v>
      </c>
      <c r="G50" s="15"/>
      <c r="H50" s="9">
        <v>260010</v>
      </c>
      <c r="I50" s="15" t="s">
        <v>157</v>
      </c>
      <c r="J50" s="15" t="s">
        <v>67</v>
      </c>
    </row>
    <row r="51" spans="1:10" s="2" customFormat="1" ht="63.75">
      <c r="A51" s="15">
        <v>4</v>
      </c>
      <c r="B51" s="8" t="s">
        <v>147</v>
      </c>
      <c r="C51" s="15" t="s">
        <v>48</v>
      </c>
      <c r="D51" s="8" t="s">
        <v>148</v>
      </c>
      <c r="E51" s="9">
        <v>1</v>
      </c>
      <c r="F51" s="15" t="s">
        <v>54</v>
      </c>
      <c r="G51" s="15"/>
      <c r="H51" s="9">
        <v>667680</v>
      </c>
      <c r="I51" s="15" t="s">
        <v>157</v>
      </c>
      <c r="J51" s="15" t="s">
        <v>67</v>
      </c>
    </row>
    <row r="52" spans="1:10" s="2" customFormat="1" ht="38.25">
      <c r="A52" s="15">
        <v>5</v>
      </c>
      <c r="B52" s="8" t="s">
        <v>149</v>
      </c>
      <c r="C52" s="15" t="s">
        <v>48</v>
      </c>
      <c r="D52" s="8" t="s">
        <v>179</v>
      </c>
      <c r="E52" s="9">
        <v>1</v>
      </c>
      <c r="F52" s="15" t="s">
        <v>54</v>
      </c>
      <c r="G52" s="15"/>
      <c r="H52" s="9">
        <v>667800</v>
      </c>
      <c r="I52" s="15" t="s">
        <v>157</v>
      </c>
      <c r="J52" s="15" t="s">
        <v>67</v>
      </c>
    </row>
    <row r="53" spans="1:10" s="2" customFormat="1" ht="76.5">
      <c r="A53" s="15">
        <v>6</v>
      </c>
      <c r="B53" s="15" t="s">
        <v>166</v>
      </c>
      <c r="C53" s="15" t="s">
        <v>48</v>
      </c>
      <c r="D53" s="15" t="s">
        <v>150</v>
      </c>
      <c r="E53" s="9">
        <v>1</v>
      </c>
      <c r="F53" s="15" t="s">
        <v>54</v>
      </c>
      <c r="G53" s="15"/>
      <c r="H53" s="9">
        <v>2240580</v>
      </c>
      <c r="I53" s="15" t="s">
        <v>157</v>
      </c>
      <c r="J53" s="15" t="s">
        <v>67</v>
      </c>
    </row>
    <row r="54" spans="1:10" s="2" customFormat="1" ht="116.25" customHeight="1">
      <c r="A54" s="15">
        <v>7</v>
      </c>
      <c r="B54" s="15" t="s">
        <v>164</v>
      </c>
      <c r="C54" s="15" t="s">
        <v>48</v>
      </c>
      <c r="D54" s="8" t="s">
        <v>151</v>
      </c>
      <c r="E54" s="9">
        <v>1</v>
      </c>
      <c r="F54" s="15" t="s">
        <v>54</v>
      </c>
      <c r="G54" s="15"/>
      <c r="H54" s="9">
        <v>345600</v>
      </c>
      <c r="I54" s="15" t="s">
        <v>157</v>
      </c>
      <c r="J54" s="15" t="s">
        <v>67</v>
      </c>
    </row>
    <row r="55" spans="1:10" s="2" customFormat="1" ht="38.25">
      <c r="A55" s="15">
        <v>8</v>
      </c>
      <c r="B55" s="15" t="s">
        <v>165</v>
      </c>
      <c r="C55" s="15" t="s">
        <v>48</v>
      </c>
      <c r="D55" s="8" t="s">
        <v>152</v>
      </c>
      <c r="E55" s="9">
        <v>1</v>
      </c>
      <c r="F55" s="15" t="s">
        <v>54</v>
      </c>
      <c r="G55" s="15"/>
      <c r="H55" s="9">
        <v>12800</v>
      </c>
      <c r="I55" s="15" t="s">
        <v>157</v>
      </c>
      <c r="J55" s="15" t="s">
        <v>67</v>
      </c>
    </row>
    <row r="56" spans="1:10" s="2" customFormat="1" ht="140.25" customHeight="1">
      <c r="A56" s="15">
        <v>9</v>
      </c>
      <c r="B56" s="15" t="s">
        <v>167</v>
      </c>
      <c r="C56" s="15" t="s">
        <v>48</v>
      </c>
      <c r="D56" s="15" t="s">
        <v>178</v>
      </c>
      <c r="E56" s="9">
        <v>1</v>
      </c>
      <c r="F56" s="15" t="s">
        <v>54</v>
      </c>
      <c r="G56" s="15"/>
      <c r="H56" s="9">
        <v>3040000</v>
      </c>
      <c r="I56" s="15" t="s">
        <v>157</v>
      </c>
      <c r="J56" s="15" t="s">
        <v>67</v>
      </c>
    </row>
    <row r="57" spans="1:10" s="2" customFormat="1" ht="76.5">
      <c r="A57" s="15">
        <v>10</v>
      </c>
      <c r="B57" s="15" t="s">
        <v>168</v>
      </c>
      <c r="C57" s="15" t="s">
        <v>48</v>
      </c>
      <c r="D57" s="15" t="s">
        <v>177</v>
      </c>
      <c r="E57" s="9">
        <v>1</v>
      </c>
      <c r="F57" s="15" t="s">
        <v>54</v>
      </c>
      <c r="G57" s="15"/>
      <c r="H57" s="9">
        <v>1166400</v>
      </c>
      <c r="I57" s="15" t="s">
        <v>157</v>
      </c>
      <c r="J57" s="15" t="s">
        <v>67</v>
      </c>
    </row>
    <row r="58" spans="1:10" s="2" customFormat="1" ht="51">
      <c r="A58" s="15">
        <v>11</v>
      </c>
      <c r="B58" s="15" t="s">
        <v>169</v>
      </c>
      <c r="C58" s="15" t="s">
        <v>48</v>
      </c>
      <c r="D58" s="15" t="s">
        <v>176</v>
      </c>
      <c r="E58" s="9">
        <v>1</v>
      </c>
      <c r="F58" s="15" t="s">
        <v>54</v>
      </c>
      <c r="G58" s="15"/>
      <c r="H58" s="9">
        <v>912000</v>
      </c>
      <c r="I58" s="15" t="s">
        <v>157</v>
      </c>
      <c r="J58" s="15" t="s">
        <v>67</v>
      </c>
    </row>
    <row r="59" spans="1:10" s="2" customFormat="1" ht="54" customHeight="1">
      <c r="A59" s="15">
        <v>12</v>
      </c>
      <c r="B59" s="15" t="s">
        <v>170</v>
      </c>
      <c r="C59" s="15" t="s">
        <v>48</v>
      </c>
      <c r="D59" s="15" t="s">
        <v>175</v>
      </c>
      <c r="E59" s="9">
        <v>1</v>
      </c>
      <c r="F59" s="15" t="s">
        <v>54</v>
      </c>
      <c r="G59" s="15"/>
      <c r="H59" s="9">
        <v>304000</v>
      </c>
      <c r="I59" s="15" t="s">
        <v>157</v>
      </c>
      <c r="J59" s="15" t="s">
        <v>67</v>
      </c>
    </row>
    <row r="60" spans="1:10" s="2" customFormat="1" ht="44.25" customHeight="1">
      <c r="A60" s="15">
        <v>13</v>
      </c>
      <c r="B60" s="15" t="s">
        <v>171</v>
      </c>
      <c r="C60" s="15" t="s">
        <v>48</v>
      </c>
      <c r="D60" s="15" t="s">
        <v>173</v>
      </c>
      <c r="E60" s="9">
        <v>1</v>
      </c>
      <c r="F60" s="15" t="s">
        <v>54</v>
      </c>
      <c r="G60" s="15"/>
      <c r="H60" s="9">
        <v>768000</v>
      </c>
      <c r="I60" s="15" t="s">
        <v>157</v>
      </c>
      <c r="J60" s="15" t="s">
        <v>67</v>
      </c>
    </row>
    <row r="61" spans="1:10" s="2" customFormat="1" ht="51">
      <c r="A61" s="15">
        <v>14</v>
      </c>
      <c r="B61" s="15" t="s">
        <v>172</v>
      </c>
      <c r="C61" s="15" t="s">
        <v>48</v>
      </c>
      <c r="D61" s="15" t="s">
        <v>174</v>
      </c>
      <c r="E61" s="9">
        <v>1</v>
      </c>
      <c r="F61" s="15" t="s">
        <v>54</v>
      </c>
      <c r="G61" s="15"/>
      <c r="H61" s="9">
        <v>114000</v>
      </c>
      <c r="I61" s="15" t="s">
        <v>157</v>
      </c>
      <c r="J61" s="15" t="s">
        <v>67</v>
      </c>
    </row>
    <row r="62" spans="1:10" s="37" customFormat="1" ht="19.5" customHeight="1">
      <c r="B62" s="40" t="s">
        <v>153</v>
      </c>
      <c r="C62" s="43" t="s">
        <v>7</v>
      </c>
      <c r="D62" s="43" t="s">
        <v>7</v>
      </c>
      <c r="E62" s="43" t="s">
        <v>7</v>
      </c>
      <c r="F62" s="43"/>
      <c r="G62" s="43" t="s">
        <v>7</v>
      </c>
      <c r="H62" s="32">
        <f>SUM(H48:H61)</f>
        <v>17800210</v>
      </c>
      <c r="I62" s="43" t="s">
        <v>7</v>
      </c>
      <c r="J62" s="43" t="s">
        <v>7</v>
      </c>
    </row>
    <row r="63" spans="1:10" s="33" customFormat="1" ht="19.5" customHeight="1">
      <c r="A63" s="226"/>
      <c r="B63" s="226" t="s">
        <v>273</v>
      </c>
      <c r="C63" s="229" t="s">
        <v>7</v>
      </c>
      <c r="D63" s="229" t="s">
        <v>7</v>
      </c>
      <c r="E63" s="229" t="s">
        <v>7</v>
      </c>
      <c r="F63" s="229"/>
      <c r="G63" s="229" t="s">
        <v>7</v>
      </c>
      <c r="H63" s="227">
        <f>H62+H46+H37</f>
        <v>71299310</v>
      </c>
      <c r="I63" s="229" t="s">
        <v>7</v>
      </c>
      <c r="J63" s="229" t="s">
        <v>7</v>
      </c>
    </row>
    <row r="64" spans="1:10" s="33" customFormat="1" ht="15.75">
      <c r="A64" s="257" t="s">
        <v>61</v>
      </c>
      <c r="B64" s="258"/>
      <c r="C64" s="258"/>
      <c r="D64" s="258"/>
      <c r="E64" s="258"/>
      <c r="F64" s="258"/>
      <c r="G64" s="258"/>
      <c r="H64" s="258"/>
      <c r="I64" s="258"/>
      <c r="J64" s="259"/>
    </row>
    <row r="65" spans="1:10" ht="56.25" customHeight="1">
      <c r="A65" s="19">
        <v>1</v>
      </c>
      <c r="B65" s="15" t="s">
        <v>314</v>
      </c>
      <c r="C65" s="15" t="s">
        <v>48</v>
      </c>
      <c r="D65" s="15" t="s">
        <v>192</v>
      </c>
      <c r="E65" s="9">
        <v>1</v>
      </c>
      <c r="F65" s="15" t="s">
        <v>160</v>
      </c>
      <c r="G65" s="9">
        <v>300000</v>
      </c>
      <c r="H65" s="9">
        <f>E65*G65</f>
        <v>300000</v>
      </c>
      <c r="I65" s="15" t="s">
        <v>242</v>
      </c>
      <c r="J65" s="15" t="s">
        <v>193</v>
      </c>
    </row>
    <row r="66" spans="1:10" ht="51.75" customHeight="1">
      <c r="A66" s="19">
        <v>2</v>
      </c>
      <c r="B66" s="15" t="s">
        <v>315</v>
      </c>
      <c r="C66" s="15" t="s">
        <v>48</v>
      </c>
      <c r="D66" s="15" t="s">
        <v>194</v>
      </c>
      <c r="E66" s="9">
        <v>5</v>
      </c>
      <c r="F66" s="15" t="s">
        <v>160</v>
      </c>
      <c r="G66" s="9">
        <v>34000</v>
      </c>
      <c r="H66" s="9">
        <f>E66*G66</f>
        <v>170000</v>
      </c>
      <c r="I66" s="15" t="s">
        <v>242</v>
      </c>
      <c r="J66" s="15" t="s">
        <v>193</v>
      </c>
    </row>
    <row r="67" spans="1:10" ht="51.75" customHeight="1">
      <c r="A67" s="19">
        <v>3</v>
      </c>
      <c r="B67" s="15" t="s">
        <v>316</v>
      </c>
      <c r="C67" s="15" t="s">
        <v>48</v>
      </c>
      <c r="D67" s="15" t="s">
        <v>286</v>
      </c>
      <c r="E67" s="9">
        <v>3</v>
      </c>
      <c r="F67" s="15" t="s">
        <v>160</v>
      </c>
      <c r="G67" s="9">
        <v>46000</v>
      </c>
      <c r="H67" s="9">
        <f>E67*G67</f>
        <v>138000</v>
      </c>
      <c r="I67" s="15" t="s">
        <v>242</v>
      </c>
      <c r="J67" s="15" t="s">
        <v>193</v>
      </c>
    </row>
    <row r="68" spans="1:10" ht="51.75" customHeight="1">
      <c r="A68" s="19">
        <v>4</v>
      </c>
      <c r="B68" s="15" t="s">
        <v>317</v>
      </c>
      <c r="C68" s="15" t="s">
        <v>48</v>
      </c>
      <c r="D68" s="15" t="s">
        <v>287</v>
      </c>
      <c r="E68" s="9">
        <v>10</v>
      </c>
      <c r="F68" s="15" t="s">
        <v>160</v>
      </c>
      <c r="G68" s="9">
        <v>8000</v>
      </c>
      <c r="H68" s="9">
        <f t="shared" ref="H68:H112" si="1">E68*G68</f>
        <v>80000</v>
      </c>
      <c r="I68" s="15" t="s">
        <v>242</v>
      </c>
      <c r="J68" s="15" t="s">
        <v>193</v>
      </c>
    </row>
    <row r="69" spans="1:10" ht="51.75" customHeight="1">
      <c r="A69" s="19">
        <v>5</v>
      </c>
      <c r="B69" s="15" t="s">
        <v>318</v>
      </c>
      <c r="C69" s="15" t="s">
        <v>48</v>
      </c>
      <c r="D69" s="15" t="s">
        <v>288</v>
      </c>
      <c r="E69" s="9">
        <v>3</v>
      </c>
      <c r="F69" s="15" t="s">
        <v>160</v>
      </c>
      <c r="G69" s="9">
        <v>92806</v>
      </c>
      <c r="H69" s="9">
        <f t="shared" si="1"/>
        <v>278418</v>
      </c>
      <c r="I69" s="15" t="s">
        <v>242</v>
      </c>
      <c r="J69" s="15" t="s">
        <v>193</v>
      </c>
    </row>
    <row r="70" spans="1:10" ht="51.75" customHeight="1">
      <c r="A70" s="19">
        <v>6</v>
      </c>
      <c r="B70" s="15" t="s">
        <v>319</v>
      </c>
      <c r="C70" s="15" t="s">
        <v>48</v>
      </c>
      <c r="D70" s="15" t="s">
        <v>289</v>
      </c>
      <c r="E70" s="9">
        <v>2</v>
      </c>
      <c r="F70" s="15" t="s">
        <v>160</v>
      </c>
      <c r="G70" s="9">
        <v>174193</v>
      </c>
      <c r="H70" s="9">
        <f t="shared" si="1"/>
        <v>348386</v>
      </c>
      <c r="I70" s="15" t="s">
        <v>242</v>
      </c>
      <c r="J70" s="15" t="s">
        <v>193</v>
      </c>
    </row>
    <row r="71" spans="1:10" ht="51.75" customHeight="1">
      <c r="A71" s="19">
        <v>7</v>
      </c>
      <c r="B71" s="15" t="s">
        <v>320</v>
      </c>
      <c r="C71" s="15" t="s">
        <v>48</v>
      </c>
      <c r="D71" s="15" t="s">
        <v>290</v>
      </c>
      <c r="E71" s="9">
        <v>5</v>
      </c>
      <c r="F71" s="15" t="s">
        <v>160</v>
      </c>
      <c r="G71" s="9">
        <v>5000</v>
      </c>
      <c r="H71" s="9">
        <f t="shared" si="1"/>
        <v>25000</v>
      </c>
      <c r="I71" s="15" t="s">
        <v>242</v>
      </c>
      <c r="J71" s="15" t="s">
        <v>193</v>
      </c>
    </row>
    <row r="72" spans="1:10" ht="51.75" customHeight="1">
      <c r="A72" s="19">
        <v>8</v>
      </c>
      <c r="B72" s="15" t="s">
        <v>321</v>
      </c>
      <c r="C72" s="15" t="s">
        <v>48</v>
      </c>
      <c r="D72" s="15" t="s">
        <v>291</v>
      </c>
      <c r="E72" s="9">
        <v>5</v>
      </c>
      <c r="F72" s="15" t="s">
        <v>160</v>
      </c>
      <c r="G72" s="9">
        <v>10000</v>
      </c>
      <c r="H72" s="9">
        <f t="shared" si="1"/>
        <v>50000</v>
      </c>
      <c r="I72" s="15" t="s">
        <v>242</v>
      </c>
      <c r="J72" s="15" t="s">
        <v>193</v>
      </c>
    </row>
    <row r="73" spans="1:10" ht="51.75" customHeight="1">
      <c r="A73" s="19">
        <v>9</v>
      </c>
      <c r="B73" s="15" t="s">
        <v>322</v>
      </c>
      <c r="C73" s="15" t="s">
        <v>48</v>
      </c>
      <c r="D73" s="15" t="s">
        <v>292</v>
      </c>
      <c r="E73" s="9">
        <v>10</v>
      </c>
      <c r="F73" s="15" t="s">
        <v>160</v>
      </c>
      <c r="G73" s="9">
        <v>97000</v>
      </c>
      <c r="H73" s="9">
        <f t="shared" si="1"/>
        <v>970000</v>
      </c>
      <c r="I73" s="15" t="s">
        <v>242</v>
      </c>
      <c r="J73" s="15" t="s">
        <v>193</v>
      </c>
    </row>
    <row r="74" spans="1:10" ht="51.75" customHeight="1">
      <c r="A74" s="19">
        <v>10</v>
      </c>
      <c r="B74" s="15" t="s">
        <v>323</v>
      </c>
      <c r="C74" s="15" t="s">
        <v>48</v>
      </c>
      <c r="D74" s="15" t="s">
        <v>293</v>
      </c>
      <c r="E74" s="9">
        <v>5</v>
      </c>
      <c r="F74" s="15" t="s">
        <v>195</v>
      </c>
      <c r="G74" s="9">
        <v>20000</v>
      </c>
      <c r="H74" s="9">
        <f t="shared" si="1"/>
        <v>100000</v>
      </c>
      <c r="I74" s="15" t="s">
        <v>242</v>
      </c>
      <c r="J74" s="15" t="s">
        <v>193</v>
      </c>
    </row>
    <row r="75" spans="1:10" ht="63.75" customHeight="1">
      <c r="A75" s="19">
        <v>11</v>
      </c>
      <c r="B75" s="15" t="s">
        <v>324</v>
      </c>
      <c r="C75" s="15" t="s">
        <v>48</v>
      </c>
      <c r="D75" s="15" t="s">
        <v>196</v>
      </c>
      <c r="E75" s="9">
        <v>5</v>
      </c>
      <c r="F75" s="15" t="s">
        <v>160</v>
      </c>
      <c r="G75" s="9">
        <v>4000</v>
      </c>
      <c r="H75" s="9">
        <f t="shared" si="1"/>
        <v>20000</v>
      </c>
      <c r="I75" s="15" t="s">
        <v>242</v>
      </c>
      <c r="J75" s="82" t="s">
        <v>193</v>
      </c>
    </row>
    <row r="76" spans="1:10" ht="59.25" customHeight="1">
      <c r="A76" s="19">
        <v>12</v>
      </c>
      <c r="B76" s="15" t="s">
        <v>325</v>
      </c>
      <c r="C76" s="15" t="s">
        <v>48</v>
      </c>
      <c r="D76" s="15" t="s">
        <v>197</v>
      </c>
      <c r="E76" s="9">
        <v>1</v>
      </c>
      <c r="F76" s="15" t="s">
        <v>160</v>
      </c>
      <c r="G76" s="9">
        <v>45000</v>
      </c>
      <c r="H76" s="9">
        <f t="shared" si="1"/>
        <v>45000</v>
      </c>
      <c r="I76" s="15" t="s">
        <v>242</v>
      </c>
      <c r="J76" s="15" t="s">
        <v>193</v>
      </c>
    </row>
    <row r="77" spans="1:10" ht="51" customHeight="1">
      <c r="A77" s="19">
        <v>13</v>
      </c>
      <c r="B77" s="15" t="s">
        <v>326</v>
      </c>
      <c r="C77" s="15" t="s">
        <v>48</v>
      </c>
      <c r="D77" s="15" t="s">
        <v>198</v>
      </c>
      <c r="E77" s="9">
        <v>2</v>
      </c>
      <c r="F77" s="15" t="s">
        <v>160</v>
      </c>
      <c r="G77" s="9">
        <v>45000</v>
      </c>
      <c r="H77" s="9">
        <f t="shared" si="1"/>
        <v>90000</v>
      </c>
      <c r="I77" s="15" t="s">
        <v>242</v>
      </c>
      <c r="J77" s="15" t="s">
        <v>199</v>
      </c>
    </row>
    <row r="78" spans="1:10" ht="57.75" customHeight="1">
      <c r="A78" s="19">
        <v>14</v>
      </c>
      <c r="B78" s="15" t="s">
        <v>327</v>
      </c>
      <c r="C78" s="15" t="s">
        <v>48</v>
      </c>
      <c r="D78" s="15" t="s">
        <v>200</v>
      </c>
      <c r="E78" s="9">
        <v>10</v>
      </c>
      <c r="F78" s="15" t="s">
        <v>160</v>
      </c>
      <c r="G78" s="9">
        <v>8000</v>
      </c>
      <c r="H78" s="9">
        <f t="shared" si="1"/>
        <v>80000</v>
      </c>
      <c r="I78" s="15" t="s">
        <v>242</v>
      </c>
      <c r="J78" s="15" t="s">
        <v>199</v>
      </c>
    </row>
    <row r="79" spans="1:10" ht="52.5" customHeight="1">
      <c r="A79" s="19">
        <v>15</v>
      </c>
      <c r="B79" s="15" t="s">
        <v>328</v>
      </c>
      <c r="C79" s="15" t="s">
        <v>48</v>
      </c>
      <c r="D79" s="15" t="s">
        <v>201</v>
      </c>
      <c r="E79" s="9">
        <v>2</v>
      </c>
      <c r="F79" s="15" t="s">
        <v>160</v>
      </c>
      <c r="G79" s="9">
        <v>156000</v>
      </c>
      <c r="H79" s="9">
        <f t="shared" si="1"/>
        <v>312000</v>
      </c>
      <c r="I79" s="15" t="s">
        <v>242</v>
      </c>
      <c r="J79" s="15" t="s">
        <v>199</v>
      </c>
    </row>
    <row r="80" spans="1:10" ht="49.5" customHeight="1">
      <c r="A80" s="19">
        <v>16</v>
      </c>
      <c r="B80" s="15" t="s">
        <v>329</v>
      </c>
      <c r="C80" s="15" t="s">
        <v>48</v>
      </c>
      <c r="D80" s="15" t="s">
        <v>202</v>
      </c>
      <c r="E80" s="9">
        <v>5</v>
      </c>
      <c r="F80" s="15" t="s">
        <v>160</v>
      </c>
      <c r="G80" s="9">
        <v>5000</v>
      </c>
      <c r="H80" s="9">
        <f t="shared" si="1"/>
        <v>25000</v>
      </c>
      <c r="I80" s="15" t="s">
        <v>242</v>
      </c>
      <c r="J80" s="15" t="s">
        <v>199</v>
      </c>
    </row>
    <row r="81" spans="1:10" ht="49.5" customHeight="1">
      <c r="A81" s="19">
        <v>17</v>
      </c>
      <c r="B81" s="15" t="s">
        <v>330</v>
      </c>
      <c r="C81" s="15" t="s">
        <v>48</v>
      </c>
      <c r="D81" s="15" t="s">
        <v>203</v>
      </c>
      <c r="E81" s="9">
        <v>5</v>
      </c>
      <c r="F81" s="15" t="s">
        <v>160</v>
      </c>
      <c r="G81" s="9">
        <v>10000</v>
      </c>
      <c r="H81" s="9">
        <f t="shared" si="1"/>
        <v>50000</v>
      </c>
      <c r="I81" s="15" t="s">
        <v>242</v>
      </c>
      <c r="J81" s="15" t="s">
        <v>199</v>
      </c>
    </row>
    <row r="82" spans="1:10" ht="60.75" customHeight="1">
      <c r="A82" s="19">
        <v>18</v>
      </c>
      <c r="B82" s="15" t="s">
        <v>331</v>
      </c>
      <c r="C82" s="15" t="s">
        <v>48</v>
      </c>
      <c r="D82" s="15" t="s">
        <v>204</v>
      </c>
      <c r="E82" s="9">
        <v>5</v>
      </c>
      <c r="F82" s="15" t="s">
        <v>160</v>
      </c>
      <c r="G82" s="9">
        <v>75000</v>
      </c>
      <c r="H82" s="9">
        <f t="shared" si="1"/>
        <v>375000</v>
      </c>
      <c r="I82" s="15" t="s">
        <v>242</v>
      </c>
      <c r="J82" s="15" t="s">
        <v>199</v>
      </c>
    </row>
    <row r="83" spans="1:10" ht="57.75" customHeight="1">
      <c r="A83" s="19">
        <v>19</v>
      </c>
      <c r="B83" s="15" t="s">
        <v>332</v>
      </c>
      <c r="C83" s="15" t="s">
        <v>48</v>
      </c>
      <c r="D83" s="15" t="s">
        <v>205</v>
      </c>
      <c r="E83" s="9">
        <v>5</v>
      </c>
      <c r="F83" s="15" t="s">
        <v>195</v>
      </c>
      <c r="G83" s="9">
        <v>20000</v>
      </c>
      <c r="H83" s="9">
        <f t="shared" si="1"/>
        <v>100000</v>
      </c>
      <c r="I83" s="15" t="s">
        <v>242</v>
      </c>
      <c r="J83" s="15" t="s">
        <v>199</v>
      </c>
    </row>
    <row r="84" spans="1:10" ht="68.25" customHeight="1">
      <c r="A84" s="19">
        <v>20</v>
      </c>
      <c r="B84" s="15" t="s">
        <v>333</v>
      </c>
      <c r="C84" s="15" t="s">
        <v>48</v>
      </c>
      <c r="D84" s="15" t="s">
        <v>206</v>
      </c>
      <c r="E84" s="9">
        <v>5</v>
      </c>
      <c r="F84" s="15" t="s">
        <v>160</v>
      </c>
      <c r="G84" s="9">
        <v>4000</v>
      </c>
      <c r="H84" s="9">
        <f t="shared" si="1"/>
        <v>20000</v>
      </c>
      <c r="I84" s="15" t="s">
        <v>242</v>
      </c>
      <c r="J84" s="15" t="s">
        <v>199</v>
      </c>
    </row>
    <row r="85" spans="1:10" ht="51.75" customHeight="1">
      <c r="A85" s="19">
        <v>21</v>
      </c>
      <c r="B85" s="15" t="s">
        <v>334</v>
      </c>
      <c r="C85" s="15" t="s">
        <v>48</v>
      </c>
      <c r="D85" s="15" t="s">
        <v>207</v>
      </c>
      <c r="E85" s="9">
        <v>1</v>
      </c>
      <c r="F85" s="15" t="s">
        <v>160</v>
      </c>
      <c r="G85" s="9">
        <v>350000</v>
      </c>
      <c r="H85" s="9">
        <f t="shared" si="1"/>
        <v>350000</v>
      </c>
      <c r="I85" s="15" t="s">
        <v>242</v>
      </c>
      <c r="J85" s="15" t="s">
        <v>199</v>
      </c>
    </row>
    <row r="86" spans="1:10" ht="56.25" customHeight="1">
      <c r="A86" s="19">
        <v>22</v>
      </c>
      <c r="B86" s="8" t="s">
        <v>335</v>
      </c>
      <c r="C86" s="15" t="s">
        <v>48</v>
      </c>
      <c r="D86" s="8" t="s">
        <v>208</v>
      </c>
      <c r="E86" s="27">
        <v>4</v>
      </c>
      <c r="F86" s="8" t="s">
        <v>209</v>
      </c>
      <c r="G86" s="9">
        <v>40000</v>
      </c>
      <c r="H86" s="9">
        <f t="shared" si="1"/>
        <v>160000</v>
      </c>
      <c r="I86" s="15" t="s">
        <v>242</v>
      </c>
      <c r="J86" s="15" t="s">
        <v>210</v>
      </c>
    </row>
    <row r="87" spans="1:10" ht="57.75" customHeight="1">
      <c r="A87" s="19">
        <v>23</v>
      </c>
      <c r="B87" s="8" t="s">
        <v>336</v>
      </c>
      <c r="C87" s="15" t="s">
        <v>48</v>
      </c>
      <c r="D87" s="8" t="s">
        <v>211</v>
      </c>
      <c r="E87" s="9">
        <v>2</v>
      </c>
      <c r="F87" s="15" t="s">
        <v>160</v>
      </c>
      <c r="G87" s="9">
        <v>95000</v>
      </c>
      <c r="H87" s="9">
        <f t="shared" si="1"/>
        <v>190000</v>
      </c>
      <c r="I87" s="15" t="s">
        <v>242</v>
      </c>
      <c r="J87" s="15" t="s">
        <v>210</v>
      </c>
    </row>
    <row r="88" spans="1:10" ht="45.75" customHeight="1">
      <c r="A88" s="19">
        <v>24</v>
      </c>
      <c r="B88" s="8" t="s">
        <v>337</v>
      </c>
      <c r="C88" s="15" t="s">
        <v>48</v>
      </c>
      <c r="D88" s="8" t="s">
        <v>212</v>
      </c>
      <c r="E88" s="9">
        <v>10</v>
      </c>
      <c r="F88" s="15" t="s">
        <v>160</v>
      </c>
      <c r="G88" s="9">
        <v>3000</v>
      </c>
      <c r="H88" s="9">
        <f t="shared" si="1"/>
        <v>30000</v>
      </c>
      <c r="I88" s="15" t="s">
        <v>242</v>
      </c>
      <c r="J88" s="15" t="s">
        <v>210</v>
      </c>
    </row>
    <row r="89" spans="1:10" ht="40.5" customHeight="1">
      <c r="A89" s="19">
        <v>25</v>
      </c>
      <c r="B89" s="8" t="s">
        <v>338</v>
      </c>
      <c r="C89" s="15" t="s">
        <v>48</v>
      </c>
      <c r="D89" s="8" t="s">
        <v>213</v>
      </c>
      <c r="E89" s="9">
        <v>2</v>
      </c>
      <c r="F89" s="15" t="s">
        <v>160</v>
      </c>
      <c r="G89" s="9">
        <v>20000</v>
      </c>
      <c r="H89" s="9">
        <f t="shared" si="1"/>
        <v>40000</v>
      </c>
      <c r="I89" s="15" t="s">
        <v>242</v>
      </c>
      <c r="J89" s="15" t="s">
        <v>210</v>
      </c>
    </row>
    <row r="90" spans="1:10" ht="66" customHeight="1">
      <c r="A90" s="19">
        <v>26</v>
      </c>
      <c r="B90" s="8" t="s">
        <v>339</v>
      </c>
      <c r="C90" s="15" t="s">
        <v>48</v>
      </c>
      <c r="D90" s="8" t="s">
        <v>214</v>
      </c>
      <c r="E90" s="9">
        <v>20</v>
      </c>
      <c r="F90" s="15" t="s">
        <v>160</v>
      </c>
      <c r="G90" s="9">
        <v>500</v>
      </c>
      <c r="H90" s="9">
        <f t="shared" si="1"/>
        <v>10000</v>
      </c>
      <c r="I90" s="15" t="s">
        <v>242</v>
      </c>
      <c r="J90" s="15" t="s">
        <v>210</v>
      </c>
    </row>
    <row r="91" spans="1:10" ht="46.5" customHeight="1">
      <c r="A91" s="19">
        <v>27</v>
      </c>
      <c r="B91" s="8" t="s">
        <v>340</v>
      </c>
      <c r="C91" s="15" t="s">
        <v>48</v>
      </c>
      <c r="D91" s="8" t="s">
        <v>215</v>
      </c>
      <c r="E91" s="9">
        <v>5</v>
      </c>
      <c r="F91" s="15" t="s">
        <v>160</v>
      </c>
      <c r="G91" s="9">
        <v>3000</v>
      </c>
      <c r="H91" s="9">
        <f t="shared" si="1"/>
        <v>15000</v>
      </c>
      <c r="I91" s="15" t="s">
        <v>242</v>
      </c>
      <c r="J91" s="15" t="s">
        <v>210</v>
      </c>
    </row>
    <row r="92" spans="1:10" ht="63" customHeight="1">
      <c r="A92" s="19">
        <v>28</v>
      </c>
      <c r="B92" s="8" t="s">
        <v>334</v>
      </c>
      <c r="C92" s="15" t="s">
        <v>48</v>
      </c>
      <c r="D92" s="8" t="s">
        <v>216</v>
      </c>
      <c r="E92" s="9">
        <v>1</v>
      </c>
      <c r="F92" s="15" t="s">
        <v>160</v>
      </c>
      <c r="G92" s="9">
        <v>350000</v>
      </c>
      <c r="H92" s="9">
        <f t="shared" si="1"/>
        <v>350000</v>
      </c>
      <c r="I92" s="15" t="s">
        <v>242</v>
      </c>
      <c r="J92" s="15" t="s">
        <v>210</v>
      </c>
    </row>
    <row r="93" spans="1:10" ht="51.75" customHeight="1">
      <c r="A93" s="19">
        <v>29</v>
      </c>
      <c r="B93" s="8" t="s">
        <v>341</v>
      </c>
      <c r="C93" s="15" t="s">
        <v>48</v>
      </c>
      <c r="D93" s="8" t="s">
        <v>217</v>
      </c>
      <c r="E93" s="9">
        <v>8</v>
      </c>
      <c r="F93" s="15" t="s">
        <v>160</v>
      </c>
      <c r="G93" s="9">
        <v>10000</v>
      </c>
      <c r="H93" s="9">
        <f t="shared" si="1"/>
        <v>80000</v>
      </c>
      <c r="I93" s="15" t="s">
        <v>242</v>
      </c>
      <c r="J93" s="15" t="s">
        <v>210</v>
      </c>
    </row>
    <row r="94" spans="1:10" ht="53.25" customHeight="1">
      <c r="A94" s="19">
        <v>30</v>
      </c>
      <c r="B94" s="8" t="s">
        <v>342</v>
      </c>
      <c r="C94" s="15" t="s">
        <v>48</v>
      </c>
      <c r="D94" s="8" t="s">
        <v>218</v>
      </c>
      <c r="E94" s="9">
        <v>5</v>
      </c>
      <c r="F94" s="15" t="s">
        <v>209</v>
      </c>
      <c r="G94" s="9">
        <v>48000</v>
      </c>
      <c r="H94" s="9">
        <f t="shared" si="1"/>
        <v>240000</v>
      </c>
      <c r="I94" s="15" t="s">
        <v>242</v>
      </c>
      <c r="J94" s="15" t="s">
        <v>210</v>
      </c>
    </row>
    <row r="95" spans="1:10" ht="48" customHeight="1">
      <c r="A95" s="19">
        <v>31</v>
      </c>
      <c r="B95" s="8" t="s">
        <v>343</v>
      </c>
      <c r="C95" s="15" t="s">
        <v>48</v>
      </c>
      <c r="D95" s="8" t="s">
        <v>255</v>
      </c>
      <c r="E95" s="9">
        <v>2</v>
      </c>
      <c r="F95" s="15" t="s">
        <v>160</v>
      </c>
      <c r="G95" s="9">
        <v>110000</v>
      </c>
      <c r="H95" s="9">
        <f t="shared" si="1"/>
        <v>220000</v>
      </c>
      <c r="I95" s="15" t="s">
        <v>242</v>
      </c>
      <c r="J95" s="15" t="s">
        <v>210</v>
      </c>
    </row>
    <row r="96" spans="1:10" ht="50.25" customHeight="1">
      <c r="A96" s="19">
        <v>32</v>
      </c>
      <c r="B96" s="8" t="s">
        <v>344</v>
      </c>
      <c r="C96" s="15" t="s">
        <v>48</v>
      </c>
      <c r="D96" s="8" t="s">
        <v>256</v>
      </c>
      <c r="E96" s="9">
        <v>10</v>
      </c>
      <c r="F96" s="15" t="s">
        <v>160</v>
      </c>
      <c r="G96" s="9">
        <v>3000</v>
      </c>
      <c r="H96" s="9">
        <f t="shared" si="1"/>
        <v>30000</v>
      </c>
      <c r="I96" s="15" t="s">
        <v>242</v>
      </c>
      <c r="J96" s="15" t="s">
        <v>210</v>
      </c>
    </row>
    <row r="97" spans="1:10" ht="57" customHeight="1">
      <c r="A97" s="19">
        <v>33</v>
      </c>
      <c r="B97" s="8" t="s">
        <v>345</v>
      </c>
      <c r="C97" s="15" t="s">
        <v>48</v>
      </c>
      <c r="D97" s="8" t="s">
        <v>219</v>
      </c>
      <c r="E97" s="9">
        <v>2</v>
      </c>
      <c r="F97" s="15" t="s">
        <v>160</v>
      </c>
      <c r="G97" s="9">
        <v>22500</v>
      </c>
      <c r="H97" s="9">
        <f t="shared" si="1"/>
        <v>45000</v>
      </c>
      <c r="I97" s="15" t="s">
        <v>242</v>
      </c>
      <c r="J97" s="15" t="s">
        <v>210</v>
      </c>
    </row>
    <row r="98" spans="1:10" ht="55.5" customHeight="1">
      <c r="A98" s="19">
        <v>34</v>
      </c>
      <c r="B98" s="8" t="s">
        <v>346</v>
      </c>
      <c r="C98" s="15" t="s">
        <v>48</v>
      </c>
      <c r="D98" s="8" t="s">
        <v>220</v>
      </c>
      <c r="E98" s="9">
        <v>20</v>
      </c>
      <c r="F98" s="15" t="s">
        <v>160</v>
      </c>
      <c r="G98" s="9">
        <v>500</v>
      </c>
      <c r="H98" s="9">
        <f t="shared" si="1"/>
        <v>10000</v>
      </c>
      <c r="I98" s="15" t="s">
        <v>242</v>
      </c>
      <c r="J98" s="15" t="s">
        <v>210</v>
      </c>
    </row>
    <row r="99" spans="1:10" ht="55.5" customHeight="1">
      <c r="A99" s="19">
        <v>35</v>
      </c>
      <c r="B99" s="8" t="s">
        <v>347</v>
      </c>
      <c r="C99" s="15" t="s">
        <v>48</v>
      </c>
      <c r="D99" s="8" t="s">
        <v>351</v>
      </c>
      <c r="E99" s="9">
        <v>10</v>
      </c>
      <c r="F99" s="15" t="s">
        <v>160</v>
      </c>
      <c r="G99" s="9">
        <v>32000</v>
      </c>
      <c r="H99" s="9">
        <f t="shared" si="1"/>
        <v>320000</v>
      </c>
      <c r="I99" s="15" t="s">
        <v>242</v>
      </c>
      <c r="J99" s="15" t="s">
        <v>210</v>
      </c>
    </row>
    <row r="100" spans="1:10" ht="60" customHeight="1">
      <c r="A100" s="19">
        <v>36</v>
      </c>
      <c r="B100" s="8" t="s">
        <v>352</v>
      </c>
      <c r="C100" s="15" t="s">
        <v>48</v>
      </c>
      <c r="D100" s="8" t="s">
        <v>254</v>
      </c>
      <c r="E100" s="9">
        <v>1</v>
      </c>
      <c r="F100" s="15" t="s">
        <v>160</v>
      </c>
      <c r="G100" s="9">
        <v>390000</v>
      </c>
      <c r="H100" s="9">
        <f t="shared" si="1"/>
        <v>390000</v>
      </c>
      <c r="I100" s="15" t="s">
        <v>242</v>
      </c>
      <c r="J100" s="15" t="s">
        <v>210</v>
      </c>
    </row>
    <row r="101" spans="1:10" ht="58.5" customHeight="1">
      <c r="A101" s="19">
        <v>37</v>
      </c>
      <c r="B101" s="8" t="s">
        <v>348</v>
      </c>
      <c r="C101" s="15" t="s">
        <v>48</v>
      </c>
      <c r="D101" s="8" t="s">
        <v>221</v>
      </c>
      <c r="E101" s="9">
        <v>8</v>
      </c>
      <c r="F101" s="15" t="s">
        <v>160</v>
      </c>
      <c r="G101" s="9">
        <v>12000</v>
      </c>
      <c r="H101" s="9">
        <f t="shared" si="1"/>
        <v>96000</v>
      </c>
      <c r="I101" s="15" t="s">
        <v>242</v>
      </c>
      <c r="J101" s="15" t="s">
        <v>210</v>
      </c>
    </row>
    <row r="102" spans="1:10" ht="57" customHeight="1">
      <c r="A102" s="19">
        <v>38</v>
      </c>
      <c r="B102" s="8" t="s">
        <v>349</v>
      </c>
      <c r="C102" s="15" t="s">
        <v>48</v>
      </c>
      <c r="D102" s="8" t="s">
        <v>222</v>
      </c>
      <c r="E102" s="9">
        <v>5</v>
      </c>
      <c r="F102" s="15" t="s">
        <v>160</v>
      </c>
      <c r="G102" s="9">
        <v>130000</v>
      </c>
      <c r="H102" s="9">
        <f t="shared" si="1"/>
        <v>650000</v>
      </c>
      <c r="I102" s="15" t="s">
        <v>242</v>
      </c>
      <c r="J102" s="15" t="s">
        <v>210</v>
      </c>
    </row>
    <row r="103" spans="1:10" ht="140.25" customHeight="1">
      <c r="A103" s="19">
        <v>39</v>
      </c>
      <c r="B103" s="15" t="s">
        <v>223</v>
      </c>
      <c r="C103" s="15" t="s">
        <v>48</v>
      </c>
      <c r="D103" s="15" t="s">
        <v>224</v>
      </c>
      <c r="E103" s="9">
        <v>130</v>
      </c>
      <c r="F103" s="15" t="s">
        <v>160</v>
      </c>
      <c r="G103" s="9">
        <v>8482</v>
      </c>
      <c r="H103" s="9">
        <f t="shared" si="1"/>
        <v>1102660</v>
      </c>
      <c r="I103" s="15" t="s">
        <v>242</v>
      </c>
      <c r="J103" s="15" t="s">
        <v>210</v>
      </c>
    </row>
    <row r="104" spans="1:10" ht="74.25" customHeight="1">
      <c r="A104" s="19">
        <v>40</v>
      </c>
      <c r="B104" s="15" t="s">
        <v>225</v>
      </c>
      <c r="C104" s="15" t="s">
        <v>48</v>
      </c>
      <c r="D104" s="15" t="s">
        <v>226</v>
      </c>
      <c r="E104" s="9">
        <v>130</v>
      </c>
      <c r="F104" s="15" t="s">
        <v>160</v>
      </c>
      <c r="G104" s="9">
        <v>10982</v>
      </c>
      <c r="H104" s="9">
        <f t="shared" si="1"/>
        <v>1427660</v>
      </c>
      <c r="I104" s="15" t="s">
        <v>242</v>
      </c>
      <c r="J104" s="15" t="s">
        <v>210</v>
      </c>
    </row>
    <row r="105" spans="1:10" ht="54.75" customHeight="1">
      <c r="A105" s="19">
        <v>41</v>
      </c>
      <c r="B105" s="15" t="s">
        <v>227</v>
      </c>
      <c r="C105" s="15" t="s">
        <v>48</v>
      </c>
      <c r="D105" s="15" t="s">
        <v>228</v>
      </c>
      <c r="E105" s="9">
        <v>130</v>
      </c>
      <c r="F105" s="15" t="s">
        <v>160</v>
      </c>
      <c r="G105" s="9">
        <v>14107</v>
      </c>
      <c r="H105" s="9">
        <f t="shared" si="1"/>
        <v>1833910</v>
      </c>
      <c r="I105" s="15" t="s">
        <v>242</v>
      </c>
      <c r="J105" s="15" t="s">
        <v>210</v>
      </c>
    </row>
    <row r="106" spans="1:10" ht="81.75" customHeight="1">
      <c r="A106" s="19">
        <v>42</v>
      </c>
      <c r="B106" s="15" t="s">
        <v>229</v>
      </c>
      <c r="C106" s="15" t="s">
        <v>48</v>
      </c>
      <c r="D106" s="15" t="s">
        <v>230</v>
      </c>
      <c r="E106" s="9">
        <v>1000</v>
      </c>
      <c r="F106" s="15" t="s">
        <v>160</v>
      </c>
      <c r="G106" s="9">
        <v>134</v>
      </c>
      <c r="H106" s="9">
        <f t="shared" si="1"/>
        <v>134000</v>
      </c>
      <c r="I106" s="15" t="s">
        <v>242</v>
      </c>
      <c r="J106" s="15" t="s">
        <v>210</v>
      </c>
    </row>
    <row r="107" spans="1:10" ht="274.5" customHeight="1">
      <c r="A107" s="19">
        <v>43</v>
      </c>
      <c r="B107" s="15" t="s">
        <v>231</v>
      </c>
      <c r="C107" s="15" t="s">
        <v>48</v>
      </c>
      <c r="D107" s="15" t="s">
        <v>232</v>
      </c>
      <c r="E107" s="9">
        <v>130</v>
      </c>
      <c r="F107" s="15" t="s">
        <v>160</v>
      </c>
      <c r="G107" s="9">
        <v>28571</v>
      </c>
      <c r="H107" s="9">
        <f t="shared" si="1"/>
        <v>3714230</v>
      </c>
      <c r="I107" s="15" t="s">
        <v>242</v>
      </c>
      <c r="J107" s="15" t="s">
        <v>210</v>
      </c>
    </row>
    <row r="108" spans="1:10" ht="86.25" customHeight="1">
      <c r="A108" s="19">
        <v>44</v>
      </c>
      <c r="B108" s="15" t="s">
        <v>233</v>
      </c>
      <c r="C108" s="15" t="s">
        <v>48</v>
      </c>
      <c r="D108" s="28" t="s">
        <v>234</v>
      </c>
      <c r="E108" s="9">
        <v>130</v>
      </c>
      <c r="F108" s="15" t="s">
        <v>160</v>
      </c>
      <c r="G108" s="9">
        <v>15179</v>
      </c>
      <c r="H108" s="9">
        <f t="shared" si="1"/>
        <v>1973270</v>
      </c>
      <c r="I108" s="15" t="s">
        <v>242</v>
      </c>
      <c r="J108" s="15" t="s">
        <v>210</v>
      </c>
    </row>
    <row r="109" spans="1:10" ht="79.5" customHeight="1">
      <c r="A109" s="19">
        <v>45</v>
      </c>
      <c r="B109" s="15" t="s">
        <v>235</v>
      </c>
      <c r="C109" s="15" t="s">
        <v>48</v>
      </c>
      <c r="D109" s="15" t="s">
        <v>236</v>
      </c>
      <c r="E109" s="9">
        <v>130</v>
      </c>
      <c r="F109" s="15" t="s">
        <v>160</v>
      </c>
      <c r="G109" s="9">
        <v>12500</v>
      </c>
      <c r="H109" s="9">
        <f t="shared" si="1"/>
        <v>1625000</v>
      </c>
      <c r="I109" s="15" t="s">
        <v>180</v>
      </c>
      <c r="J109" s="15" t="s">
        <v>210</v>
      </c>
    </row>
    <row r="110" spans="1:10" ht="109.5" customHeight="1">
      <c r="A110" s="19">
        <v>46</v>
      </c>
      <c r="B110" s="15" t="s">
        <v>237</v>
      </c>
      <c r="C110" s="15" t="s">
        <v>48</v>
      </c>
      <c r="D110" s="15" t="s">
        <v>238</v>
      </c>
      <c r="E110" s="9">
        <v>50</v>
      </c>
      <c r="F110" s="15" t="s">
        <v>160</v>
      </c>
      <c r="G110" s="9">
        <v>6295</v>
      </c>
      <c r="H110" s="9">
        <f t="shared" si="1"/>
        <v>314750</v>
      </c>
      <c r="I110" s="15" t="s">
        <v>180</v>
      </c>
      <c r="J110" s="15" t="s">
        <v>210</v>
      </c>
    </row>
    <row r="111" spans="1:10" ht="123.75" customHeight="1">
      <c r="A111" s="19">
        <v>46</v>
      </c>
      <c r="B111" s="15" t="s">
        <v>239</v>
      </c>
      <c r="C111" s="15" t="s">
        <v>48</v>
      </c>
      <c r="D111" s="15" t="s">
        <v>350</v>
      </c>
      <c r="E111" s="9">
        <v>10</v>
      </c>
      <c r="F111" s="15" t="s">
        <v>160</v>
      </c>
      <c r="G111" s="9">
        <v>6875</v>
      </c>
      <c r="H111" s="9">
        <f t="shared" si="1"/>
        <v>68750</v>
      </c>
      <c r="I111" s="15" t="s">
        <v>180</v>
      </c>
      <c r="J111" s="15" t="s">
        <v>210</v>
      </c>
    </row>
    <row r="112" spans="1:10" ht="61.5" customHeight="1">
      <c r="A112" s="19">
        <v>48</v>
      </c>
      <c r="B112" s="15" t="s">
        <v>240</v>
      </c>
      <c r="C112" s="15" t="s">
        <v>48</v>
      </c>
      <c r="D112" s="15" t="s">
        <v>241</v>
      </c>
      <c r="E112" s="9">
        <v>20</v>
      </c>
      <c r="F112" s="15" t="s">
        <v>160</v>
      </c>
      <c r="G112" s="9">
        <v>2500</v>
      </c>
      <c r="H112" s="9">
        <f t="shared" si="1"/>
        <v>50000</v>
      </c>
      <c r="I112" s="15" t="s">
        <v>252</v>
      </c>
      <c r="J112" s="15" t="s">
        <v>253</v>
      </c>
    </row>
    <row r="113" spans="1:10" s="33" customFormat="1" ht="15.75">
      <c r="A113" s="184"/>
      <c r="B113" s="184" t="s">
        <v>6</v>
      </c>
      <c r="C113" s="31" t="s">
        <v>7</v>
      </c>
      <c r="D113" s="31" t="s">
        <v>7</v>
      </c>
      <c r="E113" s="31" t="s">
        <v>7</v>
      </c>
      <c r="F113" s="31"/>
      <c r="G113" s="31" t="s">
        <v>7</v>
      </c>
      <c r="H113" s="32">
        <f>SUM(H65:H112)</f>
        <v>19047034</v>
      </c>
      <c r="I113" s="31" t="s">
        <v>7</v>
      </c>
      <c r="J113" s="31" t="s">
        <v>7</v>
      </c>
    </row>
    <row r="114" spans="1:10" s="17" customFormat="1" ht="15" customHeight="1">
      <c r="A114" s="257" t="s">
        <v>251</v>
      </c>
      <c r="B114" s="258"/>
      <c r="C114" s="258"/>
      <c r="D114" s="258"/>
      <c r="E114" s="258"/>
      <c r="F114" s="258"/>
      <c r="G114" s="258"/>
      <c r="H114" s="258"/>
      <c r="I114" s="258"/>
      <c r="J114" s="259"/>
    </row>
    <row r="115" spans="1:10" s="10" customFormat="1" ht="252" customHeight="1">
      <c r="A115" s="15">
        <v>1</v>
      </c>
      <c r="B115" s="15" t="s">
        <v>298</v>
      </c>
      <c r="C115" s="15" t="s">
        <v>48</v>
      </c>
      <c r="D115" s="15" t="s">
        <v>279</v>
      </c>
      <c r="E115" s="9">
        <v>1</v>
      </c>
      <c r="F115" s="15" t="s">
        <v>54</v>
      </c>
      <c r="G115" s="15"/>
      <c r="H115" s="9">
        <v>344000</v>
      </c>
      <c r="I115" s="15" t="s">
        <v>242</v>
      </c>
      <c r="J115" s="15" t="s">
        <v>181</v>
      </c>
    </row>
    <row r="116" spans="1:10" s="10" customFormat="1" ht="112.5" customHeight="1">
      <c r="A116" s="15">
        <v>2</v>
      </c>
      <c r="B116" s="15" t="s">
        <v>299</v>
      </c>
      <c r="C116" s="15" t="s">
        <v>48</v>
      </c>
      <c r="D116" s="15" t="s">
        <v>280</v>
      </c>
      <c r="E116" s="9">
        <v>1</v>
      </c>
      <c r="F116" s="15" t="s">
        <v>54</v>
      </c>
      <c r="G116" s="15"/>
      <c r="H116" s="9">
        <v>300000</v>
      </c>
      <c r="I116" s="15" t="s">
        <v>242</v>
      </c>
      <c r="J116" s="15" t="s">
        <v>182</v>
      </c>
    </row>
    <row r="117" spans="1:10" s="10" customFormat="1" ht="149.25" customHeight="1">
      <c r="A117" s="15">
        <v>3</v>
      </c>
      <c r="B117" s="15" t="s">
        <v>300</v>
      </c>
      <c r="C117" s="15" t="s">
        <v>48</v>
      </c>
      <c r="D117" s="15" t="s">
        <v>281</v>
      </c>
      <c r="E117" s="9">
        <v>1</v>
      </c>
      <c r="F117" s="15" t="s">
        <v>54</v>
      </c>
      <c r="G117" s="15"/>
      <c r="H117" s="9">
        <v>133152</v>
      </c>
      <c r="I117" s="15" t="s">
        <v>242</v>
      </c>
      <c r="J117" s="15" t="s">
        <v>183</v>
      </c>
    </row>
    <row r="118" spans="1:10" s="10" customFormat="1" ht="114.75" customHeight="1">
      <c r="A118" s="15">
        <v>4</v>
      </c>
      <c r="B118" s="15" t="s">
        <v>301</v>
      </c>
      <c r="C118" s="15" t="s">
        <v>48</v>
      </c>
      <c r="D118" s="15" t="s">
        <v>294</v>
      </c>
      <c r="E118" s="9">
        <v>1</v>
      </c>
      <c r="F118" s="15" t="s">
        <v>54</v>
      </c>
      <c r="G118" s="15"/>
      <c r="H118" s="9">
        <v>48214.29</v>
      </c>
      <c r="I118" s="15" t="s">
        <v>242</v>
      </c>
      <c r="J118" s="15" t="s">
        <v>282</v>
      </c>
    </row>
    <row r="119" spans="1:10" s="10" customFormat="1" ht="159" customHeight="1">
      <c r="A119" s="15">
        <v>5</v>
      </c>
      <c r="B119" s="15" t="s">
        <v>302</v>
      </c>
      <c r="C119" s="15" t="s">
        <v>48</v>
      </c>
      <c r="D119" s="15" t="s">
        <v>243</v>
      </c>
      <c r="E119" s="9">
        <v>1</v>
      </c>
      <c r="F119" s="15" t="s">
        <v>54</v>
      </c>
      <c r="G119" s="15"/>
      <c r="H119" s="9" t="s">
        <v>244</v>
      </c>
      <c r="I119" s="15" t="s">
        <v>242</v>
      </c>
      <c r="J119" s="15" t="s">
        <v>184</v>
      </c>
    </row>
    <row r="120" spans="1:10" s="10" customFormat="1" ht="135.75" customHeight="1">
      <c r="A120" s="15">
        <v>6</v>
      </c>
      <c r="B120" s="15" t="s">
        <v>303</v>
      </c>
      <c r="C120" s="15" t="s">
        <v>185</v>
      </c>
      <c r="D120" s="15" t="s">
        <v>295</v>
      </c>
      <c r="E120" s="9">
        <v>1</v>
      </c>
      <c r="F120" s="15" t="s">
        <v>54</v>
      </c>
      <c r="G120" s="15"/>
      <c r="H120" s="9" t="s">
        <v>186</v>
      </c>
      <c r="I120" s="15" t="s">
        <v>242</v>
      </c>
      <c r="J120" s="15" t="s">
        <v>187</v>
      </c>
    </row>
    <row r="121" spans="1:10" s="10" customFormat="1" ht="73.5" customHeight="1">
      <c r="A121" s="15">
        <v>7</v>
      </c>
      <c r="B121" s="15" t="s">
        <v>305</v>
      </c>
      <c r="C121" s="15" t="s">
        <v>185</v>
      </c>
      <c r="D121" s="15" t="s">
        <v>296</v>
      </c>
      <c r="E121" s="9">
        <v>1</v>
      </c>
      <c r="F121" s="15" t="s">
        <v>54</v>
      </c>
      <c r="G121" s="15"/>
      <c r="H121" s="9" t="s">
        <v>245</v>
      </c>
      <c r="I121" s="15" t="s">
        <v>242</v>
      </c>
      <c r="J121" s="15" t="s">
        <v>188</v>
      </c>
    </row>
    <row r="122" spans="1:10" s="10" customFormat="1" ht="59.25" customHeight="1">
      <c r="A122" s="15">
        <v>8</v>
      </c>
      <c r="B122" s="15" t="s">
        <v>305</v>
      </c>
      <c r="C122" s="15" t="s">
        <v>185</v>
      </c>
      <c r="D122" s="15" t="s">
        <v>304</v>
      </c>
      <c r="E122" s="9">
        <v>1</v>
      </c>
      <c r="F122" s="15" t="s">
        <v>54</v>
      </c>
      <c r="G122" s="15"/>
      <c r="H122" s="9" t="s">
        <v>246</v>
      </c>
      <c r="I122" s="15" t="s">
        <v>242</v>
      </c>
      <c r="J122" s="15" t="s">
        <v>190</v>
      </c>
    </row>
    <row r="123" spans="1:10" s="10" customFormat="1" ht="164.25" customHeight="1">
      <c r="A123" s="15">
        <v>9</v>
      </c>
      <c r="B123" s="15" t="s">
        <v>189</v>
      </c>
      <c r="C123" s="15" t="s">
        <v>185</v>
      </c>
      <c r="D123" s="15" t="s">
        <v>250</v>
      </c>
      <c r="E123" s="9">
        <v>1</v>
      </c>
      <c r="F123" s="15" t="s">
        <v>54</v>
      </c>
      <c r="G123" s="15"/>
      <c r="H123" s="9" t="s">
        <v>247</v>
      </c>
      <c r="I123" s="15" t="s">
        <v>242</v>
      </c>
      <c r="J123" s="15" t="s">
        <v>190</v>
      </c>
    </row>
    <row r="124" spans="1:10" s="10" customFormat="1" ht="141.75" customHeight="1">
      <c r="A124" s="15">
        <v>10</v>
      </c>
      <c r="B124" s="15" t="s">
        <v>307</v>
      </c>
      <c r="C124" s="15" t="s">
        <v>185</v>
      </c>
      <c r="D124" s="15" t="s">
        <v>306</v>
      </c>
      <c r="E124" s="9">
        <v>1</v>
      </c>
      <c r="F124" s="15" t="s">
        <v>54</v>
      </c>
      <c r="G124" s="15"/>
      <c r="H124" s="9" t="s">
        <v>248</v>
      </c>
      <c r="I124" s="15" t="s">
        <v>242</v>
      </c>
      <c r="J124" s="15" t="s">
        <v>190</v>
      </c>
    </row>
    <row r="125" spans="1:10" s="10" customFormat="1" ht="162" customHeight="1">
      <c r="A125" s="15">
        <v>11</v>
      </c>
      <c r="B125" s="15" t="s">
        <v>307</v>
      </c>
      <c r="C125" s="15" t="s">
        <v>185</v>
      </c>
      <c r="D125" s="15" t="s">
        <v>308</v>
      </c>
      <c r="E125" s="9">
        <v>1</v>
      </c>
      <c r="F125" s="15" t="s">
        <v>54</v>
      </c>
      <c r="G125" s="15"/>
      <c r="H125" s="9" t="s">
        <v>249</v>
      </c>
      <c r="I125" s="15" t="s">
        <v>242</v>
      </c>
      <c r="J125" s="15" t="s">
        <v>190</v>
      </c>
    </row>
    <row r="126" spans="1:10" s="10" customFormat="1" ht="149.25" customHeight="1">
      <c r="A126" s="15">
        <v>12</v>
      </c>
      <c r="B126" s="15" t="s">
        <v>307</v>
      </c>
      <c r="C126" s="15" t="s">
        <v>185</v>
      </c>
      <c r="D126" s="15" t="s">
        <v>309</v>
      </c>
      <c r="E126" s="9">
        <v>1</v>
      </c>
      <c r="F126" s="15" t="s">
        <v>54</v>
      </c>
      <c r="G126" s="15"/>
      <c r="H126" s="9" t="s">
        <v>257</v>
      </c>
      <c r="I126" s="15" t="s">
        <v>242</v>
      </c>
      <c r="J126" s="15" t="s">
        <v>190</v>
      </c>
    </row>
    <row r="127" spans="1:10" s="10" customFormat="1" ht="63.75" customHeight="1">
      <c r="A127" s="15">
        <v>13</v>
      </c>
      <c r="B127" s="15" t="s">
        <v>311</v>
      </c>
      <c r="C127" s="15" t="s">
        <v>191</v>
      </c>
      <c r="D127" s="15" t="s">
        <v>310</v>
      </c>
      <c r="E127" s="9">
        <v>1</v>
      </c>
      <c r="F127" s="15" t="s">
        <v>54</v>
      </c>
      <c r="G127" s="15"/>
      <c r="H127" s="9" t="s">
        <v>258</v>
      </c>
      <c r="I127" s="15" t="s">
        <v>242</v>
      </c>
      <c r="J127" s="15" t="s">
        <v>190</v>
      </c>
    </row>
    <row r="128" spans="1:10" s="10" customFormat="1" ht="72.75" customHeight="1">
      <c r="A128" s="15">
        <v>14</v>
      </c>
      <c r="B128" s="15" t="s">
        <v>297</v>
      </c>
      <c r="C128" s="15" t="s">
        <v>191</v>
      </c>
      <c r="D128" s="15" t="s">
        <v>312</v>
      </c>
      <c r="E128" s="9">
        <v>1</v>
      </c>
      <c r="F128" s="15" t="s">
        <v>54</v>
      </c>
      <c r="G128" s="15"/>
      <c r="H128" s="9" t="s">
        <v>259</v>
      </c>
      <c r="I128" s="15" t="s">
        <v>242</v>
      </c>
      <c r="J128" s="15" t="s">
        <v>190</v>
      </c>
    </row>
    <row r="129" spans="1:10" s="10" customFormat="1" ht="88.5" customHeight="1">
      <c r="A129" s="15">
        <v>15</v>
      </c>
      <c r="B129" s="15" t="s">
        <v>297</v>
      </c>
      <c r="C129" s="15" t="s">
        <v>191</v>
      </c>
      <c r="D129" s="15" t="s">
        <v>313</v>
      </c>
      <c r="E129" s="9">
        <v>1</v>
      </c>
      <c r="F129" s="15" t="s">
        <v>54</v>
      </c>
      <c r="G129" s="15"/>
      <c r="H129" s="9" t="s">
        <v>258</v>
      </c>
      <c r="I129" s="15" t="s">
        <v>242</v>
      </c>
      <c r="J129" s="15" t="s">
        <v>190</v>
      </c>
    </row>
    <row r="130" spans="1:10" s="17" customFormat="1" ht="15.75">
      <c r="A130" s="29"/>
      <c r="B130" s="29" t="s">
        <v>63</v>
      </c>
      <c r="C130" s="31" t="s">
        <v>7</v>
      </c>
      <c r="D130" s="31" t="s">
        <v>7</v>
      </c>
      <c r="E130" s="31" t="s">
        <v>7</v>
      </c>
      <c r="F130" s="31"/>
      <c r="G130" s="31" t="s">
        <v>7</v>
      </c>
      <c r="H130" s="32">
        <v>37480411.189999998</v>
      </c>
      <c r="I130" s="31" t="s">
        <v>7</v>
      </c>
      <c r="J130" s="31" t="s">
        <v>7</v>
      </c>
    </row>
    <row r="131" spans="1:10" s="39" customFormat="1" ht="15.75">
      <c r="A131" s="230"/>
      <c r="B131" s="231" t="s">
        <v>273</v>
      </c>
      <c r="C131" s="253" t="s">
        <v>7</v>
      </c>
      <c r="D131" s="253" t="s">
        <v>7</v>
      </c>
      <c r="E131" s="253" t="s">
        <v>7</v>
      </c>
      <c r="F131" s="253"/>
      <c r="G131" s="253" t="s">
        <v>7</v>
      </c>
      <c r="H131" s="227">
        <f>H130+H113</f>
        <v>56527445.189999998</v>
      </c>
      <c r="I131" s="253" t="s">
        <v>7</v>
      </c>
      <c r="J131" s="253" t="s">
        <v>7</v>
      </c>
    </row>
    <row r="132" spans="1:10" ht="15.75">
      <c r="A132" s="257" t="s">
        <v>61</v>
      </c>
      <c r="B132" s="258"/>
      <c r="C132" s="258"/>
      <c r="D132" s="258"/>
      <c r="E132" s="258"/>
      <c r="F132" s="258"/>
      <c r="G132" s="258"/>
      <c r="H132" s="258"/>
      <c r="I132" s="258"/>
      <c r="J132" s="259"/>
    </row>
    <row r="133" spans="1:10" s="2" customFormat="1" ht="49.5" customHeight="1">
      <c r="A133" s="15">
        <v>1</v>
      </c>
      <c r="B133" s="15" t="s">
        <v>12</v>
      </c>
      <c r="C133" s="15" t="s">
        <v>48</v>
      </c>
      <c r="D133" s="15" t="s">
        <v>24</v>
      </c>
      <c r="E133" s="9">
        <v>78</v>
      </c>
      <c r="F133" s="15" t="s">
        <v>195</v>
      </c>
      <c r="G133" s="9">
        <v>3492</v>
      </c>
      <c r="H133" s="9">
        <f t="shared" ref="H133:H145" si="2">E133*G133</f>
        <v>272376</v>
      </c>
      <c r="I133" s="15" t="s">
        <v>35</v>
      </c>
      <c r="J133" s="15" t="s">
        <v>36</v>
      </c>
    </row>
    <row r="134" spans="1:10" s="2" customFormat="1" ht="87" customHeight="1">
      <c r="A134" s="15">
        <v>2</v>
      </c>
      <c r="B134" s="15" t="s">
        <v>13</v>
      </c>
      <c r="C134" s="15" t="s">
        <v>48</v>
      </c>
      <c r="D134" s="15" t="s">
        <v>25</v>
      </c>
      <c r="E134" s="9">
        <v>114</v>
      </c>
      <c r="F134" s="15" t="s">
        <v>160</v>
      </c>
      <c r="G134" s="9">
        <v>25357.14</v>
      </c>
      <c r="H134" s="9">
        <f t="shared" si="2"/>
        <v>2890713.96</v>
      </c>
      <c r="I134" s="15" t="s">
        <v>35</v>
      </c>
      <c r="J134" s="15" t="s">
        <v>37</v>
      </c>
    </row>
    <row r="135" spans="1:10" s="2" customFormat="1" ht="87" customHeight="1">
      <c r="A135" s="15">
        <v>3</v>
      </c>
      <c r="B135" s="15" t="s">
        <v>14</v>
      </c>
      <c r="C135" s="15" t="s">
        <v>48</v>
      </c>
      <c r="D135" s="15" t="s">
        <v>26</v>
      </c>
      <c r="E135" s="9">
        <v>95</v>
      </c>
      <c r="F135" s="15" t="s">
        <v>160</v>
      </c>
      <c r="G135" s="9">
        <v>26366.07</v>
      </c>
      <c r="H135" s="9">
        <f t="shared" si="2"/>
        <v>2504776.65</v>
      </c>
      <c r="I135" s="15" t="s">
        <v>35</v>
      </c>
      <c r="J135" s="15" t="s">
        <v>38</v>
      </c>
    </row>
    <row r="136" spans="1:10" s="2" customFormat="1" ht="87" customHeight="1">
      <c r="A136" s="15">
        <v>4</v>
      </c>
      <c r="B136" s="15" t="s">
        <v>15</v>
      </c>
      <c r="C136" s="15" t="s">
        <v>48</v>
      </c>
      <c r="D136" s="15" t="s">
        <v>275</v>
      </c>
      <c r="E136" s="9">
        <v>29</v>
      </c>
      <c r="F136" s="15" t="s">
        <v>160</v>
      </c>
      <c r="G136" s="9">
        <v>21642.85</v>
      </c>
      <c r="H136" s="9">
        <f t="shared" si="2"/>
        <v>627642.64999999991</v>
      </c>
      <c r="I136" s="15" t="s">
        <v>35</v>
      </c>
      <c r="J136" s="15" t="s">
        <v>37</v>
      </c>
    </row>
    <row r="137" spans="1:10" s="2" customFormat="1" ht="87" customHeight="1">
      <c r="A137" s="15">
        <v>5</v>
      </c>
      <c r="B137" s="15" t="s">
        <v>16</v>
      </c>
      <c r="C137" s="15" t="s">
        <v>48</v>
      </c>
      <c r="D137" s="15" t="s">
        <v>276</v>
      </c>
      <c r="E137" s="9">
        <v>34</v>
      </c>
      <c r="F137" s="15" t="s">
        <v>160</v>
      </c>
      <c r="G137" s="9">
        <v>29848.21</v>
      </c>
      <c r="H137" s="9">
        <f t="shared" si="2"/>
        <v>1014839.14</v>
      </c>
      <c r="I137" s="15" t="s">
        <v>35</v>
      </c>
      <c r="J137" s="15" t="s">
        <v>37</v>
      </c>
    </row>
    <row r="138" spans="1:10" s="2" customFormat="1" ht="87" customHeight="1">
      <c r="A138" s="15">
        <v>6</v>
      </c>
      <c r="B138" s="15" t="s">
        <v>277</v>
      </c>
      <c r="C138" s="15" t="s">
        <v>48</v>
      </c>
      <c r="D138" s="15" t="s">
        <v>278</v>
      </c>
      <c r="E138" s="9">
        <v>20</v>
      </c>
      <c r="F138" s="15" t="s">
        <v>160</v>
      </c>
      <c r="G138" s="9">
        <v>10500</v>
      </c>
      <c r="H138" s="9">
        <f t="shared" si="2"/>
        <v>210000</v>
      </c>
      <c r="I138" s="15" t="s">
        <v>35</v>
      </c>
      <c r="J138" s="15" t="s">
        <v>37</v>
      </c>
    </row>
    <row r="139" spans="1:10" s="2" customFormat="1" ht="87" customHeight="1">
      <c r="A139" s="15">
        <v>7</v>
      </c>
      <c r="B139" s="15" t="s">
        <v>17</v>
      </c>
      <c r="C139" s="15" t="s">
        <v>48</v>
      </c>
      <c r="D139" s="15" t="s">
        <v>27</v>
      </c>
      <c r="E139" s="9">
        <v>67</v>
      </c>
      <c r="F139" s="15" t="s">
        <v>160</v>
      </c>
      <c r="G139" s="9">
        <v>5000</v>
      </c>
      <c r="H139" s="9">
        <f t="shared" si="2"/>
        <v>335000</v>
      </c>
      <c r="I139" s="15" t="s">
        <v>35</v>
      </c>
      <c r="J139" s="15" t="s">
        <v>37</v>
      </c>
    </row>
    <row r="140" spans="1:10" s="2" customFormat="1" ht="87" customHeight="1">
      <c r="A140" s="15">
        <v>8</v>
      </c>
      <c r="B140" s="15" t="s">
        <v>18</v>
      </c>
      <c r="C140" s="15" t="s">
        <v>48</v>
      </c>
      <c r="D140" s="15" t="s">
        <v>28</v>
      </c>
      <c r="E140" s="9">
        <v>456</v>
      </c>
      <c r="F140" s="15" t="s">
        <v>160</v>
      </c>
      <c r="G140" s="9">
        <v>150</v>
      </c>
      <c r="H140" s="9">
        <f t="shared" si="2"/>
        <v>68400</v>
      </c>
      <c r="I140" s="15" t="s">
        <v>35</v>
      </c>
      <c r="J140" s="15" t="s">
        <v>38</v>
      </c>
    </row>
    <row r="141" spans="1:10" s="2" customFormat="1" ht="87" customHeight="1">
      <c r="A141" s="15">
        <v>9</v>
      </c>
      <c r="B141" s="15" t="s">
        <v>19</v>
      </c>
      <c r="C141" s="15" t="s">
        <v>48</v>
      </c>
      <c r="D141" s="15" t="s">
        <v>29</v>
      </c>
      <c r="E141" s="9">
        <v>19</v>
      </c>
      <c r="F141" s="15" t="s">
        <v>160</v>
      </c>
      <c r="G141" s="9">
        <v>17500</v>
      </c>
      <c r="H141" s="9">
        <f t="shared" si="2"/>
        <v>332500</v>
      </c>
      <c r="I141" s="15" t="s">
        <v>35</v>
      </c>
      <c r="J141" s="15" t="s">
        <v>37</v>
      </c>
    </row>
    <row r="142" spans="1:10" s="2" customFormat="1" ht="87" customHeight="1">
      <c r="A142" s="15">
        <v>10</v>
      </c>
      <c r="B142" s="15" t="s">
        <v>20</v>
      </c>
      <c r="C142" s="15" t="s">
        <v>48</v>
      </c>
      <c r="D142" s="15" t="s">
        <v>30</v>
      </c>
      <c r="E142" s="9">
        <v>200</v>
      </c>
      <c r="F142" s="15" t="s">
        <v>160</v>
      </c>
      <c r="G142" s="9">
        <v>24375</v>
      </c>
      <c r="H142" s="9">
        <f t="shared" si="2"/>
        <v>4875000</v>
      </c>
      <c r="I142" s="15" t="s">
        <v>35</v>
      </c>
      <c r="J142" s="15" t="s">
        <v>38</v>
      </c>
    </row>
    <row r="143" spans="1:10" ht="124.5" customHeight="1">
      <c r="A143" s="15">
        <v>11</v>
      </c>
      <c r="B143" s="15" t="s">
        <v>21</v>
      </c>
      <c r="C143" s="15" t="s">
        <v>48</v>
      </c>
      <c r="D143" s="15" t="s">
        <v>31</v>
      </c>
      <c r="E143" s="9">
        <v>3</v>
      </c>
      <c r="F143" s="15" t="s">
        <v>160</v>
      </c>
      <c r="G143" s="9">
        <v>120000</v>
      </c>
      <c r="H143" s="9">
        <f t="shared" si="2"/>
        <v>360000</v>
      </c>
      <c r="I143" s="15" t="s">
        <v>35</v>
      </c>
      <c r="J143" s="15" t="s">
        <v>39</v>
      </c>
    </row>
    <row r="144" spans="1:10" ht="119.25" customHeight="1">
      <c r="A144" s="15">
        <v>12</v>
      </c>
      <c r="B144" s="15" t="s">
        <v>22</v>
      </c>
      <c r="C144" s="15" t="s">
        <v>48</v>
      </c>
      <c r="D144" s="15" t="s">
        <v>32</v>
      </c>
      <c r="E144" s="9">
        <v>6</v>
      </c>
      <c r="F144" s="15" t="s">
        <v>160</v>
      </c>
      <c r="G144" s="9">
        <v>127905</v>
      </c>
      <c r="H144" s="9">
        <f t="shared" si="2"/>
        <v>767430</v>
      </c>
      <c r="I144" s="15" t="s">
        <v>35</v>
      </c>
      <c r="J144" s="15" t="s">
        <v>40</v>
      </c>
    </row>
    <row r="145" spans="1:10" ht="108" customHeight="1">
      <c r="A145" s="15">
        <v>13</v>
      </c>
      <c r="B145" s="15" t="s">
        <v>23</v>
      </c>
      <c r="C145" s="15" t="s">
        <v>48</v>
      </c>
      <c r="D145" s="15" t="s">
        <v>33</v>
      </c>
      <c r="E145" s="9">
        <v>2</v>
      </c>
      <c r="F145" s="15" t="s">
        <v>160</v>
      </c>
      <c r="G145" s="9">
        <v>229925</v>
      </c>
      <c r="H145" s="9">
        <f t="shared" si="2"/>
        <v>459850</v>
      </c>
      <c r="I145" s="15" t="s">
        <v>35</v>
      </c>
      <c r="J145" s="15" t="s">
        <v>40</v>
      </c>
    </row>
    <row r="146" spans="1:10" ht="88.5" customHeight="1">
      <c r="A146" s="15">
        <v>14</v>
      </c>
      <c r="B146" s="26" t="s">
        <v>283</v>
      </c>
      <c r="C146" s="8" t="s">
        <v>284</v>
      </c>
      <c r="D146" s="15" t="s">
        <v>283</v>
      </c>
      <c r="E146" s="9"/>
      <c r="F146" s="15"/>
      <c r="G146" s="9"/>
      <c r="H146" s="9">
        <v>105401434</v>
      </c>
      <c r="I146" s="15" t="s">
        <v>35</v>
      </c>
      <c r="J146" s="15" t="s">
        <v>41</v>
      </c>
    </row>
    <row r="147" spans="1:10" s="33" customFormat="1" ht="15.75">
      <c r="A147" s="184"/>
      <c r="B147" s="184" t="s">
        <v>6</v>
      </c>
      <c r="C147" s="31" t="s">
        <v>7</v>
      </c>
      <c r="D147" s="31" t="s">
        <v>7</v>
      </c>
      <c r="E147" s="31" t="s">
        <v>7</v>
      </c>
      <c r="F147" s="31"/>
      <c r="G147" s="31" t="s">
        <v>7</v>
      </c>
      <c r="H147" s="32">
        <f>SUM(H133:H146)</f>
        <v>120119962.40000001</v>
      </c>
      <c r="I147" s="31" t="s">
        <v>7</v>
      </c>
      <c r="J147" s="31" t="s">
        <v>7</v>
      </c>
    </row>
    <row r="148" spans="1:10" s="33" customFormat="1" ht="15.75">
      <c r="A148" s="263" t="s">
        <v>62</v>
      </c>
      <c r="B148" s="264"/>
      <c r="C148" s="264"/>
      <c r="D148" s="264"/>
      <c r="E148" s="264"/>
      <c r="F148" s="264"/>
      <c r="G148" s="264"/>
      <c r="H148" s="264"/>
      <c r="I148" s="264"/>
      <c r="J148" s="265"/>
    </row>
    <row r="149" spans="1:10" s="2" customFormat="1" ht="51" customHeight="1">
      <c r="A149" s="15">
        <v>1</v>
      </c>
      <c r="B149" s="15" t="s">
        <v>76</v>
      </c>
      <c r="C149" s="15" t="s">
        <v>46</v>
      </c>
      <c r="D149" s="15" t="s">
        <v>85</v>
      </c>
      <c r="E149" s="15">
        <v>1</v>
      </c>
      <c r="F149" s="15" t="s">
        <v>54</v>
      </c>
      <c r="G149" s="15"/>
      <c r="H149" s="9">
        <v>1004571.43</v>
      </c>
      <c r="I149" s="15" t="s">
        <v>35</v>
      </c>
      <c r="J149" s="15" t="s">
        <v>36</v>
      </c>
    </row>
    <row r="150" spans="1:10" s="2" customFormat="1" ht="57.75" customHeight="1">
      <c r="A150" s="15">
        <v>2</v>
      </c>
      <c r="B150" s="15" t="s">
        <v>77</v>
      </c>
      <c r="C150" s="15" t="s">
        <v>46</v>
      </c>
      <c r="D150" s="15" t="s">
        <v>84</v>
      </c>
      <c r="E150" s="15">
        <v>1</v>
      </c>
      <c r="F150" s="15" t="s">
        <v>54</v>
      </c>
      <c r="G150" s="15"/>
      <c r="H150" s="9">
        <v>384000</v>
      </c>
      <c r="I150" s="15" t="s">
        <v>35</v>
      </c>
      <c r="J150" s="15" t="s">
        <v>36</v>
      </c>
    </row>
    <row r="151" spans="1:10" s="2" customFormat="1" ht="53.25" customHeight="1">
      <c r="A151" s="15">
        <v>3</v>
      </c>
      <c r="B151" s="15" t="s">
        <v>78</v>
      </c>
      <c r="C151" s="15" t="s">
        <v>46</v>
      </c>
      <c r="D151" s="15" t="s">
        <v>87</v>
      </c>
      <c r="E151" s="15">
        <v>1</v>
      </c>
      <c r="F151" s="15" t="s">
        <v>54</v>
      </c>
      <c r="G151" s="15"/>
      <c r="H151" s="9">
        <v>4500325.54</v>
      </c>
      <c r="I151" s="15" t="s">
        <v>35</v>
      </c>
      <c r="J151" s="15" t="s">
        <v>36</v>
      </c>
    </row>
    <row r="152" spans="1:10" s="2" customFormat="1" ht="63.75">
      <c r="A152" s="15">
        <v>4</v>
      </c>
      <c r="B152" s="15" t="s">
        <v>75</v>
      </c>
      <c r="C152" s="15" t="s">
        <v>46</v>
      </c>
      <c r="D152" s="15" t="s">
        <v>82</v>
      </c>
      <c r="E152" s="15">
        <v>1</v>
      </c>
      <c r="F152" s="15" t="s">
        <v>54</v>
      </c>
      <c r="G152" s="15"/>
      <c r="H152" s="9">
        <v>1260000</v>
      </c>
      <c r="I152" s="15" t="s">
        <v>35</v>
      </c>
      <c r="J152" s="15" t="s">
        <v>36</v>
      </c>
    </row>
    <row r="153" spans="1:10" s="2" customFormat="1" ht="63.75">
      <c r="A153" s="15">
        <v>5</v>
      </c>
      <c r="B153" s="15" t="s">
        <v>75</v>
      </c>
      <c r="C153" s="15" t="s">
        <v>46</v>
      </c>
      <c r="D153" s="15" t="s">
        <v>83</v>
      </c>
      <c r="E153" s="15">
        <v>1</v>
      </c>
      <c r="F153" s="15" t="s">
        <v>54</v>
      </c>
      <c r="G153" s="15"/>
      <c r="H153" s="9">
        <v>77400</v>
      </c>
      <c r="I153" s="15" t="s">
        <v>35</v>
      </c>
      <c r="J153" s="15" t="s">
        <v>36</v>
      </c>
    </row>
    <row r="154" spans="1:10" s="2" customFormat="1" ht="63.75">
      <c r="A154" s="15">
        <v>6</v>
      </c>
      <c r="B154" s="15" t="s">
        <v>74</v>
      </c>
      <c r="C154" s="15" t="s">
        <v>47</v>
      </c>
      <c r="D154" s="15" t="s">
        <v>81</v>
      </c>
      <c r="E154" s="15">
        <v>1</v>
      </c>
      <c r="F154" s="15" t="s">
        <v>54</v>
      </c>
      <c r="G154" s="15"/>
      <c r="H154" s="9">
        <v>689142.86</v>
      </c>
      <c r="I154" s="15" t="s">
        <v>35</v>
      </c>
      <c r="J154" s="15" t="s">
        <v>36</v>
      </c>
    </row>
    <row r="155" spans="1:10" s="2" customFormat="1" ht="63.75">
      <c r="A155" s="15">
        <v>7</v>
      </c>
      <c r="B155" s="15" t="s">
        <v>69</v>
      </c>
      <c r="C155" s="15" t="s">
        <v>47</v>
      </c>
      <c r="D155" s="15" t="s">
        <v>79</v>
      </c>
      <c r="E155" s="15">
        <v>1</v>
      </c>
      <c r="F155" s="15" t="s">
        <v>54</v>
      </c>
      <c r="G155" s="15"/>
      <c r="H155" s="9">
        <v>685714.29</v>
      </c>
      <c r="I155" s="15" t="s">
        <v>35</v>
      </c>
      <c r="J155" s="15" t="s">
        <v>36</v>
      </c>
    </row>
    <row r="156" spans="1:10" s="2" customFormat="1" ht="63.75">
      <c r="A156" s="15">
        <v>8</v>
      </c>
      <c r="B156" s="15" t="s">
        <v>70</v>
      </c>
      <c r="C156" s="15" t="s">
        <v>47</v>
      </c>
      <c r="D156" s="15" t="s">
        <v>80</v>
      </c>
      <c r="E156" s="15">
        <v>1</v>
      </c>
      <c r="F156" s="15" t="s">
        <v>54</v>
      </c>
      <c r="G156" s="15"/>
      <c r="H156" s="9">
        <v>3154285.71</v>
      </c>
      <c r="I156" s="15" t="s">
        <v>35</v>
      </c>
      <c r="J156" s="15" t="s">
        <v>36</v>
      </c>
    </row>
    <row r="157" spans="1:10" s="2" customFormat="1" ht="63.75">
      <c r="A157" s="15">
        <v>9</v>
      </c>
      <c r="B157" s="15" t="s">
        <v>71</v>
      </c>
      <c r="C157" s="15" t="s">
        <v>47</v>
      </c>
      <c r="D157" s="15" t="s">
        <v>49</v>
      </c>
      <c r="E157" s="15">
        <v>1</v>
      </c>
      <c r="F157" s="15" t="s">
        <v>54</v>
      </c>
      <c r="G157" s="15"/>
      <c r="H157" s="9">
        <v>9399462.9600000009</v>
      </c>
      <c r="I157" s="15" t="s">
        <v>35</v>
      </c>
      <c r="J157" s="15" t="s">
        <v>36</v>
      </c>
    </row>
    <row r="158" spans="1:10" s="2" customFormat="1" ht="48.75" customHeight="1">
      <c r="A158" s="15">
        <v>10</v>
      </c>
      <c r="B158" s="15" t="s">
        <v>72</v>
      </c>
      <c r="C158" s="15" t="s">
        <v>46</v>
      </c>
      <c r="D158" s="15" t="s">
        <v>50</v>
      </c>
      <c r="E158" s="15">
        <v>1</v>
      </c>
      <c r="F158" s="15" t="s">
        <v>54</v>
      </c>
      <c r="G158" s="15"/>
      <c r="H158" s="9">
        <v>27033285</v>
      </c>
      <c r="I158" s="15" t="s">
        <v>35</v>
      </c>
      <c r="J158" s="15" t="s">
        <v>36</v>
      </c>
    </row>
    <row r="159" spans="1:10" ht="63.75">
      <c r="A159" s="15">
        <v>11</v>
      </c>
      <c r="B159" s="15" t="s">
        <v>73</v>
      </c>
      <c r="C159" s="15" t="s">
        <v>46</v>
      </c>
      <c r="D159" s="15" t="s">
        <v>86</v>
      </c>
      <c r="E159" s="15">
        <v>1</v>
      </c>
      <c r="F159" s="15" t="s">
        <v>54</v>
      </c>
      <c r="G159" s="15"/>
      <c r="H159" s="9">
        <v>3508080</v>
      </c>
      <c r="I159" s="15" t="s">
        <v>35</v>
      </c>
      <c r="J159" s="15" t="s">
        <v>36</v>
      </c>
    </row>
    <row r="160" spans="1:10" ht="224.25" customHeight="1">
      <c r="A160" s="15">
        <v>12</v>
      </c>
      <c r="B160" s="15" t="s">
        <v>42</v>
      </c>
      <c r="C160" s="15" t="s">
        <v>48</v>
      </c>
      <c r="D160" s="15" t="s">
        <v>68</v>
      </c>
      <c r="E160" s="15">
        <v>1</v>
      </c>
      <c r="F160" s="15" t="s">
        <v>54</v>
      </c>
      <c r="G160" s="15"/>
      <c r="H160" s="9">
        <v>1200000</v>
      </c>
      <c r="I160" s="15" t="s">
        <v>35</v>
      </c>
      <c r="J160" s="15" t="s">
        <v>65</v>
      </c>
    </row>
    <row r="161" spans="1:10" ht="51">
      <c r="A161" s="15">
        <v>13</v>
      </c>
      <c r="B161" s="15" t="s">
        <v>43</v>
      </c>
      <c r="C161" s="15" t="s">
        <v>48</v>
      </c>
      <c r="D161" s="15" t="s">
        <v>51</v>
      </c>
      <c r="E161" s="15">
        <v>1</v>
      </c>
      <c r="F161" s="15" t="s">
        <v>54</v>
      </c>
      <c r="G161" s="15"/>
      <c r="H161" s="9">
        <v>1027200</v>
      </c>
      <c r="I161" s="15" t="s">
        <v>35</v>
      </c>
      <c r="J161" s="15" t="s">
        <v>65</v>
      </c>
    </row>
    <row r="162" spans="1:10" ht="51">
      <c r="A162" s="15">
        <v>14</v>
      </c>
      <c r="B162" s="15" t="s">
        <v>88</v>
      </c>
      <c r="C162" s="15" t="s">
        <v>48</v>
      </c>
      <c r="D162" s="15" t="s">
        <v>357</v>
      </c>
      <c r="E162" s="15">
        <v>1</v>
      </c>
      <c r="F162" s="15" t="s">
        <v>54</v>
      </c>
      <c r="G162" s="15"/>
      <c r="H162" s="9">
        <v>1080000</v>
      </c>
      <c r="I162" s="15" t="s">
        <v>35</v>
      </c>
      <c r="J162" s="15" t="s">
        <v>65</v>
      </c>
    </row>
    <row r="163" spans="1:10" ht="76.5">
      <c r="A163" s="15">
        <v>15</v>
      </c>
      <c r="B163" s="15" t="s">
        <v>44</v>
      </c>
      <c r="C163" s="15" t="s">
        <v>48</v>
      </c>
      <c r="D163" s="15" t="s">
        <v>356</v>
      </c>
      <c r="E163" s="15">
        <v>1</v>
      </c>
      <c r="F163" s="15" t="s">
        <v>54</v>
      </c>
      <c r="G163" s="15"/>
      <c r="H163" s="9">
        <v>51080607.140000001</v>
      </c>
      <c r="I163" s="15" t="s">
        <v>35</v>
      </c>
      <c r="J163" s="15" t="s">
        <v>65</v>
      </c>
    </row>
    <row r="164" spans="1:10" ht="127.5">
      <c r="A164" s="15">
        <v>16</v>
      </c>
      <c r="B164" s="15" t="s">
        <v>45</v>
      </c>
      <c r="C164" s="15" t="s">
        <v>48</v>
      </c>
      <c r="D164" s="15" t="s">
        <v>358</v>
      </c>
      <c r="E164" s="15">
        <v>1</v>
      </c>
      <c r="F164" s="15" t="s">
        <v>54</v>
      </c>
      <c r="G164" s="15"/>
      <c r="H164" s="9">
        <v>897384</v>
      </c>
      <c r="I164" s="15" t="s">
        <v>35</v>
      </c>
      <c r="J164" s="15" t="s">
        <v>39</v>
      </c>
    </row>
    <row r="165" spans="1:10" ht="76.5">
      <c r="A165" s="15">
        <v>17</v>
      </c>
      <c r="B165" s="15" t="s">
        <v>55</v>
      </c>
      <c r="C165" s="15" t="s">
        <v>48</v>
      </c>
      <c r="D165" s="15" t="s">
        <v>52</v>
      </c>
      <c r="E165" s="15">
        <v>1</v>
      </c>
      <c r="F165" s="15" t="s">
        <v>54</v>
      </c>
      <c r="G165" s="15"/>
      <c r="H165" s="9">
        <v>96000</v>
      </c>
      <c r="I165" s="15" t="s">
        <v>35</v>
      </c>
      <c r="J165" s="15" t="s">
        <v>39</v>
      </c>
    </row>
    <row r="166" spans="1:10" ht="89.25" customHeight="1">
      <c r="A166" s="15">
        <v>18</v>
      </c>
      <c r="B166" s="15" t="s">
        <v>56</v>
      </c>
      <c r="C166" s="15" t="s">
        <v>48</v>
      </c>
      <c r="D166" s="15" t="s">
        <v>53</v>
      </c>
      <c r="E166" s="15">
        <v>1</v>
      </c>
      <c r="F166" s="15" t="s">
        <v>54</v>
      </c>
      <c r="G166" s="15"/>
      <c r="H166" s="9">
        <v>102000</v>
      </c>
      <c r="I166" s="15" t="s">
        <v>35</v>
      </c>
      <c r="J166" s="15" t="s">
        <v>39</v>
      </c>
    </row>
    <row r="167" spans="1:10" ht="76.5">
      <c r="A167" s="15">
        <v>19</v>
      </c>
      <c r="B167" s="15" t="s">
        <v>57</v>
      </c>
      <c r="C167" s="15" t="s">
        <v>48</v>
      </c>
      <c r="D167" s="15" t="s">
        <v>355</v>
      </c>
      <c r="E167" s="15">
        <v>1</v>
      </c>
      <c r="F167" s="15" t="s">
        <v>54</v>
      </c>
      <c r="G167" s="15"/>
      <c r="H167" s="9">
        <v>360000</v>
      </c>
      <c r="I167" s="15" t="s">
        <v>35</v>
      </c>
      <c r="J167" s="15" t="s">
        <v>39</v>
      </c>
    </row>
    <row r="168" spans="1:10" ht="38.25">
      <c r="A168" s="15">
        <v>20</v>
      </c>
      <c r="B168" s="15" t="s">
        <v>58</v>
      </c>
      <c r="C168" s="15" t="s">
        <v>48</v>
      </c>
      <c r="D168" s="15" t="s">
        <v>353</v>
      </c>
      <c r="E168" s="15">
        <v>1</v>
      </c>
      <c r="F168" s="15" t="s">
        <v>54</v>
      </c>
      <c r="G168" s="15"/>
      <c r="H168" s="9">
        <v>64800</v>
      </c>
      <c r="I168" s="15" t="s">
        <v>35</v>
      </c>
      <c r="J168" s="15" t="s">
        <v>66</v>
      </c>
    </row>
    <row r="169" spans="1:10" ht="82.5" customHeight="1">
      <c r="A169" s="15">
        <v>21</v>
      </c>
      <c r="B169" s="15" t="s">
        <v>59</v>
      </c>
      <c r="C169" s="15" t="s">
        <v>48</v>
      </c>
      <c r="D169" s="15" t="s">
        <v>354</v>
      </c>
      <c r="E169" s="15">
        <v>1</v>
      </c>
      <c r="F169" s="15" t="s">
        <v>54</v>
      </c>
      <c r="G169" s="15"/>
      <c r="H169" s="9">
        <v>800000</v>
      </c>
      <c r="I169" s="15" t="s">
        <v>35</v>
      </c>
      <c r="J169" s="15" t="s">
        <v>67</v>
      </c>
    </row>
    <row r="170" spans="1:10" s="33" customFormat="1" ht="15.75">
      <c r="A170" s="30"/>
      <c r="B170" s="183" t="s">
        <v>63</v>
      </c>
      <c r="C170" s="31" t="s">
        <v>7</v>
      </c>
      <c r="D170" s="31" t="s">
        <v>7</v>
      </c>
      <c r="E170" s="31" t="s">
        <v>7</v>
      </c>
      <c r="F170" s="31"/>
      <c r="G170" s="31" t="s">
        <v>7</v>
      </c>
      <c r="H170" s="32">
        <f>SUM(H149:H169)</f>
        <v>108404258.93000001</v>
      </c>
      <c r="I170" s="31" t="s">
        <v>7</v>
      </c>
      <c r="J170" s="31" t="s">
        <v>7</v>
      </c>
    </row>
    <row r="171" spans="1:10" s="33" customFormat="1" ht="15.75">
      <c r="A171" s="232"/>
      <c r="B171" s="233" t="s">
        <v>273</v>
      </c>
      <c r="C171" s="228"/>
      <c r="D171" s="228"/>
      <c r="E171" s="228"/>
      <c r="F171" s="228"/>
      <c r="G171" s="228"/>
      <c r="H171" s="227">
        <f>H170+H147</f>
        <v>228524221.33000001</v>
      </c>
      <c r="I171" s="228"/>
      <c r="J171" s="228"/>
    </row>
    <row r="172" spans="1:10" ht="15.75">
      <c r="A172" s="257" t="s">
        <v>61</v>
      </c>
      <c r="B172" s="258"/>
      <c r="C172" s="258"/>
      <c r="D172" s="258"/>
      <c r="E172" s="258"/>
      <c r="F172" s="258"/>
      <c r="G172" s="258"/>
      <c r="H172" s="258"/>
      <c r="I172" s="258"/>
      <c r="J172" s="259"/>
    </row>
    <row r="173" spans="1:10" s="2" customFormat="1" ht="49.5" customHeight="1">
      <c r="A173" s="15">
        <v>1</v>
      </c>
      <c r="B173" s="15" t="s">
        <v>261</v>
      </c>
      <c r="C173" s="15" t="s">
        <v>48</v>
      </c>
      <c r="D173" s="15" t="s">
        <v>262</v>
      </c>
      <c r="E173" s="9">
        <v>8000</v>
      </c>
      <c r="F173" s="15" t="s">
        <v>160</v>
      </c>
      <c r="G173" s="9">
        <v>33</v>
      </c>
      <c r="H173" s="9">
        <f>E173*G173</f>
        <v>264000</v>
      </c>
      <c r="I173" s="15" t="s">
        <v>260</v>
      </c>
      <c r="J173" s="15" t="s">
        <v>37</v>
      </c>
    </row>
    <row r="174" spans="1:10" s="37" customFormat="1" ht="15.75">
      <c r="A174" s="284" t="s">
        <v>6</v>
      </c>
      <c r="B174" s="284"/>
      <c r="C174" s="35" t="s">
        <v>7</v>
      </c>
      <c r="D174" s="35" t="s">
        <v>7</v>
      </c>
      <c r="E174" s="35" t="s">
        <v>7</v>
      </c>
      <c r="F174" s="35"/>
      <c r="G174" s="35" t="s">
        <v>7</v>
      </c>
      <c r="H174" s="32">
        <f>SUM(H173:H173)</f>
        <v>264000</v>
      </c>
      <c r="I174" s="35" t="s">
        <v>7</v>
      </c>
      <c r="J174" s="35" t="s">
        <v>7</v>
      </c>
    </row>
    <row r="175" spans="1:10" ht="15.75">
      <c r="A175" s="263" t="s">
        <v>62</v>
      </c>
      <c r="B175" s="264"/>
      <c r="C175" s="264"/>
      <c r="D175" s="264"/>
      <c r="E175" s="264"/>
      <c r="F175" s="264"/>
      <c r="G175" s="264"/>
      <c r="H175" s="264"/>
      <c r="I175" s="264"/>
      <c r="J175" s="265"/>
    </row>
    <row r="176" spans="1:10" s="2" customFormat="1" ht="51.75" customHeight="1">
      <c r="A176" s="15">
        <v>1</v>
      </c>
      <c r="B176" s="20" t="s">
        <v>263</v>
      </c>
      <c r="C176" s="15" t="s">
        <v>48</v>
      </c>
      <c r="D176" s="8" t="s">
        <v>270</v>
      </c>
      <c r="E176" s="23">
        <v>1</v>
      </c>
      <c r="F176" s="15" t="s">
        <v>54</v>
      </c>
      <c r="G176" s="15"/>
      <c r="H176" s="9">
        <v>6223214</v>
      </c>
      <c r="I176" s="22" t="s">
        <v>260</v>
      </c>
      <c r="J176" s="15" t="s">
        <v>36</v>
      </c>
    </row>
    <row r="177" spans="1:10" s="2" customFormat="1" ht="51.75" customHeight="1">
      <c r="A177" s="15">
        <v>2</v>
      </c>
      <c r="B177" s="20" t="s">
        <v>264</v>
      </c>
      <c r="C177" s="15" t="s">
        <v>48</v>
      </c>
      <c r="D177" s="8" t="s">
        <v>267</v>
      </c>
      <c r="E177" s="23">
        <v>1</v>
      </c>
      <c r="F177" s="15" t="s">
        <v>54</v>
      </c>
      <c r="G177" s="15"/>
      <c r="H177" s="9">
        <v>3341421.64</v>
      </c>
      <c r="I177" s="22" t="s">
        <v>260</v>
      </c>
      <c r="J177" s="15" t="s">
        <v>36</v>
      </c>
    </row>
    <row r="178" spans="1:10" s="2" customFormat="1" ht="63.75" customHeight="1">
      <c r="A178" s="21">
        <v>3</v>
      </c>
      <c r="B178" s="15" t="s">
        <v>265</v>
      </c>
      <c r="C178" s="15" t="s">
        <v>48</v>
      </c>
      <c r="D178" s="8" t="s">
        <v>268</v>
      </c>
      <c r="E178" s="23">
        <v>1</v>
      </c>
      <c r="F178" s="15" t="s">
        <v>54</v>
      </c>
      <c r="G178" s="15"/>
      <c r="H178" s="9" t="s">
        <v>271</v>
      </c>
      <c r="I178" s="22" t="s">
        <v>260</v>
      </c>
      <c r="J178" s="15" t="s">
        <v>36</v>
      </c>
    </row>
    <row r="179" spans="1:10" s="2" customFormat="1" ht="75.75" customHeight="1">
      <c r="A179" s="21">
        <v>4</v>
      </c>
      <c r="B179" s="15" t="s">
        <v>266</v>
      </c>
      <c r="C179" s="15" t="s">
        <v>48</v>
      </c>
      <c r="D179" s="8" t="s">
        <v>269</v>
      </c>
      <c r="E179" s="23">
        <v>1</v>
      </c>
      <c r="F179" s="15" t="s">
        <v>54</v>
      </c>
      <c r="G179" s="15"/>
      <c r="H179" s="9" t="s">
        <v>272</v>
      </c>
      <c r="I179" s="22" t="s">
        <v>260</v>
      </c>
      <c r="J179" s="15" t="s">
        <v>36</v>
      </c>
    </row>
    <row r="180" spans="1:10" s="37" customFormat="1" ht="15.75">
      <c r="A180" s="254" t="s">
        <v>274</v>
      </c>
      <c r="B180" s="262"/>
      <c r="C180" s="31" t="s">
        <v>7</v>
      </c>
      <c r="D180" s="234" t="s">
        <v>7</v>
      </c>
      <c r="E180" s="31" t="s">
        <v>7</v>
      </c>
      <c r="F180" s="31"/>
      <c r="G180" s="31" t="s">
        <v>7</v>
      </c>
      <c r="H180" s="36">
        <f>SUM(H176:H179)</f>
        <v>9564635.6400000006</v>
      </c>
      <c r="I180" s="31" t="s">
        <v>7</v>
      </c>
      <c r="J180" s="31" t="s">
        <v>7</v>
      </c>
    </row>
    <row r="181" spans="1:10" s="37" customFormat="1" ht="15.75">
      <c r="A181" s="233"/>
      <c r="B181" s="233" t="s">
        <v>273</v>
      </c>
      <c r="C181" s="228" t="s">
        <v>7</v>
      </c>
      <c r="D181" s="235" t="s">
        <v>7</v>
      </c>
      <c r="E181" s="228" t="s">
        <v>7</v>
      </c>
      <c r="F181" s="228"/>
      <c r="G181" s="228" t="s">
        <v>7</v>
      </c>
      <c r="H181" s="227">
        <f>H174+H180</f>
        <v>9828635.6400000006</v>
      </c>
      <c r="I181" s="228" t="s">
        <v>7</v>
      </c>
      <c r="J181" s="228" t="s">
        <v>7</v>
      </c>
    </row>
    <row r="182" spans="1:10" ht="15.75">
      <c r="A182" s="254" t="s">
        <v>61</v>
      </c>
      <c r="B182" s="261"/>
      <c r="C182" s="261"/>
      <c r="D182" s="261"/>
      <c r="E182" s="261"/>
      <c r="F182" s="261"/>
      <c r="G182" s="261"/>
      <c r="H182" s="261"/>
      <c r="I182" s="261"/>
      <c r="J182" s="262"/>
    </row>
    <row r="183" spans="1:10" s="2" customFormat="1" ht="49.5" customHeight="1">
      <c r="A183" s="15">
        <v>1</v>
      </c>
      <c r="B183" s="15" t="s">
        <v>89</v>
      </c>
      <c r="C183" s="15" t="s">
        <v>48</v>
      </c>
      <c r="D183" s="15" t="s">
        <v>91</v>
      </c>
      <c r="E183" s="9">
        <v>157</v>
      </c>
      <c r="F183" s="15" t="s">
        <v>34</v>
      </c>
      <c r="G183" s="9">
        <v>14600</v>
      </c>
      <c r="H183" s="9">
        <f>E183*G183</f>
        <v>2292200</v>
      </c>
      <c r="I183" s="15" t="s">
        <v>90</v>
      </c>
      <c r="J183" s="15" t="s">
        <v>38</v>
      </c>
    </row>
    <row r="184" spans="1:10" s="33" customFormat="1" ht="15.75">
      <c r="A184" s="34"/>
      <c r="B184" s="29" t="s">
        <v>6</v>
      </c>
      <c r="C184" s="31" t="s">
        <v>7</v>
      </c>
      <c r="D184" s="31" t="s">
        <v>7</v>
      </c>
      <c r="E184" s="31" t="s">
        <v>7</v>
      </c>
      <c r="F184" s="31"/>
      <c r="G184" s="31" t="s">
        <v>7</v>
      </c>
      <c r="H184" s="32">
        <f>SUM(H183:H183)</f>
        <v>2292200</v>
      </c>
      <c r="I184" s="31" t="s">
        <v>7</v>
      </c>
      <c r="J184" s="31" t="s">
        <v>7</v>
      </c>
    </row>
    <row r="185" spans="1:10" ht="15.75">
      <c r="A185" s="236"/>
      <c r="B185" s="237" t="s">
        <v>273</v>
      </c>
      <c r="C185" s="236"/>
      <c r="D185" s="236"/>
      <c r="E185" s="236"/>
      <c r="F185" s="236"/>
      <c r="G185" s="236"/>
      <c r="H185" s="227">
        <f>SUM(H184:H184)</f>
        <v>2292200</v>
      </c>
      <c r="I185" s="236"/>
      <c r="J185" s="236"/>
    </row>
    <row r="186" spans="1:10">
      <c r="A186" s="272" t="s">
        <v>359</v>
      </c>
      <c r="B186" s="273"/>
      <c r="C186" s="273"/>
      <c r="D186" s="273"/>
      <c r="E186" s="273"/>
      <c r="F186" s="273"/>
      <c r="G186" s="273"/>
      <c r="H186" s="273"/>
      <c r="I186" s="273"/>
      <c r="J186" s="274"/>
    </row>
    <row r="187" spans="1:10" ht="52.5" customHeight="1">
      <c r="A187" s="61">
        <v>1</v>
      </c>
      <c r="B187" s="136" t="s">
        <v>360</v>
      </c>
      <c r="C187" s="45" t="s">
        <v>1095</v>
      </c>
      <c r="D187" s="97" t="s">
        <v>361</v>
      </c>
      <c r="E187" s="201">
        <v>39523680</v>
      </c>
      <c r="F187" s="45" t="s">
        <v>362</v>
      </c>
      <c r="G187" s="46">
        <v>13.64</v>
      </c>
      <c r="H187" s="47">
        <f>E187*G187</f>
        <v>539102995.20000005</v>
      </c>
      <c r="I187" s="48" t="s">
        <v>363</v>
      </c>
      <c r="J187" s="48" t="s">
        <v>364</v>
      </c>
    </row>
    <row r="188" spans="1:10" ht="51">
      <c r="A188" s="61">
        <v>2</v>
      </c>
      <c r="B188" s="136" t="s">
        <v>360</v>
      </c>
      <c r="C188" s="45" t="s">
        <v>1095</v>
      </c>
      <c r="D188" s="97" t="s">
        <v>365</v>
      </c>
      <c r="E188" s="201">
        <v>96000</v>
      </c>
      <c r="F188" s="45" t="s">
        <v>362</v>
      </c>
      <c r="G188" s="46">
        <v>13.64</v>
      </c>
      <c r="H188" s="47">
        <f t="shared" ref="H188:H190" si="3">E188*G188</f>
        <v>1309440</v>
      </c>
      <c r="I188" s="48" t="s">
        <v>363</v>
      </c>
      <c r="J188" s="49" t="s">
        <v>364</v>
      </c>
    </row>
    <row r="189" spans="1:10" ht="51">
      <c r="A189" s="61">
        <v>3</v>
      </c>
      <c r="B189" s="136" t="s">
        <v>360</v>
      </c>
      <c r="C189" s="45" t="s">
        <v>1095</v>
      </c>
      <c r="D189" s="97" t="s">
        <v>366</v>
      </c>
      <c r="E189" s="201">
        <v>100000</v>
      </c>
      <c r="F189" s="45" t="s">
        <v>362</v>
      </c>
      <c r="G189" s="46">
        <v>13.64</v>
      </c>
      <c r="H189" s="47">
        <f t="shared" si="3"/>
        <v>1364000</v>
      </c>
      <c r="I189" s="48" t="s">
        <v>363</v>
      </c>
      <c r="J189" s="49" t="s">
        <v>364</v>
      </c>
    </row>
    <row r="190" spans="1:10" ht="51">
      <c r="A190" s="61">
        <v>4</v>
      </c>
      <c r="B190" s="136" t="s">
        <v>360</v>
      </c>
      <c r="C190" s="45" t="s">
        <v>1095</v>
      </c>
      <c r="D190" s="97" t="s">
        <v>367</v>
      </c>
      <c r="E190" s="201">
        <f>100000/12*3</f>
        <v>25000</v>
      </c>
      <c r="F190" s="45" t="s">
        <v>362</v>
      </c>
      <c r="G190" s="46">
        <v>13.64</v>
      </c>
      <c r="H190" s="47">
        <f t="shared" si="3"/>
        <v>341000</v>
      </c>
      <c r="I190" s="48" t="s">
        <v>363</v>
      </c>
      <c r="J190" s="49" t="s">
        <v>364</v>
      </c>
    </row>
    <row r="191" spans="1:10" ht="99" customHeight="1">
      <c r="A191" s="50" t="s">
        <v>368</v>
      </c>
      <c r="B191" s="51" t="s">
        <v>369</v>
      </c>
      <c r="C191" s="15" t="s">
        <v>48</v>
      </c>
      <c r="D191" s="51" t="s">
        <v>1094</v>
      </c>
      <c r="E191" s="202">
        <v>95</v>
      </c>
      <c r="F191" s="15" t="s">
        <v>160</v>
      </c>
      <c r="G191" s="53">
        <v>2400</v>
      </c>
      <c r="H191" s="53">
        <f>E191*G191</f>
        <v>228000</v>
      </c>
      <c r="I191" s="48" t="s">
        <v>363</v>
      </c>
      <c r="J191" s="54" t="s">
        <v>364</v>
      </c>
    </row>
    <row r="192" spans="1:10" ht="78.75" customHeight="1">
      <c r="A192" s="50" t="s">
        <v>371</v>
      </c>
      <c r="B192" s="51" t="s">
        <v>1092</v>
      </c>
      <c r="C192" s="15" t="s">
        <v>48</v>
      </c>
      <c r="D192" s="51" t="s">
        <v>1093</v>
      </c>
      <c r="E192" s="202">
        <v>95</v>
      </c>
      <c r="F192" s="15" t="s">
        <v>160</v>
      </c>
      <c r="G192" s="53">
        <v>3000</v>
      </c>
      <c r="H192" s="53">
        <f t="shared" ref="H192:H255" si="4">E192*G192</f>
        <v>285000</v>
      </c>
      <c r="I192" s="48" t="s">
        <v>363</v>
      </c>
      <c r="J192" s="54" t="s">
        <v>364</v>
      </c>
    </row>
    <row r="193" spans="1:10" ht="174.75" customHeight="1">
      <c r="A193" s="50" t="s">
        <v>372</v>
      </c>
      <c r="B193" s="52" t="s">
        <v>373</v>
      </c>
      <c r="C193" s="15" t="s">
        <v>48</v>
      </c>
      <c r="D193" s="51" t="s">
        <v>374</v>
      </c>
      <c r="E193" s="202">
        <v>95</v>
      </c>
      <c r="F193" s="15" t="s">
        <v>160</v>
      </c>
      <c r="G193" s="55">
        <v>3000</v>
      </c>
      <c r="H193" s="53">
        <f t="shared" si="4"/>
        <v>285000</v>
      </c>
      <c r="I193" s="48" t="s">
        <v>363</v>
      </c>
      <c r="J193" s="54" t="s">
        <v>364</v>
      </c>
    </row>
    <row r="194" spans="1:10" ht="114.75">
      <c r="A194" s="50" t="s">
        <v>375</v>
      </c>
      <c r="B194" s="51" t="s">
        <v>376</v>
      </c>
      <c r="C194" s="15" t="s">
        <v>48</v>
      </c>
      <c r="D194" s="57" t="s">
        <v>377</v>
      </c>
      <c r="E194" s="53">
        <v>95</v>
      </c>
      <c r="F194" s="15" t="s">
        <v>160</v>
      </c>
      <c r="G194" s="53">
        <v>10000</v>
      </c>
      <c r="H194" s="53">
        <f t="shared" si="4"/>
        <v>950000</v>
      </c>
      <c r="I194" s="48" t="s">
        <v>363</v>
      </c>
      <c r="J194" s="54" t="s">
        <v>364</v>
      </c>
    </row>
    <row r="195" spans="1:10" ht="114.75">
      <c r="A195" s="50" t="s">
        <v>378</v>
      </c>
      <c r="B195" s="51" t="s">
        <v>1096</v>
      </c>
      <c r="C195" s="15" t="s">
        <v>48</v>
      </c>
      <c r="D195" s="51" t="s">
        <v>379</v>
      </c>
      <c r="E195" s="202">
        <v>22</v>
      </c>
      <c r="F195" s="15" t="s">
        <v>160</v>
      </c>
      <c r="G195" s="53">
        <v>12750</v>
      </c>
      <c r="H195" s="53">
        <f t="shared" si="4"/>
        <v>280500</v>
      </c>
      <c r="I195" s="48" t="s">
        <v>363</v>
      </c>
      <c r="J195" s="54" t="s">
        <v>364</v>
      </c>
    </row>
    <row r="196" spans="1:10" ht="331.5">
      <c r="A196" s="50" t="s">
        <v>378</v>
      </c>
      <c r="B196" s="51" t="s">
        <v>380</v>
      </c>
      <c r="C196" s="15" t="s">
        <v>48</v>
      </c>
      <c r="D196" s="51" t="s">
        <v>381</v>
      </c>
      <c r="E196" s="53">
        <v>1</v>
      </c>
      <c r="F196" s="52" t="s">
        <v>370</v>
      </c>
      <c r="G196" s="53">
        <v>850000</v>
      </c>
      <c r="H196" s="53">
        <f t="shared" si="4"/>
        <v>850000</v>
      </c>
      <c r="I196" s="48" t="s">
        <v>363</v>
      </c>
      <c r="J196" s="54" t="s">
        <v>364</v>
      </c>
    </row>
    <row r="197" spans="1:10" ht="229.5">
      <c r="A197" s="50" t="s">
        <v>382</v>
      </c>
      <c r="B197" s="51" t="s">
        <v>383</v>
      </c>
      <c r="C197" s="8" t="s">
        <v>11</v>
      </c>
      <c r="D197" s="51" t="s">
        <v>384</v>
      </c>
      <c r="E197" s="53">
        <v>1</v>
      </c>
      <c r="F197" s="15" t="s">
        <v>160</v>
      </c>
      <c r="G197" s="53">
        <v>95000</v>
      </c>
      <c r="H197" s="53">
        <f t="shared" si="4"/>
        <v>95000</v>
      </c>
      <c r="I197" s="48" t="s">
        <v>363</v>
      </c>
      <c r="J197" s="54" t="s">
        <v>364</v>
      </c>
    </row>
    <row r="198" spans="1:10" ht="114.75">
      <c r="A198" s="50" t="s">
        <v>385</v>
      </c>
      <c r="B198" s="51" t="s">
        <v>386</v>
      </c>
      <c r="C198" s="8" t="s">
        <v>11</v>
      </c>
      <c r="D198" s="51" t="s">
        <v>387</v>
      </c>
      <c r="E198" s="53">
        <v>1</v>
      </c>
      <c r="F198" s="15" t="s">
        <v>160</v>
      </c>
      <c r="G198" s="53">
        <v>48000</v>
      </c>
      <c r="H198" s="53">
        <f t="shared" si="4"/>
        <v>48000</v>
      </c>
      <c r="I198" s="48" t="s">
        <v>363</v>
      </c>
      <c r="J198" s="54" t="s">
        <v>364</v>
      </c>
    </row>
    <row r="199" spans="1:10" ht="191.25">
      <c r="A199" s="50" t="s">
        <v>388</v>
      </c>
      <c r="B199" s="57" t="s">
        <v>389</v>
      </c>
      <c r="C199" s="15" t="s">
        <v>48</v>
      </c>
      <c r="D199" s="51" t="s">
        <v>390</v>
      </c>
      <c r="E199" s="199">
        <v>1</v>
      </c>
      <c r="F199" s="51"/>
      <c r="G199" s="53">
        <v>85000</v>
      </c>
      <c r="H199" s="53">
        <f t="shared" si="4"/>
        <v>85000</v>
      </c>
      <c r="I199" s="48" t="s">
        <v>363</v>
      </c>
      <c r="J199" s="54" t="s">
        <v>364</v>
      </c>
    </row>
    <row r="200" spans="1:10" ht="127.5">
      <c r="A200" s="50" t="s">
        <v>391</v>
      </c>
      <c r="B200" s="51" t="s">
        <v>392</v>
      </c>
      <c r="C200" s="15" t="s">
        <v>48</v>
      </c>
      <c r="D200" s="57" t="s">
        <v>393</v>
      </c>
      <c r="E200" s="53">
        <v>30</v>
      </c>
      <c r="F200" s="15" t="s">
        <v>160</v>
      </c>
      <c r="G200" s="53">
        <v>8000</v>
      </c>
      <c r="H200" s="53">
        <f t="shared" si="4"/>
        <v>240000</v>
      </c>
      <c r="I200" s="48" t="s">
        <v>363</v>
      </c>
      <c r="J200" s="54" t="s">
        <v>364</v>
      </c>
    </row>
    <row r="201" spans="1:10" ht="114.75">
      <c r="A201" s="50" t="s">
        <v>394</v>
      </c>
      <c r="B201" s="51" t="s">
        <v>1097</v>
      </c>
      <c r="C201" s="15" t="s">
        <v>48</v>
      </c>
      <c r="D201" s="51" t="s">
        <v>379</v>
      </c>
      <c r="E201" s="202">
        <v>22</v>
      </c>
      <c r="F201" s="15" t="s">
        <v>160</v>
      </c>
      <c r="G201" s="53">
        <v>12750</v>
      </c>
      <c r="H201" s="53">
        <f t="shared" si="4"/>
        <v>280500</v>
      </c>
      <c r="I201" s="48" t="s">
        <v>363</v>
      </c>
      <c r="J201" s="54" t="s">
        <v>364</v>
      </c>
    </row>
    <row r="202" spans="1:10" ht="38.25">
      <c r="A202" s="50" t="s">
        <v>395</v>
      </c>
      <c r="B202" s="51" t="s">
        <v>1098</v>
      </c>
      <c r="C202" s="15" t="s">
        <v>48</v>
      </c>
      <c r="D202" s="51" t="s">
        <v>397</v>
      </c>
      <c r="E202" s="202">
        <v>22</v>
      </c>
      <c r="F202" s="15" t="s">
        <v>160</v>
      </c>
      <c r="G202" s="53">
        <v>10750</v>
      </c>
      <c r="H202" s="53">
        <f t="shared" si="4"/>
        <v>236500</v>
      </c>
      <c r="I202" s="48" t="s">
        <v>363</v>
      </c>
      <c r="J202" s="54" t="s">
        <v>364</v>
      </c>
    </row>
    <row r="203" spans="1:10" ht="127.5" customHeight="1">
      <c r="A203" s="50" t="s">
        <v>398</v>
      </c>
      <c r="B203" s="51" t="s">
        <v>1099</v>
      </c>
      <c r="C203" s="15" t="s">
        <v>48</v>
      </c>
      <c r="D203" s="247" t="s">
        <v>399</v>
      </c>
      <c r="E203" s="202">
        <v>5</v>
      </c>
      <c r="F203" s="15" t="s">
        <v>160</v>
      </c>
      <c r="G203" s="53">
        <v>21500</v>
      </c>
      <c r="H203" s="53">
        <f t="shared" si="4"/>
        <v>107500</v>
      </c>
      <c r="I203" s="48" t="s">
        <v>363</v>
      </c>
      <c r="J203" s="54" t="s">
        <v>364</v>
      </c>
    </row>
    <row r="204" spans="1:10" ht="127.5" customHeight="1">
      <c r="A204" s="50" t="s">
        <v>400</v>
      </c>
      <c r="B204" s="51" t="s">
        <v>1099</v>
      </c>
      <c r="C204" s="15" t="s">
        <v>48</v>
      </c>
      <c r="D204" s="247" t="s">
        <v>401</v>
      </c>
      <c r="E204" s="202">
        <v>4</v>
      </c>
      <c r="F204" s="15" t="s">
        <v>160</v>
      </c>
      <c r="G204" s="53">
        <v>21500</v>
      </c>
      <c r="H204" s="53">
        <f t="shared" si="4"/>
        <v>86000</v>
      </c>
      <c r="I204" s="48" t="s">
        <v>363</v>
      </c>
      <c r="J204" s="54" t="s">
        <v>364</v>
      </c>
    </row>
    <row r="205" spans="1:10" ht="76.5">
      <c r="A205" s="50" t="s">
        <v>402</v>
      </c>
      <c r="B205" s="51" t="s">
        <v>1100</v>
      </c>
      <c r="C205" s="15" t="s">
        <v>48</v>
      </c>
      <c r="D205" s="51" t="s">
        <v>403</v>
      </c>
      <c r="E205" s="202">
        <v>2</v>
      </c>
      <c r="F205" s="15" t="s">
        <v>160</v>
      </c>
      <c r="G205" s="53">
        <v>87750</v>
      </c>
      <c r="H205" s="53">
        <f t="shared" si="4"/>
        <v>175500</v>
      </c>
      <c r="I205" s="48" t="s">
        <v>363</v>
      </c>
      <c r="J205" s="54" t="s">
        <v>364</v>
      </c>
    </row>
    <row r="206" spans="1:10" ht="63.75">
      <c r="A206" s="50" t="s">
        <v>404</v>
      </c>
      <c r="B206" s="51" t="s">
        <v>1101</v>
      </c>
      <c r="C206" s="15" t="s">
        <v>48</v>
      </c>
      <c r="D206" s="51" t="s">
        <v>405</v>
      </c>
      <c r="E206" s="202">
        <v>4</v>
      </c>
      <c r="F206" s="15" t="s">
        <v>160</v>
      </c>
      <c r="G206" s="53">
        <v>73250</v>
      </c>
      <c r="H206" s="53">
        <f t="shared" si="4"/>
        <v>293000</v>
      </c>
      <c r="I206" s="48" t="s">
        <v>363</v>
      </c>
      <c r="J206" s="54" t="s">
        <v>364</v>
      </c>
    </row>
    <row r="207" spans="1:10" ht="51">
      <c r="A207" s="50" t="s">
        <v>406</v>
      </c>
      <c r="B207" s="51" t="s">
        <v>1102</v>
      </c>
      <c r="C207" s="15" t="s">
        <v>48</v>
      </c>
      <c r="D207" s="51" t="s">
        <v>407</v>
      </c>
      <c r="E207" s="202">
        <v>3</v>
      </c>
      <c r="F207" s="15" t="s">
        <v>160</v>
      </c>
      <c r="G207" s="53">
        <v>19750</v>
      </c>
      <c r="H207" s="53">
        <f t="shared" si="4"/>
        <v>59250</v>
      </c>
      <c r="I207" s="48" t="s">
        <v>363</v>
      </c>
      <c r="J207" s="54" t="s">
        <v>364</v>
      </c>
    </row>
    <row r="208" spans="1:10" ht="51">
      <c r="A208" s="50" t="s">
        <v>408</v>
      </c>
      <c r="B208" s="51" t="s">
        <v>1103</v>
      </c>
      <c r="C208" s="15" t="s">
        <v>48</v>
      </c>
      <c r="D208" s="51" t="s">
        <v>409</v>
      </c>
      <c r="E208" s="202">
        <v>2</v>
      </c>
      <c r="F208" s="15" t="s">
        <v>160</v>
      </c>
      <c r="G208" s="53">
        <v>19750</v>
      </c>
      <c r="H208" s="53">
        <f t="shared" si="4"/>
        <v>39500</v>
      </c>
      <c r="I208" s="48" t="s">
        <v>363</v>
      </c>
      <c r="J208" s="54" t="s">
        <v>364</v>
      </c>
    </row>
    <row r="209" spans="1:10" ht="63.75">
      <c r="A209" s="50" t="s">
        <v>410</v>
      </c>
      <c r="B209" s="51" t="s">
        <v>1104</v>
      </c>
      <c r="C209" s="15" t="s">
        <v>48</v>
      </c>
      <c r="D209" s="51" t="s">
        <v>411</v>
      </c>
      <c r="E209" s="202">
        <v>3</v>
      </c>
      <c r="F209" s="15" t="s">
        <v>160</v>
      </c>
      <c r="G209" s="53">
        <v>377000</v>
      </c>
      <c r="H209" s="53">
        <f t="shared" si="4"/>
        <v>1131000</v>
      </c>
      <c r="I209" s="48" t="s">
        <v>363</v>
      </c>
      <c r="J209" s="54" t="s">
        <v>364</v>
      </c>
    </row>
    <row r="210" spans="1:10" ht="76.5">
      <c r="A210" s="50" t="s">
        <v>412</v>
      </c>
      <c r="B210" s="51" t="s">
        <v>1105</v>
      </c>
      <c r="C210" s="15" t="s">
        <v>48</v>
      </c>
      <c r="D210" s="51" t="s">
        <v>413</v>
      </c>
      <c r="E210" s="202">
        <v>4</v>
      </c>
      <c r="F210" s="15" t="s">
        <v>160</v>
      </c>
      <c r="G210" s="53">
        <v>287000</v>
      </c>
      <c r="H210" s="53">
        <f t="shared" si="4"/>
        <v>1148000</v>
      </c>
      <c r="I210" s="48" t="s">
        <v>363</v>
      </c>
      <c r="J210" s="54" t="s">
        <v>364</v>
      </c>
    </row>
    <row r="211" spans="1:10" ht="102">
      <c r="A211" s="50" t="s">
        <v>414</v>
      </c>
      <c r="B211" s="51" t="s">
        <v>1105</v>
      </c>
      <c r="C211" s="15" t="s">
        <v>48</v>
      </c>
      <c r="D211" s="51" t="s">
        <v>415</v>
      </c>
      <c r="E211" s="202">
        <v>11</v>
      </c>
      <c r="F211" s="15" t="s">
        <v>160</v>
      </c>
      <c r="G211" s="53">
        <v>206000</v>
      </c>
      <c r="H211" s="53">
        <f t="shared" si="4"/>
        <v>2266000</v>
      </c>
      <c r="I211" s="48" t="s">
        <v>363</v>
      </c>
      <c r="J211" s="54" t="s">
        <v>364</v>
      </c>
    </row>
    <row r="212" spans="1:10" ht="76.5">
      <c r="A212" s="50" t="s">
        <v>416</v>
      </c>
      <c r="B212" s="51" t="s">
        <v>1105</v>
      </c>
      <c r="C212" s="15" t="s">
        <v>48</v>
      </c>
      <c r="D212" s="51" t="s">
        <v>417</v>
      </c>
      <c r="E212" s="202">
        <v>2</v>
      </c>
      <c r="F212" s="15" t="s">
        <v>160</v>
      </c>
      <c r="G212" s="53">
        <v>323250</v>
      </c>
      <c r="H212" s="53">
        <f t="shared" si="4"/>
        <v>646500</v>
      </c>
      <c r="I212" s="48" t="s">
        <v>363</v>
      </c>
      <c r="J212" s="54" t="s">
        <v>364</v>
      </c>
    </row>
    <row r="213" spans="1:10" ht="89.25">
      <c r="A213" s="50" t="s">
        <v>418</v>
      </c>
      <c r="B213" s="51" t="s">
        <v>1104</v>
      </c>
      <c r="C213" s="15" t="s">
        <v>48</v>
      </c>
      <c r="D213" s="51" t="s">
        <v>419</v>
      </c>
      <c r="E213" s="202">
        <v>1</v>
      </c>
      <c r="F213" s="15" t="s">
        <v>160</v>
      </c>
      <c r="G213" s="53">
        <v>1419000</v>
      </c>
      <c r="H213" s="53">
        <f t="shared" si="4"/>
        <v>1419000</v>
      </c>
      <c r="I213" s="48" t="s">
        <v>363</v>
      </c>
      <c r="J213" s="54" t="s">
        <v>364</v>
      </c>
    </row>
    <row r="214" spans="1:10" ht="89.25">
      <c r="A214" s="50" t="s">
        <v>420</v>
      </c>
      <c r="B214" s="51" t="s">
        <v>1105</v>
      </c>
      <c r="C214" s="15" t="s">
        <v>48</v>
      </c>
      <c r="D214" s="51" t="s">
        <v>421</v>
      </c>
      <c r="E214" s="202">
        <v>1</v>
      </c>
      <c r="F214" s="15" t="s">
        <v>160</v>
      </c>
      <c r="G214" s="53">
        <v>2754750</v>
      </c>
      <c r="H214" s="53">
        <f t="shared" si="4"/>
        <v>2754750</v>
      </c>
      <c r="I214" s="48" t="s">
        <v>363</v>
      </c>
      <c r="J214" s="54" t="s">
        <v>364</v>
      </c>
    </row>
    <row r="215" spans="1:10" ht="51">
      <c r="A215" s="50" t="s">
        <v>422</v>
      </c>
      <c r="B215" s="51" t="s">
        <v>1104</v>
      </c>
      <c r="C215" s="15" t="s">
        <v>48</v>
      </c>
      <c r="D215" s="51" t="s">
        <v>423</v>
      </c>
      <c r="E215" s="202">
        <v>1</v>
      </c>
      <c r="F215" s="15" t="s">
        <v>160</v>
      </c>
      <c r="G215" s="53">
        <v>3643500</v>
      </c>
      <c r="H215" s="53">
        <f t="shared" si="4"/>
        <v>3643500</v>
      </c>
      <c r="I215" s="48" t="s">
        <v>363</v>
      </c>
      <c r="J215" s="54" t="s">
        <v>364</v>
      </c>
    </row>
    <row r="216" spans="1:10" ht="38.25">
      <c r="A216" s="50" t="s">
        <v>424</v>
      </c>
      <c r="B216" s="51" t="s">
        <v>1105</v>
      </c>
      <c r="C216" s="15" t="s">
        <v>48</v>
      </c>
      <c r="D216" s="51" t="s">
        <v>425</v>
      </c>
      <c r="E216" s="202">
        <v>1</v>
      </c>
      <c r="F216" s="15" t="s">
        <v>160</v>
      </c>
      <c r="G216" s="53">
        <v>905500</v>
      </c>
      <c r="H216" s="53">
        <f t="shared" si="4"/>
        <v>905500</v>
      </c>
      <c r="I216" s="48" t="s">
        <v>363</v>
      </c>
      <c r="J216" s="54" t="s">
        <v>364</v>
      </c>
    </row>
    <row r="217" spans="1:10" ht="38.25">
      <c r="A217" s="50" t="s">
        <v>426</v>
      </c>
      <c r="B217" s="51" t="s">
        <v>1104</v>
      </c>
      <c r="C217" s="15" t="s">
        <v>48</v>
      </c>
      <c r="D217" s="51" t="s">
        <v>427</v>
      </c>
      <c r="E217" s="202">
        <v>2</v>
      </c>
      <c r="F217" s="15" t="s">
        <v>160</v>
      </c>
      <c r="G217" s="53">
        <v>270750</v>
      </c>
      <c r="H217" s="53">
        <f t="shared" si="4"/>
        <v>541500</v>
      </c>
      <c r="I217" s="48" t="s">
        <v>363</v>
      </c>
      <c r="J217" s="54" t="s">
        <v>364</v>
      </c>
    </row>
    <row r="218" spans="1:10" ht="153">
      <c r="A218" s="50" t="s">
        <v>428</v>
      </c>
      <c r="B218" s="51" t="s">
        <v>1106</v>
      </c>
      <c r="C218" s="15" t="s">
        <v>48</v>
      </c>
      <c r="D218" s="51" t="s">
        <v>429</v>
      </c>
      <c r="E218" s="53">
        <v>20</v>
      </c>
      <c r="F218" s="15" t="s">
        <v>160</v>
      </c>
      <c r="G218" s="53">
        <v>54500</v>
      </c>
      <c r="H218" s="53">
        <f t="shared" si="4"/>
        <v>1090000</v>
      </c>
      <c r="I218" s="48" t="s">
        <v>363</v>
      </c>
      <c r="J218" s="54" t="s">
        <v>364</v>
      </c>
    </row>
    <row r="219" spans="1:10" ht="165.75">
      <c r="A219" s="50" t="s">
        <v>430</v>
      </c>
      <c r="B219" s="51" t="s">
        <v>1107</v>
      </c>
      <c r="C219" s="15" t="s">
        <v>48</v>
      </c>
      <c r="D219" s="51" t="s">
        <v>431</v>
      </c>
      <c r="E219" s="53">
        <v>3</v>
      </c>
      <c r="F219" s="15" t="s">
        <v>160</v>
      </c>
      <c r="G219" s="53">
        <v>69500</v>
      </c>
      <c r="H219" s="53">
        <f t="shared" si="4"/>
        <v>208500</v>
      </c>
      <c r="I219" s="48" t="s">
        <v>363</v>
      </c>
      <c r="J219" s="54" t="s">
        <v>364</v>
      </c>
    </row>
    <row r="220" spans="1:10" ht="38.25">
      <c r="A220" s="50" t="s">
        <v>432</v>
      </c>
      <c r="B220" s="51" t="s">
        <v>1108</v>
      </c>
      <c r="C220" s="15" t="s">
        <v>48</v>
      </c>
      <c r="D220" s="51" t="s">
        <v>433</v>
      </c>
      <c r="E220" s="53">
        <v>6</v>
      </c>
      <c r="F220" s="15" t="s">
        <v>160</v>
      </c>
      <c r="G220" s="53">
        <v>6000</v>
      </c>
      <c r="H220" s="53">
        <f t="shared" si="4"/>
        <v>36000</v>
      </c>
      <c r="I220" s="48" t="s">
        <v>363</v>
      </c>
      <c r="J220" s="54" t="s">
        <v>364</v>
      </c>
    </row>
    <row r="221" spans="1:10" ht="204">
      <c r="A221" s="50" t="s">
        <v>434</v>
      </c>
      <c r="B221" s="51" t="s">
        <v>1105</v>
      </c>
      <c r="C221" s="15" t="s">
        <v>48</v>
      </c>
      <c r="D221" s="51" t="s">
        <v>435</v>
      </c>
      <c r="E221" s="53">
        <v>20</v>
      </c>
      <c r="F221" s="15" t="s">
        <v>160</v>
      </c>
      <c r="G221" s="53">
        <v>74750</v>
      </c>
      <c r="H221" s="53">
        <f t="shared" si="4"/>
        <v>1495000</v>
      </c>
      <c r="I221" s="48" t="s">
        <v>363</v>
      </c>
      <c r="J221" s="54" t="s">
        <v>364</v>
      </c>
    </row>
    <row r="222" spans="1:10" ht="89.25">
      <c r="A222" s="50" t="s">
        <v>436</v>
      </c>
      <c r="B222" s="51" t="s">
        <v>1096</v>
      </c>
      <c r="C222" s="15" t="s">
        <v>48</v>
      </c>
      <c r="D222" s="51" t="s">
        <v>437</v>
      </c>
      <c r="E222" s="199">
        <v>5</v>
      </c>
      <c r="F222" s="15" t="s">
        <v>160</v>
      </c>
      <c r="G222" s="53">
        <v>32000</v>
      </c>
      <c r="H222" s="53">
        <f t="shared" si="4"/>
        <v>160000</v>
      </c>
      <c r="I222" s="48" t="s">
        <v>363</v>
      </c>
      <c r="J222" s="54" t="s">
        <v>364</v>
      </c>
    </row>
    <row r="223" spans="1:10" ht="102">
      <c r="A223" s="50" t="s">
        <v>438</v>
      </c>
      <c r="B223" s="51" t="s">
        <v>1109</v>
      </c>
      <c r="C223" s="15" t="s">
        <v>48</v>
      </c>
      <c r="D223" s="51" t="s">
        <v>439</v>
      </c>
      <c r="E223" s="199">
        <v>1</v>
      </c>
      <c r="F223" s="15" t="s">
        <v>160</v>
      </c>
      <c r="G223" s="53">
        <v>34250</v>
      </c>
      <c r="H223" s="53">
        <f t="shared" si="4"/>
        <v>34250</v>
      </c>
      <c r="I223" s="48" t="s">
        <v>363</v>
      </c>
      <c r="J223" s="54" t="s">
        <v>364</v>
      </c>
    </row>
    <row r="224" spans="1:10" s="140" customFormat="1" ht="102">
      <c r="A224" s="153" t="s">
        <v>440</v>
      </c>
      <c r="B224" s="154" t="s">
        <v>1117</v>
      </c>
      <c r="C224" s="15" t="s">
        <v>48</v>
      </c>
      <c r="D224" s="154" t="s">
        <v>441</v>
      </c>
      <c r="E224" s="203">
        <v>1</v>
      </c>
      <c r="F224" s="15" t="s">
        <v>160</v>
      </c>
      <c r="G224" s="156">
        <v>348750</v>
      </c>
      <c r="H224" s="156">
        <f t="shared" si="4"/>
        <v>348750</v>
      </c>
      <c r="I224" s="138" t="s">
        <v>363</v>
      </c>
      <c r="J224" s="157" t="s">
        <v>364</v>
      </c>
    </row>
    <row r="225" spans="1:10" s="140" customFormat="1" ht="102">
      <c r="A225" s="153" t="s">
        <v>442</v>
      </c>
      <c r="B225" s="154" t="s">
        <v>1117</v>
      </c>
      <c r="C225" s="15" t="s">
        <v>48</v>
      </c>
      <c r="D225" s="154" t="s">
        <v>443</v>
      </c>
      <c r="E225" s="203">
        <v>1</v>
      </c>
      <c r="F225" s="15" t="s">
        <v>160</v>
      </c>
      <c r="G225" s="158">
        <v>473250</v>
      </c>
      <c r="H225" s="156">
        <f t="shared" si="4"/>
        <v>473250</v>
      </c>
      <c r="I225" s="138" t="s">
        <v>363</v>
      </c>
      <c r="J225" s="157" t="s">
        <v>364</v>
      </c>
    </row>
    <row r="226" spans="1:10" ht="178.5">
      <c r="A226" s="50" t="s">
        <v>444</v>
      </c>
      <c r="B226" s="51" t="s">
        <v>1110</v>
      </c>
      <c r="C226" s="15" t="s">
        <v>48</v>
      </c>
      <c r="D226" s="51" t="s">
        <v>446</v>
      </c>
      <c r="E226" s="202">
        <v>80</v>
      </c>
      <c r="F226" s="15" t="s">
        <v>160</v>
      </c>
      <c r="G226" s="53">
        <v>1500</v>
      </c>
      <c r="H226" s="53">
        <f t="shared" si="4"/>
        <v>120000</v>
      </c>
      <c r="I226" s="48" t="s">
        <v>363</v>
      </c>
      <c r="J226" s="54" t="s">
        <v>364</v>
      </c>
    </row>
    <row r="227" spans="1:10" ht="191.25">
      <c r="A227" s="50" t="s">
        <v>447</v>
      </c>
      <c r="B227" s="51" t="s">
        <v>448</v>
      </c>
      <c r="C227" s="15" t="s">
        <v>48</v>
      </c>
      <c r="D227" s="248" t="s">
        <v>449</v>
      </c>
      <c r="E227" s="202">
        <v>80</v>
      </c>
      <c r="F227" s="15" t="s">
        <v>160</v>
      </c>
      <c r="G227" s="52">
        <v>3500</v>
      </c>
      <c r="H227" s="53">
        <f t="shared" si="4"/>
        <v>280000</v>
      </c>
      <c r="I227" s="48" t="s">
        <v>363</v>
      </c>
      <c r="J227" s="54" t="s">
        <v>364</v>
      </c>
    </row>
    <row r="228" spans="1:10" ht="38.25">
      <c r="A228" s="50" t="s">
        <v>450</v>
      </c>
      <c r="B228" s="51" t="s">
        <v>1119</v>
      </c>
      <c r="C228" s="15" t="s">
        <v>48</v>
      </c>
      <c r="D228" s="51" t="s">
        <v>1118</v>
      </c>
      <c r="E228" s="202">
        <v>5</v>
      </c>
      <c r="F228" s="15" t="s">
        <v>160</v>
      </c>
      <c r="G228" s="55">
        <v>32450</v>
      </c>
      <c r="H228" s="53">
        <f t="shared" si="4"/>
        <v>162250</v>
      </c>
      <c r="I228" s="48" t="s">
        <v>363</v>
      </c>
      <c r="J228" s="54" t="s">
        <v>364</v>
      </c>
    </row>
    <row r="229" spans="1:10" ht="141" customHeight="1">
      <c r="A229" s="50" t="s">
        <v>451</v>
      </c>
      <c r="B229" s="51" t="s">
        <v>1112</v>
      </c>
      <c r="C229" s="15" t="s">
        <v>48</v>
      </c>
      <c r="D229" s="51" t="s">
        <v>452</v>
      </c>
      <c r="E229" s="202">
        <v>5</v>
      </c>
      <c r="F229" s="15" t="s">
        <v>160</v>
      </c>
      <c r="G229" s="53">
        <v>5000</v>
      </c>
      <c r="H229" s="53">
        <f t="shared" si="4"/>
        <v>25000</v>
      </c>
      <c r="I229" s="48" t="s">
        <v>363</v>
      </c>
      <c r="J229" s="54" t="s">
        <v>364</v>
      </c>
    </row>
    <row r="230" spans="1:10" ht="76.5">
      <c r="A230" s="50" t="s">
        <v>453</v>
      </c>
      <c r="B230" s="51" t="s">
        <v>1111</v>
      </c>
      <c r="C230" s="15" t="s">
        <v>48</v>
      </c>
      <c r="D230" s="51" t="s">
        <v>454</v>
      </c>
      <c r="E230" s="202">
        <v>5</v>
      </c>
      <c r="F230" s="15" t="s">
        <v>160</v>
      </c>
      <c r="G230" s="53">
        <v>32200</v>
      </c>
      <c r="H230" s="53">
        <f t="shared" si="4"/>
        <v>161000</v>
      </c>
      <c r="I230" s="48" t="s">
        <v>363</v>
      </c>
      <c r="J230" s="54" t="s">
        <v>364</v>
      </c>
    </row>
    <row r="231" spans="1:10" ht="229.5">
      <c r="A231" s="50" t="s">
        <v>455</v>
      </c>
      <c r="B231" s="51" t="s">
        <v>1120</v>
      </c>
      <c r="C231" s="15" t="s">
        <v>48</v>
      </c>
      <c r="D231" s="51" t="s">
        <v>456</v>
      </c>
      <c r="E231" s="202">
        <v>6</v>
      </c>
      <c r="F231" s="15" t="s">
        <v>160</v>
      </c>
      <c r="G231" s="55">
        <v>20290</v>
      </c>
      <c r="H231" s="53">
        <f t="shared" si="4"/>
        <v>121740</v>
      </c>
      <c r="I231" s="48" t="s">
        <v>363</v>
      </c>
      <c r="J231" s="54" t="s">
        <v>364</v>
      </c>
    </row>
    <row r="232" spans="1:10" ht="255">
      <c r="A232" s="50" t="s">
        <v>457</v>
      </c>
      <c r="B232" s="51" t="s">
        <v>1121</v>
      </c>
      <c r="C232" s="15" t="s">
        <v>48</v>
      </c>
      <c r="D232" s="51" t="s">
        <v>458</v>
      </c>
      <c r="E232" s="202">
        <v>2</v>
      </c>
      <c r="F232" s="52" t="s">
        <v>370</v>
      </c>
      <c r="G232" s="53">
        <v>22460</v>
      </c>
      <c r="H232" s="53">
        <f t="shared" si="4"/>
        <v>44920</v>
      </c>
      <c r="I232" s="48" t="s">
        <v>363</v>
      </c>
      <c r="J232" s="54" t="s">
        <v>364</v>
      </c>
    </row>
    <row r="233" spans="1:10" ht="63.75">
      <c r="A233" s="50" t="s">
        <v>459</v>
      </c>
      <c r="B233" s="51" t="s">
        <v>460</v>
      </c>
      <c r="C233" s="15" t="s">
        <v>48</v>
      </c>
      <c r="D233" s="52" t="s">
        <v>461</v>
      </c>
      <c r="E233" s="202">
        <v>5</v>
      </c>
      <c r="F233" s="15" t="s">
        <v>160</v>
      </c>
      <c r="G233" s="53">
        <v>38350</v>
      </c>
      <c r="H233" s="53">
        <f t="shared" si="4"/>
        <v>191750</v>
      </c>
      <c r="I233" s="48" t="s">
        <v>363</v>
      </c>
      <c r="J233" s="54" t="s">
        <v>364</v>
      </c>
    </row>
    <row r="234" spans="1:10" ht="38.25">
      <c r="A234" s="50" t="s">
        <v>462</v>
      </c>
      <c r="B234" s="51" t="s">
        <v>463</v>
      </c>
      <c r="C234" s="15" t="s">
        <v>48</v>
      </c>
      <c r="D234" s="51" t="s">
        <v>464</v>
      </c>
      <c r="E234" s="202">
        <v>15</v>
      </c>
      <c r="F234" s="15" t="s">
        <v>160</v>
      </c>
      <c r="G234" s="53">
        <v>8450</v>
      </c>
      <c r="H234" s="53">
        <f t="shared" si="4"/>
        <v>126750</v>
      </c>
      <c r="I234" s="48" t="s">
        <v>363</v>
      </c>
      <c r="J234" s="54" t="s">
        <v>364</v>
      </c>
    </row>
    <row r="235" spans="1:10" ht="51">
      <c r="A235" s="50" t="s">
        <v>465</v>
      </c>
      <c r="B235" s="51" t="s">
        <v>1096</v>
      </c>
      <c r="C235" s="15" t="s">
        <v>48</v>
      </c>
      <c r="D235" s="51" t="s">
        <v>466</v>
      </c>
      <c r="E235" s="202">
        <v>10</v>
      </c>
      <c r="F235" s="15" t="s">
        <v>160</v>
      </c>
      <c r="G235" s="53">
        <v>9540</v>
      </c>
      <c r="H235" s="53">
        <f t="shared" si="4"/>
        <v>95400</v>
      </c>
      <c r="I235" s="48" t="s">
        <v>363</v>
      </c>
      <c r="J235" s="54" t="s">
        <v>364</v>
      </c>
    </row>
    <row r="236" spans="1:10" ht="38.25">
      <c r="A236" s="50" t="s">
        <v>467</v>
      </c>
      <c r="B236" s="51" t="s">
        <v>1122</v>
      </c>
      <c r="C236" s="15" t="s">
        <v>48</v>
      </c>
      <c r="D236" s="55" t="s">
        <v>468</v>
      </c>
      <c r="E236" s="202">
        <v>20</v>
      </c>
      <c r="F236" s="15" t="s">
        <v>160</v>
      </c>
      <c r="G236" s="55">
        <v>25800</v>
      </c>
      <c r="H236" s="53">
        <f t="shared" si="4"/>
        <v>516000</v>
      </c>
      <c r="I236" s="48" t="s">
        <v>363</v>
      </c>
      <c r="J236" s="54" t="s">
        <v>364</v>
      </c>
    </row>
    <row r="237" spans="1:10" ht="38.25">
      <c r="A237" s="50" t="s">
        <v>469</v>
      </c>
      <c r="B237" s="51" t="s">
        <v>1123</v>
      </c>
      <c r="C237" s="15" t="s">
        <v>48</v>
      </c>
      <c r="D237" s="52" t="s">
        <v>470</v>
      </c>
      <c r="E237" s="202">
        <v>10</v>
      </c>
      <c r="F237" s="15" t="s">
        <v>160</v>
      </c>
      <c r="G237" s="53">
        <v>6410</v>
      </c>
      <c r="H237" s="53">
        <f t="shared" si="4"/>
        <v>64100</v>
      </c>
      <c r="I237" s="48" t="s">
        <v>363</v>
      </c>
      <c r="J237" s="54" t="s">
        <v>364</v>
      </c>
    </row>
    <row r="238" spans="1:10" ht="38.25">
      <c r="A238" s="50" t="s">
        <v>471</v>
      </c>
      <c r="B238" s="51" t="s">
        <v>1124</v>
      </c>
      <c r="C238" s="15" t="s">
        <v>48</v>
      </c>
      <c r="D238" s="52" t="s">
        <v>472</v>
      </c>
      <c r="E238" s="202">
        <v>10</v>
      </c>
      <c r="F238" s="15" t="s">
        <v>160</v>
      </c>
      <c r="G238" s="53">
        <v>6410</v>
      </c>
      <c r="H238" s="53">
        <f t="shared" si="4"/>
        <v>64100</v>
      </c>
      <c r="I238" s="48" t="s">
        <v>363</v>
      </c>
      <c r="J238" s="54" t="s">
        <v>364</v>
      </c>
    </row>
    <row r="239" spans="1:10" ht="140.25">
      <c r="A239" s="50" t="s">
        <v>473</v>
      </c>
      <c r="B239" s="51" t="s">
        <v>1113</v>
      </c>
      <c r="C239" s="15" t="s">
        <v>48</v>
      </c>
      <c r="D239" s="51" t="s">
        <v>401</v>
      </c>
      <c r="E239" s="202">
        <v>4</v>
      </c>
      <c r="F239" s="15" t="s">
        <v>160</v>
      </c>
      <c r="G239" s="53">
        <v>21500</v>
      </c>
      <c r="H239" s="53">
        <f t="shared" si="4"/>
        <v>86000</v>
      </c>
      <c r="I239" s="48" t="s">
        <v>363</v>
      </c>
      <c r="J239" s="54" t="s">
        <v>364</v>
      </c>
    </row>
    <row r="240" spans="1:10" ht="165.75">
      <c r="A240" s="50" t="s">
        <v>474</v>
      </c>
      <c r="B240" s="51" t="s">
        <v>1114</v>
      </c>
      <c r="C240" s="15" t="s">
        <v>48</v>
      </c>
      <c r="D240" s="51" t="s">
        <v>431</v>
      </c>
      <c r="E240" s="53">
        <v>3</v>
      </c>
      <c r="F240" s="15" t="s">
        <v>160</v>
      </c>
      <c r="G240" s="53">
        <v>69500</v>
      </c>
      <c r="H240" s="53">
        <f t="shared" si="4"/>
        <v>208500</v>
      </c>
      <c r="I240" s="48" t="s">
        <v>363</v>
      </c>
      <c r="J240" s="54" t="s">
        <v>364</v>
      </c>
    </row>
    <row r="241" spans="1:10" ht="153.75" customHeight="1">
      <c r="A241" s="50" t="s">
        <v>475</v>
      </c>
      <c r="B241" s="51" t="s">
        <v>445</v>
      </c>
      <c r="C241" s="15" t="s">
        <v>48</v>
      </c>
      <c r="D241" s="247" t="s">
        <v>446</v>
      </c>
      <c r="E241" s="202">
        <v>80</v>
      </c>
      <c r="F241" s="51" t="s">
        <v>370</v>
      </c>
      <c r="G241" s="53">
        <v>1500</v>
      </c>
      <c r="H241" s="53">
        <f t="shared" si="4"/>
        <v>120000</v>
      </c>
      <c r="I241" s="48" t="s">
        <v>363</v>
      </c>
      <c r="J241" s="54" t="s">
        <v>364</v>
      </c>
    </row>
    <row r="242" spans="1:10" ht="181.5" customHeight="1">
      <c r="A242" s="50" t="s">
        <v>476</v>
      </c>
      <c r="B242" s="51" t="s">
        <v>448</v>
      </c>
      <c r="C242" s="15" t="s">
        <v>48</v>
      </c>
      <c r="D242" s="248" t="s">
        <v>449</v>
      </c>
      <c r="E242" s="202">
        <v>80</v>
      </c>
      <c r="F242" s="15" t="s">
        <v>160</v>
      </c>
      <c r="G242" s="55">
        <v>3500</v>
      </c>
      <c r="H242" s="53">
        <f t="shared" si="4"/>
        <v>280000</v>
      </c>
      <c r="I242" s="48" t="s">
        <v>363</v>
      </c>
      <c r="J242" s="54" t="s">
        <v>364</v>
      </c>
    </row>
    <row r="243" spans="1:10" ht="89.25">
      <c r="A243" s="50" t="s">
        <v>477</v>
      </c>
      <c r="B243" s="51" t="s">
        <v>1104</v>
      </c>
      <c r="C243" s="15" t="s">
        <v>48</v>
      </c>
      <c r="D243" s="51" t="s">
        <v>421</v>
      </c>
      <c r="E243" s="202">
        <v>1</v>
      </c>
      <c r="F243" s="15" t="s">
        <v>160</v>
      </c>
      <c r="G243" s="53">
        <v>2754750</v>
      </c>
      <c r="H243" s="53">
        <f t="shared" si="4"/>
        <v>2754750</v>
      </c>
      <c r="I243" s="48" t="s">
        <v>363</v>
      </c>
      <c r="J243" s="54" t="s">
        <v>364</v>
      </c>
    </row>
    <row r="244" spans="1:10" ht="104.25" customHeight="1">
      <c r="A244" s="50" t="s">
        <v>478</v>
      </c>
      <c r="B244" s="51" t="s">
        <v>1097</v>
      </c>
      <c r="C244" s="15" t="s">
        <v>48</v>
      </c>
      <c r="D244" s="247" t="s">
        <v>379</v>
      </c>
      <c r="E244" s="202">
        <v>4</v>
      </c>
      <c r="F244" s="15" t="s">
        <v>160</v>
      </c>
      <c r="G244" s="53">
        <v>12750</v>
      </c>
      <c r="H244" s="53">
        <f t="shared" si="4"/>
        <v>51000</v>
      </c>
      <c r="I244" s="48" t="s">
        <v>363</v>
      </c>
      <c r="J244" s="54" t="s">
        <v>364</v>
      </c>
    </row>
    <row r="245" spans="1:10" ht="51">
      <c r="A245" s="50" t="s">
        <v>479</v>
      </c>
      <c r="B245" s="51" t="s">
        <v>1125</v>
      </c>
      <c r="C245" s="15" t="s">
        <v>48</v>
      </c>
      <c r="D245" s="51" t="s">
        <v>480</v>
      </c>
      <c r="E245" s="53">
        <v>1</v>
      </c>
      <c r="F245" s="15" t="s">
        <v>160</v>
      </c>
      <c r="G245" s="52">
        <v>30900</v>
      </c>
      <c r="H245" s="53">
        <f t="shared" si="4"/>
        <v>30900</v>
      </c>
      <c r="I245" s="48" t="s">
        <v>363</v>
      </c>
      <c r="J245" s="54" t="s">
        <v>364</v>
      </c>
    </row>
    <row r="246" spans="1:10" ht="38.25">
      <c r="A246" s="50" t="s">
        <v>481</v>
      </c>
      <c r="B246" s="51" t="s">
        <v>482</v>
      </c>
      <c r="C246" s="15" t="s">
        <v>48</v>
      </c>
      <c r="D246" s="51" t="s">
        <v>483</v>
      </c>
      <c r="E246" s="53">
        <v>1</v>
      </c>
      <c r="F246" s="15" t="s">
        <v>160</v>
      </c>
      <c r="G246" s="52">
        <v>20600</v>
      </c>
      <c r="H246" s="53">
        <f t="shared" si="4"/>
        <v>20600</v>
      </c>
      <c r="I246" s="48" t="s">
        <v>363</v>
      </c>
      <c r="J246" s="54" t="s">
        <v>364</v>
      </c>
    </row>
    <row r="247" spans="1:10" ht="38.25">
      <c r="A247" s="50" t="s">
        <v>484</v>
      </c>
      <c r="B247" s="51" t="s">
        <v>1126</v>
      </c>
      <c r="C247" s="15" t="s">
        <v>48</v>
      </c>
      <c r="D247" s="51" t="s">
        <v>485</v>
      </c>
      <c r="E247" s="53">
        <v>10</v>
      </c>
      <c r="F247" s="15" t="s">
        <v>160</v>
      </c>
      <c r="G247" s="52">
        <v>2698.57</v>
      </c>
      <c r="H247" s="53">
        <f t="shared" si="4"/>
        <v>26985.7</v>
      </c>
      <c r="I247" s="48" t="s">
        <v>363</v>
      </c>
      <c r="J247" s="54" t="s">
        <v>364</v>
      </c>
    </row>
    <row r="248" spans="1:10" ht="38.25">
      <c r="A248" s="50" t="s">
        <v>486</v>
      </c>
      <c r="B248" s="51" t="s">
        <v>487</v>
      </c>
      <c r="C248" s="15" t="s">
        <v>48</v>
      </c>
      <c r="D248" s="51" t="s">
        <v>488</v>
      </c>
      <c r="E248" s="53">
        <v>20</v>
      </c>
      <c r="F248" s="15" t="s">
        <v>160</v>
      </c>
      <c r="G248" s="52">
        <v>120</v>
      </c>
      <c r="H248" s="53">
        <f t="shared" si="4"/>
        <v>2400</v>
      </c>
      <c r="I248" s="48" t="s">
        <v>363</v>
      </c>
      <c r="J248" s="54" t="s">
        <v>364</v>
      </c>
    </row>
    <row r="249" spans="1:10" ht="38.25">
      <c r="A249" s="50" t="s">
        <v>489</v>
      </c>
      <c r="B249" s="51" t="s">
        <v>490</v>
      </c>
      <c r="C249" s="15" t="s">
        <v>48</v>
      </c>
      <c r="D249" s="51" t="s">
        <v>491</v>
      </c>
      <c r="E249" s="53">
        <v>5</v>
      </c>
      <c r="F249" s="15" t="s">
        <v>160</v>
      </c>
      <c r="G249" s="52">
        <v>476</v>
      </c>
      <c r="H249" s="53">
        <f t="shared" si="4"/>
        <v>2380</v>
      </c>
      <c r="I249" s="48" t="s">
        <v>363</v>
      </c>
      <c r="J249" s="54" t="s">
        <v>364</v>
      </c>
    </row>
    <row r="250" spans="1:10" ht="246" customHeight="1">
      <c r="A250" s="50" t="s">
        <v>492</v>
      </c>
      <c r="B250" s="51" t="s">
        <v>1128</v>
      </c>
      <c r="C250" s="15" t="s">
        <v>48</v>
      </c>
      <c r="D250" s="51" t="s">
        <v>1127</v>
      </c>
      <c r="E250" s="204">
        <v>1</v>
      </c>
      <c r="F250" s="15" t="s">
        <v>160</v>
      </c>
      <c r="G250" s="58">
        <v>44254.59</v>
      </c>
      <c r="H250" s="53">
        <f t="shared" si="4"/>
        <v>44254.59</v>
      </c>
      <c r="I250" s="48" t="s">
        <v>363</v>
      </c>
      <c r="J250" s="54" t="s">
        <v>364</v>
      </c>
    </row>
    <row r="251" spans="1:10" ht="51">
      <c r="A251" s="50" t="s">
        <v>493</v>
      </c>
      <c r="B251" s="51" t="s">
        <v>1129</v>
      </c>
      <c r="C251" s="15" t="s">
        <v>48</v>
      </c>
      <c r="D251" s="51" t="s">
        <v>494</v>
      </c>
      <c r="E251" s="204">
        <v>5</v>
      </c>
      <c r="F251" s="15" t="s">
        <v>160</v>
      </c>
      <c r="G251" s="58">
        <v>17992.8</v>
      </c>
      <c r="H251" s="53">
        <f t="shared" si="4"/>
        <v>89964</v>
      </c>
      <c r="I251" s="48" t="s">
        <v>363</v>
      </c>
      <c r="J251" s="54" t="s">
        <v>364</v>
      </c>
    </row>
    <row r="252" spans="1:10" ht="103.5" customHeight="1">
      <c r="A252" s="50" t="s">
        <v>495</v>
      </c>
      <c r="B252" s="51" t="s">
        <v>496</v>
      </c>
      <c r="C252" s="15" t="s">
        <v>48</v>
      </c>
      <c r="D252" s="247" t="s">
        <v>1816</v>
      </c>
      <c r="E252" s="199">
        <v>1</v>
      </c>
      <c r="F252" s="15" t="s">
        <v>160</v>
      </c>
      <c r="G252" s="52">
        <v>3179285</v>
      </c>
      <c r="H252" s="53">
        <f t="shared" si="4"/>
        <v>3179285</v>
      </c>
      <c r="I252" s="48" t="s">
        <v>363</v>
      </c>
      <c r="J252" s="54" t="s">
        <v>364</v>
      </c>
    </row>
    <row r="253" spans="1:10" ht="51">
      <c r="A253" s="50" t="s">
        <v>497</v>
      </c>
      <c r="B253" s="51" t="s">
        <v>1130</v>
      </c>
      <c r="C253" s="15" t="s">
        <v>48</v>
      </c>
      <c r="D253" s="51" t="s">
        <v>498</v>
      </c>
      <c r="E253" s="199">
        <v>2</v>
      </c>
      <c r="F253" s="15" t="s">
        <v>160</v>
      </c>
      <c r="G253" s="52">
        <v>33620.519999999997</v>
      </c>
      <c r="H253" s="53">
        <f t="shared" si="4"/>
        <v>67241.039999999994</v>
      </c>
      <c r="I253" s="48" t="s">
        <v>363</v>
      </c>
      <c r="J253" s="54" t="s">
        <v>364</v>
      </c>
    </row>
    <row r="254" spans="1:10" ht="51">
      <c r="A254" s="50" t="s">
        <v>499</v>
      </c>
      <c r="B254" s="51" t="s">
        <v>1131</v>
      </c>
      <c r="C254" s="15" t="s">
        <v>48</v>
      </c>
      <c r="D254" s="51" t="s">
        <v>500</v>
      </c>
      <c r="E254" s="199">
        <v>3</v>
      </c>
      <c r="F254" s="15" t="s">
        <v>160</v>
      </c>
      <c r="G254" s="52">
        <v>10070.06</v>
      </c>
      <c r="H254" s="53">
        <f t="shared" si="4"/>
        <v>30210.18</v>
      </c>
      <c r="I254" s="48" t="s">
        <v>363</v>
      </c>
      <c r="J254" s="54" t="s">
        <v>364</v>
      </c>
    </row>
    <row r="255" spans="1:10" ht="38.25">
      <c r="A255" s="50" t="s">
        <v>501</v>
      </c>
      <c r="B255" s="51" t="s">
        <v>502</v>
      </c>
      <c r="C255" s="15" t="s">
        <v>48</v>
      </c>
      <c r="D255" s="51" t="s">
        <v>503</v>
      </c>
      <c r="E255" s="53">
        <v>1</v>
      </c>
      <c r="F255" s="15" t="s">
        <v>160</v>
      </c>
      <c r="G255" s="52">
        <v>115875</v>
      </c>
      <c r="H255" s="53">
        <f t="shared" si="4"/>
        <v>115875</v>
      </c>
      <c r="I255" s="48" t="s">
        <v>363</v>
      </c>
      <c r="J255" s="54" t="s">
        <v>364</v>
      </c>
    </row>
    <row r="256" spans="1:10" ht="38.25">
      <c r="A256" s="50" t="s">
        <v>504</v>
      </c>
      <c r="B256" s="45" t="s">
        <v>505</v>
      </c>
      <c r="C256" s="15" t="s">
        <v>48</v>
      </c>
      <c r="D256" s="104" t="s">
        <v>506</v>
      </c>
      <c r="E256" s="48">
        <v>250</v>
      </c>
      <c r="F256" s="15" t="s">
        <v>160</v>
      </c>
      <c r="G256" s="60">
        <v>75</v>
      </c>
      <c r="H256" s="53">
        <f t="shared" ref="H256:H319" si="5">E256*G256</f>
        <v>18750</v>
      </c>
      <c r="I256" s="48" t="s">
        <v>363</v>
      </c>
      <c r="J256" s="54" t="s">
        <v>364</v>
      </c>
    </row>
    <row r="257" spans="1:10" ht="76.5">
      <c r="A257" s="50" t="s">
        <v>507</v>
      </c>
      <c r="B257" s="61" t="s">
        <v>508</v>
      </c>
      <c r="C257" s="15" t="s">
        <v>48</v>
      </c>
      <c r="D257" s="45" t="s">
        <v>509</v>
      </c>
      <c r="E257" s="48">
        <v>10</v>
      </c>
      <c r="F257" s="45" t="s">
        <v>160</v>
      </c>
      <c r="G257" s="60">
        <v>1600</v>
      </c>
      <c r="H257" s="53">
        <f t="shared" si="5"/>
        <v>16000</v>
      </c>
      <c r="I257" s="48" t="s">
        <v>363</v>
      </c>
      <c r="J257" s="54" t="s">
        <v>364</v>
      </c>
    </row>
    <row r="258" spans="1:10" ht="63.75">
      <c r="A258" s="50" t="s">
        <v>510</v>
      </c>
      <c r="B258" s="45" t="s">
        <v>511</v>
      </c>
      <c r="C258" s="15" t="s">
        <v>48</v>
      </c>
      <c r="D258" s="45" t="s">
        <v>512</v>
      </c>
      <c r="E258" s="48">
        <v>2</v>
      </c>
      <c r="F258" s="45" t="s">
        <v>160</v>
      </c>
      <c r="G258" s="60">
        <v>15000</v>
      </c>
      <c r="H258" s="53">
        <f t="shared" si="5"/>
        <v>30000</v>
      </c>
      <c r="I258" s="48" t="s">
        <v>363</v>
      </c>
      <c r="J258" s="54" t="s">
        <v>364</v>
      </c>
    </row>
    <row r="259" spans="1:10" ht="114.75">
      <c r="A259" s="50" t="s">
        <v>513</v>
      </c>
      <c r="B259" s="45" t="s">
        <v>514</v>
      </c>
      <c r="C259" s="15" t="s">
        <v>48</v>
      </c>
      <c r="D259" s="60" t="s">
        <v>515</v>
      </c>
      <c r="E259" s="48">
        <v>3</v>
      </c>
      <c r="F259" s="45" t="s">
        <v>160</v>
      </c>
      <c r="G259" s="60">
        <v>37000</v>
      </c>
      <c r="H259" s="53">
        <f t="shared" si="5"/>
        <v>111000</v>
      </c>
      <c r="I259" s="48" t="s">
        <v>363</v>
      </c>
      <c r="J259" s="54" t="s">
        <v>364</v>
      </c>
    </row>
    <row r="260" spans="1:10" ht="191.25">
      <c r="A260" s="50" t="s">
        <v>516</v>
      </c>
      <c r="B260" s="45" t="s">
        <v>517</v>
      </c>
      <c r="C260" s="15" t="s">
        <v>48</v>
      </c>
      <c r="D260" s="60" t="s">
        <v>518</v>
      </c>
      <c r="E260" s="48">
        <v>2</v>
      </c>
      <c r="F260" s="45" t="s">
        <v>160</v>
      </c>
      <c r="G260" s="60">
        <v>1100</v>
      </c>
      <c r="H260" s="53">
        <f t="shared" si="5"/>
        <v>2200</v>
      </c>
      <c r="I260" s="48" t="s">
        <v>363</v>
      </c>
      <c r="J260" s="54" t="s">
        <v>364</v>
      </c>
    </row>
    <row r="261" spans="1:10" ht="114.75">
      <c r="A261" s="50" t="s">
        <v>519</v>
      </c>
      <c r="B261" s="45" t="s">
        <v>520</v>
      </c>
      <c r="C261" s="15" t="s">
        <v>48</v>
      </c>
      <c r="D261" s="45" t="s">
        <v>1116</v>
      </c>
      <c r="E261" s="48">
        <v>20</v>
      </c>
      <c r="F261" s="45" t="s">
        <v>160</v>
      </c>
      <c r="G261" s="62">
        <v>600</v>
      </c>
      <c r="H261" s="53">
        <f t="shared" si="5"/>
        <v>12000</v>
      </c>
      <c r="I261" s="48" t="s">
        <v>363</v>
      </c>
      <c r="J261" s="54" t="s">
        <v>364</v>
      </c>
    </row>
    <row r="262" spans="1:10" ht="38.25">
      <c r="A262" s="50" t="s">
        <v>521</v>
      </c>
      <c r="B262" s="45" t="s">
        <v>522</v>
      </c>
      <c r="C262" s="15" t="s">
        <v>48</v>
      </c>
      <c r="D262" s="45" t="s">
        <v>523</v>
      </c>
      <c r="E262" s="48">
        <v>5</v>
      </c>
      <c r="F262" s="45" t="s">
        <v>524</v>
      </c>
      <c r="G262" s="62">
        <v>300</v>
      </c>
      <c r="H262" s="53">
        <f t="shared" si="5"/>
        <v>1500</v>
      </c>
      <c r="I262" s="48" t="s">
        <v>363</v>
      </c>
      <c r="J262" s="54" t="s">
        <v>364</v>
      </c>
    </row>
    <row r="263" spans="1:10" ht="38.25">
      <c r="A263" s="50" t="s">
        <v>525</v>
      </c>
      <c r="B263" s="45" t="s">
        <v>526</v>
      </c>
      <c r="C263" s="15" t="s">
        <v>48</v>
      </c>
      <c r="D263" s="45" t="s">
        <v>527</v>
      </c>
      <c r="E263" s="185">
        <v>1</v>
      </c>
      <c r="F263" s="63" t="s">
        <v>195</v>
      </c>
      <c r="G263" s="62">
        <v>850</v>
      </c>
      <c r="H263" s="53">
        <f t="shared" si="5"/>
        <v>850</v>
      </c>
      <c r="I263" s="48" t="s">
        <v>363</v>
      </c>
      <c r="J263" s="54" t="s">
        <v>364</v>
      </c>
    </row>
    <row r="264" spans="1:10" ht="38.25">
      <c r="A264" s="50" t="s">
        <v>528</v>
      </c>
      <c r="B264" s="45" t="s">
        <v>529</v>
      </c>
      <c r="C264" s="15" t="s">
        <v>48</v>
      </c>
      <c r="D264" s="45" t="s">
        <v>530</v>
      </c>
      <c r="E264" s="48">
        <v>100</v>
      </c>
      <c r="F264" s="45" t="s">
        <v>160</v>
      </c>
      <c r="G264" s="62">
        <v>120</v>
      </c>
      <c r="H264" s="53">
        <f t="shared" si="5"/>
        <v>12000</v>
      </c>
      <c r="I264" s="48" t="s">
        <v>363</v>
      </c>
      <c r="J264" s="54" t="s">
        <v>364</v>
      </c>
    </row>
    <row r="265" spans="1:10" ht="140.25">
      <c r="A265" s="50" t="s">
        <v>531</v>
      </c>
      <c r="B265" s="45" t="s">
        <v>532</v>
      </c>
      <c r="C265" s="15" t="s">
        <v>48</v>
      </c>
      <c r="D265" s="45" t="s">
        <v>533</v>
      </c>
      <c r="E265" s="185">
        <v>200</v>
      </c>
      <c r="F265" s="64" t="s">
        <v>654</v>
      </c>
      <c r="G265" s="62">
        <v>30</v>
      </c>
      <c r="H265" s="53">
        <f t="shared" si="5"/>
        <v>6000</v>
      </c>
      <c r="I265" s="48" t="s">
        <v>363</v>
      </c>
      <c r="J265" s="54" t="s">
        <v>364</v>
      </c>
    </row>
    <row r="266" spans="1:10" ht="140.25">
      <c r="A266" s="50" t="s">
        <v>534</v>
      </c>
      <c r="B266" s="45" t="s">
        <v>535</v>
      </c>
      <c r="C266" s="15" t="s">
        <v>48</v>
      </c>
      <c r="D266" s="45" t="s">
        <v>536</v>
      </c>
      <c r="E266" s="185">
        <v>200</v>
      </c>
      <c r="F266" s="64" t="s">
        <v>654</v>
      </c>
      <c r="G266" s="62">
        <v>71.5</v>
      </c>
      <c r="H266" s="53">
        <f t="shared" si="5"/>
        <v>14300</v>
      </c>
      <c r="I266" s="48" t="s">
        <v>363</v>
      </c>
      <c r="J266" s="54" t="s">
        <v>364</v>
      </c>
    </row>
    <row r="267" spans="1:10" ht="102">
      <c r="A267" s="50" t="s">
        <v>537</v>
      </c>
      <c r="B267" s="45" t="s">
        <v>538</v>
      </c>
      <c r="C267" s="15" t="s">
        <v>48</v>
      </c>
      <c r="D267" s="45" t="s">
        <v>539</v>
      </c>
      <c r="E267" s="48">
        <v>300</v>
      </c>
      <c r="F267" s="45" t="s">
        <v>160</v>
      </c>
      <c r="G267" s="62">
        <v>4</v>
      </c>
      <c r="H267" s="53">
        <f t="shared" si="5"/>
        <v>1200</v>
      </c>
      <c r="I267" s="48" t="s">
        <v>363</v>
      </c>
      <c r="J267" s="54" t="s">
        <v>364</v>
      </c>
    </row>
    <row r="268" spans="1:10" ht="38.25">
      <c r="A268" s="50" t="s">
        <v>540</v>
      </c>
      <c r="B268" s="65" t="s">
        <v>541</v>
      </c>
      <c r="C268" s="15" t="s">
        <v>48</v>
      </c>
      <c r="D268" s="65" t="s">
        <v>542</v>
      </c>
      <c r="E268" s="185">
        <v>20</v>
      </c>
      <c r="F268" s="65" t="s">
        <v>160</v>
      </c>
      <c r="G268" s="66">
        <v>20</v>
      </c>
      <c r="H268" s="53">
        <f t="shared" si="5"/>
        <v>400</v>
      </c>
      <c r="I268" s="48" t="s">
        <v>363</v>
      </c>
      <c r="J268" s="54" t="s">
        <v>364</v>
      </c>
    </row>
    <row r="269" spans="1:10" ht="38.25">
      <c r="A269" s="50" t="s">
        <v>543</v>
      </c>
      <c r="B269" s="45" t="s">
        <v>541</v>
      </c>
      <c r="C269" s="15" t="s">
        <v>48</v>
      </c>
      <c r="D269" s="45" t="s">
        <v>544</v>
      </c>
      <c r="E269" s="127">
        <v>20</v>
      </c>
      <c r="F269" s="45" t="s">
        <v>160</v>
      </c>
      <c r="G269" s="62">
        <v>140</v>
      </c>
      <c r="H269" s="53">
        <f t="shared" si="5"/>
        <v>2800</v>
      </c>
      <c r="I269" s="48" t="s">
        <v>363</v>
      </c>
      <c r="J269" s="54" t="s">
        <v>364</v>
      </c>
    </row>
    <row r="270" spans="1:10" ht="38.25">
      <c r="A270" s="50" t="s">
        <v>545</v>
      </c>
      <c r="B270" s="45" t="s">
        <v>1132</v>
      </c>
      <c r="C270" s="15" t="s">
        <v>48</v>
      </c>
      <c r="D270" s="45" t="s">
        <v>546</v>
      </c>
      <c r="E270" s="127">
        <v>5</v>
      </c>
      <c r="F270" s="45" t="s">
        <v>160</v>
      </c>
      <c r="G270" s="62">
        <v>1500</v>
      </c>
      <c r="H270" s="53">
        <f t="shared" si="5"/>
        <v>7500</v>
      </c>
      <c r="I270" s="48" t="s">
        <v>363</v>
      </c>
      <c r="J270" s="54" t="s">
        <v>364</v>
      </c>
    </row>
    <row r="271" spans="1:10" ht="38.25">
      <c r="A271" s="50" t="s">
        <v>547</v>
      </c>
      <c r="B271" s="67" t="s">
        <v>548</v>
      </c>
      <c r="C271" s="15" t="s">
        <v>48</v>
      </c>
      <c r="D271" s="68" t="s">
        <v>549</v>
      </c>
      <c r="E271" s="205">
        <v>3</v>
      </c>
      <c r="F271" s="69" t="s">
        <v>550</v>
      </c>
      <c r="G271" s="70">
        <v>1200</v>
      </c>
      <c r="H271" s="53">
        <f t="shared" si="5"/>
        <v>3600</v>
      </c>
      <c r="I271" s="48" t="s">
        <v>363</v>
      </c>
      <c r="J271" s="54" t="s">
        <v>364</v>
      </c>
    </row>
    <row r="272" spans="1:10" ht="38.25">
      <c r="A272" s="50" t="s">
        <v>551</v>
      </c>
      <c r="B272" s="71" t="s">
        <v>552</v>
      </c>
      <c r="C272" s="15" t="s">
        <v>48</v>
      </c>
      <c r="D272" s="45" t="s">
        <v>553</v>
      </c>
      <c r="E272" s="185">
        <v>2</v>
      </c>
      <c r="F272" s="64" t="s">
        <v>554</v>
      </c>
      <c r="G272" s="62">
        <v>600</v>
      </c>
      <c r="H272" s="53">
        <f t="shared" si="5"/>
        <v>1200</v>
      </c>
      <c r="I272" s="48" t="s">
        <v>363</v>
      </c>
      <c r="J272" s="54" t="s">
        <v>364</v>
      </c>
    </row>
    <row r="273" spans="1:10" ht="38.25">
      <c r="A273" s="50" t="s">
        <v>555</v>
      </c>
      <c r="B273" s="71" t="s">
        <v>556</v>
      </c>
      <c r="C273" s="15" t="s">
        <v>48</v>
      </c>
      <c r="D273" s="104" t="s">
        <v>557</v>
      </c>
      <c r="E273" s="185">
        <v>2</v>
      </c>
      <c r="F273" s="64" t="s">
        <v>554</v>
      </c>
      <c r="G273" s="62">
        <v>550</v>
      </c>
      <c r="H273" s="53">
        <f t="shared" si="5"/>
        <v>1100</v>
      </c>
      <c r="I273" s="48" t="s">
        <v>363</v>
      </c>
      <c r="J273" s="54" t="s">
        <v>364</v>
      </c>
    </row>
    <row r="274" spans="1:10" ht="140.25">
      <c r="A274" s="50" t="s">
        <v>558</v>
      </c>
      <c r="B274" s="71" t="s">
        <v>559</v>
      </c>
      <c r="C274" s="15" t="s">
        <v>48</v>
      </c>
      <c r="D274" s="45" t="s">
        <v>560</v>
      </c>
      <c r="E274" s="185">
        <v>1</v>
      </c>
      <c r="F274" s="64" t="s">
        <v>550</v>
      </c>
      <c r="G274" s="62">
        <v>67000</v>
      </c>
      <c r="H274" s="53">
        <f t="shared" si="5"/>
        <v>67000</v>
      </c>
      <c r="I274" s="48" t="s">
        <v>363</v>
      </c>
      <c r="J274" s="54" t="s">
        <v>364</v>
      </c>
    </row>
    <row r="275" spans="1:10" ht="204">
      <c r="A275" s="50" t="s">
        <v>561</v>
      </c>
      <c r="B275" s="71" t="s">
        <v>562</v>
      </c>
      <c r="C275" s="15" t="s">
        <v>48</v>
      </c>
      <c r="D275" s="45" t="s">
        <v>563</v>
      </c>
      <c r="E275" s="185">
        <v>2</v>
      </c>
      <c r="F275" s="64" t="s">
        <v>550</v>
      </c>
      <c r="G275" s="62">
        <v>53800</v>
      </c>
      <c r="H275" s="53">
        <f t="shared" si="5"/>
        <v>107600</v>
      </c>
      <c r="I275" s="48" t="s">
        <v>363</v>
      </c>
      <c r="J275" s="54" t="s">
        <v>364</v>
      </c>
    </row>
    <row r="276" spans="1:10" ht="127.5">
      <c r="A276" s="50" t="s">
        <v>564</v>
      </c>
      <c r="B276" s="45" t="s">
        <v>1133</v>
      </c>
      <c r="C276" s="15" t="s">
        <v>48</v>
      </c>
      <c r="D276" s="45" t="s">
        <v>565</v>
      </c>
      <c r="E276" s="48">
        <v>4</v>
      </c>
      <c r="F276" s="45" t="s">
        <v>566</v>
      </c>
      <c r="G276" s="62">
        <v>6000</v>
      </c>
      <c r="H276" s="53">
        <f t="shared" si="5"/>
        <v>24000</v>
      </c>
      <c r="I276" s="48" t="s">
        <v>363</v>
      </c>
      <c r="J276" s="54" t="s">
        <v>364</v>
      </c>
    </row>
    <row r="277" spans="1:10" ht="38.25">
      <c r="A277" s="50" t="s">
        <v>567</v>
      </c>
      <c r="B277" s="45" t="s">
        <v>568</v>
      </c>
      <c r="C277" s="15" t="s">
        <v>48</v>
      </c>
      <c r="D277" s="45" t="s">
        <v>569</v>
      </c>
      <c r="E277" s="185">
        <v>100</v>
      </c>
      <c r="F277" s="63" t="s">
        <v>160</v>
      </c>
      <c r="G277" s="62">
        <v>60</v>
      </c>
      <c r="H277" s="53">
        <f t="shared" si="5"/>
        <v>6000</v>
      </c>
      <c r="I277" s="48" t="s">
        <v>363</v>
      </c>
      <c r="J277" s="54" t="s">
        <v>364</v>
      </c>
    </row>
    <row r="278" spans="1:10" ht="63.75">
      <c r="A278" s="50" t="s">
        <v>570</v>
      </c>
      <c r="B278" s="71" t="s">
        <v>571</v>
      </c>
      <c r="C278" s="15" t="s">
        <v>48</v>
      </c>
      <c r="D278" s="45" t="s">
        <v>572</v>
      </c>
      <c r="E278" s="185">
        <v>2</v>
      </c>
      <c r="F278" s="64" t="s">
        <v>160</v>
      </c>
      <c r="G278" s="62">
        <v>900</v>
      </c>
      <c r="H278" s="53">
        <f t="shared" si="5"/>
        <v>1800</v>
      </c>
      <c r="I278" s="48" t="s">
        <v>363</v>
      </c>
      <c r="J278" s="54" t="s">
        <v>364</v>
      </c>
    </row>
    <row r="279" spans="1:10" ht="38.25">
      <c r="A279" s="50" t="s">
        <v>573</v>
      </c>
      <c r="B279" s="45" t="s">
        <v>574</v>
      </c>
      <c r="C279" s="15" t="s">
        <v>48</v>
      </c>
      <c r="D279" s="45" t="s">
        <v>575</v>
      </c>
      <c r="E279" s="48">
        <v>20</v>
      </c>
      <c r="F279" s="45" t="s">
        <v>524</v>
      </c>
      <c r="G279" s="62">
        <v>92</v>
      </c>
      <c r="H279" s="53">
        <f t="shared" si="5"/>
        <v>1840</v>
      </c>
      <c r="I279" s="48" t="s">
        <v>363</v>
      </c>
      <c r="J279" s="54" t="s">
        <v>364</v>
      </c>
    </row>
    <row r="280" spans="1:10" ht="38.25">
      <c r="A280" s="50" t="s">
        <v>576</v>
      </c>
      <c r="B280" s="71" t="s">
        <v>577</v>
      </c>
      <c r="C280" s="15" t="s">
        <v>48</v>
      </c>
      <c r="D280" s="105" t="s">
        <v>578</v>
      </c>
      <c r="E280" s="185">
        <v>2</v>
      </c>
      <c r="F280" s="64" t="s">
        <v>160</v>
      </c>
      <c r="G280" s="62">
        <v>850</v>
      </c>
      <c r="H280" s="53">
        <f t="shared" si="5"/>
        <v>1700</v>
      </c>
      <c r="I280" s="48" t="s">
        <v>363</v>
      </c>
      <c r="J280" s="54" t="s">
        <v>364</v>
      </c>
    </row>
    <row r="281" spans="1:10" ht="38.25">
      <c r="A281" s="50" t="s">
        <v>579</v>
      </c>
      <c r="B281" s="71" t="s">
        <v>580</v>
      </c>
      <c r="C281" s="15" t="s">
        <v>48</v>
      </c>
      <c r="D281" s="45" t="s">
        <v>581</v>
      </c>
      <c r="E281" s="185">
        <v>3</v>
      </c>
      <c r="F281" s="64" t="s">
        <v>160</v>
      </c>
      <c r="G281" s="62">
        <v>11000</v>
      </c>
      <c r="H281" s="53">
        <f t="shared" si="5"/>
        <v>33000</v>
      </c>
      <c r="I281" s="48" t="s">
        <v>363</v>
      </c>
      <c r="J281" s="54" t="s">
        <v>364</v>
      </c>
    </row>
    <row r="282" spans="1:10" ht="89.25">
      <c r="A282" s="50" t="s">
        <v>582</v>
      </c>
      <c r="B282" s="45" t="s">
        <v>583</v>
      </c>
      <c r="C282" s="15" t="s">
        <v>48</v>
      </c>
      <c r="D282" s="45" t="s">
        <v>584</v>
      </c>
      <c r="E282" s="185">
        <v>2</v>
      </c>
      <c r="F282" s="63" t="s">
        <v>160</v>
      </c>
      <c r="G282" s="62">
        <v>4000</v>
      </c>
      <c r="H282" s="53">
        <f t="shared" si="5"/>
        <v>8000</v>
      </c>
      <c r="I282" s="48" t="s">
        <v>363</v>
      </c>
      <c r="J282" s="54" t="s">
        <v>364</v>
      </c>
    </row>
    <row r="283" spans="1:10" ht="51">
      <c r="A283" s="50" t="s">
        <v>585</v>
      </c>
      <c r="B283" s="45" t="s">
        <v>586</v>
      </c>
      <c r="C283" s="15" t="s">
        <v>48</v>
      </c>
      <c r="D283" s="45" t="s">
        <v>587</v>
      </c>
      <c r="E283" s="48">
        <v>50</v>
      </c>
      <c r="F283" s="45" t="s">
        <v>160</v>
      </c>
      <c r="G283" s="62">
        <v>1100</v>
      </c>
      <c r="H283" s="53">
        <f t="shared" si="5"/>
        <v>55000</v>
      </c>
      <c r="I283" s="48" t="s">
        <v>363</v>
      </c>
      <c r="J283" s="54" t="s">
        <v>364</v>
      </c>
    </row>
    <row r="284" spans="1:10" ht="63.75">
      <c r="A284" s="50" t="s">
        <v>588</v>
      </c>
      <c r="B284" s="45" t="s">
        <v>589</v>
      </c>
      <c r="C284" s="15" t="s">
        <v>48</v>
      </c>
      <c r="D284" s="45" t="s">
        <v>590</v>
      </c>
      <c r="E284" s="48">
        <v>50</v>
      </c>
      <c r="F284" s="45" t="s">
        <v>160</v>
      </c>
      <c r="G284" s="62">
        <v>450</v>
      </c>
      <c r="H284" s="53">
        <f t="shared" si="5"/>
        <v>22500</v>
      </c>
      <c r="I284" s="48" t="s">
        <v>363</v>
      </c>
      <c r="J284" s="54" t="s">
        <v>364</v>
      </c>
    </row>
    <row r="285" spans="1:10" ht="63.75">
      <c r="A285" s="50" t="s">
        <v>588</v>
      </c>
      <c r="B285" s="45" t="s">
        <v>591</v>
      </c>
      <c r="C285" s="15" t="s">
        <v>48</v>
      </c>
      <c r="D285" s="45" t="s">
        <v>592</v>
      </c>
      <c r="E285" s="48">
        <v>50</v>
      </c>
      <c r="F285" s="45" t="s">
        <v>160</v>
      </c>
      <c r="G285" s="62">
        <v>500</v>
      </c>
      <c r="H285" s="53">
        <f t="shared" si="5"/>
        <v>25000</v>
      </c>
      <c r="I285" s="48" t="s">
        <v>363</v>
      </c>
      <c r="J285" s="54" t="s">
        <v>364</v>
      </c>
    </row>
    <row r="286" spans="1:10" ht="51">
      <c r="A286" s="50" t="s">
        <v>593</v>
      </c>
      <c r="B286" s="45" t="s">
        <v>594</v>
      </c>
      <c r="C286" s="15" t="s">
        <v>48</v>
      </c>
      <c r="D286" s="45" t="s">
        <v>595</v>
      </c>
      <c r="E286" s="48">
        <v>100</v>
      </c>
      <c r="F286" s="45" t="s">
        <v>524</v>
      </c>
      <c r="G286" s="62">
        <v>95</v>
      </c>
      <c r="H286" s="53">
        <f t="shared" si="5"/>
        <v>9500</v>
      </c>
      <c r="I286" s="48" t="s">
        <v>363</v>
      </c>
      <c r="J286" s="54" t="s">
        <v>364</v>
      </c>
    </row>
    <row r="287" spans="1:10" ht="76.5">
      <c r="A287" s="50" t="s">
        <v>596</v>
      </c>
      <c r="B287" s="65" t="s">
        <v>594</v>
      </c>
      <c r="C287" s="15" t="s">
        <v>48</v>
      </c>
      <c r="D287" s="65" t="s">
        <v>597</v>
      </c>
      <c r="E287" s="185">
        <v>100</v>
      </c>
      <c r="F287" s="65" t="s">
        <v>524</v>
      </c>
      <c r="G287" s="66">
        <v>95</v>
      </c>
      <c r="H287" s="53">
        <f t="shared" si="5"/>
        <v>9500</v>
      </c>
      <c r="I287" s="48" t="s">
        <v>363</v>
      </c>
      <c r="J287" s="54" t="s">
        <v>364</v>
      </c>
    </row>
    <row r="288" spans="1:10" ht="51">
      <c r="A288" s="50" t="s">
        <v>598</v>
      </c>
      <c r="B288" s="45" t="s">
        <v>599</v>
      </c>
      <c r="C288" s="15" t="s">
        <v>48</v>
      </c>
      <c r="D288" s="45" t="s">
        <v>600</v>
      </c>
      <c r="E288" s="48">
        <v>20</v>
      </c>
      <c r="F288" s="45" t="s">
        <v>160</v>
      </c>
      <c r="G288" s="62">
        <v>70</v>
      </c>
      <c r="H288" s="53">
        <f t="shared" si="5"/>
        <v>1400</v>
      </c>
      <c r="I288" s="48" t="s">
        <v>363</v>
      </c>
      <c r="J288" s="54" t="s">
        <v>364</v>
      </c>
    </row>
    <row r="289" spans="1:10" ht="51">
      <c r="A289" s="50" t="s">
        <v>601</v>
      </c>
      <c r="B289" s="68" t="s">
        <v>599</v>
      </c>
      <c r="C289" s="15" t="s">
        <v>48</v>
      </c>
      <c r="D289" s="68" t="s">
        <v>602</v>
      </c>
      <c r="E289" s="186">
        <v>20</v>
      </c>
      <c r="F289" s="68" t="s">
        <v>160</v>
      </c>
      <c r="G289" s="70">
        <v>80</v>
      </c>
      <c r="H289" s="53">
        <f t="shared" si="5"/>
        <v>1600</v>
      </c>
      <c r="I289" s="48" t="s">
        <v>363</v>
      </c>
      <c r="J289" s="54" t="s">
        <v>364</v>
      </c>
    </row>
    <row r="290" spans="1:10" ht="51">
      <c r="A290" s="50" t="s">
        <v>603</v>
      </c>
      <c r="B290" s="45" t="s">
        <v>599</v>
      </c>
      <c r="C290" s="15" t="s">
        <v>48</v>
      </c>
      <c r="D290" s="45" t="s">
        <v>604</v>
      </c>
      <c r="E290" s="48">
        <v>20</v>
      </c>
      <c r="F290" s="45" t="s">
        <v>160</v>
      </c>
      <c r="G290" s="62">
        <v>95</v>
      </c>
      <c r="H290" s="53">
        <f t="shared" si="5"/>
        <v>1900</v>
      </c>
      <c r="I290" s="48" t="s">
        <v>363</v>
      </c>
      <c r="J290" s="54" t="s">
        <v>364</v>
      </c>
    </row>
    <row r="291" spans="1:10" ht="51">
      <c r="A291" s="50" t="s">
        <v>605</v>
      </c>
      <c r="B291" s="45" t="s">
        <v>599</v>
      </c>
      <c r="C291" s="15" t="s">
        <v>48</v>
      </c>
      <c r="D291" s="45" t="s">
        <v>606</v>
      </c>
      <c r="E291" s="48">
        <v>20</v>
      </c>
      <c r="F291" s="45" t="s">
        <v>160</v>
      </c>
      <c r="G291" s="62">
        <v>122</v>
      </c>
      <c r="H291" s="53">
        <f t="shared" si="5"/>
        <v>2440</v>
      </c>
      <c r="I291" s="48" t="s">
        <v>363</v>
      </c>
      <c r="J291" s="54" t="s">
        <v>364</v>
      </c>
    </row>
    <row r="292" spans="1:10" ht="51">
      <c r="A292" s="50" t="s">
        <v>607</v>
      </c>
      <c r="B292" s="45" t="s">
        <v>599</v>
      </c>
      <c r="C292" s="15" t="s">
        <v>48</v>
      </c>
      <c r="D292" s="45" t="s">
        <v>608</v>
      </c>
      <c r="E292" s="48">
        <v>20</v>
      </c>
      <c r="F292" s="45" t="s">
        <v>160</v>
      </c>
      <c r="G292" s="62">
        <v>162</v>
      </c>
      <c r="H292" s="53">
        <f t="shared" si="5"/>
        <v>3240</v>
      </c>
      <c r="I292" s="48" t="s">
        <v>363</v>
      </c>
      <c r="J292" s="54" t="s">
        <v>364</v>
      </c>
    </row>
    <row r="293" spans="1:10" ht="51">
      <c r="A293" s="50" t="s">
        <v>609</v>
      </c>
      <c r="B293" s="45" t="s">
        <v>610</v>
      </c>
      <c r="C293" s="15" t="s">
        <v>48</v>
      </c>
      <c r="D293" s="45" t="s">
        <v>611</v>
      </c>
      <c r="E293" s="127">
        <v>2000</v>
      </c>
      <c r="F293" s="68" t="s">
        <v>524</v>
      </c>
      <c r="G293" s="62">
        <v>472</v>
      </c>
      <c r="H293" s="53">
        <f t="shared" si="5"/>
        <v>944000</v>
      </c>
      <c r="I293" s="48" t="s">
        <v>363</v>
      </c>
      <c r="J293" s="54" t="s">
        <v>364</v>
      </c>
    </row>
    <row r="294" spans="1:10" ht="51">
      <c r="A294" s="50" t="s">
        <v>612</v>
      </c>
      <c r="B294" s="68" t="s">
        <v>613</v>
      </c>
      <c r="C294" s="15" t="s">
        <v>48</v>
      </c>
      <c r="D294" s="68" t="s">
        <v>614</v>
      </c>
      <c r="E294" s="186">
        <v>2000</v>
      </c>
      <c r="F294" s="68" t="s">
        <v>524</v>
      </c>
      <c r="G294" s="70">
        <v>231</v>
      </c>
      <c r="H294" s="53">
        <f t="shared" si="5"/>
        <v>462000</v>
      </c>
      <c r="I294" s="48" t="s">
        <v>363</v>
      </c>
      <c r="J294" s="54" t="s">
        <v>364</v>
      </c>
    </row>
    <row r="295" spans="1:10" ht="51">
      <c r="A295" s="50" t="s">
        <v>615</v>
      </c>
      <c r="B295" s="45" t="s">
        <v>616</v>
      </c>
      <c r="C295" s="15" t="s">
        <v>48</v>
      </c>
      <c r="D295" s="45" t="s">
        <v>617</v>
      </c>
      <c r="E295" s="48">
        <v>2000</v>
      </c>
      <c r="F295" s="45" t="s">
        <v>524</v>
      </c>
      <c r="G295" s="62">
        <v>350</v>
      </c>
      <c r="H295" s="53">
        <f t="shared" si="5"/>
        <v>700000</v>
      </c>
      <c r="I295" s="48" t="s">
        <v>363</v>
      </c>
      <c r="J295" s="54" t="s">
        <v>364</v>
      </c>
    </row>
    <row r="296" spans="1:10" ht="51">
      <c r="A296" s="50" t="s">
        <v>618</v>
      </c>
      <c r="B296" s="45" t="s">
        <v>619</v>
      </c>
      <c r="C296" s="15" t="s">
        <v>48</v>
      </c>
      <c r="D296" s="45" t="s">
        <v>620</v>
      </c>
      <c r="E296" s="48">
        <v>5000</v>
      </c>
      <c r="F296" s="45" t="s">
        <v>160</v>
      </c>
      <c r="G296" s="62">
        <v>787</v>
      </c>
      <c r="H296" s="53">
        <f t="shared" si="5"/>
        <v>3935000</v>
      </c>
      <c r="I296" s="48" t="s">
        <v>363</v>
      </c>
      <c r="J296" s="54" t="s">
        <v>364</v>
      </c>
    </row>
    <row r="297" spans="1:10" ht="76.5">
      <c r="A297" s="50" t="s">
        <v>621</v>
      </c>
      <c r="B297" s="45" t="s">
        <v>622</v>
      </c>
      <c r="C297" s="15" t="s">
        <v>48</v>
      </c>
      <c r="D297" s="45" t="s">
        <v>623</v>
      </c>
      <c r="E297" s="48">
        <v>5000</v>
      </c>
      <c r="F297" s="45" t="s">
        <v>160</v>
      </c>
      <c r="G297" s="62">
        <v>780</v>
      </c>
      <c r="H297" s="53">
        <f t="shared" si="5"/>
        <v>3900000</v>
      </c>
      <c r="I297" s="48" t="s">
        <v>363</v>
      </c>
      <c r="J297" s="54" t="s">
        <v>364</v>
      </c>
    </row>
    <row r="298" spans="1:10" ht="38.25">
      <c r="A298" s="50" t="s">
        <v>624</v>
      </c>
      <c r="B298" s="45" t="s">
        <v>625</v>
      </c>
      <c r="C298" s="15" t="s">
        <v>48</v>
      </c>
      <c r="D298" s="45" t="s">
        <v>626</v>
      </c>
      <c r="E298" s="48">
        <v>2000</v>
      </c>
      <c r="F298" s="45" t="s">
        <v>160</v>
      </c>
      <c r="G298" s="62">
        <v>220</v>
      </c>
      <c r="H298" s="53">
        <f t="shared" si="5"/>
        <v>440000</v>
      </c>
      <c r="I298" s="48" t="s">
        <v>363</v>
      </c>
      <c r="J298" s="54" t="s">
        <v>364</v>
      </c>
    </row>
    <row r="299" spans="1:10" ht="38.25">
      <c r="A299" s="50" t="s">
        <v>627</v>
      </c>
      <c r="B299" s="45" t="s">
        <v>619</v>
      </c>
      <c r="C299" s="15" t="s">
        <v>48</v>
      </c>
      <c r="D299" s="104" t="s">
        <v>628</v>
      </c>
      <c r="E299" s="185">
        <v>1000</v>
      </c>
      <c r="F299" s="45" t="s">
        <v>160</v>
      </c>
      <c r="G299" s="62">
        <v>450</v>
      </c>
      <c r="H299" s="53">
        <f t="shared" si="5"/>
        <v>450000</v>
      </c>
      <c r="I299" s="48" t="s">
        <v>363</v>
      </c>
      <c r="J299" s="54" t="s">
        <v>364</v>
      </c>
    </row>
    <row r="300" spans="1:10" ht="63.75">
      <c r="A300" s="50" t="s">
        <v>629</v>
      </c>
      <c r="B300" s="45" t="s">
        <v>619</v>
      </c>
      <c r="C300" s="15" t="s">
        <v>48</v>
      </c>
      <c r="D300" s="45" t="s">
        <v>630</v>
      </c>
      <c r="E300" s="127">
        <v>1000</v>
      </c>
      <c r="F300" s="45" t="s">
        <v>160</v>
      </c>
      <c r="G300" s="62">
        <v>830</v>
      </c>
      <c r="H300" s="53">
        <f t="shared" si="5"/>
        <v>830000</v>
      </c>
      <c r="I300" s="48" t="s">
        <v>363</v>
      </c>
      <c r="J300" s="54" t="s">
        <v>364</v>
      </c>
    </row>
    <row r="301" spans="1:10" ht="38.25">
      <c r="A301" s="50" t="s">
        <v>631</v>
      </c>
      <c r="B301" s="45" t="s">
        <v>619</v>
      </c>
      <c r="C301" s="15" t="s">
        <v>48</v>
      </c>
      <c r="D301" s="45" t="s">
        <v>632</v>
      </c>
      <c r="E301" s="48">
        <v>200</v>
      </c>
      <c r="F301" s="45" t="s">
        <v>160</v>
      </c>
      <c r="G301" s="60">
        <v>450</v>
      </c>
      <c r="H301" s="53">
        <f t="shared" si="5"/>
        <v>90000</v>
      </c>
      <c r="I301" s="48" t="s">
        <v>363</v>
      </c>
      <c r="J301" s="54" t="s">
        <v>364</v>
      </c>
    </row>
    <row r="302" spans="1:10" ht="38.25">
      <c r="A302" s="50" t="s">
        <v>633</v>
      </c>
      <c r="B302" s="45" t="s">
        <v>634</v>
      </c>
      <c r="C302" s="15" t="s">
        <v>48</v>
      </c>
      <c r="D302" s="45" t="s">
        <v>635</v>
      </c>
      <c r="E302" s="127">
        <v>15</v>
      </c>
      <c r="F302" s="45" t="s">
        <v>160</v>
      </c>
      <c r="G302" s="62">
        <v>1350</v>
      </c>
      <c r="H302" s="53">
        <f t="shared" si="5"/>
        <v>20250</v>
      </c>
      <c r="I302" s="48" t="s">
        <v>363</v>
      </c>
      <c r="J302" s="54" t="s">
        <v>364</v>
      </c>
    </row>
    <row r="303" spans="1:10" ht="38.25">
      <c r="A303" s="50" t="s">
        <v>636</v>
      </c>
      <c r="B303" s="45" t="s">
        <v>634</v>
      </c>
      <c r="C303" s="15" t="s">
        <v>48</v>
      </c>
      <c r="D303" s="63" t="s">
        <v>637</v>
      </c>
      <c r="E303" s="127">
        <v>20</v>
      </c>
      <c r="F303" s="45" t="s">
        <v>160</v>
      </c>
      <c r="G303" s="62">
        <v>1900</v>
      </c>
      <c r="H303" s="53">
        <f t="shared" si="5"/>
        <v>38000</v>
      </c>
      <c r="I303" s="48" t="s">
        <v>363</v>
      </c>
      <c r="J303" s="54" t="s">
        <v>364</v>
      </c>
    </row>
    <row r="304" spans="1:10" ht="102">
      <c r="A304" s="50" t="s">
        <v>638</v>
      </c>
      <c r="B304" s="45" t="s">
        <v>634</v>
      </c>
      <c r="C304" s="15" t="s">
        <v>48</v>
      </c>
      <c r="D304" s="104" t="s">
        <v>639</v>
      </c>
      <c r="E304" s="206">
        <v>10</v>
      </c>
      <c r="F304" s="65" t="s">
        <v>160</v>
      </c>
      <c r="G304" s="66">
        <v>12000</v>
      </c>
      <c r="H304" s="53">
        <f t="shared" si="5"/>
        <v>120000</v>
      </c>
      <c r="I304" s="48" t="s">
        <v>363</v>
      </c>
      <c r="J304" s="54" t="s">
        <v>364</v>
      </c>
    </row>
    <row r="305" spans="1:10" ht="38.25">
      <c r="A305" s="50" t="s">
        <v>640</v>
      </c>
      <c r="B305" s="45" t="s">
        <v>641</v>
      </c>
      <c r="C305" s="15" t="s">
        <v>48</v>
      </c>
      <c r="D305" s="45" t="s">
        <v>642</v>
      </c>
      <c r="E305" s="48">
        <v>50</v>
      </c>
      <c r="F305" s="65" t="s">
        <v>160</v>
      </c>
      <c r="G305" s="62">
        <v>2800</v>
      </c>
      <c r="H305" s="53">
        <f t="shared" si="5"/>
        <v>140000</v>
      </c>
      <c r="I305" s="48" t="s">
        <v>363</v>
      </c>
      <c r="J305" s="54" t="s">
        <v>364</v>
      </c>
    </row>
    <row r="306" spans="1:10" ht="38.25">
      <c r="A306" s="50" t="s">
        <v>643</v>
      </c>
      <c r="B306" s="45" t="s">
        <v>644</v>
      </c>
      <c r="C306" s="15" t="s">
        <v>48</v>
      </c>
      <c r="D306" s="45" t="s">
        <v>645</v>
      </c>
      <c r="E306" s="48">
        <v>10</v>
      </c>
      <c r="F306" s="65" t="s">
        <v>160</v>
      </c>
      <c r="G306" s="62">
        <v>3950</v>
      </c>
      <c r="H306" s="53">
        <f t="shared" si="5"/>
        <v>39500</v>
      </c>
      <c r="I306" s="48" t="s">
        <v>363</v>
      </c>
      <c r="J306" s="54" t="s">
        <v>364</v>
      </c>
    </row>
    <row r="307" spans="1:10" ht="38.25">
      <c r="A307" s="50" t="s">
        <v>646</v>
      </c>
      <c r="B307" s="63" t="s">
        <v>647</v>
      </c>
      <c r="C307" s="15" t="s">
        <v>48</v>
      </c>
      <c r="D307" s="45" t="s">
        <v>648</v>
      </c>
      <c r="E307" s="48">
        <v>5</v>
      </c>
      <c r="F307" s="45" t="s">
        <v>554</v>
      </c>
      <c r="G307" s="60">
        <v>1050</v>
      </c>
      <c r="H307" s="53">
        <f t="shared" si="5"/>
        <v>5250</v>
      </c>
      <c r="I307" s="48" t="s">
        <v>363</v>
      </c>
      <c r="J307" s="54" t="s">
        <v>364</v>
      </c>
    </row>
    <row r="308" spans="1:10" ht="38.25">
      <c r="A308" s="50" t="s">
        <v>649</v>
      </c>
      <c r="B308" s="63" t="s">
        <v>647</v>
      </c>
      <c r="C308" s="15" t="s">
        <v>48</v>
      </c>
      <c r="D308" s="45" t="s">
        <v>650</v>
      </c>
      <c r="E308" s="48">
        <v>5</v>
      </c>
      <c r="F308" s="45" t="s">
        <v>554</v>
      </c>
      <c r="G308" s="60">
        <v>2372</v>
      </c>
      <c r="H308" s="53">
        <f t="shared" si="5"/>
        <v>11860</v>
      </c>
      <c r="I308" s="48" t="s">
        <v>363</v>
      </c>
      <c r="J308" s="54" t="s">
        <v>364</v>
      </c>
    </row>
    <row r="309" spans="1:10" ht="102">
      <c r="A309" s="50" t="s">
        <v>651</v>
      </c>
      <c r="B309" s="45" t="s">
        <v>652</v>
      </c>
      <c r="C309" s="15" t="s">
        <v>48</v>
      </c>
      <c r="D309" s="106" t="s">
        <v>653</v>
      </c>
      <c r="E309" s="127">
        <v>3000</v>
      </c>
      <c r="F309" s="45" t="s">
        <v>654</v>
      </c>
      <c r="G309" s="62">
        <v>850</v>
      </c>
      <c r="H309" s="53">
        <f>E309*G309</f>
        <v>2550000</v>
      </c>
      <c r="I309" s="48" t="s">
        <v>363</v>
      </c>
      <c r="J309" s="54" t="s">
        <v>364</v>
      </c>
    </row>
    <row r="310" spans="1:10" ht="38.25">
      <c r="A310" s="50" t="s">
        <v>655</v>
      </c>
      <c r="B310" s="45" t="s">
        <v>656</v>
      </c>
      <c r="C310" s="15" t="s">
        <v>48</v>
      </c>
      <c r="D310" s="45" t="s">
        <v>657</v>
      </c>
      <c r="E310" s="127">
        <v>5000</v>
      </c>
      <c r="F310" s="63" t="s">
        <v>160</v>
      </c>
      <c r="G310" s="62">
        <v>350</v>
      </c>
      <c r="H310" s="53">
        <f>E310*G310</f>
        <v>1750000</v>
      </c>
      <c r="I310" s="48" t="s">
        <v>363</v>
      </c>
      <c r="J310" s="54" t="s">
        <v>364</v>
      </c>
    </row>
    <row r="311" spans="1:10" ht="38.25">
      <c r="A311" s="50" t="s">
        <v>658</v>
      </c>
      <c r="B311" s="51" t="s">
        <v>659</v>
      </c>
      <c r="C311" s="15" t="s">
        <v>48</v>
      </c>
      <c r="D311" s="51" t="s">
        <v>660</v>
      </c>
      <c r="E311" s="199">
        <v>2</v>
      </c>
      <c r="F311" s="63" t="s">
        <v>160</v>
      </c>
      <c r="G311" s="72">
        <v>900</v>
      </c>
      <c r="H311" s="53">
        <f t="shared" si="5"/>
        <v>1800</v>
      </c>
      <c r="I311" s="48" t="s">
        <v>363</v>
      </c>
      <c r="J311" s="54" t="s">
        <v>364</v>
      </c>
    </row>
    <row r="312" spans="1:10" ht="63.75">
      <c r="A312" s="50" t="s">
        <v>661</v>
      </c>
      <c r="B312" s="51" t="s">
        <v>662</v>
      </c>
      <c r="C312" s="15" t="s">
        <v>48</v>
      </c>
      <c r="D312" s="51" t="s">
        <v>663</v>
      </c>
      <c r="E312" s="199">
        <v>10</v>
      </c>
      <c r="F312" s="63" t="s">
        <v>160</v>
      </c>
      <c r="G312" s="73">
        <v>4200</v>
      </c>
      <c r="H312" s="53">
        <f t="shared" si="5"/>
        <v>42000</v>
      </c>
      <c r="I312" s="48" t="s">
        <v>363</v>
      </c>
      <c r="J312" s="54" t="s">
        <v>364</v>
      </c>
    </row>
    <row r="313" spans="1:10" ht="38.25">
      <c r="A313" s="50" t="s">
        <v>664</v>
      </c>
      <c r="B313" s="51" t="s">
        <v>665</v>
      </c>
      <c r="C313" s="15" t="s">
        <v>48</v>
      </c>
      <c r="D313" s="51" t="s">
        <v>666</v>
      </c>
      <c r="E313" s="53">
        <v>8</v>
      </c>
      <c r="F313" s="63" t="s">
        <v>160</v>
      </c>
      <c r="G313" s="73">
        <v>14800</v>
      </c>
      <c r="H313" s="53">
        <f t="shared" si="5"/>
        <v>118400</v>
      </c>
      <c r="I313" s="48" t="s">
        <v>363</v>
      </c>
      <c r="J313" s="54" t="s">
        <v>364</v>
      </c>
    </row>
    <row r="314" spans="1:10" ht="140.25">
      <c r="A314" s="50" t="s">
        <v>667</v>
      </c>
      <c r="B314" s="51" t="s">
        <v>1113</v>
      </c>
      <c r="C314" s="15" t="s">
        <v>48</v>
      </c>
      <c r="D314" s="51" t="s">
        <v>401</v>
      </c>
      <c r="E314" s="202">
        <v>4</v>
      </c>
      <c r="F314" s="63" t="s">
        <v>160</v>
      </c>
      <c r="G314" s="53">
        <v>21500</v>
      </c>
      <c r="H314" s="53">
        <f t="shared" si="5"/>
        <v>86000</v>
      </c>
      <c r="I314" s="48" t="s">
        <v>363</v>
      </c>
      <c r="J314" s="54" t="s">
        <v>364</v>
      </c>
    </row>
    <row r="315" spans="1:10" ht="165.75">
      <c r="A315" s="50" t="s">
        <v>668</v>
      </c>
      <c r="B315" s="51" t="s">
        <v>1114</v>
      </c>
      <c r="C315" s="15" t="s">
        <v>48</v>
      </c>
      <c r="D315" s="51" t="s">
        <v>431</v>
      </c>
      <c r="E315" s="53">
        <v>3</v>
      </c>
      <c r="F315" s="63" t="s">
        <v>160</v>
      </c>
      <c r="G315" s="53">
        <v>69500</v>
      </c>
      <c r="H315" s="53">
        <f t="shared" si="5"/>
        <v>208500</v>
      </c>
      <c r="I315" s="48" t="s">
        <v>363</v>
      </c>
      <c r="J315" s="54" t="s">
        <v>364</v>
      </c>
    </row>
    <row r="316" spans="1:10" ht="178.5">
      <c r="A316" s="50" t="s">
        <v>669</v>
      </c>
      <c r="B316" s="51" t="s">
        <v>445</v>
      </c>
      <c r="C316" s="15" t="s">
        <v>48</v>
      </c>
      <c r="D316" s="51" t="s">
        <v>446</v>
      </c>
      <c r="E316" s="202">
        <v>80</v>
      </c>
      <c r="F316" s="63" t="s">
        <v>160</v>
      </c>
      <c r="G316" s="53">
        <v>1500</v>
      </c>
      <c r="H316" s="53">
        <f t="shared" si="5"/>
        <v>120000</v>
      </c>
      <c r="I316" s="48" t="s">
        <v>363</v>
      </c>
      <c r="J316" s="54" t="s">
        <v>364</v>
      </c>
    </row>
    <row r="317" spans="1:10" ht="192">
      <c r="A317" s="50" t="s">
        <v>670</v>
      </c>
      <c r="B317" s="51" t="s">
        <v>448</v>
      </c>
      <c r="C317" s="15" t="s">
        <v>48</v>
      </c>
      <c r="D317" s="103" t="s">
        <v>449</v>
      </c>
      <c r="E317" s="202">
        <v>80</v>
      </c>
      <c r="F317" s="63" t="s">
        <v>160</v>
      </c>
      <c r="G317" s="55">
        <v>3500</v>
      </c>
      <c r="H317" s="53">
        <f t="shared" si="5"/>
        <v>280000</v>
      </c>
      <c r="I317" s="48" t="s">
        <v>363</v>
      </c>
      <c r="J317" s="54" t="s">
        <v>364</v>
      </c>
    </row>
    <row r="318" spans="1:10" ht="89.25">
      <c r="A318" s="50" t="s">
        <v>671</v>
      </c>
      <c r="B318" s="51" t="s">
        <v>1104</v>
      </c>
      <c r="C318" s="15" t="s">
        <v>48</v>
      </c>
      <c r="D318" s="51" t="s">
        <v>421</v>
      </c>
      <c r="E318" s="202">
        <v>1</v>
      </c>
      <c r="F318" s="63" t="s">
        <v>160</v>
      </c>
      <c r="G318" s="53">
        <v>2754750</v>
      </c>
      <c r="H318" s="53">
        <f t="shared" si="5"/>
        <v>2754750</v>
      </c>
      <c r="I318" s="48" t="s">
        <v>363</v>
      </c>
      <c r="J318" s="54" t="s">
        <v>364</v>
      </c>
    </row>
    <row r="319" spans="1:10" ht="114.75">
      <c r="A319" s="50" t="s">
        <v>672</v>
      </c>
      <c r="B319" s="51" t="s">
        <v>1096</v>
      </c>
      <c r="C319" s="15" t="s">
        <v>48</v>
      </c>
      <c r="D319" s="51" t="s">
        <v>379</v>
      </c>
      <c r="E319" s="202">
        <v>4</v>
      </c>
      <c r="F319" s="63" t="s">
        <v>160</v>
      </c>
      <c r="G319" s="53">
        <v>12750</v>
      </c>
      <c r="H319" s="53">
        <f t="shared" si="5"/>
        <v>51000</v>
      </c>
      <c r="I319" s="48" t="s">
        <v>363</v>
      </c>
      <c r="J319" s="54" t="s">
        <v>364</v>
      </c>
    </row>
    <row r="320" spans="1:10" ht="140.25">
      <c r="A320" s="50" t="s">
        <v>673</v>
      </c>
      <c r="B320" s="51" t="s">
        <v>1113</v>
      </c>
      <c r="C320" s="15" t="s">
        <v>48</v>
      </c>
      <c r="D320" s="51" t="s">
        <v>401</v>
      </c>
      <c r="E320" s="202">
        <v>4</v>
      </c>
      <c r="F320" s="63" t="s">
        <v>160</v>
      </c>
      <c r="G320" s="53">
        <v>21500</v>
      </c>
      <c r="H320" s="53">
        <f t="shared" ref="H320:H330" si="6">E320*G320</f>
        <v>86000</v>
      </c>
      <c r="I320" s="48" t="s">
        <v>363</v>
      </c>
      <c r="J320" s="54" t="s">
        <v>364</v>
      </c>
    </row>
    <row r="321" spans="1:10" ht="165.75">
      <c r="A321" s="50" t="s">
        <v>674</v>
      </c>
      <c r="B321" s="51" t="s">
        <v>1114</v>
      </c>
      <c r="C321" s="15" t="s">
        <v>48</v>
      </c>
      <c r="D321" s="51" t="s">
        <v>431</v>
      </c>
      <c r="E321" s="53">
        <v>3</v>
      </c>
      <c r="F321" s="63" t="s">
        <v>160</v>
      </c>
      <c r="G321" s="53">
        <v>69500</v>
      </c>
      <c r="H321" s="53">
        <f t="shared" si="6"/>
        <v>208500</v>
      </c>
      <c r="I321" s="48" t="s">
        <v>363</v>
      </c>
      <c r="J321" s="54" t="s">
        <v>364</v>
      </c>
    </row>
    <row r="322" spans="1:10" ht="178.5">
      <c r="A322" s="50" t="s">
        <v>675</v>
      </c>
      <c r="B322" s="51" t="s">
        <v>445</v>
      </c>
      <c r="C322" s="15" t="s">
        <v>48</v>
      </c>
      <c r="D322" s="51" t="s">
        <v>446</v>
      </c>
      <c r="E322" s="202">
        <v>80</v>
      </c>
      <c r="F322" s="63" t="s">
        <v>160</v>
      </c>
      <c r="G322" s="53">
        <v>1500</v>
      </c>
      <c r="H322" s="53">
        <f t="shared" si="6"/>
        <v>120000</v>
      </c>
      <c r="I322" s="48" t="s">
        <v>363</v>
      </c>
      <c r="J322" s="54" t="s">
        <v>364</v>
      </c>
    </row>
    <row r="323" spans="1:10" ht="192">
      <c r="A323" s="50" t="s">
        <v>676</v>
      </c>
      <c r="B323" s="51" t="s">
        <v>448</v>
      </c>
      <c r="C323" s="15" t="s">
        <v>48</v>
      </c>
      <c r="D323" s="103" t="s">
        <v>449</v>
      </c>
      <c r="E323" s="202">
        <v>80</v>
      </c>
      <c r="F323" s="63" t="s">
        <v>160</v>
      </c>
      <c r="G323" s="55">
        <v>3500</v>
      </c>
      <c r="H323" s="53">
        <f t="shared" si="6"/>
        <v>280000</v>
      </c>
      <c r="I323" s="48" t="s">
        <v>363</v>
      </c>
      <c r="J323" s="54" t="s">
        <v>364</v>
      </c>
    </row>
    <row r="324" spans="1:10" ht="89.25">
      <c r="A324" s="50" t="s">
        <v>677</v>
      </c>
      <c r="B324" s="51" t="s">
        <v>1104</v>
      </c>
      <c r="C324" s="15" t="s">
        <v>48</v>
      </c>
      <c r="D324" s="51" t="s">
        <v>421</v>
      </c>
      <c r="E324" s="202">
        <v>1</v>
      </c>
      <c r="F324" s="52" t="s">
        <v>370</v>
      </c>
      <c r="G324" s="53">
        <v>2754750</v>
      </c>
      <c r="H324" s="53">
        <f t="shared" si="6"/>
        <v>2754750</v>
      </c>
      <c r="I324" s="48" t="s">
        <v>363</v>
      </c>
      <c r="J324" s="54" t="s">
        <v>364</v>
      </c>
    </row>
    <row r="325" spans="1:10" ht="114.75">
      <c r="A325" s="50" t="s">
        <v>678</v>
      </c>
      <c r="B325" s="51" t="s">
        <v>1097</v>
      </c>
      <c r="C325" s="15" t="s">
        <v>48</v>
      </c>
      <c r="D325" s="51" t="s">
        <v>379</v>
      </c>
      <c r="E325" s="202">
        <v>4</v>
      </c>
      <c r="F325" s="63" t="s">
        <v>160</v>
      </c>
      <c r="G325" s="53">
        <v>12750</v>
      </c>
      <c r="H325" s="53">
        <f t="shared" si="6"/>
        <v>51000</v>
      </c>
      <c r="I325" s="48" t="s">
        <v>363</v>
      </c>
      <c r="J325" s="54" t="s">
        <v>364</v>
      </c>
    </row>
    <row r="326" spans="1:10" ht="38.25">
      <c r="A326" s="50" t="s">
        <v>679</v>
      </c>
      <c r="B326" s="51" t="s">
        <v>680</v>
      </c>
      <c r="C326" s="15" t="s">
        <v>48</v>
      </c>
      <c r="D326" s="51" t="s">
        <v>681</v>
      </c>
      <c r="E326" s="199">
        <v>2</v>
      </c>
      <c r="F326" s="63" t="s">
        <v>160</v>
      </c>
      <c r="G326" s="72">
        <v>40200</v>
      </c>
      <c r="H326" s="53">
        <f t="shared" si="6"/>
        <v>80400</v>
      </c>
      <c r="I326" s="48" t="s">
        <v>363</v>
      </c>
      <c r="J326" s="54" t="s">
        <v>364</v>
      </c>
    </row>
    <row r="327" spans="1:10" ht="63.75">
      <c r="A327" s="50" t="s">
        <v>682</v>
      </c>
      <c r="B327" s="45" t="s">
        <v>683</v>
      </c>
      <c r="C327" s="15" t="s">
        <v>48</v>
      </c>
      <c r="D327" s="51" t="s">
        <v>684</v>
      </c>
      <c r="E327" s="199">
        <v>500</v>
      </c>
      <c r="F327" s="63" t="s">
        <v>160</v>
      </c>
      <c r="G327" s="72">
        <v>6</v>
      </c>
      <c r="H327" s="53">
        <f t="shared" si="6"/>
        <v>3000</v>
      </c>
      <c r="I327" s="48" t="s">
        <v>363</v>
      </c>
      <c r="J327" s="54" t="s">
        <v>364</v>
      </c>
    </row>
    <row r="328" spans="1:10" ht="63.75">
      <c r="A328" s="50" t="s">
        <v>685</v>
      </c>
      <c r="B328" s="45" t="s">
        <v>683</v>
      </c>
      <c r="C328" s="15" t="s">
        <v>48</v>
      </c>
      <c r="D328" s="51" t="s">
        <v>686</v>
      </c>
      <c r="E328" s="199">
        <v>500</v>
      </c>
      <c r="F328" s="63" t="s">
        <v>160</v>
      </c>
      <c r="G328" s="72">
        <v>6</v>
      </c>
      <c r="H328" s="53">
        <f t="shared" si="6"/>
        <v>3000</v>
      </c>
      <c r="I328" s="48" t="s">
        <v>363</v>
      </c>
      <c r="J328" s="54" t="s">
        <v>364</v>
      </c>
    </row>
    <row r="329" spans="1:10" ht="63.75">
      <c r="A329" s="50" t="s">
        <v>687</v>
      </c>
      <c r="B329" s="45" t="s">
        <v>683</v>
      </c>
      <c r="C329" s="15" t="s">
        <v>48</v>
      </c>
      <c r="D329" s="51" t="s">
        <v>688</v>
      </c>
      <c r="E329" s="199">
        <v>500</v>
      </c>
      <c r="F329" s="63" t="s">
        <v>160</v>
      </c>
      <c r="G329" s="72">
        <v>8</v>
      </c>
      <c r="H329" s="53">
        <f t="shared" si="6"/>
        <v>4000</v>
      </c>
      <c r="I329" s="48" t="s">
        <v>363</v>
      </c>
      <c r="J329" s="54" t="s">
        <v>364</v>
      </c>
    </row>
    <row r="330" spans="1:10" ht="63.75">
      <c r="A330" s="50" t="s">
        <v>689</v>
      </c>
      <c r="B330" s="45" t="s">
        <v>683</v>
      </c>
      <c r="C330" s="15" t="s">
        <v>48</v>
      </c>
      <c r="D330" s="51" t="s">
        <v>690</v>
      </c>
      <c r="E330" s="199">
        <v>500</v>
      </c>
      <c r="F330" s="63" t="s">
        <v>160</v>
      </c>
      <c r="G330" s="72">
        <v>10</v>
      </c>
      <c r="H330" s="53">
        <f t="shared" si="6"/>
        <v>5000</v>
      </c>
      <c r="I330" s="48" t="s">
        <v>363</v>
      </c>
      <c r="J330" s="54" t="s">
        <v>364</v>
      </c>
    </row>
    <row r="331" spans="1:10" s="33" customFormat="1" ht="15.75">
      <c r="A331" s="269" t="s">
        <v>1811</v>
      </c>
      <c r="B331" s="270"/>
      <c r="C331" s="271"/>
      <c r="D331" s="123"/>
      <c r="E331" s="119"/>
      <c r="F331" s="124"/>
      <c r="G331" s="124"/>
      <c r="H331" s="238">
        <f>SUM(H191:H330)</f>
        <v>56318485.509999998</v>
      </c>
      <c r="I331" s="142"/>
      <c r="J331" s="121"/>
    </row>
    <row r="332" spans="1:10" s="33" customFormat="1" ht="15.75">
      <c r="A332" s="280" t="s">
        <v>94</v>
      </c>
      <c r="B332" s="281"/>
      <c r="C332" s="281"/>
      <c r="D332" s="281"/>
      <c r="E332" s="282"/>
      <c r="F332" s="282"/>
      <c r="G332" s="282"/>
      <c r="H332" s="282"/>
      <c r="I332" s="282"/>
      <c r="J332" s="283"/>
    </row>
    <row r="333" spans="1:10" ht="52.5" customHeight="1">
      <c r="A333" s="74" t="s">
        <v>901</v>
      </c>
      <c r="B333" s="107" t="s">
        <v>691</v>
      </c>
      <c r="C333" s="45" t="s">
        <v>97</v>
      </c>
      <c r="D333" s="65" t="s">
        <v>692</v>
      </c>
      <c r="E333" s="75">
        <v>1</v>
      </c>
      <c r="F333" s="65" t="s">
        <v>161</v>
      </c>
      <c r="G333" s="76"/>
      <c r="H333" s="76">
        <v>117001692.86</v>
      </c>
      <c r="I333" s="48" t="s">
        <v>363</v>
      </c>
      <c r="J333" s="77" t="s">
        <v>364</v>
      </c>
    </row>
    <row r="334" spans="1:10" ht="409.5">
      <c r="A334" s="63">
        <v>2</v>
      </c>
      <c r="B334" s="78" t="str">
        <f>[1]ПЗ!$B$6</f>
        <v>Модернизация системы учета и контроля качества электрической энергии</v>
      </c>
      <c r="C334" s="45" t="s">
        <v>97</v>
      </c>
      <c r="D334" s="249" t="s">
        <v>693</v>
      </c>
      <c r="E334" s="79">
        <v>1</v>
      </c>
      <c r="F334" s="45" t="s">
        <v>161</v>
      </c>
      <c r="G334" s="49"/>
      <c r="H334" s="132">
        <v>28162798.210000001</v>
      </c>
      <c r="I334" s="48" t="s">
        <v>363</v>
      </c>
      <c r="J334" s="49" t="s">
        <v>364</v>
      </c>
    </row>
    <row r="335" spans="1:10" s="33" customFormat="1" ht="15.75">
      <c r="A335" s="275">
        <v>3</v>
      </c>
      <c r="B335" s="276"/>
      <c r="C335" s="277"/>
      <c r="D335" s="143"/>
      <c r="E335" s="144"/>
      <c r="F335" s="145"/>
      <c r="G335" s="145"/>
      <c r="H335" s="141">
        <f>SUM(H333:H334)</f>
        <v>145164491.06999999</v>
      </c>
      <c r="I335" s="146"/>
      <c r="J335" s="146"/>
    </row>
    <row r="336" spans="1:10">
      <c r="A336" s="44"/>
      <c r="B336" s="278" t="s">
        <v>694</v>
      </c>
      <c r="C336" s="278"/>
      <c r="D336" s="278"/>
      <c r="E336" s="278"/>
      <c r="F336" s="278"/>
      <c r="G336" s="278"/>
      <c r="H336" s="278"/>
      <c r="I336" s="278"/>
      <c r="J336" s="279"/>
    </row>
    <row r="337" spans="1:10">
      <c r="A337" s="291" t="s">
        <v>695</v>
      </c>
      <c r="B337" s="293" t="s">
        <v>696</v>
      </c>
      <c r="C337" s="294" t="s">
        <v>48</v>
      </c>
      <c r="D337" s="296" t="s">
        <v>697</v>
      </c>
      <c r="E337" s="298">
        <v>1</v>
      </c>
      <c r="F337" s="294" t="s">
        <v>54</v>
      </c>
      <c r="G337" s="289"/>
      <c r="H337" s="289">
        <v>2142857.14</v>
      </c>
      <c r="I337" s="289" t="s">
        <v>363</v>
      </c>
      <c r="J337" s="289" t="s">
        <v>698</v>
      </c>
    </row>
    <row r="338" spans="1:10" ht="65.25" customHeight="1">
      <c r="A338" s="292"/>
      <c r="B338" s="293"/>
      <c r="C338" s="295"/>
      <c r="D338" s="297"/>
      <c r="E338" s="299"/>
      <c r="F338" s="295"/>
      <c r="G338" s="290"/>
      <c r="H338" s="290"/>
      <c r="I338" s="290"/>
      <c r="J338" s="290"/>
    </row>
    <row r="339" spans="1:10" ht="117.75" customHeight="1">
      <c r="A339" s="80" t="s">
        <v>699</v>
      </c>
      <c r="B339" s="108" t="s">
        <v>700</v>
      </c>
      <c r="C339" s="45" t="s">
        <v>1818</v>
      </c>
      <c r="D339" s="198" t="s">
        <v>701</v>
      </c>
      <c r="E339" s="79">
        <v>1</v>
      </c>
      <c r="F339" s="45" t="s">
        <v>1090</v>
      </c>
      <c r="G339" s="48"/>
      <c r="H339" s="48">
        <v>86607.14</v>
      </c>
      <c r="I339" s="48" t="s">
        <v>363</v>
      </c>
      <c r="J339" s="48" t="s">
        <v>364</v>
      </c>
    </row>
    <row r="340" spans="1:10" ht="63.75">
      <c r="A340" s="80" t="s">
        <v>702</v>
      </c>
      <c r="B340" s="45" t="s">
        <v>703</v>
      </c>
      <c r="C340" s="15" t="s">
        <v>48</v>
      </c>
      <c r="D340" s="45" t="s">
        <v>704</v>
      </c>
      <c r="E340" s="79">
        <v>1</v>
      </c>
      <c r="F340" s="45" t="s">
        <v>1090</v>
      </c>
      <c r="G340" s="48"/>
      <c r="H340" s="48">
        <v>70982.14</v>
      </c>
      <c r="I340" s="48" t="s">
        <v>363</v>
      </c>
      <c r="J340" s="48" t="s">
        <v>705</v>
      </c>
    </row>
    <row r="341" spans="1:10" ht="63.75">
      <c r="A341" s="80" t="s">
        <v>706</v>
      </c>
      <c r="B341" s="45" t="s">
        <v>707</v>
      </c>
      <c r="C341" s="15" t="s">
        <v>48</v>
      </c>
      <c r="D341" s="45" t="s">
        <v>708</v>
      </c>
      <c r="E341" s="79">
        <v>1</v>
      </c>
      <c r="F341" s="45" t="s">
        <v>1090</v>
      </c>
      <c r="G341" s="48"/>
      <c r="H341" s="48">
        <v>243750</v>
      </c>
      <c r="I341" s="48" t="s">
        <v>363</v>
      </c>
      <c r="J341" s="48" t="s">
        <v>705</v>
      </c>
    </row>
    <row r="342" spans="1:10" ht="63.75">
      <c r="A342" s="80" t="s">
        <v>709</v>
      </c>
      <c r="B342" s="45" t="s">
        <v>710</v>
      </c>
      <c r="C342" s="15" t="s">
        <v>48</v>
      </c>
      <c r="D342" s="45" t="s">
        <v>711</v>
      </c>
      <c r="E342" s="79">
        <v>1</v>
      </c>
      <c r="F342" s="45" t="s">
        <v>1090</v>
      </c>
      <c r="G342" s="48"/>
      <c r="H342" s="48">
        <v>376607.14</v>
      </c>
      <c r="I342" s="48" t="s">
        <v>363</v>
      </c>
      <c r="J342" s="48" t="s">
        <v>698</v>
      </c>
    </row>
    <row r="343" spans="1:10" ht="51">
      <c r="A343" s="80" t="s">
        <v>712</v>
      </c>
      <c r="B343" s="45" t="s">
        <v>713</v>
      </c>
      <c r="C343" s="15" t="s">
        <v>48</v>
      </c>
      <c r="D343" s="45" t="s">
        <v>714</v>
      </c>
      <c r="E343" s="79">
        <v>1</v>
      </c>
      <c r="F343" s="45" t="s">
        <v>1090</v>
      </c>
      <c r="G343" s="48"/>
      <c r="H343" s="48">
        <v>1566071.43</v>
      </c>
      <c r="I343" s="48" t="s">
        <v>363</v>
      </c>
      <c r="J343" s="48" t="s">
        <v>698</v>
      </c>
    </row>
    <row r="344" spans="1:10" ht="153">
      <c r="A344" s="80" t="s">
        <v>715</v>
      </c>
      <c r="B344" s="45" t="s">
        <v>716</v>
      </c>
      <c r="C344" s="45" t="s">
        <v>97</v>
      </c>
      <c r="D344" s="45" t="s">
        <v>717</v>
      </c>
      <c r="E344" s="79">
        <v>1</v>
      </c>
      <c r="F344" s="45" t="s">
        <v>1090</v>
      </c>
      <c r="G344" s="48"/>
      <c r="H344" s="48">
        <v>6951785.71</v>
      </c>
      <c r="I344" s="48" t="s">
        <v>363</v>
      </c>
      <c r="J344" s="77" t="s">
        <v>698</v>
      </c>
    </row>
    <row r="345" spans="1:10" ht="76.5">
      <c r="A345" s="80" t="s">
        <v>718</v>
      </c>
      <c r="B345" s="45" t="s">
        <v>719</v>
      </c>
      <c r="C345" s="45" t="s">
        <v>97</v>
      </c>
      <c r="D345" s="45" t="s">
        <v>720</v>
      </c>
      <c r="E345" s="79">
        <v>1</v>
      </c>
      <c r="F345" s="45" t="s">
        <v>54</v>
      </c>
      <c r="G345" s="48"/>
      <c r="H345" s="48">
        <v>170758.93</v>
      </c>
      <c r="I345" s="48" t="s">
        <v>363</v>
      </c>
      <c r="J345" s="77" t="s">
        <v>721</v>
      </c>
    </row>
    <row r="346" spans="1:10" ht="102">
      <c r="A346" s="80" t="s">
        <v>722</v>
      </c>
      <c r="B346" s="45" t="s">
        <v>723</v>
      </c>
      <c r="C346" s="45" t="s">
        <v>97</v>
      </c>
      <c r="D346" s="45" t="s">
        <v>724</v>
      </c>
      <c r="E346" s="79">
        <v>1</v>
      </c>
      <c r="F346" s="45" t="s">
        <v>54</v>
      </c>
      <c r="G346" s="48"/>
      <c r="H346" s="48">
        <v>3214285.71</v>
      </c>
      <c r="I346" s="48" t="s">
        <v>363</v>
      </c>
      <c r="J346" s="77" t="s">
        <v>721</v>
      </c>
    </row>
    <row r="347" spans="1:10" ht="102">
      <c r="A347" s="80" t="s">
        <v>725</v>
      </c>
      <c r="B347" s="45" t="s">
        <v>726</v>
      </c>
      <c r="C347" s="45" t="s">
        <v>97</v>
      </c>
      <c r="D347" s="45" t="s">
        <v>727</v>
      </c>
      <c r="E347" s="79">
        <v>1</v>
      </c>
      <c r="F347" s="45" t="s">
        <v>54</v>
      </c>
      <c r="G347" s="48"/>
      <c r="H347" s="48">
        <v>893973.21</v>
      </c>
      <c r="I347" s="48" t="s">
        <v>363</v>
      </c>
      <c r="J347" s="77" t="s">
        <v>721</v>
      </c>
    </row>
    <row r="348" spans="1:10" ht="144.75" customHeight="1">
      <c r="A348" s="80" t="s">
        <v>728</v>
      </c>
      <c r="B348" s="45" t="s">
        <v>729</v>
      </c>
      <c r="C348" s="45" t="s">
        <v>97</v>
      </c>
      <c r="D348" s="198" t="s">
        <v>730</v>
      </c>
      <c r="E348" s="79">
        <v>1</v>
      </c>
      <c r="F348" s="45" t="s">
        <v>54</v>
      </c>
      <c r="G348" s="48"/>
      <c r="H348" s="48">
        <v>629901.79</v>
      </c>
      <c r="I348" s="48" t="s">
        <v>363</v>
      </c>
      <c r="J348" s="77" t="s">
        <v>721</v>
      </c>
    </row>
    <row r="349" spans="1:10" ht="102">
      <c r="A349" s="80" t="s">
        <v>731</v>
      </c>
      <c r="B349" s="45" t="s">
        <v>732</v>
      </c>
      <c r="C349" s="45" t="s">
        <v>97</v>
      </c>
      <c r="D349" s="45" t="s">
        <v>733</v>
      </c>
      <c r="E349" s="79">
        <v>1</v>
      </c>
      <c r="F349" s="45" t="s">
        <v>54</v>
      </c>
      <c r="G349" s="48"/>
      <c r="H349" s="48">
        <v>462053.57</v>
      </c>
      <c r="I349" s="48" t="s">
        <v>363</v>
      </c>
      <c r="J349" s="77" t="s">
        <v>721</v>
      </c>
    </row>
    <row r="350" spans="1:10" ht="89.25">
      <c r="A350" s="80" t="s">
        <v>734</v>
      </c>
      <c r="B350" s="45" t="s">
        <v>735</v>
      </c>
      <c r="C350" s="15" t="s">
        <v>48</v>
      </c>
      <c r="D350" s="45" t="s">
        <v>736</v>
      </c>
      <c r="E350" s="79">
        <v>1</v>
      </c>
      <c r="F350" s="45" t="s">
        <v>54</v>
      </c>
      <c r="G350" s="48"/>
      <c r="H350" s="48">
        <v>90401.79</v>
      </c>
      <c r="I350" s="48" t="s">
        <v>363</v>
      </c>
      <c r="J350" s="77" t="s">
        <v>721</v>
      </c>
    </row>
    <row r="351" spans="1:10" s="140" customFormat="1" ht="99.75" customHeight="1">
      <c r="A351" s="137" t="s">
        <v>737</v>
      </c>
      <c r="B351" s="26" t="s">
        <v>1091</v>
      </c>
      <c r="C351" s="45" t="s">
        <v>97</v>
      </c>
      <c r="D351" s="26" t="s">
        <v>738</v>
      </c>
      <c r="E351" s="96">
        <v>1</v>
      </c>
      <c r="F351" s="26" t="s">
        <v>54</v>
      </c>
      <c r="G351" s="138"/>
      <c r="H351" s="138">
        <v>16350446.43</v>
      </c>
      <c r="I351" s="138" t="s">
        <v>363</v>
      </c>
      <c r="J351" s="139" t="s">
        <v>721</v>
      </c>
    </row>
    <row r="352" spans="1:10" ht="140.25">
      <c r="A352" s="80" t="s">
        <v>739</v>
      </c>
      <c r="B352" s="51" t="s">
        <v>740</v>
      </c>
      <c r="C352" s="45" t="s">
        <v>97</v>
      </c>
      <c r="D352" s="51" t="s">
        <v>741</v>
      </c>
      <c r="E352" s="81">
        <v>1</v>
      </c>
      <c r="F352" s="51" t="s">
        <v>54</v>
      </c>
      <c r="G352" s="53"/>
      <c r="H352" s="53">
        <v>2038839.29</v>
      </c>
      <c r="I352" s="48" t="s">
        <v>363</v>
      </c>
      <c r="J352" s="54" t="s">
        <v>721</v>
      </c>
    </row>
    <row r="353" spans="1:10" ht="89.25">
      <c r="A353" s="80" t="s">
        <v>742</v>
      </c>
      <c r="B353" s="15" t="s">
        <v>743</v>
      </c>
      <c r="C353" s="45" t="s">
        <v>97</v>
      </c>
      <c r="D353" s="45" t="s">
        <v>744</v>
      </c>
      <c r="E353" s="79">
        <v>1</v>
      </c>
      <c r="F353" s="45" t="s">
        <v>54</v>
      </c>
      <c r="G353" s="48"/>
      <c r="H353" s="48">
        <v>1817888.39</v>
      </c>
      <c r="I353" s="48" t="s">
        <v>363</v>
      </c>
      <c r="J353" s="77" t="s">
        <v>745</v>
      </c>
    </row>
    <row r="354" spans="1:10" ht="76.5">
      <c r="A354" s="80" t="s">
        <v>746</v>
      </c>
      <c r="B354" s="109" t="s">
        <v>747</v>
      </c>
      <c r="C354" s="45" t="s">
        <v>97</v>
      </c>
      <c r="D354" s="45" t="s">
        <v>748</v>
      </c>
      <c r="E354" s="79">
        <v>1</v>
      </c>
      <c r="F354" s="45" t="s">
        <v>54</v>
      </c>
      <c r="G354" s="48"/>
      <c r="H354" s="48">
        <v>703125</v>
      </c>
      <c r="I354" s="48" t="s">
        <v>363</v>
      </c>
      <c r="J354" s="77" t="s">
        <v>745</v>
      </c>
    </row>
    <row r="355" spans="1:10" ht="89.25">
      <c r="A355" s="80" t="s">
        <v>749</v>
      </c>
      <c r="B355" s="110" t="s">
        <v>750</v>
      </c>
      <c r="C355" s="45" t="s">
        <v>97</v>
      </c>
      <c r="D355" s="45" t="s">
        <v>751</v>
      </c>
      <c r="E355" s="79">
        <v>1</v>
      </c>
      <c r="F355" s="45" t="s">
        <v>54</v>
      </c>
      <c r="G355" s="48"/>
      <c r="H355" s="48">
        <v>1674107.14</v>
      </c>
      <c r="I355" s="48" t="s">
        <v>363</v>
      </c>
      <c r="J355" s="77" t="s">
        <v>745</v>
      </c>
    </row>
    <row r="356" spans="1:10" ht="89.25">
      <c r="A356" s="80" t="s">
        <v>752</v>
      </c>
      <c r="B356" s="15" t="s">
        <v>753</v>
      </c>
      <c r="C356" s="45" t="s">
        <v>97</v>
      </c>
      <c r="D356" s="45" t="s">
        <v>754</v>
      </c>
      <c r="E356" s="79">
        <v>1</v>
      </c>
      <c r="F356" s="45" t="s">
        <v>54</v>
      </c>
      <c r="G356" s="48"/>
      <c r="H356" s="48">
        <v>501785.71</v>
      </c>
      <c r="I356" s="48" t="s">
        <v>363</v>
      </c>
      <c r="J356" s="77" t="s">
        <v>745</v>
      </c>
    </row>
    <row r="357" spans="1:10" ht="89.25">
      <c r="A357" s="80" t="s">
        <v>755</v>
      </c>
      <c r="B357" s="15" t="s">
        <v>756</v>
      </c>
      <c r="C357" s="45" t="s">
        <v>97</v>
      </c>
      <c r="D357" s="45" t="s">
        <v>757</v>
      </c>
      <c r="E357" s="59">
        <v>1</v>
      </c>
      <c r="F357" s="45" t="s">
        <v>54</v>
      </c>
      <c r="G357" s="48"/>
      <c r="H357" s="48">
        <v>200892.86</v>
      </c>
      <c r="I357" s="48" t="s">
        <v>363</v>
      </c>
      <c r="J357" s="77" t="s">
        <v>745</v>
      </c>
    </row>
    <row r="358" spans="1:10" ht="127.5">
      <c r="A358" s="80" t="s">
        <v>758</v>
      </c>
      <c r="B358" s="15" t="s">
        <v>759</v>
      </c>
      <c r="C358" s="45" t="s">
        <v>97</v>
      </c>
      <c r="D358" s="45" t="s">
        <v>760</v>
      </c>
      <c r="E358" s="59">
        <v>1</v>
      </c>
      <c r="F358" s="45" t="s">
        <v>54</v>
      </c>
      <c r="G358" s="48"/>
      <c r="H358" s="48">
        <v>1335937.5</v>
      </c>
      <c r="I358" s="48" t="s">
        <v>363</v>
      </c>
      <c r="J358" s="77" t="s">
        <v>745</v>
      </c>
    </row>
    <row r="359" spans="1:10" ht="102">
      <c r="A359" s="80" t="s">
        <v>761</v>
      </c>
      <c r="B359" s="15" t="s">
        <v>762</v>
      </c>
      <c r="C359" s="45" t="s">
        <v>97</v>
      </c>
      <c r="D359" s="51" t="s">
        <v>763</v>
      </c>
      <c r="E359" s="56">
        <v>1</v>
      </c>
      <c r="F359" s="51" t="s">
        <v>54</v>
      </c>
      <c r="G359" s="53"/>
      <c r="H359" s="53">
        <v>970982.14</v>
      </c>
      <c r="I359" s="48" t="s">
        <v>363</v>
      </c>
      <c r="J359" s="54" t="s">
        <v>745</v>
      </c>
    </row>
    <row r="360" spans="1:10" ht="153">
      <c r="A360" s="80" t="s">
        <v>764</v>
      </c>
      <c r="B360" s="108" t="s">
        <v>765</v>
      </c>
      <c r="C360" s="15" t="s">
        <v>48</v>
      </c>
      <c r="D360" s="45" t="s">
        <v>766</v>
      </c>
      <c r="E360" s="59">
        <v>1</v>
      </c>
      <c r="F360" s="45" t="s">
        <v>54</v>
      </c>
      <c r="G360" s="48"/>
      <c r="H360" s="48">
        <v>150000</v>
      </c>
      <c r="I360" s="48" t="s">
        <v>363</v>
      </c>
      <c r="J360" s="48" t="s">
        <v>745</v>
      </c>
    </row>
    <row r="361" spans="1:10" ht="89.25">
      <c r="A361" s="80" t="s">
        <v>767</v>
      </c>
      <c r="B361" s="15" t="s">
        <v>768</v>
      </c>
      <c r="C361" s="45" t="s">
        <v>97</v>
      </c>
      <c r="D361" s="15" t="s">
        <v>769</v>
      </c>
      <c r="E361" s="59">
        <v>1</v>
      </c>
      <c r="F361" s="45" t="s">
        <v>54</v>
      </c>
      <c r="G361" s="48"/>
      <c r="H361" s="48">
        <v>2276785.71</v>
      </c>
      <c r="I361" s="48" t="s">
        <v>363</v>
      </c>
      <c r="J361" s="77" t="s">
        <v>364</v>
      </c>
    </row>
    <row r="362" spans="1:10" ht="76.5">
      <c r="A362" s="80" t="s">
        <v>770</v>
      </c>
      <c r="B362" s="109" t="s">
        <v>771</v>
      </c>
      <c r="C362" s="45" t="s">
        <v>97</v>
      </c>
      <c r="D362" s="15" t="s">
        <v>769</v>
      </c>
      <c r="E362" s="59">
        <v>1</v>
      </c>
      <c r="F362" s="45" t="s">
        <v>54</v>
      </c>
      <c r="G362" s="48"/>
      <c r="H362" s="48">
        <v>1138392.8600000001</v>
      </c>
      <c r="I362" s="48" t="s">
        <v>363</v>
      </c>
      <c r="J362" s="77" t="s">
        <v>364</v>
      </c>
    </row>
    <row r="363" spans="1:10" ht="89.25">
      <c r="A363" s="80" t="s">
        <v>772</v>
      </c>
      <c r="B363" s="110" t="s">
        <v>773</v>
      </c>
      <c r="C363" s="45" t="s">
        <v>97</v>
      </c>
      <c r="D363" s="15" t="s">
        <v>769</v>
      </c>
      <c r="E363" s="59">
        <v>1</v>
      </c>
      <c r="F363" s="45" t="s">
        <v>54</v>
      </c>
      <c r="G363" s="48"/>
      <c r="H363" s="48">
        <v>1138392.8600000001</v>
      </c>
      <c r="I363" s="48" t="s">
        <v>363</v>
      </c>
      <c r="J363" s="77" t="s">
        <v>364</v>
      </c>
    </row>
    <row r="364" spans="1:10" ht="89.25">
      <c r="A364" s="80" t="s">
        <v>774</v>
      </c>
      <c r="B364" s="15" t="s">
        <v>775</v>
      </c>
      <c r="C364" s="45" t="s">
        <v>97</v>
      </c>
      <c r="D364" s="15" t="s">
        <v>769</v>
      </c>
      <c r="E364" s="59">
        <v>1</v>
      </c>
      <c r="F364" s="45" t="s">
        <v>54</v>
      </c>
      <c r="G364" s="48"/>
      <c r="H364" s="48">
        <v>1138392.8600000001</v>
      </c>
      <c r="I364" s="48" t="s">
        <v>363</v>
      </c>
      <c r="J364" s="77" t="s">
        <v>698</v>
      </c>
    </row>
    <row r="365" spans="1:10" ht="89.25">
      <c r="A365" s="80" t="s">
        <v>776</v>
      </c>
      <c r="B365" s="15" t="s">
        <v>777</v>
      </c>
      <c r="C365" s="45" t="s">
        <v>97</v>
      </c>
      <c r="D365" s="45" t="s">
        <v>778</v>
      </c>
      <c r="E365" s="59">
        <v>1</v>
      </c>
      <c r="F365" s="45" t="s">
        <v>54</v>
      </c>
      <c r="G365" s="48"/>
      <c r="H365" s="48">
        <v>1138392.8600000001</v>
      </c>
      <c r="I365" s="48" t="s">
        <v>363</v>
      </c>
      <c r="J365" s="48" t="s">
        <v>364</v>
      </c>
    </row>
    <row r="366" spans="1:10" s="33" customFormat="1" ht="15.75">
      <c r="A366" s="269" t="s">
        <v>779</v>
      </c>
      <c r="B366" s="270"/>
      <c r="C366" s="271"/>
      <c r="D366" s="123"/>
      <c r="E366" s="119"/>
      <c r="F366" s="124"/>
      <c r="G366" s="124"/>
      <c r="H366" s="125">
        <f>SUM(H337:H365)</f>
        <v>49474397.310000002</v>
      </c>
      <c r="I366" s="121"/>
      <c r="J366" s="121"/>
    </row>
    <row r="367" spans="1:10" s="33" customFormat="1" ht="15.75">
      <c r="A367" s="147"/>
      <c r="B367" s="148" t="s">
        <v>273</v>
      </c>
      <c r="C367" s="149"/>
      <c r="D367" s="149"/>
      <c r="E367" s="149"/>
      <c r="F367" s="149"/>
      <c r="G367" s="149"/>
      <c r="H367" s="141">
        <f>H366+H335+H331</f>
        <v>250957373.88999999</v>
      </c>
      <c r="I367" s="150"/>
      <c r="J367" s="151"/>
    </row>
    <row r="368" spans="1:10" s="33" customFormat="1" ht="15.75">
      <c r="A368" s="288" t="s">
        <v>359</v>
      </c>
      <c r="B368" s="288"/>
      <c r="C368" s="288"/>
      <c r="D368" s="288"/>
      <c r="E368" s="288"/>
      <c r="F368" s="288"/>
      <c r="G368" s="288"/>
      <c r="H368" s="288"/>
      <c r="I368" s="288"/>
      <c r="J368" s="288"/>
    </row>
    <row r="369" spans="1:10" ht="51">
      <c r="A369" s="80" t="s">
        <v>901</v>
      </c>
      <c r="B369" s="51" t="s">
        <v>1115</v>
      </c>
      <c r="C369" s="15" t="s">
        <v>97</v>
      </c>
      <c r="D369" s="15" t="s">
        <v>780</v>
      </c>
      <c r="E369" s="48">
        <v>5313166</v>
      </c>
      <c r="F369" s="195" t="s">
        <v>159</v>
      </c>
      <c r="G369" s="83">
        <v>95.5</v>
      </c>
      <c r="H369" s="199">
        <f>E369*G369</f>
        <v>507407353</v>
      </c>
      <c r="I369" s="65" t="s">
        <v>781</v>
      </c>
      <c r="J369" s="45" t="s">
        <v>1229</v>
      </c>
    </row>
    <row r="370" spans="1:10" ht="38.25">
      <c r="A370" s="80" t="s">
        <v>906</v>
      </c>
      <c r="B370" s="84" t="s">
        <v>782</v>
      </c>
      <c r="C370" s="15" t="s">
        <v>48</v>
      </c>
      <c r="D370" s="85" t="s">
        <v>782</v>
      </c>
      <c r="E370" s="138">
        <v>200</v>
      </c>
      <c r="F370" s="45" t="s">
        <v>654</v>
      </c>
      <c r="G370" s="207">
        <v>205</v>
      </c>
      <c r="H370" s="208">
        <f>E370*G370</f>
        <v>41000</v>
      </c>
      <c r="I370" s="65" t="s">
        <v>781</v>
      </c>
      <c r="J370" s="181" t="s">
        <v>1222</v>
      </c>
    </row>
    <row r="371" spans="1:10" ht="38.25">
      <c r="A371" s="80" t="s">
        <v>910</v>
      </c>
      <c r="B371" s="84" t="s">
        <v>783</v>
      </c>
      <c r="C371" s="15" t="s">
        <v>48</v>
      </c>
      <c r="D371" s="84" t="s">
        <v>783</v>
      </c>
      <c r="E371" s="48">
        <v>200</v>
      </c>
      <c r="F371" s="45" t="s">
        <v>654</v>
      </c>
      <c r="G371" s="127">
        <v>290</v>
      </c>
      <c r="H371" s="208">
        <f>E371*G371</f>
        <v>58000</v>
      </c>
      <c r="I371" s="65" t="s">
        <v>781</v>
      </c>
      <c r="J371" s="181" t="s">
        <v>1222</v>
      </c>
    </row>
    <row r="372" spans="1:10" ht="38.25">
      <c r="A372" s="80" t="s">
        <v>914</v>
      </c>
      <c r="B372" s="84" t="s">
        <v>784</v>
      </c>
      <c r="C372" s="15" t="s">
        <v>48</v>
      </c>
      <c r="D372" s="84" t="s">
        <v>784</v>
      </c>
      <c r="E372" s="48">
        <v>200</v>
      </c>
      <c r="F372" s="45" t="s">
        <v>654</v>
      </c>
      <c r="G372" s="127">
        <v>435</v>
      </c>
      <c r="H372" s="208">
        <f>E372*G372</f>
        <v>87000</v>
      </c>
      <c r="I372" s="65" t="s">
        <v>781</v>
      </c>
      <c r="J372" s="181" t="s">
        <v>1222</v>
      </c>
    </row>
    <row r="373" spans="1:10" ht="38.25">
      <c r="A373" s="80" t="s">
        <v>368</v>
      </c>
      <c r="B373" s="84" t="s">
        <v>785</v>
      </c>
      <c r="C373" s="15" t="s">
        <v>48</v>
      </c>
      <c r="D373" s="84" t="s">
        <v>785</v>
      </c>
      <c r="E373" s="48">
        <v>200</v>
      </c>
      <c r="F373" s="45" t="s">
        <v>654</v>
      </c>
      <c r="G373" s="207">
        <v>675</v>
      </c>
      <c r="H373" s="199">
        <f t="shared" ref="H373:H436" si="7">E373*G373</f>
        <v>135000</v>
      </c>
      <c r="I373" s="65" t="s">
        <v>781</v>
      </c>
      <c r="J373" s="181" t="s">
        <v>1222</v>
      </c>
    </row>
    <row r="374" spans="1:10" ht="38.25">
      <c r="A374" s="80" t="s">
        <v>371</v>
      </c>
      <c r="B374" s="84" t="s">
        <v>786</v>
      </c>
      <c r="C374" s="15" t="s">
        <v>48</v>
      </c>
      <c r="D374" s="84" t="s">
        <v>786</v>
      </c>
      <c r="E374" s="48">
        <v>50</v>
      </c>
      <c r="F374" s="45" t="s">
        <v>160</v>
      </c>
      <c r="G374" s="127">
        <v>480</v>
      </c>
      <c r="H374" s="208">
        <f t="shared" si="7"/>
        <v>24000</v>
      </c>
      <c r="I374" s="65" t="s">
        <v>781</v>
      </c>
      <c r="J374" s="45" t="s">
        <v>1222</v>
      </c>
    </row>
    <row r="375" spans="1:10" ht="38.25">
      <c r="A375" s="80" t="s">
        <v>372</v>
      </c>
      <c r="B375" s="85" t="s">
        <v>787</v>
      </c>
      <c r="C375" s="15" t="s">
        <v>48</v>
      </c>
      <c r="D375" s="85" t="s">
        <v>787</v>
      </c>
      <c r="E375" s="48">
        <v>50</v>
      </c>
      <c r="F375" s="45" t="s">
        <v>160</v>
      </c>
      <c r="G375" s="207">
        <v>1300</v>
      </c>
      <c r="H375" s="208">
        <f t="shared" si="7"/>
        <v>65000</v>
      </c>
      <c r="I375" s="65" t="s">
        <v>781</v>
      </c>
      <c r="J375" s="45" t="s">
        <v>1222</v>
      </c>
    </row>
    <row r="376" spans="1:10" ht="38.25">
      <c r="A376" s="80" t="s">
        <v>375</v>
      </c>
      <c r="B376" s="85" t="s">
        <v>788</v>
      </c>
      <c r="C376" s="15" t="s">
        <v>48</v>
      </c>
      <c r="D376" s="85" t="s">
        <v>788</v>
      </c>
      <c r="E376" s="48">
        <v>50</v>
      </c>
      <c r="F376" s="45" t="s">
        <v>160</v>
      </c>
      <c r="G376" s="207">
        <v>400</v>
      </c>
      <c r="H376" s="208">
        <f t="shared" si="7"/>
        <v>20000</v>
      </c>
      <c r="I376" s="65" t="s">
        <v>781</v>
      </c>
      <c r="J376" s="45" t="s">
        <v>1222</v>
      </c>
    </row>
    <row r="377" spans="1:10" ht="38.25">
      <c r="A377" s="80" t="s">
        <v>378</v>
      </c>
      <c r="B377" s="85" t="s">
        <v>789</v>
      </c>
      <c r="C377" s="15" t="s">
        <v>48</v>
      </c>
      <c r="D377" s="85" t="s">
        <v>789</v>
      </c>
      <c r="E377" s="48">
        <v>50</v>
      </c>
      <c r="F377" s="45" t="s">
        <v>160</v>
      </c>
      <c r="G377" s="207">
        <v>520</v>
      </c>
      <c r="H377" s="199">
        <f t="shared" si="7"/>
        <v>26000</v>
      </c>
      <c r="I377" s="65" t="s">
        <v>781</v>
      </c>
      <c r="J377" s="45" t="s">
        <v>1222</v>
      </c>
    </row>
    <row r="378" spans="1:10" ht="38.25">
      <c r="A378" s="80" t="s">
        <v>382</v>
      </c>
      <c r="B378" s="85" t="s">
        <v>790</v>
      </c>
      <c r="C378" s="15" t="s">
        <v>48</v>
      </c>
      <c r="D378" s="85" t="s">
        <v>790</v>
      </c>
      <c r="E378" s="48">
        <v>50</v>
      </c>
      <c r="F378" s="45" t="s">
        <v>160</v>
      </c>
      <c r="G378" s="207">
        <v>800</v>
      </c>
      <c r="H378" s="208">
        <f t="shared" si="7"/>
        <v>40000</v>
      </c>
      <c r="I378" s="65" t="s">
        <v>781</v>
      </c>
      <c r="J378" s="45" t="s">
        <v>1222</v>
      </c>
    </row>
    <row r="379" spans="1:10" ht="38.25">
      <c r="A379" s="80" t="s">
        <v>385</v>
      </c>
      <c r="B379" s="85" t="s">
        <v>791</v>
      </c>
      <c r="C379" s="15" t="s">
        <v>48</v>
      </c>
      <c r="D379" s="85" t="s">
        <v>791</v>
      </c>
      <c r="E379" s="138">
        <v>50</v>
      </c>
      <c r="F379" s="45" t="s">
        <v>160</v>
      </c>
      <c r="G379" s="207">
        <v>1180</v>
      </c>
      <c r="H379" s="208">
        <f t="shared" si="7"/>
        <v>59000</v>
      </c>
      <c r="I379" s="65" t="s">
        <v>781</v>
      </c>
      <c r="J379" s="45" t="s">
        <v>1222</v>
      </c>
    </row>
    <row r="380" spans="1:10" ht="38.25">
      <c r="A380" s="80" t="s">
        <v>388</v>
      </c>
      <c r="B380" s="85" t="s">
        <v>792</v>
      </c>
      <c r="C380" s="15" t="s">
        <v>48</v>
      </c>
      <c r="D380" s="85" t="s">
        <v>792</v>
      </c>
      <c r="E380" s="48">
        <v>50</v>
      </c>
      <c r="F380" s="45" t="s">
        <v>160</v>
      </c>
      <c r="G380" s="207">
        <v>2670</v>
      </c>
      <c r="H380" s="208">
        <f t="shared" si="7"/>
        <v>133500</v>
      </c>
      <c r="I380" s="65" t="s">
        <v>781</v>
      </c>
      <c r="J380" s="45" t="s">
        <v>1222</v>
      </c>
    </row>
    <row r="381" spans="1:10" ht="38.25">
      <c r="A381" s="80" t="s">
        <v>391</v>
      </c>
      <c r="B381" s="85" t="s">
        <v>793</v>
      </c>
      <c r="C381" s="15" t="s">
        <v>48</v>
      </c>
      <c r="D381" s="85" t="s">
        <v>793</v>
      </c>
      <c r="E381" s="207">
        <v>6000</v>
      </c>
      <c r="F381" s="86" t="s">
        <v>794</v>
      </c>
      <c r="G381" s="207">
        <v>175</v>
      </c>
      <c r="H381" s="199">
        <f t="shared" si="7"/>
        <v>1050000</v>
      </c>
      <c r="I381" s="65" t="s">
        <v>781</v>
      </c>
      <c r="J381" s="45" t="s">
        <v>1222</v>
      </c>
    </row>
    <row r="382" spans="1:10" ht="38.25">
      <c r="A382" s="80" t="s">
        <v>394</v>
      </c>
      <c r="B382" s="85" t="s">
        <v>795</v>
      </c>
      <c r="C382" s="15" t="s">
        <v>48</v>
      </c>
      <c r="D382" s="85" t="s">
        <v>795</v>
      </c>
      <c r="E382" s="48">
        <v>15</v>
      </c>
      <c r="F382" s="45" t="s">
        <v>654</v>
      </c>
      <c r="G382" s="207">
        <v>100</v>
      </c>
      <c r="H382" s="208">
        <f t="shared" si="7"/>
        <v>1500</v>
      </c>
      <c r="I382" s="65" t="s">
        <v>781</v>
      </c>
      <c r="J382" s="45" t="s">
        <v>1222</v>
      </c>
    </row>
    <row r="383" spans="1:10" ht="38.25">
      <c r="A383" s="80" t="s">
        <v>395</v>
      </c>
      <c r="B383" s="85" t="s">
        <v>796</v>
      </c>
      <c r="C383" s="15" t="s">
        <v>48</v>
      </c>
      <c r="D383" s="85" t="s">
        <v>796</v>
      </c>
      <c r="E383" s="48">
        <v>50</v>
      </c>
      <c r="F383" s="45" t="s">
        <v>160</v>
      </c>
      <c r="G383" s="207">
        <v>160</v>
      </c>
      <c r="H383" s="208">
        <f t="shared" si="7"/>
        <v>8000</v>
      </c>
      <c r="I383" s="65" t="s">
        <v>781</v>
      </c>
      <c r="J383" s="45" t="s">
        <v>1222</v>
      </c>
    </row>
    <row r="384" spans="1:10" ht="38.25">
      <c r="A384" s="80" t="s">
        <v>398</v>
      </c>
      <c r="B384" s="85" t="s">
        <v>797</v>
      </c>
      <c r="C384" s="15" t="s">
        <v>48</v>
      </c>
      <c r="D384" s="85" t="s">
        <v>797</v>
      </c>
      <c r="E384" s="48">
        <v>50</v>
      </c>
      <c r="F384" s="45" t="s">
        <v>160</v>
      </c>
      <c r="G384" s="207">
        <v>250</v>
      </c>
      <c r="H384" s="208">
        <f t="shared" si="7"/>
        <v>12500</v>
      </c>
      <c r="I384" s="65" t="s">
        <v>781</v>
      </c>
      <c r="J384" s="45" t="s">
        <v>1222</v>
      </c>
    </row>
    <row r="385" spans="1:10" ht="38.25">
      <c r="A385" s="80" t="s">
        <v>400</v>
      </c>
      <c r="B385" s="85" t="s">
        <v>798</v>
      </c>
      <c r="C385" s="15" t="s">
        <v>48</v>
      </c>
      <c r="D385" s="85" t="s">
        <v>798</v>
      </c>
      <c r="E385" s="48">
        <v>50</v>
      </c>
      <c r="F385" s="45" t="s">
        <v>160</v>
      </c>
      <c r="G385" s="207">
        <v>165</v>
      </c>
      <c r="H385" s="199">
        <f t="shared" si="7"/>
        <v>8250</v>
      </c>
      <c r="I385" s="65" t="s">
        <v>781</v>
      </c>
      <c r="J385" s="45" t="s">
        <v>1222</v>
      </c>
    </row>
    <row r="386" spans="1:10" ht="38.25">
      <c r="A386" s="80" t="s">
        <v>402</v>
      </c>
      <c r="B386" s="85" t="s">
        <v>799</v>
      </c>
      <c r="C386" s="15" t="s">
        <v>48</v>
      </c>
      <c r="D386" s="85" t="s">
        <v>799</v>
      </c>
      <c r="E386" s="48">
        <v>50</v>
      </c>
      <c r="F386" s="45" t="s">
        <v>160</v>
      </c>
      <c r="G386" s="207">
        <v>255</v>
      </c>
      <c r="H386" s="208">
        <f t="shared" si="7"/>
        <v>12750</v>
      </c>
      <c r="I386" s="65" t="s">
        <v>781</v>
      </c>
      <c r="J386" s="45" t="s">
        <v>1222</v>
      </c>
    </row>
    <row r="387" spans="1:10" ht="38.25">
      <c r="A387" s="80" t="s">
        <v>404</v>
      </c>
      <c r="B387" s="85" t="s">
        <v>800</v>
      </c>
      <c r="C387" s="15" t="s">
        <v>48</v>
      </c>
      <c r="D387" s="85" t="s">
        <v>800</v>
      </c>
      <c r="E387" s="138">
        <v>50</v>
      </c>
      <c r="F387" s="45" t="s">
        <v>160</v>
      </c>
      <c r="G387" s="207">
        <v>270</v>
      </c>
      <c r="H387" s="208">
        <f t="shared" si="7"/>
        <v>13500</v>
      </c>
      <c r="I387" s="65" t="s">
        <v>781</v>
      </c>
      <c r="J387" s="45" t="s">
        <v>1222</v>
      </c>
    </row>
    <row r="388" spans="1:10" ht="38.25">
      <c r="A388" s="80" t="s">
        <v>406</v>
      </c>
      <c r="B388" s="85" t="s">
        <v>801</v>
      </c>
      <c r="C388" s="15" t="s">
        <v>48</v>
      </c>
      <c r="D388" s="85" t="s">
        <v>801</v>
      </c>
      <c r="E388" s="48">
        <v>50</v>
      </c>
      <c r="F388" s="45" t="s">
        <v>160</v>
      </c>
      <c r="G388" s="207">
        <v>340</v>
      </c>
      <c r="H388" s="208">
        <f t="shared" si="7"/>
        <v>17000</v>
      </c>
      <c r="I388" s="65" t="s">
        <v>781</v>
      </c>
      <c r="J388" s="45" t="s">
        <v>1222</v>
      </c>
    </row>
    <row r="389" spans="1:10" ht="38.25">
      <c r="A389" s="80" t="s">
        <v>408</v>
      </c>
      <c r="B389" s="85" t="s">
        <v>803</v>
      </c>
      <c r="C389" s="15" t="s">
        <v>48</v>
      </c>
      <c r="D389" s="85" t="s">
        <v>803</v>
      </c>
      <c r="E389" s="138">
        <v>50</v>
      </c>
      <c r="F389" s="45" t="s">
        <v>160</v>
      </c>
      <c r="G389" s="207">
        <v>155</v>
      </c>
      <c r="H389" s="199">
        <f t="shared" si="7"/>
        <v>7750</v>
      </c>
      <c r="I389" s="65" t="s">
        <v>781</v>
      </c>
      <c r="J389" s="45" t="s">
        <v>1222</v>
      </c>
    </row>
    <row r="390" spans="1:10" ht="38.25">
      <c r="A390" s="80" t="s">
        <v>410</v>
      </c>
      <c r="B390" s="85" t="s">
        <v>804</v>
      </c>
      <c r="C390" s="15" t="s">
        <v>48</v>
      </c>
      <c r="D390" s="85" t="s">
        <v>804</v>
      </c>
      <c r="E390" s="138">
        <v>50</v>
      </c>
      <c r="F390" s="45" t="s">
        <v>160</v>
      </c>
      <c r="G390" s="207">
        <v>160</v>
      </c>
      <c r="H390" s="208">
        <f t="shared" si="7"/>
        <v>8000</v>
      </c>
      <c r="I390" s="65" t="s">
        <v>781</v>
      </c>
      <c r="J390" s="45" t="s">
        <v>1222</v>
      </c>
    </row>
    <row r="391" spans="1:10" ht="38.25">
      <c r="A391" s="80" t="s">
        <v>412</v>
      </c>
      <c r="B391" s="85" t="s">
        <v>805</v>
      </c>
      <c r="C391" s="15" t="s">
        <v>48</v>
      </c>
      <c r="D391" s="85" t="s">
        <v>805</v>
      </c>
      <c r="E391" s="138">
        <v>50</v>
      </c>
      <c r="F391" s="45" t="s">
        <v>160</v>
      </c>
      <c r="G391" s="207">
        <v>210</v>
      </c>
      <c r="H391" s="208">
        <f t="shared" si="7"/>
        <v>10500</v>
      </c>
      <c r="I391" s="65" t="s">
        <v>781</v>
      </c>
      <c r="J391" s="45" t="s">
        <v>1222</v>
      </c>
    </row>
    <row r="392" spans="1:10" ht="38.25">
      <c r="A392" s="80" t="s">
        <v>414</v>
      </c>
      <c r="B392" s="85" t="s">
        <v>806</v>
      </c>
      <c r="C392" s="15" t="s">
        <v>48</v>
      </c>
      <c r="D392" s="85" t="s">
        <v>806</v>
      </c>
      <c r="E392" s="48">
        <v>50</v>
      </c>
      <c r="F392" s="45" t="s">
        <v>160</v>
      </c>
      <c r="G392" s="207">
        <v>220</v>
      </c>
      <c r="H392" s="208">
        <f t="shared" si="7"/>
        <v>11000</v>
      </c>
      <c r="I392" s="65" t="s">
        <v>781</v>
      </c>
      <c r="J392" s="45" t="s">
        <v>1222</v>
      </c>
    </row>
    <row r="393" spans="1:10" ht="38.25">
      <c r="A393" s="80" t="s">
        <v>416</v>
      </c>
      <c r="B393" s="85" t="s">
        <v>807</v>
      </c>
      <c r="C393" s="15" t="s">
        <v>48</v>
      </c>
      <c r="D393" s="85" t="s">
        <v>807</v>
      </c>
      <c r="E393" s="48">
        <v>50</v>
      </c>
      <c r="F393" s="45" t="s">
        <v>160</v>
      </c>
      <c r="G393" s="207">
        <v>350</v>
      </c>
      <c r="H393" s="199">
        <f t="shared" si="7"/>
        <v>17500</v>
      </c>
      <c r="I393" s="65" t="s">
        <v>781</v>
      </c>
      <c r="J393" s="45" t="s">
        <v>1222</v>
      </c>
    </row>
    <row r="394" spans="1:10" ht="38.25">
      <c r="A394" s="80" t="s">
        <v>418</v>
      </c>
      <c r="B394" s="85" t="s">
        <v>808</v>
      </c>
      <c r="C394" s="15" t="s">
        <v>48</v>
      </c>
      <c r="D394" s="85" t="s">
        <v>808</v>
      </c>
      <c r="E394" s="138">
        <v>50</v>
      </c>
      <c r="F394" s="45" t="s">
        <v>160</v>
      </c>
      <c r="G394" s="207">
        <v>555</v>
      </c>
      <c r="H394" s="208">
        <f t="shared" si="7"/>
        <v>27750</v>
      </c>
      <c r="I394" s="65" t="s">
        <v>781</v>
      </c>
      <c r="J394" s="45" t="s">
        <v>1222</v>
      </c>
    </row>
    <row r="395" spans="1:10" ht="38.25">
      <c r="A395" s="80" t="s">
        <v>420</v>
      </c>
      <c r="B395" s="85" t="s">
        <v>809</v>
      </c>
      <c r="C395" s="15" t="s">
        <v>48</v>
      </c>
      <c r="D395" s="85" t="s">
        <v>809</v>
      </c>
      <c r="E395" s="48">
        <v>50</v>
      </c>
      <c r="F395" s="45" t="s">
        <v>160</v>
      </c>
      <c r="G395" s="207">
        <v>500</v>
      </c>
      <c r="H395" s="208">
        <f t="shared" si="7"/>
        <v>25000</v>
      </c>
      <c r="I395" s="65" t="s">
        <v>781</v>
      </c>
      <c r="J395" s="45" t="s">
        <v>1222</v>
      </c>
    </row>
    <row r="396" spans="1:10" ht="153">
      <c r="A396" s="80" t="s">
        <v>422</v>
      </c>
      <c r="B396" s="85" t="s">
        <v>810</v>
      </c>
      <c r="C396" s="15" t="s">
        <v>48</v>
      </c>
      <c r="D396" s="45" t="s">
        <v>811</v>
      </c>
      <c r="E396" s="48">
        <v>50</v>
      </c>
      <c r="F396" s="45" t="s">
        <v>160</v>
      </c>
      <c r="G396" s="207">
        <v>580</v>
      </c>
      <c r="H396" s="208">
        <f t="shared" si="7"/>
        <v>29000</v>
      </c>
      <c r="I396" s="65" t="s">
        <v>781</v>
      </c>
      <c r="J396" s="45" t="s">
        <v>1222</v>
      </c>
    </row>
    <row r="397" spans="1:10" ht="63.75">
      <c r="A397" s="80" t="s">
        <v>424</v>
      </c>
      <c r="B397" s="85" t="s">
        <v>812</v>
      </c>
      <c r="C397" s="15" t="s">
        <v>48</v>
      </c>
      <c r="D397" s="45" t="s">
        <v>813</v>
      </c>
      <c r="E397" s="48">
        <v>50</v>
      </c>
      <c r="F397" s="45" t="s">
        <v>160</v>
      </c>
      <c r="G397" s="207">
        <v>875</v>
      </c>
      <c r="H397" s="199">
        <f t="shared" si="7"/>
        <v>43750</v>
      </c>
      <c r="I397" s="65" t="s">
        <v>781</v>
      </c>
      <c r="J397" s="45" t="s">
        <v>1222</v>
      </c>
    </row>
    <row r="398" spans="1:10" ht="38.25">
      <c r="A398" s="80" t="s">
        <v>426</v>
      </c>
      <c r="B398" s="85" t="s">
        <v>814</v>
      </c>
      <c r="C398" s="15" t="s">
        <v>48</v>
      </c>
      <c r="D398" s="85" t="s">
        <v>814</v>
      </c>
      <c r="E398" s="48">
        <v>50</v>
      </c>
      <c r="F398" s="45" t="s">
        <v>160</v>
      </c>
      <c r="G398" s="207">
        <v>725</v>
      </c>
      <c r="H398" s="208">
        <f t="shared" si="7"/>
        <v>36250</v>
      </c>
      <c r="I398" s="65" t="s">
        <v>781</v>
      </c>
      <c r="J398" s="45" t="s">
        <v>1222</v>
      </c>
    </row>
    <row r="399" spans="1:10" ht="38.25">
      <c r="A399" s="80" t="s">
        <v>428</v>
      </c>
      <c r="B399" s="85" t="s">
        <v>815</v>
      </c>
      <c r="C399" s="15" t="s">
        <v>48</v>
      </c>
      <c r="D399" s="85" t="s">
        <v>815</v>
      </c>
      <c r="E399" s="138">
        <v>50</v>
      </c>
      <c r="F399" s="45" t="s">
        <v>160</v>
      </c>
      <c r="G399" s="207">
        <v>920</v>
      </c>
      <c r="H399" s="208">
        <f t="shared" si="7"/>
        <v>46000</v>
      </c>
      <c r="I399" s="65" t="s">
        <v>781</v>
      </c>
      <c r="J399" s="45" t="s">
        <v>1222</v>
      </c>
    </row>
    <row r="400" spans="1:10" ht="38.25">
      <c r="A400" s="80" t="s">
        <v>430</v>
      </c>
      <c r="B400" s="85" t="s">
        <v>816</v>
      </c>
      <c r="C400" s="15" t="s">
        <v>48</v>
      </c>
      <c r="D400" s="85" t="s">
        <v>816</v>
      </c>
      <c r="E400" s="138">
        <v>50</v>
      </c>
      <c r="F400" s="45" t="s">
        <v>160</v>
      </c>
      <c r="G400" s="207">
        <v>1070</v>
      </c>
      <c r="H400" s="208">
        <f t="shared" si="7"/>
        <v>53500</v>
      </c>
      <c r="I400" s="65" t="s">
        <v>781</v>
      </c>
      <c r="J400" s="45" t="s">
        <v>1222</v>
      </c>
    </row>
    <row r="401" spans="1:10" ht="38.25">
      <c r="A401" s="80" t="s">
        <v>432</v>
      </c>
      <c r="B401" s="85" t="s">
        <v>817</v>
      </c>
      <c r="C401" s="15" t="s">
        <v>48</v>
      </c>
      <c r="D401" s="85" t="s">
        <v>817</v>
      </c>
      <c r="E401" s="138">
        <v>50</v>
      </c>
      <c r="F401" s="45" t="s">
        <v>160</v>
      </c>
      <c r="G401" s="207">
        <v>1190</v>
      </c>
      <c r="H401" s="199">
        <f t="shared" si="7"/>
        <v>59500</v>
      </c>
      <c r="I401" s="65" t="s">
        <v>781</v>
      </c>
      <c r="J401" s="45" t="s">
        <v>1222</v>
      </c>
    </row>
    <row r="402" spans="1:10" ht="38.25">
      <c r="A402" s="80" t="s">
        <v>434</v>
      </c>
      <c r="B402" s="84" t="s">
        <v>818</v>
      </c>
      <c r="C402" s="15" t="s">
        <v>48</v>
      </c>
      <c r="D402" s="84" t="s">
        <v>818</v>
      </c>
      <c r="E402" s="138">
        <v>50</v>
      </c>
      <c r="F402" s="45" t="s">
        <v>160</v>
      </c>
      <c r="G402" s="207">
        <v>1640</v>
      </c>
      <c r="H402" s="208">
        <f t="shared" si="7"/>
        <v>82000</v>
      </c>
      <c r="I402" s="65" t="s">
        <v>781</v>
      </c>
      <c r="J402" s="45" t="s">
        <v>1222</v>
      </c>
    </row>
    <row r="403" spans="1:10" ht="38.25">
      <c r="A403" s="80" t="s">
        <v>436</v>
      </c>
      <c r="B403" s="84" t="s">
        <v>819</v>
      </c>
      <c r="C403" s="15" t="s">
        <v>48</v>
      </c>
      <c r="D403" s="84" t="s">
        <v>819</v>
      </c>
      <c r="E403" s="138">
        <v>50</v>
      </c>
      <c r="F403" s="45" t="s">
        <v>160</v>
      </c>
      <c r="G403" s="207">
        <v>1965</v>
      </c>
      <c r="H403" s="208">
        <f t="shared" si="7"/>
        <v>98250</v>
      </c>
      <c r="I403" s="65" t="s">
        <v>781</v>
      </c>
      <c r="J403" s="45" t="s">
        <v>1222</v>
      </c>
    </row>
    <row r="404" spans="1:10" ht="38.25">
      <c r="A404" s="80" t="s">
        <v>438</v>
      </c>
      <c r="B404" s="85" t="s">
        <v>820</v>
      </c>
      <c r="C404" s="15" t="s">
        <v>48</v>
      </c>
      <c r="D404" s="85" t="s">
        <v>820</v>
      </c>
      <c r="E404" s="138">
        <v>50</v>
      </c>
      <c r="F404" s="45" t="s">
        <v>160</v>
      </c>
      <c r="G404" s="207">
        <v>2405</v>
      </c>
      <c r="H404" s="208">
        <f t="shared" si="7"/>
        <v>120250</v>
      </c>
      <c r="I404" s="65" t="s">
        <v>781</v>
      </c>
      <c r="J404" s="45" t="s">
        <v>1222</v>
      </c>
    </row>
    <row r="405" spans="1:10" ht="38.25">
      <c r="A405" s="80" t="s">
        <v>440</v>
      </c>
      <c r="B405" s="85" t="s">
        <v>821</v>
      </c>
      <c r="C405" s="15" t="s">
        <v>48</v>
      </c>
      <c r="D405" s="85" t="s">
        <v>821</v>
      </c>
      <c r="E405" s="138">
        <v>50</v>
      </c>
      <c r="F405" s="45" t="s">
        <v>160</v>
      </c>
      <c r="G405" s="207">
        <v>2455</v>
      </c>
      <c r="H405" s="199">
        <f t="shared" si="7"/>
        <v>122750</v>
      </c>
      <c r="I405" s="65" t="s">
        <v>781</v>
      </c>
      <c r="J405" s="45" t="s">
        <v>1222</v>
      </c>
    </row>
    <row r="406" spans="1:10" ht="38.25">
      <c r="A406" s="80" t="s">
        <v>442</v>
      </c>
      <c r="B406" s="85" t="s">
        <v>822</v>
      </c>
      <c r="C406" s="15" t="s">
        <v>48</v>
      </c>
      <c r="D406" s="85" t="s">
        <v>822</v>
      </c>
      <c r="E406" s="138">
        <v>4</v>
      </c>
      <c r="F406" s="45" t="s">
        <v>554</v>
      </c>
      <c r="G406" s="207">
        <v>7500</v>
      </c>
      <c r="H406" s="208">
        <f t="shared" si="7"/>
        <v>30000</v>
      </c>
      <c r="I406" s="65" t="s">
        <v>781</v>
      </c>
      <c r="J406" s="45" t="s">
        <v>1222</v>
      </c>
    </row>
    <row r="407" spans="1:10" ht="38.25">
      <c r="A407" s="80" t="s">
        <v>444</v>
      </c>
      <c r="B407" s="85" t="s">
        <v>823</v>
      </c>
      <c r="C407" s="15" t="s">
        <v>48</v>
      </c>
      <c r="D407" s="85" t="s">
        <v>823</v>
      </c>
      <c r="E407" s="48">
        <v>20</v>
      </c>
      <c r="F407" s="45" t="s">
        <v>566</v>
      </c>
      <c r="G407" s="127">
        <v>180</v>
      </c>
      <c r="H407" s="208">
        <f t="shared" si="7"/>
        <v>3600</v>
      </c>
      <c r="I407" s="65" t="s">
        <v>781</v>
      </c>
      <c r="J407" s="45" t="s">
        <v>1222</v>
      </c>
    </row>
    <row r="408" spans="1:10" ht="38.25">
      <c r="A408" s="80" t="s">
        <v>447</v>
      </c>
      <c r="B408" s="85" t="s">
        <v>824</v>
      </c>
      <c r="C408" s="15" t="s">
        <v>48</v>
      </c>
      <c r="D408" s="85" t="s">
        <v>824</v>
      </c>
      <c r="E408" s="48">
        <v>20</v>
      </c>
      <c r="F408" s="45" t="s">
        <v>566</v>
      </c>
      <c r="G408" s="207">
        <v>365</v>
      </c>
      <c r="H408" s="208">
        <f t="shared" si="7"/>
        <v>7300</v>
      </c>
      <c r="I408" s="65" t="s">
        <v>781</v>
      </c>
      <c r="J408" s="45" t="s">
        <v>1222</v>
      </c>
    </row>
    <row r="409" spans="1:10" ht="38.25">
      <c r="A409" s="80" t="s">
        <v>450</v>
      </c>
      <c r="B409" s="85" t="s">
        <v>825</v>
      </c>
      <c r="C409" s="15" t="s">
        <v>48</v>
      </c>
      <c r="D409" s="85" t="s">
        <v>825</v>
      </c>
      <c r="E409" s="48">
        <v>20</v>
      </c>
      <c r="F409" s="45" t="s">
        <v>566</v>
      </c>
      <c r="G409" s="207">
        <v>565</v>
      </c>
      <c r="H409" s="199">
        <f t="shared" si="7"/>
        <v>11300</v>
      </c>
      <c r="I409" s="65" t="s">
        <v>781</v>
      </c>
      <c r="J409" s="45" t="s">
        <v>1222</v>
      </c>
    </row>
    <row r="410" spans="1:10" ht="38.25">
      <c r="A410" s="80" t="s">
        <v>451</v>
      </c>
      <c r="B410" s="85" t="s">
        <v>826</v>
      </c>
      <c r="C410" s="15" t="s">
        <v>48</v>
      </c>
      <c r="D410" s="45" t="s">
        <v>827</v>
      </c>
      <c r="E410" s="48">
        <v>20</v>
      </c>
      <c r="F410" s="45" t="s">
        <v>566</v>
      </c>
      <c r="G410" s="127">
        <v>1270</v>
      </c>
      <c r="H410" s="208">
        <f t="shared" si="7"/>
        <v>25400</v>
      </c>
      <c r="I410" s="65" t="s">
        <v>781</v>
      </c>
      <c r="J410" s="45" t="s">
        <v>1222</v>
      </c>
    </row>
    <row r="411" spans="1:10" ht="38.25">
      <c r="A411" s="80" t="s">
        <v>453</v>
      </c>
      <c r="B411" s="85" t="s">
        <v>828</v>
      </c>
      <c r="C411" s="15" t="s">
        <v>48</v>
      </c>
      <c r="D411" s="85" t="s">
        <v>828</v>
      </c>
      <c r="E411" s="48">
        <v>20</v>
      </c>
      <c r="F411" s="45" t="s">
        <v>160</v>
      </c>
      <c r="G411" s="127">
        <v>1745</v>
      </c>
      <c r="H411" s="208">
        <f t="shared" si="7"/>
        <v>34900</v>
      </c>
      <c r="I411" s="65" t="s">
        <v>781</v>
      </c>
      <c r="J411" s="45" t="s">
        <v>1222</v>
      </c>
    </row>
    <row r="412" spans="1:10" ht="38.25">
      <c r="A412" s="80" t="s">
        <v>455</v>
      </c>
      <c r="B412" s="85" t="s">
        <v>829</v>
      </c>
      <c r="C412" s="15" t="s">
        <v>48</v>
      </c>
      <c r="D412" s="85" t="s">
        <v>829</v>
      </c>
      <c r="E412" s="48">
        <v>20</v>
      </c>
      <c r="F412" s="45" t="s">
        <v>160</v>
      </c>
      <c r="G412" s="127">
        <v>3060</v>
      </c>
      <c r="H412" s="208">
        <f t="shared" si="7"/>
        <v>61200</v>
      </c>
      <c r="I412" s="65" t="s">
        <v>781</v>
      </c>
      <c r="J412" s="45" t="s">
        <v>1222</v>
      </c>
    </row>
    <row r="413" spans="1:10" ht="38.25">
      <c r="A413" s="80" t="s">
        <v>457</v>
      </c>
      <c r="B413" s="85" t="s">
        <v>830</v>
      </c>
      <c r="C413" s="15" t="s">
        <v>48</v>
      </c>
      <c r="D413" s="85" t="s">
        <v>830</v>
      </c>
      <c r="E413" s="48">
        <v>20</v>
      </c>
      <c r="F413" s="45" t="s">
        <v>160</v>
      </c>
      <c r="G413" s="127">
        <v>240</v>
      </c>
      <c r="H413" s="199">
        <f t="shared" si="7"/>
        <v>4800</v>
      </c>
      <c r="I413" s="65" t="s">
        <v>781</v>
      </c>
      <c r="J413" s="45" t="s">
        <v>1222</v>
      </c>
    </row>
    <row r="414" spans="1:10" ht="38.25">
      <c r="A414" s="80" t="s">
        <v>459</v>
      </c>
      <c r="B414" s="85" t="s">
        <v>831</v>
      </c>
      <c r="C414" s="15" t="s">
        <v>48</v>
      </c>
      <c r="D414" s="85" t="s">
        <v>831</v>
      </c>
      <c r="E414" s="48">
        <v>20</v>
      </c>
      <c r="F414" s="45" t="s">
        <v>160</v>
      </c>
      <c r="G414" s="207">
        <v>400</v>
      </c>
      <c r="H414" s="208">
        <f t="shared" si="7"/>
        <v>8000</v>
      </c>
      <c r="I414" s="65" t="s">
        <v>781</v>
      </c>
      <c r="J414" s="45" t="s">
        <v>1222</v>
      </c>
    </row>
    <row r="415" spans="1:10" ht="38.25">
      <c r="A415" s="80" t="s">
        <v>462</v>
      </c>
      <c r="B415" s="85" t="s">
        <v>832</v>
      </c>
      <c r="C415" s="15" t="s">
        <v>48</v>
      </c>
      <c r="D415" s="85" t="s">
        <v>832</v>
      </c>
      <c r="E415" s="48">
        <v>20</v>
      </c>
      <c r="F415" s="45" t="s">
        <v>160</v>
      </c>
      <c r="G415" s="127">
        <v>855</v>
      </c>
      <c r="H415" s="208">
        <f t="shared" si="7"/>
        <v>17100</v>
      </c>
      <c r="I415" s="65" t="s">
        <v>781</v>
      </c>
      <c r="J415" s="45" t="s">
        <v>1222</v>
      </c>
    </row>
    <row r="416" spans="1:10" ht="38.25">
      <c r="A416" s="80" t="s">
        <v>465</v>
      </c>
      <c r="B416" s="85" t="s">
        <v>833</v>
      </c>
      <c r="C416" s="15" t="s">
        <v>48</v>
      </c>
      <c r="D416" s="85" t="s">
        <v>833</v>
      </c>
      <c r="E416" s="48">
        <v>20</v>
      </c>
      <c r="F416" s="45" t="s">
        <v>160</v>
      </c>
      <c r="G416" s="127">
        <v>230</v>
      </c>
      <c r="H416" s="208">
        <f t="shared" si="7"/>
        <v>4600</v>
      </c>
      <c r="I416" s="65" t="s">
        <v>781</v>
      </c>
      <c r="J416" s="45" t="s">
        <v>1222</v>
      </c>
    </row>
    <row r="417" spans="1:10" ht="38.25">
      <c r="A417" s="80" t="s">
        <v>467</v>
      </c>
      <c r="B417" s="85" t="s">
        <v>834</v>
      </c>
      <c r="C417" s="15" t="s">
        <v>48</v>
      </c>
      <c r="D417" s="85" t="s">
        <v>834</v>
      </c>
      <c r="E417" s="48">
        <v>20</v>
      </c>
      <c r="F417" s="45" t="s">
        <v>160</v>
      </c>
      <c r="G417" s="127">
        <v>365</v>
      </c>
      <c r="H417" s="199">
        <f t="shared" si="7"/>
        <v>7300</v>
      </c>
      <c r="I417" s="65" t="s">
        <v>781</v>
      </c>
      <c r="J417" s="45" t="s">
        <v>1222</v>
      </c>
    </row>
    <row r="418" spans="1:10" ht="38.25">
      <c r="A418" s="80" t="s">
        <v>469</v>
      </c>
      <c r="B418" s="85" t="s">
        <v>835</v>
      </c>
      <c r="C418" s="15" t="s">
        <v>48</v>
      </c>
      <c r="D418" s="85" t="s">
        <v>835</v>
      </c>
      <c r="E418" s="48">
        <v>20</v>
      </c>
      <c r="F418" s="45" t="s">
        <v>566</v>
      </c>
      <c r="G418" s="207">
        <v>585</v>
      </c>
      <c r="H418" s="208">
        <f t="shared" si="7"/>
        <v>11700</v>
      </c>
      <c r="I418" s="65" t="s">
        <v>781</v>
      </c>
      <c r="J418" s="45" t="s">
        <v>1222</v>
      </c>
    </row>
    <row r="419" spans="1:10" ht="38.25">
      <c r="A419" s="80" t="s">
        <v>471</v>
      </c>
      <c r="B419" s="85" t="s">
        <v>836</v>
      </c>
      <c r="C419" s="15" t="s">
        <v>48</v>
      </c>
      <c r="D419" s="85" t="s">
        <v>836</v>
      </c>
      <c r="E419" s="48">
        <v>20</v>
      </c>
      <c r="F419" s="45" t="s">
        <v>566</v>
      </c>
      <c r="G419" s="127">
        <v>960</v>
      </c>
      <c r="H419" s="208">
        <f t="shared" si="7"/>
        <v>19200</v>
      </c>
      <c r="I419" s="65" t="s">
        <v>781</v>
      </c>
      <c r="J419" s="45" t="s">
        <v>1222</v>
      </c>
    </row>
    <row r="420" spans="1:10" ht="38.25">
      <c r="A420" s="80" t="s">
        <v>473</v>
      </c>
      <c r="B420" s="85" t="s">
        <v>837</v>
      </c>
      <c r="C420" s="15" t="s">
        <v>48</v>
      </c>
      <c r="D420" s="85" t="s">
        <v>837</v>
      </c>
      <c r="E420" s="48">
        <v>20</v>
      </c>
      <c r="F420" s="45" t="s">
        <v>566</v>
      </c>
      <c r="G420" s="207">
        <v>240</v>
      </c>
      <c r="H420" s="208">
        <f t="shared" si="7"/>
        <v>4800</v>
      </c>
      <c r="I420" s="65" t="s">
        <v>781</v>
      </c>
      <c r="J420" s="45" t="s">
        <v>1222</v>
      </c>
    </row>
    <row r="421" spans="1:10" ht="38.25">
      <c r="A421" s="80" t="s">
        <v>474</v>
      </c>
      <c r="B421" s="85" t="s">
        <v>838</v>
      </c>
      <c r="C421" s="15" t="s">
        <v>48</v>
      </c>
      <c r="D421" s="85" t="s">
        <v>838</v>
      </c>
      <c r="E421" s="48">
        <v>20</v>
      </c>
      <c r="F421" s="45" t="s">
        <v>566</v>
      </c>
      <c r="G421" s="127">
        <v>400</v>
      </c>
      <c r="H421" s="199">
        <f t="shared" si="7"/>
        <v>8000</v>
      </c>
      <c r="I421" s="65" t="s">
        <v>781</v>
      </c>
      <c r="J421" s="45" t="s">
        <v>1222</v>
      </c>
    </row>
    <row r="422" spans="1:10" ht="38.25">
      <c r="A422" s="80" t="s">
        <v>475</v>
      </c>
      <c r="B422" s="85" t="s">
        <v>839</v>
      </c>
      <c r="C422" s="15" t="s">
        <v>48</v>
      </c>
      <c r="D422" s="85" t="s">
        <v>839</v>
      </c>
      <c r="E422" s="48">
        <v>20</v>
      </c>
      <c r="F422" s="45" t="s">
        <v>566</v>
      </c>
      <c r="G422" s="127">
        <v>595</v>
      </c>
      <c r="H422" s="208">
        <f t="shared" si="7"/>
        <v>11900</v>
      </c>
      <c r="I422" s="65" t="s">
        <v>781</v>
      </c>
      <c r="J422" s="45" t="s">
        <v>1222</v>
      </c>
    </row>
    <row r="423" spans="1:10" ht="38.25">
      <c r="A423" s="80" t="s">
        <v>476</v>
      </c>
      <c r="B423" s="85" t="s">
        <v>840</v>
      </c>
      <c r="C423" s="15" t="s">
        <v>48</v>
      </c>
      <c r="D423" s="85" t="s">
        <v>840</v>
      </c>
      <c r="E423" s="48">
        <v>20</v>
      </c>
      <c r="F423" s="45" t="s">
        <v>566</v>
      </c>
      <c r="G423" s="127">
        <v>145</v>
      </c>
      <c r="H423" s="208">
        <f t="shared" si="7"/>
        <v>2900</v>
      </c>
      <c r="I423" s="65" t="s">
        <v>781</v>
      </c>
      <c r="J423" s="45" t="s">
        <v>1222</v>
      </c>
    </row>
    <row r="424" spans="1:10" ht="38.25">
      <c r="A424" s="80" t="s">
        <v>477</v>
      </c>
      <c r="B424" s="85" t="s">
        <v>841</v>
      </c>
      <c r="C424" s="15" t="s">
        <v>48</v>
      </c>
      <c r="D424" s="85" t="s">
        <v>841</v>
      </c>
      <c r="E424" s="48">
        <v>20</v>
      </c>
      <c r="F424" s="45" t="s">
        <v>566</v>
      </c>
      <c r="G424" s="127">
        <v>230</v>
      </c>
      <c r="H424" s="208">
        <f t="shared" si="7"/>
        <v>4600</v>
      </c>
      <c r="I424" s="65" t="s">
        <v>781</v>
      </c>
      <c r="J424" s="45" t="s">
        <v>1222</v>
      </c>
    </row>
    <row r="425" spans="1:10" ht="38.25">
      <c r="A425" s="80" t="s">
        <v>478</v>
      </c>
      <c r="B425" s="85" t="s">
        <v>842</v>
      </c>
      <c r="C425" s="15" t="s">
        <v>48</v>
      </c>
      <c r="D425" s="85" t="s">
        <v>843</v>
      </c>
      <c r="E425" s="48">
        <v>20</v>
      </c>
      <c r="F425" s="45" t="s">
        <v>566</v>
      </c>
      <c r="G425" s="127">
        <v>230</v>
      </c>
      <c r="H425" s="199">
        <f t="shared" si="7"/>
        <v>4600</v>
      </c>
      <c r="I425" s="65" t="s">
        <v>781</v>
      </c>
      <c r="J425" s="45" t="s">
        <v>1222</v>
      </c>
    </row>
    <row r="426" spans="1:10" ht="38.25">
      <c r="A426" s="80" t="s">
        <v>479</v>
      </c>
      <c r="B426" s="85" t="s">
        <v>842</v>
      </c>
      <c r="C426" s="15" t="s">
        <v>48</v>
      </c>
      <c r="D426" s="85" t="s">
        <v>842</v>
      </c>
      <c r="E426" s="48">
        <v>20</v>
      </c>
      <c r="F426" s="45" t="s">
        <v>160</v>
      </c>
      <c r="G426" s="127">
        <v>370</v>
      </c>
      <c r="H426" s="208">
        <f t="shared" si="7"/>
        <v>7400</v>
      </c>
      <c r="I426" s="65" t="s">
        <v>781</v>
      </c>
      <c r="J426" s="45" t="s">
        <v>1222</v>
      </c>
    </row>
    <row r="427" spans="1:10" ht="38.25">
      <c r="A427" s="80" t="s">
        <v>481</v>
      </c>
      <c r="B427" s="85" t="s">
        <v>844</v>
      </c>
      <c r="C427" s="15" t="s">
        <v>48</v>
      </c>
      <c r="D427" s="85" t="s">
        <v>844</v>
      </c>
      <c r="E427" s="48">
        <v>20</v>
      </c>
      <c r="F427" s="45" t="s">
        <v>160</v>
      </c>
      <c r="G427" s="127">
        <v>380</v>
      </c>
      <c r="H427" s="208">
        <f t="shared" si="7"/>
        <v>7600</v>
      </c>
      <c r="I427" s="65" t="s">
        <v>781</v>
      </c>
      <c r="J427" s="45" t="s">
        <v>1222</v>
      </c>
    </row>
    <row r="428" spans="1:10" ht="38.25">
      <c r="A428" s="80" t="s">
        <v>484</v>
      </c>
      <c r="B428" s="85" t="s">
        <v>845</v>
      </c>
      <c r="C428" s="15" t="s">
        <v>48</v>
      </c>
      <c r="D428" s="85" t="s">
        <v>845</v>
      </c>
      <c r="E428" s="48">
        <v>20</v>
      </c>
      <c r="F428" s="45" t="s">
        <v>160</v>
      </c>
      <c r="G428" s="127">
        <v>85</v>
      </c>
      <c r="H428" s="208">
        <f t="shared" si="7"/>
        <v>1700</v>
      </c>
      <c r="I428" s="65" t="s">
        <v>781</v>
      </c>
      <c r="J428" s="45" t="s">
        <v>1222</v>
      </c>
    </row>
    <row r="429" spans="1:10" ht="38.25">
      <c r="A429" s="80" t="s">
        <v>486</v>
      </c>
      <c r="B429" s="85" t="s">
        <v>843</v>
      </c>
      <c r="C429" s="15" t="s">
        <v>48</v>
      </c>
      <c r="D429" s="85" t="s">
        <v>846</v>
      </c>
      <c r="E429" s="48">
        <v>20</v>
      </c>
      <c r="F429" s="45" t="s">
        <v>566</v>
      </c>
      <c r="G429" s="127">
        <v>90</v>
      </c>
      <c r="H429" s="199">
        <f t="shared" si="7"/>
        <v>1800</v>
      </c>
      <c r="I429" s="65" t="s">
        <v>781</v>
      </c>
      <c r="J429" s="45" t="s">
        <v>1222</v>
      </c>
    </row>
    <row r="430" spans="1:10" ht="38.25">
      <c r="A430" s="80" t="s">
        <v>489</v>
      </c>
      <c r="B430" s="85" t="s">
        <v>847</v>
      </c>
      <c r="C430" s="15" t="s">
        <v>48</v>
      </c>
      <c r="D430" s="85" t="s">
        <v>847</v>
      </c>
      <c r="E430" s="48">
        <v>20</v>
      </c>
      <c r="F430" s="45" t="s">
        <v>566</v>
      </c>
      <c r="G430" s="127">
        <v>185</v>
      </c>
      <c r="H430" s="208">
        <f t="shared" si="7"/>
        <v>3700</v>
      </c>
      <c r="I430" s="65" t="s">
        <v>781</v>
      </c>
      <c r="J430" s="45" t="s">
        <v>1222</v>
      </c>
    </row>
    <row r="431" spans="1:10" ht="38.25">
      <c r="A431" s="80" t="s">
        <v>492</v>
      </c>
      <c r="B431" s="85" t="s">
        <v>848</v>
      </c>
      <c r="C431" s="15" t="s">
        <v>48</v>
      </c>
      <c r="D431" s="85" t="s">
        <v>848</v>
      </c>
      <c r="E431" s="48">
        <v>20</v>
      </c>
      <c r="F431" s="45" t="s">
        <v>566</v>
      </c>
      <c r="G431" s="127">
        <v>345</v>
      </c>
      <c r="H431" s="208">
        <f t="shared" si="7"/>
        <v>6900</v>
      </c>
      <c r="I431" s="65" t="s">
        <v>781</v>
      </c>
      <c r="J431" s="45" t="s">
        <v>1222</v>
      </c>
    </row>
    <row r="432" spans="1:10" ht="38.25">
      <c r="A432" s="80" t="s">
        <v>493</v>
      </c>
      <c r="B432" s="85" t="s">
        <v>849</v>
      </c>
      <c r="C432" s="15" t="s">
        <v>48</v>
      </c>
      <c r="D432" s="85" t="s">
        <v>849</v>
      </c>
      <c r="E432" s="48">
        <v>20</v>
      </c>
      <c r="F432" s="45" t="s">
        <v>566</v>
      </c>
      <c r="G432" s="127">
        <v>135</v>
      </c>
      <c r="H432" s="208">
        <f t="shared" si="7"/>
        <v>2700</v>
      </c>
      <c r="I432" s="65" t="s">
        <v>781</v>
      </c>
      <c r="J432" s="45" t="s">
        <v>1222</v>
      </c>
    </row>
    <row r="433" spans="1:10" ht="38.25">
      <c r="A433" s="80" t="s">
        <v>495</v>
      </c>
      <c r="B433" s="85" t="s">
        <v>850</v>
      </c>
      <c r="C433" s="15" t="s">
        <v>48</v>
      </c>
      <c r="D433" s="85" t="s">
        <v>850</v>
      </c>
      <c r="E433" s="48">
        <v>20</v>
      </c>
      <c r="F433" s="45" t="s">
        <v>566</v>
      </c>
      <c r="G433" s="127">
        <v>345</v>
      </c>
      <c r="H433" s="199">
        <f t="shared" si="7"/>
        <v>6900</v>
      </c>
      <c r="I433" s="65" t="s">
        <v>781</v>
      </c>
      <c r="J433" s="45" t="s">
        <v>1222</v>
      </c>
    </row>
    <row r="434" spans="1:10" ht="38.25">
      <c r="A434" s="80" t="s">
        <v>497</v>
      </c>
      <c r="B434" s="85" t="s">
        <v>851</v>
      </c>
      <c r="C434" s="15" t="s">
        <v>48</v>
      </c>
      <c r="D434" s="85" t="s">
        <v>851</v>
      </c>
      <c r="E434" s="48">
        <v>20</v>
      </c>
      <c r="F434" s="45" t="s">
        <v>566</v>
      </c>
      <c r="G434" s="127">
        <v>310</v>
      </c>
      <c r="H434" s="208">
        <f t="shared" si="7"/>
        <v>6200</v>
      </c>
      <c r="I434" s="65" t="s">
        <v>781</v>
      </c>
      <c r="J434" s="45" t="s">
        <v>1222</v>
      </c>
    </row>
    <row r="435" spans="1:10" ht="38.25">
      <c r="A435" s="80" t="s">
        <v>499</v>
      </c>
      <c r="B435" s="85" t="s">
        <v>852</v>
      </c>
      <c r="C435" s="15" t="s">
        <v>48</v>
      </c>
      <c r="D435" s="85" t="s">
        <v>852</v>
      </c>
      <c r="E435" s="48">
        <v>20</v>
      </c>
      <c r="F435" s="45" t="s">
        <v>566</v>
      </c>
      <c r="G435" s="127">
        <v>320</v>
      </c>
      <c r="H435" s="208">
        <f t="shared" si="7"/>
        <v>6400</v>
      </c>
      <c r="I435" s="65" t="s">
        <v>781</v>
      </c>
      <c r="J435" s="45" t="s">
        <v>1222</v>
      </c>
    </row>
    <row r="436" spans="1:10" ht="38.25">
      <c r="A436" s="80" t="s">
        <v>501</v>
      </c>
      <c r="B436" s="85" t="s">
        <v>853</v>
      </c>
      <c r="C436" s="15" t="s">
        <v>48</v>
      </c>
      <c r="D436" s="85" t="s">
        <v>853</v>
      </c>
      <c r="E436" s="48">
        <v>20</v>
      </c>
      <c r="F436" s="45" t="s">
        <v>566</v>
      </c>
      <c r="G436" s="127">
        <v>320</v>
      </c>
      <c r="H436" s="208">
        <f t="shared" si="7"/>
        <v>6400</v>
      </c>
      <c r="I436" s="65" t="s">
        <v>781</v>
      </c>
      <c r="J436" s="45" t="s">
        <v>1222</v>
      </c>
    </row>
    <row r="437" spans="1:10" ht="38.25">
      <c r="A437" s="80" t="s">
        <v>504</v>
      </c>
      <c r="B437" s="85" t="s">
        <v>854</v>
      </c>
      <c r="C437" s="15" t="s">
        <v>48</v>
      </c>
      <c r="D437" s="85" t="s">
        <v>854</v>
      </c>
      <c r="E437" s="48">
        <v>10</v>
      </c>
      <c r="F437" s="45" t="s">
        <v>566</v>
      </c>
      <c r="G437" s="127">
        <v>285</v>
      </c>
      <c r="H437" s="199">
        <f t="shared" ref="H437:H500" si="8">E437*G437</f>
        <v>2850</v>
      </c>
      <c r="I437" s="65" t="s">
        <v>781</v>
      </c>
      <c r="J437" s="45" t="s">
        <v>1222</v>
      </c>
    </row>
    <row r="438" spans="1:10" ht="38.25">
      <c r="A438" s="80" t="s">
        <v>507</v>
      </c>
      <c r="B438" s="85" t="s">
        <v>855</v>
      </c>
      <c r="C438" s="15" t="s">
        <v>48</v>
      </c>
      <c r="D438" s="85" t="s">
        <v>855</v>
      </c>
      <c r="E438" s="48">
        <v>10</v>
      </c>
      <c r="F438" s="45" t="s">
        <v>566</v>
      </c>
      <c r="G438" s="127">
        <v>475</v>
      </c>
      <c r="H438" s="208">
        <f t="shared" si="8"/>
        <v>4750</v>
      </c>
      <c r="I438" s="65" t="s">
        <v>781</v>
      </c>
      <c r="J438" s="45" t="s">
        <v>1222</v>
      </c>
    </row>
    <row r="439" spans="1:10" ht="38.25">
      <c r="A439" s="80" t="s">
        <v>510</v>
      </c>
      <c r="B439" s="85" t="s">
        <v>856</v>
      </c>
      <c r="C439" s="15" t="s">
        <v>48</v>
      </c>
      <c r="D439" s="85" t="s">
        <v>856</v>
      </c>
      <c r="E439" s="48">
        <v>10</v>
      </c>
      <c r="F439" s="45" t="s">
        <v>566</v>
      </c>
      <c r="G439" s="127">
        <v>800</v>
      </c>
      <c r="H439" s="208">
        <f t="shared" si="8"/>
        <v>8000</v>
      </c>
      <c r="I439" s="65" t="s">
        <v>781</v>
      </c>
      <c r="J439" s="45" t="s">
        <v>1222</v>
      </c>
    </row>
    <row r="440" spans="1:10" ht="38.25">
      <c r="A440" s="80" t="s">
        <v>513</v>
      </c>
      <c r="B440" s="85" t="s">
        <v>857</v>
      </c>
      <c r="C440" s="15" t="s">
        <v>48</v>
      </c>
      <c r="D440" s="85" t="s">
        <v>857</v>
      </c>
      <c r="E440" s="48">
        <v>10</v>
      </c>
      <c r="F440" s="45" t="s">
        <v>858</v>
      </c>
      <c r="G440" s="127">
        <v>360</v>
      </c>
      <c r="H440" s="208">
        <f t="shared" si="8"/>
        <v>3600</v>
      </c>
      <c r="I440" s="65" t="s">
        <v>781</v>
      </c>
      <c r="J440" s="45" t="s">
        <v>1222</v>
      </c>
    </row>
    <row r="441" spans="1:10" ht="38.25">
      <c r="A441" s="80" t="s">
        <v>516</v>
      </c>
      <c r="B441" s="85" t="s">
        <v>859</v>
      </c>
      <c r="C441" s="15" t="s">
        <v>48</v>
      </c>
      <c r="D441" s="85" t="s">
        <v>859</v>
      </c>
      <c r="E441" s="48">
        <v>10</v>
      </c>
      <c r="F441" s="45" t="s">
        <v>566</v>
      </c>
      <c r="G441" s="127">
        <v>585</v>
      </c>
      <c r="H441" s="199">
        <f t="shared" si="8"/>
        <v>5850</v>
      </c>
      <c r="I441" s="65" t="s">
        <v>781</v>
      </c>
      <c r="J441" s="45" t="s">
        <v>1222</v>
      </c>
    </row>
    <row r="442" spans="1:10" ht="38.25">
      <c r="A442" s="80" t="s">
        <v>519</v>
      </c>
      <c r="B442" s="85" t="s">
        <v>860</v>
      </c>
      <c r="C442" s="15" t="s">
        <v>48</v>
      </c>
      <c r="D442" s="85" t="s">
        <v>860</v>
      </c>
      <c r="E442" s="48">
        <v>10</v>
      </c>
      <c r="F442" s="45" t="s">
        <v>566</v>
      </c>
      <c r="G442" s="127">
        <v>1075</v>
      </c>
      <c r="H442" s="208">
        <f t="shared" si="8"/>
        <v>10750</v>
      </c>
      <c r="I442" s="65" t="s">
        <v>781</v>
      </c>
      <c r="J442" s="45" t="s">
        <v>1222</v>
      </c>
    </row>
    <row r="443" spans="1:10" ht="38.25">
      <c r="A443" s="80" t="s">
        <v>521</v>
      </c>
      <c r="B443" s="85" t="s">
        <v>861</v>
      </c>
      <c r="C443" s="15" t="s">
        <v>48</v>
      </c>
      <c r="D443" s="85" t="s">
        <v>861</v>
      </c>
      <c r="E443" s="48">
        <v>10</v>
      </c>
      <c r="F443" s="45" t="s">
        <v>566</v>
      </c>
      <c r="G443" s="127">
        <v>315</v>
      </c>
      <c r="H443" s="208">
        <f t="shared" si="8"/>
        <v>3150</v>
      </c>
      <c r="I443" s="65" t="s">
        <v>781</v>
      </c>
      <c r="J443" s="45" t="s">
        <v>1222</v>
      </c>
    </row>
    <row r="444" spans="1:10" ht="38.25">
      <c r="A444" s="80" t="s">
        <v>525</v>
      </c>
      <c r="B444" s="85" t="s">
        <v>862</v>
      </c>
      <c r="C444" s="15" t="s">
        <v>48</v>
      </c>
      <c r="D444" s="85" t="s">
        <v>862</v>
      </c>
      <c r="E444" s="48">
        <v>10</v>
      </c>
      <c r="F444" s="45" t="s">
        <v>566</v>
      </c>
      <c r="G444" s="127">
        <v>20</v>
      </c>
      <c r="H444" s="208">
        <f t="shared" si="8"/>
        <v>200</v>
      </c>
      <c r="I444" s="65" t="s">
        <v>781</v>
      </c>
      <c r="J444" s="45" t="s">
        <v>1222</v>
      </c>
    </row>
    <row r="445" spans="1:10" ht="38.25">
      <c r="A445" s="80" t="s">
        <v>528</v>
      </c>
      <c r="B445" s="85" t="s">
        <v>863</v>
      </c>
      <c r="C445" s="15" t="s">
        <v>48</v>
      </c>
      <c r="D445" s="85" t="s">
        <v>863</v>
      </c>
      <c r="E445" s="48">
        <v>10</v>
      </c>
      <c r="F445" s="45" t="s">
        <v>858</v>
      </c>
      <c r="G445" s="127">
        <v>25</v>
      </c>
      <c r="H445" s="199">
        <f t="shared" si="8"/>
        <v>250</v>
      </c>
      <c r="I445" s="65" t="s">
        <v>781</v>
      </c>
      <c r="J445" s="45" t="s">
        <v>1222</v>
      </c>
    </row>
    <row r="446" spans="1:10" ht="38.25">
      <c r="A446" s="80" t="s">
        <v>531</v>
      </c>
      <c r="B446" s="85" t="s">
        <v>864</v>
      </c>
      <c r="C446" s="15" t="s">
        <v>48</v>
      </c>
      <c r="D446" s="85" t="s">
        <v>864</v>
      </c>
      <c r="E446" s="48">
        <v>10</v>
      </c>
      <c r="F446" s="45" t="s">
        <v>858</v>
      </c>
      <c r="G446" s="127">
        <v>32</v>
      </c>
      <c r="H446" s="208">
        <f t="shared" si="8"/>
        <v>320</v>
      </c>
      <c r="I446" s="65" t="s">
        <v>781</v>
      </c>
      <c r="J446" s="45" t="s">
        <v>1222</v>
      </c>
    </row>
    <row r="447" spans="1:10" ht="38.25">
      <c r="A447" s="80" t="s">
        <v>534</v>
      </c>
      <c r="B447" s="85" t="s">
        <v>865</v>
      </c>
      <c r="C447" s="15" t="s">
        <v>48</v>
      </c>
      <c r="D447" s="85" t="s">
        <v>865</v>
      </c>
      <c r="E447" s="48">
        <v>10</v>
      </c>
      <c r="F447" s="45" t="s">
        <v>566</v>
      </c>
      <c r="G447" s="127">
        <v>40</v>
      </c>
      <c r="H447" s="208">
        <f t="shared" si="8"/>
        <v>400</v>
      </c>
      <c r="I447" s="65" t="s">
        <v>781</v>
      </c>
      <c r="J447" s="45" t="s">
        <v>1222</v>
      </c>
    </row>
    <row r="448" spans="1:10" ht="38.25">
      <c r="A448" s="80" t="s">
        <v>537</v>
      </c>
      <c r="B448" s="85" t="s">
        <v>866</v>
      </c>
      <c r="C448" s="15" t="s">
        <v>48</v>
      </c>
      <c r="D448" s="85" t="s">
        <v>866</v>
      </c>
      <c r="E448" s="48">
        <v>10</v>
      </c>
      <c r="F448" s="45" t="s">
        <v>566</v>
      </c>
      <c r="G448" s="127">
        <v>295</v>
      </c>
      <c r="H448" s="208">
        <f t="shared" si="8"/>
        <v>2950</v>
      </c>
      <c r="I448" s="65" t="s">
        <v>781</v>
      </c>
      <c r="J448" s="45" t="s">
        <v>1222</v>
      </c>
    </row>
    <row r="449" spans="1:10" ht="38.25">
      <c r="A449" s="80" t="s">
        <v>540</v>
      </c>
      <c r="B449" s="85" t="s">
        <v>867</v>
      </c>
      <c r="C449" s="15" t="s">
        <v>48</v>
      </c>
      <c r="D449" s="85" t="s">
        <v>867</v>
      </c>
      <c r="E449" s="48">
        <v>10</v>
      </c>
      <c r="F449" s="45" t="s">
        <v>566</v>
      </c>
      <c r="G449" s="127">
        <v>460</v>
      </c>
      <c r="H449" s="199">
        <f t="shared" si="8"/>
        <v>4600</v>
      </c>
      <c r="I449" s="65" t="s">
        <v>781</v>
      </c>
      <c r="J449" s="45" t="s">
        <v>1222</v>
      </c>
    </row>
    <row r="450" spans="1:10" ht="38.25">
      <c r="A450" s="80" t="s">
        <v>543</v>
      </c>
      <c r="B450" s="85" t="s">
        <v>868</v>
      </c>
      <c r="C450" s="15" t="s">
        <v>48</v>
      </c>
      <c r="D450" s="85" t="s">
        <v>868</v>
      </c>
      <c r="E450" s="48">
        <v>10</v>
      </c>
      <c r="F450" s="45" t="s">
        <v>566</v>
      </c>
      <c r="G450" s="127">
        <v>790</v>
      </c>
      <c r="H450" s="208">
        <f t="shared" si="8"/>
        <v>7900</v>
      </c>
      <c r="I450" s="65" t="s">
        <v>781</v>
      </c>
      <c r="J450" s="45" t="s">
        <v>1222</v>
      </c>
    </row>
    <row r="451" spans="1:10" ht="38.25">
      <c r="A451" s="80" t="s">
        <v>545</v>
      </c>
      <c r="B451" s="85" t="s">
        <v>869</v>
      </c>
      <c r="C451" s="15" t="s">
        <v>48</v>
      </c>
      <c r="D451" s="85" t="s">
        <v>869</v>
      </c>
      <c r="E451" s="48">
        <v>200</v>
      </c>
      <c r="F451" s="45" t="s">
        <v>858</v>
      </c>
      <c r="G451" s="127">
        <v>155</v>
      </c>
      <c r="H451" s="208">
        <f t="shared" si="8"/>
        <v>31000</v>
      </c>
      <c r="I451" s="65" t="s">
        <v>781</v>
      </c>
      <c r="J451" s="45" t="s">
        <v>1222</v>
      </c>
    </row>
    <row r="452" spans="1:10" ht="38.25">
      <c r="A452" s="80" t="s">
        <v>547</v>
      </c>
      <c r="B452" s="85" t="s">
        <v>870</v>
      </c>
      <c r="C452" s="15" t="s">
        <v>48</v>
      </c>
      <c r="D452" s="85" t="s">
        <v>870</v>
      </c>
      <c r="E452" s="48">
        <v>200</v>
      </c>
      <c r="F452" s="45" t="s">
        <v>566</v>
      </c>
      <c r="G452" s="127">
        <v>390</v>
      </c>
      <c r="H452" s="208">
        <f t="shared" si="8"/>
        <v>78000</v>
      </c>
      <c r="I452" s="65" t="s">
        <v>781</v>
      </c>
      <c r="J452" s="45" t="s">
        <v>1222</v>
      </c>
    </row>
    <row r="453" spans="1:10" ht="38.25">
      <c r="A453" s="80" t="s">
        <v>551</v>
      </c>
      <c r="B453" s="85" t="s">
        <v>871</v>
      </c>
      <c r="C453" s="15" t="s">
        <v>48</v>
      </c>
      <c r="D453" s="85" t="s">
        <v>871</v>
      </c>
      <c r="E453" s="48">
        <v>10</v>
      </c>
      <c r="F453" s="45" t="s">
        <v>195</v>
      </c>
      <c r="G453" s="127">
        <v>29000</v>
      </c>
      <c r="H453" s="199">
        <f t="shared" si="8"/>
        <v>290000</v>
      </c>
      <c r="I453" s="65" t="s">
        <v>781</v>
      </c>
      <c r="J453" s="45" t="s">
        <v>1222</v>
      </c>
    </row>
    <row r="454" spans="1:10" ht="38.25">
      <c r="A454" s="80" t="s">
        <v>555</v>
      </c>
      <c r="B454" s="85" t="s">
        <v>872</v>
      </c>
      <c r="C454" s="15" t="s">
        <v>48</v>
      </c>
      <c r="D454" s="85" t="s">
        <v>872</v>
      </c>
      <c r="E454" s="48">
        <v>10</v>
      </c>
      <c r="F454" s="45" t="s">
        <v>195</v>
      </c>
      <c r="G454" s="127">
        <v>8000</v>
      </c>
      <c r="H454" s="208">
        <f t="shared" si="8"/>
        <v>80000</v>
      </c>
      <c r="I454" s="65" t="s">
        <v>781</v>
      </c>
      <c r="J454" s="45" t="s">
        <v>1222</v>
      </c>
    </row>
    <row r="455" spans="1:10" ht="38.25">
      <c r="A455" s="80" t="s">
        <v>558</v>
      </c>
      <c r="B455" s="85" t="s">
        <v>873</v>
      </c>
      <c r="C455" s="15" t="s">
        <v>48</v>
      </c>
      <c r="D455" s="85" t="s">
        <v>873</v>
      </c>
      <c r="E455" s="48">
        <v>10</v>
      </c>
      <c r="F455" s="45" t="s">
        <v>554</v>
      </c>
      <c r="G455" s="127">
        <v>636</v>
      </c>
      <c r="H455" s="208">
        <f t="shared" si="8"/>
        <v>6360</v>
      </c>
      <c r="I455" s="65" t="s">
        <v>781</v>
      </c>
      <c r="J455" s="45" t="s">
        <v>1222</v>
      </c>
    </row>
    <row r="456" spans="1:10" ht="38.25">
      <c r="A456" s="80" t="s">
        <v>561</v>
      </c>
      <c r="B456" s="85" t="s">
        <v>874</v>
      </c>
      <c r="C456" s="15" t="s">
        <v>48</v>
      </c>
      <c r="D456" s="85" t="s">
        <v>874</v>
      </c>
      <c r="E456" s="48">
        <v>10</v>
      </c>
      <c r="F456" s="45" t="s">
        <v>554</v>
      </c>
      <c r="G456" s="127">
        <v>637</v>
      </c>
      <c r="H456" s="208">
        <f t="shared" si="8"/>
        <v>6370</v>
      </c>
      <c r="I456" s="65" t="s">
        <v>781</v>
      </c>
      <c r="J456" s="45" t="s">
        <v>1222</v>
      </c>
    </row>
    <row r="457" spans="1:10" ht="38.25">
      <c r="A457" s="80" t="s">
        <v>564</v>
      </c>
      <c r="B457" s="85" t="s">
        <v>875</v>
      </c>
      <c r="C457" s="15" t="s">
        <v>48</v>
      </c>
      <c r="D457" s="85" t="s">
        <v>875</v>
      </c>
      <c r="E457" s="48">
        <v>25007</v>
      </c>
      <c r="F457" s="45" t="s">
        <v>160</v>
      </c>
      <c r="G457" s="127">
        <v>4</v>
      </c>
      <c r="H457" s="199">
        <f t="shared" si="8"/>
        <v>100028</v>
      </c>
      <c r="I457" s="65" t="s">
        <v>781</v>
      </c>
      <c r="J457" s="45" t="s">
        <v>1222</v>
      </c>
    </row>
    <row r="458" spans="1:10" ht="38.25">
      <c r="A458" s="80" t="s">
        <v>567</v>
      </c>
      <c r="B458" s="85" t="s">
        <v>876</v>
      </c>
      <c r="C458" s="15" t="s">
        <v>48</v>
      </c>
      <c r="D458" s="85" t="s">
        <v>876</v>
      </c>
      <c r="E458" s="48">
        <v>4000</v>
      </c>
      <c r="F458" s="45" t="s">
        <v>160</v>
      </c>
      <c r="G458" s="127">
        <v>4</v>
      </c>
      <c r="H458" s="208">
        <f t="shared" si="8"/>
        <v>16000</v>
      </c>
      <c r="I458" s="65" t="s">
        <v>781</v>
      </c>
      <c r="J458" s="45" t="s">
        <v>1222</v>
      </c>
    </row>
    <row r="459" spans="1:10" s="140" customFormat="1" ht="38.25">
      <c r="A459" s="80" t="s">
        <v>570</v>
      </c>
      <c r="B459" s="26" t="s">
        <v>877</v>
      </c>
      <c r="C459" s="15" t="s">
        <v>48</v>
      </c>
      <c r="D459" s="26" t="s">
        <v>877</v>
      </c>
      <c r="E459" s="138">
        <v>72</v>
      </c>
      <c r="F459" s="26" t="s">
        <v>160</v>
      </c>
      <c r="G459" s="207">
        <v>6996</v>
      </c>
      <c r="H459" s="208">
        <f t="shared" si="8"/>
        <v>503712</v>
      </c>
      <c r="I459" s="166" t="s">
        <v>781</v>
      </c>
      <c r="J459" s="26" t="s">
        <v>1222</v>
      </c>
    </row>
    <row r="460" spans="1:10" s="140" customFormat="1" ht="38.25">
      <c r="A460" s="80" t="s">
        <v>573</v>
      </c>
      <c r="B460" s="26" t="s">
        <v>878</v>
      </c>
      <c r="C460" s="15" t="s">
        <v>48</v>
      </c>
      <c r="D460" s="26" t="s">
        <v>878</v>
      </c>
      <c r="E460" s="138">
        <v>75</v>
      </c>
      <c r="F460" s="26" t="s">
        <v>160</v>
      </c>
      <c r="G460" s="207">
        <v>3960</v>
      </c>
      <c r="H460" s="208">
        <f t="shared" si="8"/>
        <v>297000</v>
      </c>
      <c r="I460" s="166" t="s">
        <v>781</v>
      </c>
      <c r="J460" s="26" t="s">
        <v>1222</v>
      </c>
    </row>
    <row r="461" spans="1:10" s="140" customFormat="1" ht="38.25">
      <c r="A461" s="80" t="s">
        <v>576</v>
      </c>
      <c r="B461" s="26" t="s">
        <v>878</v>
      </c>
      <c r="C461" s="15" t="s">
        <v>48</v>
      </c>
      <c r="D461" s="26" t="s">
        <v>878</v>
      </c>
      <c r="E461" s="138">
        <v>95</v>
      </c>
      <c r="F461" s="26" t="s">
        <v>160</v>
      </c>
      <c r="G461" s="207">
        <v>6996</v>
      </c>
      <c r="H461" s="199">
        <f t="shared" si="8"/>
        <v>664620</v>
      </c>
      <c r="I461" s="166" t="s">
        <v>781</v>
      </c>
      <c r="J461" s="26" t="s">
        <v>1222</v>
      </c>
    </row>
    <row r="462" spans="1:10" s="140" customFormat="1" ht="38.25">
      <c r="A462" s="80" t="s">
        <v>579</v>
      </c>
      <c r="B462" s="26" t="s">
        <v>879</v>
      </c>
      <c r="C462" s="15" t="s">
        <v>48</v>
      </c>
      <c r="D462" s="26" t="s">
        <v>879</v>
      </c>
      <c r="E462" s="138">
        <v>80</v>
      </c>
      <c r="F462" s="26" t="s">
        <v>160</v>
      </c>
      <c r="G462" s="207">
        <v>3960</v>
      </c>
      <c r="H462" s="208">
        <f t="shared" si="8"/>
        <v>316800</v>
      </c>
      <c r="I462" s="166" t="s">
        <v>781</v>
      </c>
      <c r="J462" s="26" t="s">
        <v>1222</v>
      </c>
    </row>
    <row r="463" spans="1:10" s="140" customFormat="1" ht="38.25">
      <c r="A463" s="80" t="s">
        <v>582</v>
      </c>
      <c r="B463" s="26" t="s">
        <v>880</v>
      </c>
      <c r="C463" s="15" t="s">
        <v>48</v>
      </c>
      <c r="D463" s="26" t="s">
        <v>880</v>
      </c>
      <c r="E463" s="138">
        <v>37</v>
      </c>
      <c r="F463" s="167" t="s">
        <v>160</v>
      </c>
      <c r="G463" s="207">
        <v>11220</v>
      </c>
      <c r="H463" s="208">
        <f t="shared" si="8"/>
        <v>415140</v>
      </c>
      <c r="I463" s="166" t="s">
        <v>781</v>
      </c>
      <c r="J463" s="26" t="s">
        <v>1222</v>
      </c>
    </row>
    <row r="464" spans="1:10" s="140" customFormat="1" ht="38.25">
      <c r="A464" s="80" t="s">
        <v>585</v>
      </c>
      <c r="B464" s="26" t="s">
        <v>881</v>
      </c>
      <c r="C464" s="15" t="s">
        <v>48</v>
      </c>
      <c r="D464" s="26" t="s">
        <v>881</v>
      </c>
      <c r="E464" s="138">
        <v>5</v>
      </c>
      <c r="F464" s="167" t="s">
        <v>160</v>
      </c>
      <c r="G464" s="207">
        <v>20000</v>
      </c>
      <c r="H464" s="208">
        <f t="shared" si="8"/>
        <v>100000</v>
      </c>
      <c r="I464" s="166" t="s">
        <v>781</v>
      </c>
      <c r="J464" s="26" t="s">
        <v>1222</v>
      </c>
    </row>
    <row r="465" spans="1:10" ht="38.25">
      <c r="A465" s="80" t="s">
        <v>588</v>
      </c>
      <c r="B465" s="85" t="s">
        <v>882</v>
      </c>
      <c r="C465" s="15" t="s">
        <v>48</v>
      </c>
      <c r="D465" s="85" t="s">
        <v>882</v>
      </c>
      <c r="E465" s="48">
        <v>5</v>
      </c>
      <c r="F465" s="88" t="s">
        <v>160</v>
      </c>
      <c r="G465" s="127">
        <v>22400</v>
      </c>
      <c r="H465" s="199">
        <f t="shared" si="8"/>
        <v>112000</v>
      </c>
      <c r="I465" s="65" t="s">
        <v>781</v>
      </c>
      <c r="J465" s="45" t="s">
        <v>1222</v>
      </c>
    </row>
    <row r="466" spans="1:10" ht="38.25">
      <c r="A466" s="80" t="s">
        <v>593</v>
      </c>
      <c r="B466" s="85" t="s">
        <v>883</v>
      </c>
      <c r="C466" s="15" t="s">
        <v>48</v>
      </c>
      <c r="D466" s="85" t="s">
        <v>883</v>
      </c>
      <c r="E466" s="48">
        <v>5</v>
      </c>
      <c r="F466" s="88" t="s">
        <v>160</v>
      </c>
      <c r="G466" s="127">
        <v>19000</v>
      </c>
      <c r="H466" s="208">
        <f t="shared" si="8"/>
        <v>95000</v>
      </c>
      <c r="I466" s="65" t="s">
        <v>781</v>
      </c>
      <c r="J466" s="45" t="s">
        <v>1222</v>
      </c>
    </row>
    <row r="467" spans="1:10" ht="38.25">
      <c r="A467" s="80" t="s">
        <v>596</v>
      </c>
      <c r="B467" s="85" t="s">
        <v>884</v>
      </c>
      <c r="C467" s="15" t="s">
        <v>48</v>
      </c>
      <c r="D467" s="85" t="s">
        <v>884</v>
      </c>
      <c r="E467" s="48">
        <v>5</v>
      </c>
      <c r="F467" s="88" t="s">
        <v>160</v>
      </c>
      <c r="G467" s="127">
        <v>24000</v>
      </c>
      <c r="H467" s="208">
        <f t="shared" si="8"/>
        <v>120000</v>
      </c>
      <c r="I467" s="65" t="s">
        <v>781</v>
      </c>
      <c r="J467" s="45" t="s">
        <v>1222</v>
      </c>
    </row>
    <row r="468" spans="1:10" ht="38.25">
      <c r="A468" s="80" t="s">
        <v>598</v>
      </c>
      <c r="B468" s="85" t="s">
        <v>885</v>
      </c>
      <c r="C468" s="15" t="s">
        <v>48</v>
      </c>
      <c r="D468" s="85" t="s">
        <v>885</v>
      </c>
      <c r="E468" s="48">
        <v>5</v>
      </c>
      <c r="F468" s="88" t="s">
        <v>160</v>
      </c>
      <c r="G468" s="127">
        <v>28000</v>
      </c>
      <c r="H468" s="208">
        <f t="shared" si="8"/>
        <v>140000</v>
      </c>
      <c r="I468" s="65" t="s">
        <v>781</v>
      </c>
      <c r="J468" s="45" t="s">
        <v>1222</v>
      </c>
    </row>
    <row r="469" spans="1:10" ht="39">
      <c r="A469" s="80" t="s">
        <v>601</v>
      </c>
      <c r="B469" s="182" t="s">
        <v>1136</v>
      </c>
      <c r="C469" s="15" t="s">
        <v>48</v>
      </c>
      <c r="D469" s="15" t="s">
        <v>1136</v>
      </c>
      <c r="E469" s="201">
        <v>2</v>
      </c>
      <c r="F469" s="88" t="s">
        <v>160</v>
      </c>
      <c r="G469" s="100">
        <v>195720</v>
      </c>
      <c r="H469" s="199">
        <f t="shared" si="8"/>
        <v>391440</v>
      </c>
      <c r="I469" s="65" t="s">
        <v>781</v>
      </c>
      <c r="J469" s="11" t="s">
        <v>1222</v>
      </c>
    </row>
    <row r="470" spans="1:10" ht="39">
      <c r="A470" s="80" t="s">
        <v>603</v>
      </c>
      <c r="B470" s="182" t="s">
        <v>1137</v>
      </c>
      <c r="C470" s="15" t="s">
        <v>48</v>
      </c>
      <c r="D470" s="15" t="s">
        <v>1137</v>
      </c>
      <c r="E470" s="201">
        <v>3</v>
      </c>
      <c r="F470" s="88" t="s">
        <v>160</v>
      </c>
      <c r="G470" s="100">
        <v>64278</v>
      </c>
      <c r="H470" s="208">
        <f t="shared" si="8"/>
        <v>192834</v>
      </c>
      <c r="I470" s="65" t="s">
        <v>781</v>
      </c>
      <c r="J470" s="11" t="s">
        <v>1222</v>
      </c>
    </row>
    <row r="471" spans="1:10" ht="51.75">
      <c r="A471" s="80" t="s">
        <v>605</v>
      </c>
      <c r="B471" s="182" t="s">
        <v>1138</v>
      </c>
      <c r="C471" s="15" t="s">
        <v>48</v>
      </c>
      <c r="D471" s="110" t="s">
        <v>1138</v>
      </c>
      <c r="E471" s="201">
        <v>2</v>
      </c>
      <c r="F471" s="88" t="s">
        <v>160</v>
      </c>
      <c r="G471" s="100">
        <v>100740</v>
      </c>
      <c r="H471" s="208">
        <f t="shared" si="8"/>
        <v>201480</v>
      </c>
      <c r="I471" s="65" t="s">
        <v>781</v>
      </c>
      <c r="J471" s="11" t="s">
        <v>1222</v>
      </c>
    </row>
    <row r="472" spans="1:10" ht="38.25">
      <c r="A472" s="80" t="s">
        <v>607</v>
      </c>
      <c r="B472" s="15" t="s">
        <v>1139</v>
      </c>
      <c r="C472" s="15" t="s">
        <v>48</v>
      </c>
      <c r="D472" s="15" t="s">
        <v>1139</v>
      </c>
      <c r="E472" s="209">
        <v>3</v>
      </c>
      <c r="F472" s="88" t="s">
        <v>160</v>
      </c>
      <c r="G472" s="100">
        <v>100740</v>
      </c>
      <c r="H472" s="208">
        <f t="shared" si="8"/>
        <v>302220</v>
      </c>
      <c r="I472" s="65" t="s">
        <v>781</v>
      </c>
      <c r="J472" s="11" t="s">
        <v>1222</v>
      </c>
    </row>
    <row r="473" spans="1:10" ht="38.25">
      <c r="A473" s="80" t="s">
        <v>609</v>
      </c>
      <c r="B473" s="15" t="s">
        <v>1140</v>
      </c>
      <c r="C473" s="15" t="s">
        <v>48</v>
      </c>
      <c r="D473" s="15" t="s">
        <v>1140</v>
      </c>
      <c r="E473" s="202">
        <v>2</v>
      </c>
      <c r="F473" s="88" t="s">
        <v>160</v>
      </c>
      <c r="G473" s="100">
        <v>100740</v>
      </c>
      <c r="H473" s="199">
        <f t="shared" si="8"/>
        <v>201480</v>
      </c>
      <c r="I473" s="65" t="s">
        <v>781</v>
      </c>
      <c r="J473" s="11" t="s">
        <v>1222</v>
      </c>
    </row>
    <row r="474" spans="1:10" ht="51">
      <c r="A474" s="80" t="s">
        <v>612</v>
      </c>
      <c r="B474" s="15" t="s">
        <v>1141</v>
      </c>
      <c r="C474" s="15" t="s">
        <v>48</v>
      </c>
      <c r="D474" s="15" t="s">
        <v>1141</v>
      </c>
      <c r="E474" s="202">
        <v>1</v>
      </c>
      <c r="F474" s="88" t="s">
        <v>160</v>
      </c>
      <c r="G474" s="100">
        <v>100740</v>
      </c>
      <c r="H474" s="208">
        <f t="shared" si="8"/>
        <v>100740</v>
      </c>
      <c r="I474" s="65" t="s">
        <v>781</v>
      </c>
      <c r="J474" s="11" t="s">
        <v>1222</v>
      </c>
    </row>
    <row r="475" spans="1:10" ht="38.25">
      <c r="A475" s="80" t="s">
        <v>615</v>
      </c>
      <c r="B475" s="110" t="s">
        <v>1142</v>
      </c>
      <c r="C475" s="15" t="s">
        <v>48</v>
      </c>
      <c r="D475" s="110" t="s">
        <v>1142</v>
      </c>
      <c r="E475" s="202">
        <v>2</v>
      </c>
      <c r="F475" s="88" t="s">
        <v>160</v>
      </c>
      <c r="G475" s="100">
        <v>158304</v>
      </c>
      <c r="H475" s="208">
        <f t="shared" si="8"/>
        <v>316608</v>
      </c>
      <c r="I475" s="65" t="s">
        <v>781</v>
      </c>
      <c r="J475" s="11" t="s">
        <v>1222</v>
      </c>
    </row>
    <row r="476" spans="1:10" ht="38.25">
      <c r="A476" s="80" t="s">
        <v>618</v>
      </c>
      <c r="B476" s="15" t="s">
        <v>1143</v>
      </c>
      <c r="C476" s="15" t="s">
        <v>48</v>
      </c>
      <c r="D476" s="15" t="s">
        <v>1143</v>
      </c>
      <c r="E476" s="210">
        <v>3</v>
      </c>
      <c r="F476" s="88" t="s">
        <v>160</v>
      </c>
      <c r="G476" s="100">
        <v>158304</v>
      </c>
      <c r="H476" s="208">
        <f t="shared" si="8"/>
        <v>474912</v>
      </c>
      <c r="I476" s="65" t="s">
        <v>781</v>
      </c>
      <c r="J476" s="11" t="s">
        <v>1222</v>
      </c>
    </row>
    <row r="477" spans="1:10" ht="38.25">
      <c r="A477" s="80" t="s">
        <v>621</v>
      </c>
      <c r="B477" s="15" t="s">
        <v>1144</v>
      </c>
      <c r="C477" s="15" t="s">
        <v>48</v>
      </c>
      <c r="D477" s="15" t="s">
        <v>1144</v>
      </c>
      <c r="E477" s="211">
        <v>2</v>
      </c>
      <c r="F477" s="88" t="s">
        <v>160</v>
      </c>
      <c r="G477" s="100">
        <v>215388</v>
      </c>
      <c r="H477" s="199">
        <f t="shared" si="8"/>
        <v>430776</v>
      </c>
      <c r="I477" s="65" t="s">
        <v>781</v>
      </c>
      <c r="J477" s="11" t="s">
        <v>1222</v>
      </c>
    </row>
    <row r="478" spans="1:10" ht="38.25">
      <c r="A478" s="80" t="s">
        <v>624</v>
      </c>
      <c r="B478" s="15" t="s">
        <v>1145</v>
      </c>
      <c r="C478" s="15" t="s">
        <v>48</v>
      </c>
      <c r="D478" s="15" t="s">
        <v>1145</v>
      </c>
      <c r="E478" s="210">
        <v>2</v>
      </c>
      <c r="F478" s="88" t="s">
        <v>160</v>
      </c>
      <c r="G478" s="100">
        <v>188280</v>
      </c>
      <c r="H478" s="208">
        <f t="shared" si="8"/>
        <v>376560</v>
      </c>
      <c r="I478" s="65" t="s">
        <v>781</v>
      </c>
      <c r="J478" s="11" t="s">
        <v>1222</v>
      </c>
    </row>
    <row r="479" spans="1:10" ht="39">
      <c r="A479" s="80" t="s">
        <v>627</v>
      </c>
      <c r="B479" s="225" t="s">
        <v>1144</v>
      </c>
      <c r="C479" s="15" t="s">
        <v>48</v>
      </c>
      <c r="D479" s="110" t="s">
        <v>1146</v>
      </c>
      <c r="E479" s="53">
        <v>1</v>
      </c>
      <c r="F479" s="88" t="s">
        <v>160</v>
      </c>
      <c r="G479" s="100">
        <v>215388</v>
      </c>
      <c r="H479" s="208">
        <f t="shared" si="8"/>
        <v>215388</v>
      </c>
      <c r="I479" s="65" t="s">
        <v>781</v>
      </c>
      <c r="J479" s="11" t="s">
        <v>1222</v>
      </c>
    </row>
    <row r="480" spans="1:10" ht="38.25">
      <c r="A480" s="80" t="s">
        <v>629</v>
      </c>
      <c r="B480" s="15" t="s">
        <v>1145</v>
      </c>
      <c r="C480" s="15" t="s">
        <v>48</v>
      </c>
      <c r="D480" s="15" t="s">
        <v>1145</v>
      </c>
      <c r="E480" s="210">
        <v>2</v>
      </c>
      <c r="F480" s="88" t="s">
        <v>160</v>
      </c>
      <c r="G480" s="100">
        <v>127122</v>
      </c>
      <c r="H480" s="208">
        <f t="shared" si="8"/>
        <v>254244</v>
      </c>
      <c r="I480" s="65" t="s">
        <v>781</v>
      </c>
      <c r="J480" s="11" t="s">
        <v>1222</v>
      </c>
    </row>
    <row r="481" spans="1:10" ht="38.25">
      <c r="A481" s="80" t="s">
        <v>631</v>
      </c>
      <c r="B481" s="224" t="s">
        <v>1146</v>
      </c>
      <c r="C481" s="15" t="s">
        <v>48</v>
      </c>
      <c r="D481" s="1" t="s">
        <v>1146</v>
      </c>
      <c r="E481" s="212">
        <v>2</v>
      </c>
      <c r="F481" s="88" t="s">
        <v>160</v>
      </c>
      <c r="G481" s="100">
        <v>191880</v>
      </c>
      <c r="H481" s="199">
        <f t="shared" si="8"/>
        <v>383760</v>
      </c>
      <c r="I481" s="65" t="s">
        <v>781</v>
      </c>
      <c r="J481" s="11" t="s">
        <v>1222</v>
      </c>
    </row>
    <row r="482" spans="1:10" ht="38.25">
      <c r="A482" s="80" t="s">
        <v>633</v>
      </c>
      <c r="B482" s="1" t="s">
        <v>1147</v>
      </c>
      <c r="C482" s="15" t="s">
        <v>48</v>
      </c>
      <c r="D482" s="15" t="s">
        <v>1147</v>
      </c>
      <c r="E482" s="53">
        <v>2</v>
      </c>
      <c r="F482" s="88" t="s">
        <v>160</v>
      </c>
      <c r="G482" s="100">
        <v>386400</v>
      </c>
      <c r="H482" s="208">
        <f t="shared" si="8"/>
        <v>772800</v>
      </c>
      <c r="I482" s="65" t="s">
        <v>781</v>
      </c>
      <c r="J482" s="11" t="s">
        <v>1222</v>
      </c>
    </row>
    <row r="483" spans="1:10" ht="38.25">
      <c r="A483" s="80" t="s">
        <v>636</v>
      </c>
      <c r="B483" s="110" t="s">
        <v>1148</v>
      </c>
      <c r="C483" s="15" t="s">
        <v>48</v>
      </c>
      <c r="D483" s="15" t="s">
        <v>1148</v>
      </c>
      <c r="E483" s="202">
        <v>2</v>
      </c>
      <c r="F483" s="88" t="s">
        <v>160</v>
      </c>
      <c r="G483" s="100">
        <v>144612</v>
      </c>
      <c r="H483" s="208">
        <f t="shared" si="8"/>
        <v>289224</v>
      </c>
      <c r="I483" s="65" t="s">
        <v>781</v>
      </c>
      <c r="J483" s="11" t="s">
        <v>1222</v>
      </c>
    </row>
    <row r="484" spans="1:10" ht="38.25">
      <c r="A484" s="80" t="s">
        <v>638</v>
      </c>
      <c r="B484" s="51" t="s">
        <v>396</v>
      </c>
      <c r="C484" s="15" t="s">
        <v>48</v>
      </c>
      <c r="D484" s="51" t="s">
        <v>397</v>
      </c>
      <c r="E484" s="202">
        <v>2</v>
      </c>
      <c r="F484" s="88" t="s">
        <v>160</v>
      </c>
      <c r="G484" s="100">
        <v>181350</v>
      </c>
      <c r="H484" s="208">
        <f t="shared" si="8"/>
        <v>362700</v>
      </c>
      <c r="I484" s="65" t="s">
        <v>781</v>
      </c>
      <c r="J484" s="11" t="s">
        <v>1222</v>
      </c>
    </row>
    <row r="485" spans="1:10" ht="38.25">
      <c r="A485" s="80" t="s">
        <v>640</v>
      </c>
      <c r="B485" s="15" t="s">
        <v>1149</v>
      </c>
      <c r="C485" s="15" t="s">
        <v>48</v>
      </c>
      <c r="D485" s="15" t="s">
        <v>1149</v>
      </c>
      <c r="E485" s="202">
        <v>2</v>
      </c>
      <c r="F485" s="88" t="s">
        <v>160</v>
      </c>
      <c r="G485" s="100">
        <v>200772</v>
      </c>
      <c r="H485" s="199">
        <f t="shared" si="8"/>
        <v>401544</v>
      </c>
      <c r="I485" s="65" t="s">
        <v>781</v>
      </c>
      <c r="J485" s="11" t="s">
        <v>1222</v>
      </c>
    </row>
    <row r="486" spans="1:10" ht="38.25">
      <c r="A486" s="80" t="s">
        <v>643</v>
      </c>
      <c r="B486" s="1" t="s">
        <v>1150</v>
      </c>
      <c r="C486" s="15" t="s">
        <v>48</v>
      </c>
      <c r="D486" s="15" t="s">
        <v>1150</v>
      </c>
      <c r="E486" s="202">
        <v>2</v>
      </c>
      <c r="F486" s="88" t="s">
        <v>160</v>
      </c>
      <c r="G486" s="14">
        <v>219960</v>
      </c>
      <c r="H486" s="208">
        <f t="shared" si="8"/>
        <v>439920</v>
      </c>
      <c r="I486" s="65" t="s">
        <v>781</v>
      </c>
      <c r="J486" s="11" t="s">
        <v>1222</v>
      </c>
    </row>
    <row r="487" spans="1:10" ht="38.25">
      <c r="A487" s="80" t="s">
        <v>646</v>
      </c>
      <c r="B487" s="224" t="s">
        <v>1151</v>
      </c>
      <c r="C487" s="15" t="s">
        <v>48</v>
      </c>
      <c r="D487" s="110" t="s">
        <v>1151</v>
      </c>
      <c r="E487" s="202">
        <v>2</v>
      </c>
      <c r="F487" s="88" t="s">
        <v>160</v>
      </c>
      <c r="G487" s="100">
        <v>266760</v>
      </c>
      <c r="H487" s="208">
        <f t="shared" si="8"/>
        <v>533520</v>
      </c>
      <c r="I487" s="65" t="s">
        <v>781</v>
      </c>
      <c r="J487" s="11" t="s">
        <v>1222</v>
      </c>
    </row>
    <row r="488" spans="1:10" ht="38.25">
      <c r="A488" s="80" t="s">
        <v>649</v>
      </c>
      <c r="B488" s="1" t="s">
        <v>1152</v>
      </c>
      <c r="C488" s="15" t="s">
        <v>48</v>
      </c>
      <c r="D488" s="15" t="s">
        <v>1152</v>
      </c>
      <c r="E488" s="202">
        <v>3</v>
      </c>
      <c r="F488" s="88" t="s">
        <v>160</v>
      </c>
      <c r="G488" s="100">
        <v>28548</v>
      </c>
      <c r="H488" s="208">
        <f t="shared" si="8"/>
        <v>85644</v>
      </c>
      <c r="I488" s="65" t="s">
        <v>781</v>
      </c>
      <c r="J488" s="11" t="s">
        <v>1222</v>
      </c>
    </row>
    <row r="489" spans="1:10" ht="38.25">
      <c r="A489" s="80" t="s">
        <v>651</v>
      </c>
      <c r="B489" s="1" t="s">
        <v>1153</v>
      </c>
      <c r="C489" s="15" t="s">
        <v>48</v>
      </c>
      <c r="D489" s="15" t="s">
        <v>1153</v>
      </c>
      <c r="E489" s="202">
        <v>2</v>
      </c>
      <c r="F489" s="88" t="s">
        <v>160</v>
      </c>
      <c r="G489" s="100">
        <v>194520</v>
      </c>
      <c r="H489" s="199">
        <f t="shared" si="8"/>
        <v>389040</v>
      </c>
      <c r="I489" s="65" t="s">
        <v>781</v>
      </c>
      <c r="J489" s="11" t="s">
        <v>1222</v>
      </c>
    </row>
    <row r="490" spans="1:10" ht="38.25">
      <c r="A490" s="80" t="s">
        <v>655</v>
      </c>
      <c r="B490" s="224" t="s">
        <v>1154</v>
      </c>
      <c r="C490" s="15" t="s">
        <v>48</v>
      </c>
      <c r="D490" s="1" t="s">
        <v>1154</v>
      </c>
      <c r="E490" s="202">
        <v>2</v>
      </c>
      <c r="F490" s="88" t="s">
        <v>160</v>
      </c>
      <c r="G490" s="100">
        <v>388320</v>
      </c>
      <c r="H490" s="208">
        <f t="shared" si="8"/>
        <v>776640</v>
      </c>
      <c r="I490" s="65" t="s">
        <v>781</v>
      </c>
      <c r="J490" s="11" t="s">
        <v>1222</v>
      </c>
    </row>
    <row r="491" spans="1:10" s="33" customFormat="1" ht="55.5" customHeight="1">
      <c r="A491" s="80" t="s">
        <v>658</v>
      </c>
      <c r="B491" s="168" t="s">
        <v>1155</v>
      </c>
      <c r="C491" s="15" t="s">
        <v>48</v>
      </c>
      <c r="D491" s="110" t="s">
        <v>1155</v>
      </c>
      <c r="E491" s="213">
        <v>2</v>
      </c>
      <c r="F491" s="88" t="s">
        <v>160</v>
      </c>
      <c r="G491" s="14">
        <v>423576</v>
      </c>
      <c r="H491" s="208">
        <f t="shared" si="8"/>
        <v>847152</v>
      </c>
      <c r="I491" s="65" t="s">
        <v>781</v>
      </c>
      <c r="J491" s="169" t="s">
        <v>1222</v>
      </c>
    </row>
    <row r="492" spans="1:10" s="190" customFormat="1" ht="38.25">
      <c r="A492" s="80" t="s">
        <v>661</v>
      </c>
      <c r="B492" s="11" t="s">
        <v>577</v>
      </c>
      <c r="C492" s="15" t="s">
        <v>48</v>
      </c>
      <c r="D492" s="11" t="s">
        <v>577</v>
      </c>
      <c r="E492" s="214">
        <v>5</v>
      </c>
      <c r="F492" s="88" t="s">
        <v>160</v>
      </c>
      <c r="G492" s="215">
        <v>2000</v>
      </c>
      <c r="H492" s="208">
        <f t="shared" si="8"/>
        <v>10000</v>
      </c>
      <c r="I492" s="187" t="s">
        <v>781</v>
      </c>
      <c r="J492" s="189" t="s">
        <v>1230</v>
      </c>
    </row>
    <row r="493" spans="1:10" s="190" customFormat="1" ht="38.25">
      <c r="A493" s="80" t="s">
        <v>664</v>
      </c>
      <c r="B493" s="15" t="s">
        <v>1008</v>
      </c>
      <c r="C493" s="15" t="s">
        <v>48</v>
      </c>
      <c r="D493" s="11" t="s">
        <v>1008</v>
      </c>
      <c r="E493" s="202">
        <v>4</v>
      </c>
      <c r="F493" s="88" t="s">
        <v>160</v>
      </c>
      <c r="G493" s="100">
        <v>325</v>
      </c>
      <c r="H493" s="199">
        <f t="shared" si="8"/>
        <v>1300</v>
      </c>
      <c r="I493" s="187" t="s">
        <v>781</v>
      </c>
      <c r="J493" s="189" t="s">
        <v>1230</v>
      </c>
    </row>
    <row r="494" spans="1:10" s="190" customFormat="1" ht="38.25">
      <c r="A494" s="80" t="s">
        <v>667</v>
      </c>
      <c r="B494" s="11" t="s">
        <v>1231</v>
      </c>
      <c r="C494" s="15" t="s">
        <v>48</v>
      </c>
      <c r="D494" s="11" t="s">
        <v>1231</v>
      </c>
      <c r="E494" s="202">
        <v>2</v>
      </c>
      <c r="F494" s="52" t="s">
        <v>195</v>
      </c>
      <c r="G494" s="100">
        <v>20000</v>
      </c>
      <c r="H494" s="208">
        <f t="shared" si="8"/>
        <v>40000</v>
      </c>
      <c r="I494" s="187" t="s">
        <v>781</v>
      </c>
      <c r="J494" s="189" t="s">
        <v>1230</v>
      </c>
    </row>
    <row r="495" spans="1:10" s="190" customFormat="1" ht="38.25">
      <c r="A495" s="80" t="s">
        <v>668</v>
      </c>
      <c r="B495" s="191" t="s">
        <v>1232</v>
      </c>
      <c r="C495" s="15" t="s">
        <v>48</v>
      </c>
      <c r="D495" s="191" t="s">
        <v>1232</v>
      </c>
      <c r="E495" s="202">
        <v>5</v>
      </c>
      <c r="F495" s="88" t="s">
        <v>160</v>
      </c>
      <c r="G495" s="100">
        <v>6000</v>
      </c>
      <c r="H495" s="208">
        <f t="shared" si="8"/>
        <v>30000</v>
      </c>
      <c r="I495" s="187" t="s">
        <v>781</v>
      </c>
      <c r="J495" s="189" t="s">
        <v>1230</v>
      </c>
    </row>
    <row r="496" spans="1:10" s="190" customFormat="1" ht="32.25" customHeight="1">
      <c r="A496" s="80" t="s">
        <v>669</v>
      </c>
      <c r="B496" s="182" t="s">
        <v>1233</v>
      </c>
      <c r="C496" s="15" t="s">
        <v>48</v>
      </c>
      <c r="D496" s="182" t="s">
        <v>1233</v>
      </c>
      <c r="E496" s="53">
        <v>6</v>
      </c>
      <c r="F496" s="88" t="s">
        <v>160</v>
      </c>
      <c r="G496" s="100">
        <v>1850</v>
      </c>
      <c r="H496" s="208">
        <f t="shared" si="8"/>
        <v>11100</v>
      </c>
      <c r="I496" s="187" t="s">
        <v>781</v>
      </c>
      <c r="J496" s="189" t="s">
        <v>1230</v>
      </c>
    </row>
    <row r="497" spans="1:10" s="190" customFormat="1" ht="33.75" customHeight="1">
      <c r="A497" s="80" t="s">
        <v>670</v>
      </c>
      <c r="B497" s="11" t="s">
        <v>1234</v>
      </c>
      <c r="C497" s="15" t="s">
        <v>48</v>
      </c>
      <c r="D497" s="11" t="s">
        <v>1235</v>
      </c>
      <c r="E497" s="53">
        <v>10</v>
      </c>
      <c r="F497" s="88" t="s">
        <v>160</v>
      </c>
      <c r="G497" s="199">
        <v>1900</v>
      </c>
      <c r="H497" s="199">
        <f t="shared" si="8"/>
        <v>19000</v>
      </c>
      <c r="I497" s="187" t="s">
        <v>781</v>
      </c>
      <c r="J497" s="189" t="s">
        <v>1230</v>
      </c>
    </row>
    <row r="498" spans="1:10" s="190" customFormat="1" ht="38.25">
      <c r="A498" s="80" t="s">
        <v>671</v>
      </c>
      <c r="B498" s="11" t="s">
        <v>1236</v>
      </c>
      <c r="C498" s="15" t="s">
        <v>48</v>
      </c>
      <c r="D498" s="11" t="s">
        <v>1236</v>
      </c>
      <c r="E498" s="53">
        <v>3</v>
      </c>
      <c r="F498" s="52" t="s">
        <v>195</v>
      </c>
      <c r="G498" s="199">
        <v>4000</v>
      </c>
      <c r="H498" s="208">
        <f t="shared" si="8"/>
        <v>12000</v>
      </c>
      <c r="I498" s="187" t="s">
        <v>781</v>
      </c>
      <c r="J498" s="189" t="s">
        <v>1230</v>
      </c>
    </row>
    <row r="499" spans="1:10" s="190" customFormat="1" ht="38.25">
      <c r="A499" s="80" t="s">
        <v>672</v>
      </c>
      <c r="B499" s="15" t="s">
        <v>1237</v>
      </c>
      <c r="C499" s="15" t="s">
        <v>48</v>
      </c>
      <c r="D499" s="15" t="s">
        <v>1237</v>
      </c>
      <c r="E499" s="53">
        <v>3</v>
      </c>
      <c r="F499" s="52" t="s">
        <v>195</v>
      </c>
      <c r="G499" s="100">
        <v>4200</v>
      </c>
      <c r="H499" s="208">
        <f t="shared" si="8"/>
        <v>12600</v>
      </c>
      <c r="I499" s="187" t="s">
        <v>781</v>
      </c>
      <c r="J499" s="189" t="s">
        <v>1230</v>
      </c>
    </row>
    <row r="500" spans="1:10" s="190" customFormat="1" ht="38.25">
      <c r="A500" s="80" t="s">
        <v>673</v>
      </c>
      <c r="B500" s="11" t="s">
        <v>1238</v>
      </c>
      <c r="C500" s="15" t="s">
        <v>48</v>
      </c>
      <c r="D500" s="11" t="s">
        <v>1238</v>
      </c>
      <c r="E500" s="199">
        <v>30</v>
      </c>
      <c r="F500" s="52" t="s">
        <v>858</v>
      </c>
      <c r="G500" s="100">
        <v>1950</v>
      </c>
      <c r="H500" s="208">
        <f t="shared" si="8"/>
        <v>58500</v>
      </c>
      <c r="I500" s="187" t="s">
        <v>781</v>
      </c>
      <c r="J500" s="189" t="s">
        <v>1230</v>
      </c>
    </row>
    <row r="501" spans="1:10" s="190" customFormat="1" ht="38.25">
      <c r="A501" s="80" t="s">
        <v>674</v>
      </c>
      <c r="B501" s="11" t="s">
        <v>1239</v>
      </c>
      <c r="C501" s="15" t="s">
        <v>48</v>
      </c>
      <c r="D501" s="11" t="s">
        <v>1239</v>
      </c>
      <c r="E501" s="199">
        <v>35</v>
      </c>
      <c r="F501" s="88" t="s">
        <v>160</v>
      </c>
      <c r="G501" s="199">
        <v>600</v>
      </c>
      <c r="H501" s="199">
        <f t="shared" ref="H501:H564" si="9">E501*G501</f>
        <v>21000</v>
      </c>
      <c r="I501" s="187" t="s">
        <v>781</v>
      </c>
      <c r="J501" s="189" t="s">
        <v>1230</v>
      </c>
    </row>
    <row r="502" spans="1:10" s="190" customFormat="1" ht="36.75" customHeight="1">
      <c r="A502" s="80" t="s">
        <v>675</v>
      </c>
      <c r="B502" s="15" t="s">
        <v>1240</v>
      </c>
      <c r="C502" s="15" t="s">
        <v>48</v>
      </c>
      <c r="D502" s="15" t="s">
        <v>1240</v>
      </c>
      <c r="E502" s="202">
        <v>35</v>
      </c>
      <c r="F502" s="88" t="s">
        <v>160</v>
      </c>
      <c r="G502" s="199">
        <v>900</v>
      </c>
      <c r="H502" s="208">
        <f t="shared" si="9"/>
        <v>31500</v>
      </c>
      <c r="I502" s="187" t="s">
        <v>781</v>
      </c>
      <c r="J502" s="189" t="s">
        <v>1230</v>
      </c>
    </row>
    <row r="503" spans="1:10" s="190" customFormat="1" ht="38.25">
      <c r="A503" s="80" t="s">
        <v>676</v>
      </c>
      <c r="B503" s="15" t="s">
        <v>1241</v>
      </c>
      <c r="C503" s="15" t="s">
        <v>48</v>
      </c>
      <c r="D503" s="182" t="s">
        <v>1241</v>
      </c>
      <c r="E503" s="202">
        <v>20</v>
      </c>
      <c r="F503" s="88" t="s">
        <v>160</v>
      </c>
      <c r="G503" s="199">
        <v>150</v>
      </c>
      <c r="H503" s="208">
        <f t="shared" si="9"/>
        <v>3000</v>
      </c>
      <c r="I503" s="187" t="s">
        <v>781</v>
      </c>
      <c r="J503" s="189" t="s">
        <v>1230</v>
      </c>
    </row>
    <row r="504" spans="1:10" s="190" customFormat="1" ht="33.75" customHeight="1">
      <c r="A504" s="80" t="s">
        <v>677</v>
      </c>
      <c r="B504" s="15" t="s">
        <v>1242</v>
      </c>
      <c r="C504" s="15" t="s">
        <v>48</v>
      </c>
      <c r="D504" s="15" t="s">
        <v>1242</v>
      </c>
      <c r="E504" s="202">
        <v>5</v>
      </c>
      <c r="F504" s="51" t="s">
        <v>195</v>
      </c>
      <c r="G504" s="100">
        <v>3500</v>
      </c>
      <c r="H504" s="208">
        <f t="shared" si="9"/>
        <v>17500</v>
      </c>
      <c r="I504" s="187" t="s">
        <v>781</v>
      </c>
      <c r="J504" s="189" t="s">
        <v>1230</v>
      </c>
    </row>
    <row r="505" spans="1:10" s="190" customFormat="1" ht="38.25">
      <c r="A505" s="80" t="s">
        <v>678</v>
      </c>
      <c r="B505" s="11" t="s">
        <v>1243</v>
      </c>
      <c r="C505" s="15" t="s">
        <v>48</v>
      </c>
      <c r="D505" s="11" t="s">
        <v>1243</v>
      </c>
      <c r="E505" s="202">
        <v>10</v>
      </c>
      <c r="F505" s="11" t="s">
        <v>1800</v>
      </c>
      <c r="G505" s="100">
        <v>4600</v>
      </c>
      <c r="H505" s="199">
        <f t="shared" si="9"/>
        <v>46000</v>
      </c>
      <c r="I505" s="187" t="s">
        <v>781</v>
      </c>
      <c r="J505" s="189" t="s">
        <v>1230</v>
      </c>
    </row>
    <row r="506" spans="1:10" s="190" customFormat="1" ht="38.25">
      <c r="A506" s="80" t="s">
        <v>679</v>
      </c>
      <c r="B506" s="15" t="s">
        <v>1244</v>
      </c>
      <c r="C506" s="15" t="s">
        <v>48</v>
      </c>
      <c r="D506" s="15" t="s">
        <v>1244</v>
      </c>
      <c r="E506" s="202">
        <v>10</v>
      </c>
      <c r="F506" s="11" t="s">
        <v>1800</v>
      </c>
      <c r="G506" s="100">
        <v>5000</v>
      </c>
      <c r="H506" s="208">
        <f t="shared" si="9"/>
        <v>50000</v>
      </c>
      <c r="I506" s="187" t="s">
        <v>781</v>
      </c>
      <c r="J506" s="189" t="s">
        <v>1230</v>
      </c>
    </row>
    <row r="507" spans="1:10" s="190" customFormat="1" ht="38.25">
      <c r="A507" s="80" t="s">
        <v>682</v>
      </c>
      <c r="B507" s="11" t="s">
        <v>1245</v>
      </c>
      <c r="C507" s="15" t="s">
        <v>48</v>
      </c>
      <c r="D507" s="11" t="s">
        <v>1245</v>
      </c>
      <c r="E507" s="202">
        <v>1</v>
      </c>
      <c r="F507" s="51" t="s">
        <v>195</v>
      </c>
      <c r="G507" s="100">
        <v>110000</v>
      </c>
      <c r="H507" s="208">
        <f t="shared" si="9"/>
        <v>110000</v>
      </c>
      <c r="I507" s="187" t="s">
        <v>781</v>
      </c>
      <c r="J507" s="189" t="s">
        <v>1230</v>
      </c>
    </row>
    <row r="508" spans="1:10" s="190" customFormat="1" ht="38.25">
      <c r="A508" s="80" t="s">
        <v>685</v>
      </c>
      <c r="B508" s="182" t="s">
        <v>1246</v>
      </c>
      <c r="C508" s="15" t="s">
        <v>48</v>
      </c>
      <c r="D508" s="191" t="s">
        <v>1246</v>
      </c>
      <c r="E508" s="202">
        <v>3</v>
      </c>
      <c r="F508" s="52" t="s">
        <v>160</v>
      </c>
      <c r="G508" s="100">
        <v>12000</v>
      </c>
      <c r="H508" s="208">
        <f t="shared" si="9"/>
        <v>36000</v>
      </c>
      <c r="I508" s="187" t="s">
        <v>781</v>
      </c>
      <c r="J508" s="189" t="s">
        <v>1230</v>
      </c>
    </row>
    <row r="509" spans="1:10" s="190" customFormat="1" ht="38.25">
      <c r="A509" s="80" t="s">
        <v>687</v>
      </c>
      <c r="B509" s="11" t="s">
        <v>1247</v>
      </c>
      <c r="C509" s="15" t="s">
        <v>48</v>
      </c>
      <c r="D509" s="11" t="s">
        <v>1247</v>
      </c>
      <c r="E509" s="202">
        <v>5</v>
      </c>
      <c r="F509" s="52" t="s">
        <v>160</v>
      </c>
      <c r="G509" s="100">
        <v>6500</v>
      </c>
      <c r="H509" s="199">
        <f t="shared" si="9"/>
        <v>32500</v>
      </c>
      <c r="I509" s="187" t="s">
        <v>781</v>
      </c>
      <c r="J509" s="189" t="s">
        <v>1230</v>
      </c>
    </row>
    <row r="510" spans="1:10" s="190" customFormat="1" ht="38.25">
      <c r="A510" s="80" t="s">
        <v>689</v>
      </c>
      <c r="B510" s="15" t="s">
        <v>1248</v>
      </c>
      <c r="C510" s="15" t="s">
        <v>48</v>
      </c>
      <c r="D510" s="15" t="s">
        <v>1248</v>
      </c>
      <c r="E510" s="202">
        <v>1</v>
      </c>
      <c r="F510" s="52" t="s">
        <v>160</v>
      </c>
      <c r="G510" s="100">
        <v>202000</v>
      </c>
      <c r="H510" s="208">
        <f t="shared" si="9"/>
        <v>202000</v>
      </c>
      <c r="I510" s="187" t="s">
        <v>781</v>
      </c>
      <c r="J510" s="189" t="s">
        <v>1230</v>
      </c>
    </row>
    <row r="511" spans="1:10" s="190" customFormat="1" ht="38.25">
      <c r="A511" s="80" t="s">
        <v>1334</v>
      </c>
      <c r="B511" s="15" t="s">
        <v>1249</v>
      </c>
      <c r="C511" s="15" t="s">
        <v>48</v>
      </c>
      <c r="D511" s="11" t="s">
        <v>1249</v>
      </c>
      <c r="E511" s="202">
        <v>10</v>
      </c>
      <c r="F511" s="52" t="s">
        <v>160</v>
      </c>
      <c r="G511" s="100">
        <v>2500</v>
      </c>
      <c r="H511" s="208">
        <f t="shared" si="9"/>
        <v>25000</v>
      </c>
      <c r="I511" s="187" t="s">
        <v>781</v>
      </c>
      <c r="J511" s="189" t="s">
        <v>1230</v>
      </c>
    </row>
    <row r="512" spans="1:10" s="190" customFormat="1" ht="38.25">
      <c r="A512" s="80" t="s">
        <v>1336</v>
      </c>
      <c r="B512" s="15" t="s">
        <v>1250</v>
      </c>
      <c r="C512" s="15" t="s">
        <v>48</v>
      </c>
      <c r="D512" s="11" t="s">
        <v>1250</v>
      </c>
      <c r="E512" s="202">
        <v>50</v>
      </c>
      <c r="F512" s="52" t="s">
        <v>160</v>
      </c>
      <c r="G512" s="100">
        <v>550</v>
      </c>
      <c r="H512" s="208">
        <f t="shared" si="9"/>
        <v>27500</v>
      </c>
      <c r="I512" s="187" t="s">
        <v>781</v>
      </c>
      <c r="J512" s="189" t="s">
        <v>1230</v>
      </c>
    </row>
    <row r="513" spans="1:10" s="190" customFormat="1" ht="38.25">
      <c r="A513" s="80" t="s">
        <v>695</v>
      </c>
      <c r="B513" s="11" t="s">
        <v>1251</v>
      </c>
      <c r="C513" s="15" t="s">
        <v>48</v>
      </c>
      <c r="D513" s="11" t="s">
        <v>1251</v>
      </c>
      <c r="E513" s="202">
        <v>40</v>
      </c>
      <c r="F513" s="52" t="s">
        <v>160</v>
      </c>
      <c r="G513" s="199">
        <v>1500</v>
      </c>
      <c r="H513" s="199">
        <f t="shared" si="9"/>
        <v>60000</v>
      </c>
      <c r="I513" s="187" t="s">
        <v>781</v>
      </c>
      <c r="J513" s="189" t="s">
        <v>1230</v>
      </c>
    </row>
    <row r="514" spans="1:10" s="190" customFormat="1" ht="38.25">
      <c r="A514" s="80" t="s">
        <v>699</v>
      </c>
      <c r="B514" s="11" t="s">
        <v>1252</v>
      </c>
      <c r="C514" s="15" t="s">
        <v>48</v>
      </c>
      <c r="D514" s="11" t="s">
        <v>1252</v>
      </c>
      <c r="E514" s="202">
        <v>10</v>
      </c>
      <c r="F514" s="52" t="s">
        <v>794</v>
      </c>
      <c r="G514" s="100">
        <v>3600</v>
      </c>
      <c r="H514" s="208">
        <f t="shared" si="9"/>
        <v>36000</v>
      </c>
      <c r="I514" s="187" t="s">
        <v>781</v>
      </c>
      <c r="J514" s="189" t="s">
        <v>1230</v>
      </c>
    </row>
    <row r="515" spans="1:10" s="190" customFormat="1" ht="48.75" customHeight="1">
      <c r="A515" s="80" t="s">
        <v>702</v>
      </c>
      <c r="B515" s="11" t="s">
        <v>1253</v>
      </c>
      <c r="C515" s="15" t="s">
        <v>48</v>
      </c>
      <c r="D515" s="11" t="s">
        <v>1253</v>
      </c>
      <c r="E515" s="202">
        <v>4</v>
      </c>
      <c r="F515" s="52" t="s">
        <v>195</v>
      </c>
      <c r="G515" s="100">
        <v>60000</v>
      </c>
      <c r="H515" s="208">
        <f t="shared" si="9"/>
        <v>240000</v>
      </c>
      <c r="I515" s="187" t="s">
        <v>781</v>
      </c>
      <c r="J515" s="189" t="s">
        <v>1230</v>
      </c>
    </row>
    <row r="516" spans="1:10" s="190" customFormat="1" ht="38.25">
      <c r="A516" s="80" t="s">
        <v>706</v>
      </c>
      <c r="B516" s="15" t="s">
        <v>1254</v>
      </c>
      <c r="C516" s="15" t="s">
        <v>48</v>
      </c>
      <c r="D516" s="15" t="s">
        <v>1254</v>
      </c>
      <c r="E516" s="202">
        <v>1</v>
      </c>
      <c r="F516" s="52" t="s">
        <v>160</v>
      </c>
      <c r="G516" s="100">
        <v>9000</v>
      </c>
      <c r="H516" s="208">
        <f t="shared" si="9"/>
        <v>9000</v>
      </c>
      <c r="I516" s="187" t="s">
        <v>781</v>
      </c>
      <c r="J516" s="189" t="s">
        <v>1230</v>
      </c>
    </row>
    <row r="517" spans="1:10" s="190" customFormat="1" ht="38.25">
      <c r="A517" s="80" t="s">
        <v>709</v>
      </c>
      <c r="B517" s="15" t="s">
        <v>1255</v>
      </c>
      <c r="C517" s="15" t="s">
        <v>48</v>
      </c>
      <c r="D517" s="51" t="s">
        <v>1255</v>
      </c>
      <c r="E517" s="202">
        <v>1</v>
      </c>
      <c r="F517" s="52" t="s">
        <v>160</v>
      </c>
      <c r="G517" s="199">
        <v>5000</v>
      </c>
      <c r="H517" s="199">
        <f t="shared" si="9"/>
        <v>5000</v>
      </c>
      <c r="I517" s="187" t="s">
        <v>781</v>
      </c>
      <c r="J517" s="189" t="s">
        <v>1230</v>
      </c>
    </row>
    <row r="518" spans="1:10" s="190" customFormat="1" ht="38.25">
      <c r="A518" s="80" t="s">
        <v>712</v>
      </c>
      <c r="B518" s="11" t="s">
        <v>1256</v>
      </c>
      <c r="C518" s="15" t="s">
        <v>48</v>
      </c>
      <c r="D518" s="11" t="s">
        <v>1256</v>
      </c>
      <c r="E518" s="53">
        <v>2</v>
      </c>
      <c r="F518" s="51" t="s">
        <v>195</v>
      </c>
      <c r="G518" s="100">
        <v>78000</v>
      </c>
      <c r="H518" s="208">
        <f t="shared" si="9"/>
        <v>156000</v>
      </c>
      <c r="I518" s="187" t="s">
        <v>781</v>
      </c>
      <c r="J518" s="189" t="s">
        <v>1230</v>
      </c>
    </row>
    <row r="519" spans="1:10" s="190" customFormat="1" ht="38.25">
      <c r="A519" s="80" t="s">
        <v>715</v>
      </c>
      <c r="B519" s="15" t="s">
        <v>1257</v>
      </c>
      <c r="C519" s="15" t="s">
        <v>48</v>
      </c>
      <c r="D519" s="15" t="s">
        <v>1257</v>
      </c>
      <c r="E519" s="202">
        <v>5</v>
      </c>
      <c r="F519" s="52" t="s">
        <v>160</v>
      </c>
      <c r="G519" s="100">
        <v>6600</v>
      </c>
      <c r="H519" s="208">
        <f t="shared" si="9"/>
        <v>33000</v>
      </c>
      <c r="I519" s="187" t="s">
        <v>781</v>
      </c>
      <c r="J519" s="189" t="s">
        <v>1230</v>
      </c>
    </row>
    <row r="520" spans="1:10" s="190" customFormat="1" ht="38.25">
      <c r="A520" s="80" t="s">
        <v>718</v>
      </c>
      <c r="B520" s="11" t="s">
        <v>1258</v>
      </c>
      <c r="C520" s="15" t="s">
        <v>48</v>
      </c>
      <c r="D520" s="15" t="s">
        <v>1258</v>
      </c>
      <c r="E520" s="202">
        <v>5</v>
      </c>
      <c r="F520" s="52" t="s">
        <v>160</v>
      </c>
      <c r="G520" s="100">
        <v>8500</v>
      </c>
      <c r="H520" s="208">
        <f t="shared" si="9"/>
        <v>42500</v>
      </c>
      <c r="I520" s="187" t="s">
        <v>781</v>
      </c>
      <c r="J520" s="189" t="s">
        <v>1230</v>
      </c>
    </row>
    <row r="521" spans="1:10" s="190" customFormat="1" ht="38.25">
      <c r="A521" s="80" t="s">
        <v>722</v>
      </c>
      <c r="B521" s="182" t="s">
        <v>1259</v>
      </c>
      <c r="C521" s="15" t="s">
        <v>48</v>
      </c>
      <c r="D521" s="191" t="s">
        <v>1259</v>
      </c>
      <c r="E521" s="202">
        <v>3</v>
      </c>
      <c r="F521" s="52" t="s">
        <v>160</v>
      </c>
      <c r="G521" s="100">
        <v>23000</v>
      </c>
      <c r="H521" s="199">
        <f t="shared" si="9"/>
        <v>69000</v>
      </c>
      <c r="I521" s="187" t="s">
        <v>781</v>
      </c>
      <c r="J521" s="189" t="s">
        <v>1230</v>
      </c>
    </row>
    <row r="522" spans="1:10" s="190" customFormat="1" ht="38.25">
      <c r="A522" s="80" t="s">
        <v>725</v>
      </c>
      <c r="B522" s="11" t="s">
        <v>1260</v>
      </c>
      <c r="C522" s="15" t="s">
        <v>48</v>
      </c>
      <c r="D522" s="11" t="s">
        <v>1260</v>
      </c>
      <c r="E522" s="202">
        <v>2</v>
      </c>
      <c r="F522" s="52" t="s">
        <v>160</v>
      </c>
      <c r="G522" s="100">
        <v>19000</v>
      </c>
      <c r="H522" s="208">
        <f t="shared" si="9"/>
        <v>38000</v>
      </c>
      <c r="I522" s="187" t="s">
        <v>781</v>
      </c>
      <c r="J522" s="189" t="s">
        <v>1230</v>
      </c>
    </row>
    <row r="523" spans="1:10" s="190" customFormat="1" ht="38.25">
      <c r="A523" s="80" t="s">
        <v>728</v>
      </c>
      <c r="B523" s="11" t="s">
        <v>1261</v>
      </c>
      <c r="C523" s="15" t="s">
        <v>48</v>
      </c>
      <c r="D523" s="15" t="s">
        <v>1261</v>
      </c>
      <c r="E523" s="53">
        <v>2</v>
      </c>
      <c r="F523" s="52" t="s">
        <v>160</v>
      </c>
      <c r="G523" s="199">
        <v>40000</v>
      </c>
      <c r="H523" s="208">
        <f t="shared" si="9"/>
        <v>80000</v>
      </c>
      <c r="I523" s="187" t="s">
        <v>781</v>
      </c>
      <c r="J523" s="189" t="s">
        <v>1230</v>
      </c>
    </row>
    <row r="524" spans="1:10" s="190" customFormat="1" ht="38.25">
      <c r="A524" s="80" t="s">
        <v>731</v>
      </c>
      <c r="B524" s="182" t="s">
        <v>1262</v>
      </c>
      <c r="C524" s="15" t="s">
        <v>48</v>
      </c>
      <c r="D524" s="15" t="s">
        <v>1262</v>
      </c>
      <c r="E524" s="53">
        <v>2</v>
      </c>
      <c r="F524" s="52" t="s">
        <v>160</v>
      </c>
      <c r="G524" s="100">
        <v>27700</v>
      </c>
      <c r="H524" s="208">
        <f t="shared" si="9"/>
        <v>55400</v>
      </c>
      <c r="I524" s="187" t="s">
        <v>781</v>
      </c>
      <c r="J524" s="189" t="s">
        <v>1230</v>
      </c>
    </row>
    <row r="525" spans="1:10" s="190" customFormat="1" ht="38.25">
      <c r="A525" s="80" t="s">
        <v>734</v>
      </c>
      <c r="B525" s="15" t="s">
        <v>1263</v>
      </c>
      <c r="C525" s="15" t="s">
        <v>48</v>
      </c>
      <c r="D525" s="11" t="s">
        <v>1263</v>
      </c>
      <c r="E525" s="53">
        <v>2</v>
      </c>
      <c r="F525" s="52" t="s">
        <v>160</v>
      </c>
      <c r="G525" s="100">
        <v>15600</v>
      </c>
      <c r="H525" s="199">
        <f t="shared" si="9"/>
        <v>31200</v>
      </c>
      <c r="I525" s="187" t="s">
        <v>781</v>
      </c>
      <c r="J525" s="189" t="s">
        <v>1230</v>
      </c>
    </row>
    <row r="526" spans="1:10" s="190" customFormat="1" ht="38.25">
      <c r="A526" s="80" t="s">
        <v>737</v>
      </c>
      <c r="B526" s="193" t="s">
        <v>1264</v>
      </c>
      <c r="C526" s="15" t="s">
        <v>48</v>
      </c>
      <c r="D526" s="193" t="s">
        <v>1264</v>
      </c>
      <c r="E526" s="53">
        <v>1</v>
      </c>
      <c r="F526" s="52" t="s">
        <v>160</v>
      </c>
      <c r="G526" s="199">
        <v>26600</v>
      </c>
      <c r="H526" s="208">
        <f t="shared" si="9"/>
        <v>26600</v>
      </c>
      <c r="I526" s="187" t="s">
        <v>781</v>
      </c>
      <c r="J526" s="189" t="s">
        <v>1230</v>
      </c>
    </row>
    <row r="527" spans="1:10" s="190" customFormat="1" ht="42.75" customHeight="1">
      <c r="A527" s="80" t="s">
        <v>739</v>
      </c>
      <c r="B527" s="193" t="s">
        <v>1265</v>
      </c>
      <c r="C527" s="15" t="s">
        <v>48</v>
      </c>
      <c r="D527" s="193" t="s">
        <v>1265</v>
      </c>
      <c r="E527" s="53">
        <v>3</v>
      </c>
      <c r="F527" s="52" t="s">
        <v>160</v>
      </c>
      <c r="G527" s="100">
        <v>19600</v>
      </c>
      <c r="H527" s="208">
        <f t="shared" si="9"/>
        <v>58800</v>
      </c>
      <c r="I527" s="187" t="s">
        <v>781</v>
      </c>
      <c r="J527" s="189" t="s">
        <v>1230</v>
      </c>
    </row>
    <row r="528" spans="1:10" s="190" customFormat="1" ht="38.25">
      <c r="A528" s="80" t="s">
        <v>742</v>
      </c>
      <c r="B528" s="193" t="s">
        <v>1266</v>
      </c>
      <c r="C528" s="15" t="s">
        <v>48</v>
      </c>
      <c r="D528" s="193" t="s">
        <v>1266</v>
      </c>
      <c r="E528" s="204">
        <v>20</v>
      </c>
      <c r="F528" s="52" t="s">
        <v>160</v>
      </c>
      <c r="G528" s="222">
        <v>1500</v>
      </c>
      <c r="H528" s="208">
        <f t="shared" si="9"/>
        <v>30000</v>
      </c>
      <c r="I528" s="187" t="s">
        <v>781</v>
      </c>
      <c r="J528" s="189" t="s">
        <v>1230</v>
      </c>
    </row>
    <row r="529" spans="1:10" s="190" customFormat="1" ht="38.25">
      <c r="A529" s="80" t="s">
        <v>746</v>
      </c>
      <c r="B529" s="193" t="s">
        <v>1267</v>
      </c>
      <c r="C529" s="15" t="s">
        <v>48</v>
      </c>
      <c r="D529" s="193" t="s">
        <v>1267</v>
      </c>
      <c r="E529" s="204">
        <v>20</v>
      </c>
      <c r="F529" s="52" t="s">
        <v>160</v>
      </c>
      <c r="G529" s="222">
        <v>1200</v>
      </c>
      <c r="H529" s="199">
        <f t="shared" si="9"/>
        <v>24000</v>
      </c>
      <c r="I529" s="187" t="s">
        <v>781</v>
      </c>
      <c r="J529" s="189" t="s">
        <v>1230</v>
      </c>
    </row>
    <row r="530" spans="1:10" s="190" customFormat="1" ht="38.25">
      <c r="A530" s="80" t="s">
        <v>749</v>
      </c>
      <c r="B530" s="193" t="s">
        <v>1268</v>
      </c>
      <c r="C530" s="15" t="s">
        <v>48</v>
      </c>
      <c r="D530" s="193" t="s">
        <v>1268</v>
      </c>
      <c r="E530" s="199">
        <v>65</v>
      </c>
      <c r="F530" s="52" t="s">
        <v>160</v>
      </c>
      <c r="G530" s="199">
        <v>1200</v>
      </c>
      <c r="H530" s="208">
        <f t="shared" si="9"/>
        <v>78000</v>
      </c>
      <c r="I530" s="187" t="s">
        <v>781</v>
      </c>
      <c r="J530" s="189" t="s">
        <v>1230</v>
      </c>
    </row>
    <row r="531" spans="1:10" s="190" customFormat="1" ht="38.25">
      <c r="A531" s="80" t="s">
        <v>752</v>
      </c>
      <c r="B531" s="193" t="s">
        <v>1269</v>
      </c>
      <c r="C531" s="15" t="s">
        <v>48</v>
      </c>
      <c r="D531" s="193" t="s">
        <v>1269</v>
      </c>
      <c r="E531" s="199">
        <v>34</v>
      </c>
      <c r="F531" s="52" t="s">
        <v>160</v>
      </c>
      <c r="G531" s="199">
        <v>500</v>
      </c>
      <c r="H531" s="208">
        <f t="shared" si="9"/>
        <v>17000</v>
      </c>
      <c r="I531" s="187" t="s">
        <v>781</v>
      </c>
      <c r="J531" s="189" t="s">
        <v>1230</v>
      </c>
    </row>
    <row r="532" spans="1:10" s="190" customFormat="1" ht="38.25">
      <c r="A532" s="80" t="s">
        <v>755</v>
      </c>
      <c r="B532" s="193" t="s">
        <v>1270</v>
      </c>
      <c r="C532" s="15" t="s">
        <v>48</v>
      </c>
      <c r="D532" s="193" t="s">
        <v>1270</v>
      </c>
      <c r="E532" s="53">
        <v>35</v>
      </c>
      <c r="F532" s="52" t="s">
        <v>160</v>
      </c>
      <c r="G532" s="199">
        <v>960</v>
      </c>
      <c r="H532" s="208">
        <f t="shared" si="9"/>
        <v>33600</v>
      </c>
      <c r="I532" s="187" t="s">
        <v>781</v>
      </c>
      <c r="J532" s="189" t="s">
        <v>1230</v>
      </c>
    </row>
    <row r="533" spans="1:10" s="190" customFormat="1" ht="38.25">
      <c r="A533" s="80" t="s">
        <v>758</v>
      </c>
      <c r="B533" s="193" t="s">
        <v>1271</v>
      </c>
      <c r="C533" s="15" t="s">
        <v>48</v>
      </c>
      <c r="D533" s="193" t="s">
        <v>1271</v>
      </c>
      <c r="E533" s="48">
        <v>35</v>
      </c>
      <c r="F533" s="45" t="s">
        <v>160</v>
      </c>
      <c r="G533" s="127">
        <v>800</v>
      </c>
      <c r="H533" s="199">
        <f t="shared" si="9"/>
        <v>28000</v>
      </c>
      <c r="I533" s="187" t="s">
        <v>781</v>
      </c>
      <c r="J533" s="189" t="s">
        <v>1230</v>
      </c>
    </row>
    <row r="534" spans="1:10" s="190" customFormat="1" ht="60.75" customHeight="1">
      <c r="A534" s="80" t="s">
        <v>761</v>
      </c>
      <c r="B534" s="193" t="s">
        <v>1272</v>
      </c>
      <c r="C534" s="45" t="s">
        <v>48</v>
      </c>
      <c r="D534" s="193" t="s">
        <v>1272</v>
      </c>
      <c r="E534" s="48">
        <v>30</v>
      </c>
      <c r="F534" s="45" t="s">
        <v>160</v>
      </c>
      <c r="G534" s="127">
        <v>450</v>
      </c>
      <c r="H534" s="208">
        <f t="shared" si="9"/>
        <v>13500</v>
      </c>
      <c r="I534" s="187" t="s">
        <v>781</v>
      </c>
      <c r="J534" s="189" t="s">
        <v>1230</v>
      </c>
    </row>
    <row r="535" spans="1:10" s="190" customFormat="1" ht="38.25">
      <c r="A535" s="80" t="s">
        <v>764</v>
      </c>
      <c r="B535" s="193" t="s">
        <v>1273</v>
      </c>
      <c r="C535" s="45" t="s">
        <v>48</v>
      </c>
      <c r="D535" s="193" t="s">
        <v>1273</v>
      </c>
      <c r="E535" s="48">
        <v>50</v>
      </c>
      <c r="F535" s="45" t="s">
        <v>160</v>
      </c>
      <c r="G535" s="127">
        <v>1200</v>
      </c>
      <c r="H535" s="208">
        <f t="shared" si="9"/>
        <v>60000</v>
      </c>
      <c r="I535" s="187" t="s">
        <v>781</v>
      </c>
      <c r="J535" s="189" t="s">
        <v>1230</v>
      </c>
    </row>
    <row r="536" spans="1:10" s="190" customFormat="1" ht="57.75" customHeight="1">
      <c r="A536" s="80" t="s">
        <v>767</v>
      </c>
      <c r="B536" s="193" t="s">
        <v>1274</v>
      </c>
      <c r="C536" s="45" t="s">
        <v>48</v>
      </c>
      <c r="D536" s="193" t="s">
        <v>1274</v>
      </c>
      <c r="E536" s="48">
        <v>50</v>
      </c>
      <c r="F536" s="45" t="s">
        <v>160</v>
      </c>
      <c r="G536" s="127">
        <v>1200</v>
      </c>
      <c r="H536" s="208">
        <f t="shared" si="9"/>
        <v>60000</v>
      </c>
      <c r="I536" s="187" t="s">
        <v>781</v>
      </c>
      <c r="J536" s="189" t="s">
        <v>1230</v>
      </c>
    </row>
    <row r="537" spans="1:10" s="190" customFormat="1" ht="38.25">
      <c r="A537" s="80" t="s">
        <v>770</v>
      </c>
      <c r="B537" s="193" t="s">
        <v>1275</v>
      </c>
      <c r="C537" s="45" t="s">
        <v>48</v>
      </c>
      <c r="D537" s="193" t="s">
        <v>1275</v>
      </c>
      <c r="E537" s="48">
        <v>50</v>
      </c>
      <c r="F537" s="45" t="s">
        <v>160</v>
      </c>
      <c r="G537" s="127">
        <v>300</v>
      </c>
      <c r="H537" s="199">
        <f t="shared" si="9"/>
        <v>15000</v>
      </c>
      <c r="I537" s="187" t="s">
        <v>781</v>
      </c>
      <c r="J537" s="189" t="s">
        <v>1230</v>
      </c>
    </row>
    <row r="538" spans="1:10" s="190" customFormat="1" ht="38.25">
      <c r="A538" s="80" t="s">
        <v>772</v>
      </c>
      <c r="B538" s="193" t="s">
        <v>1266</v>
      </c>
      <c r="C538" s="45" t="s">
        <v>48</v>
      </c>
      <c r="D538" s="193" t="s">
        <v>1266</v>
      </c>
      <c r="E538" s="48">
        <v>25</v>
      </c>
      <c r="F538" s="45" t="s">
        <v>160</v>
      </c>
      <c r="G538" s="127">
        <v>1300</v>
      </c>
      <c r="H538" s="208">
        <f t="shared" si="9"/>
        <v>32500</v>
      </c>
      <c r="I538" s="187" t="s">
        <v>781</v>
      </c>
      <c r="J538" s="189" t="s">
        <v>1230</v>
      </c>
    </row>
    <row r="539" spans="1:10" s="190" customFormat="1" ht="38.25">
      <c r="A539" s="80" t="s">
        <v>774</v>
      </c>
      <c r="B539" s="193" t="s">
        <v>1276</v>
      </c>
      <c r="C539" s="45" t="s">
        <v>48</v>
      </c>
      <c r="D539" s="193" t="s">
        <v>1276</v>
      </c>
      <c r="E539" s="48">
        <v>40</v>
      </c>
      <c r="F539" s="45" t="s">
        <v>524</v>
      </c>
      <c r="G539" s="127">
        <v>1100</v>
      </c>
      <c r="H539" s="208">
        <f t="shared" si="9"/>
        <v>44000</v>
      </c>
      <c r="I539" s="187" t="s">
        <v>781</v>
      </c>
      <c r="J539" s="189" t="s">
        <v>1230</v>
      </c>
    </row>
    <row r="540" spans="1:10" s="190" customFormat="1" ht="38.25">
      <c r="A540" s="80" t="s">
        <v>776</v>
      </c>
      <c r="B540" s="193" t="s">
        <v>1277</v>
      </c>
      <c r="C540" s="45" t="s">
        <v>48</v>
      </c>
      <c r="D540" s="193" t="s">
        <v>1277</v>
      </c>
      <c r="E540" s="48">
        <v>60</v>
      </c>
      <c r="F540" s="45" t="s">
        <v>524</v>
      </c>
      <c r="G540" s="127">
        <v>900</v>
      </c>
      <c r="H540" s="208">
        <f t="shared" si="9"/>
        <v>54000</v>
      </c>
      <c r="I540" s="187" t="s">
        <v>781</v>
      </c>
      <c r="J540" s="189" t="s">
        <v>1230</v>
      </c>
    </row>
    <row r="541" spans="1:10" s="190" customFormat="1" ht="38.25">
      <c r="A541" s="80" t="s">
        <v>1361</v>
      </c>
      <c r="B541" s="193" t="s">
        <v>1278</v>
      </c>
      <c r="C541" s="45" t="s">
        <v>48</v>
      </c>
      <c r="D541" s="193" t="s">
        <v>1278</v>
      </c>
      <c r="E541" s="48">
        <v>60</v>
      </c>
      <c r="F541" s="45" t="s">
        <v>524</v>
      </c>
      <c r="G541" s="127">
        <v>1900</v>
      </c>
      <c r="H541" s="199">
        <f t="shared" si="9"/>
        <v>114000</v>
      </c>
      <c r="I541" s="187" t="s">
        <v>781</v>
      </c>
      <c r="J541" s="189" t="s">
        <v>1230</v>
      </c>
    </row>
    <row r="542" spans="1:10" s="190" customFormat="1" ht="38.25">
      <c r="A542" s="80" t="s">
        <v>1363</v>
      </c>
      <c r="B542" s="193" t="s">
        <v>1279</v>
      </c>
      <c r="C542" s="45" t="s">
        <v>48</v>
      </c>
      <c r="D542" s="193" t="s">
        <v>1279</v>
      </c>
      <c r="E542" s="48">
        <v>40</v>
      </c>
      <c r="F542" s="45" t="s">
        <v>524</v>
      </c>
      <c r="G542" s="127">
        <v>350</v>
      </c>
      <c r="H542" s="208">
        <f t="shared" si="9"/>
        <v>14000</v>
      </c>
      <c r="I542" s="187" t="s">
        <v>781</v>
      </c>
      <c r="J542" s="189" t="s">
        <v>1230</v>
      </c>
    </row>
    <row r="543" spans="1:10" s="190" customFormat="1" ht="38.25">
      <c r="A543" s="80" t="s">
        <v>1365</v>
      </c>
      <c r="B543" s="193" t="s">
        <v>1280</v>
      </c>
      <c r="C543" s="45" t="s">
        <v>48</v>
      </c>
      <c r="D543" s="193" t="s">
        <v>1280</v>
      </c>
      <c r="E543" s="48">
        <v>65</v>
      </c>
      <c r="F543" s="52" t="s">
        <v>160</v>
      </c>
      <c r="G543" s="127">
        <v>460</v>
      </c>
      <c r="H543" s="208">
        <f t="shared" si="9"/>
        <v>29900</v>
      </c>
      <c r="I543" s="187" t="s">
        <v>781</v>
      </c>
      <c r="J543" s="189" t="s">
        <v>1230</v>
      </c>
    </row>
    <row r="544" spans="1:10" s="190" customFormat="1" ht="38.25">
      <c r="A544" s="80" t="s">
        <v>1367</v>
      </c>
      <c r="B544" s="193" t="s">
        <v>1281</v>
      </c>
      <c r="C544" s="45" t="s">
        <v>48</v>
      </c>
      <c r="D544" s="45" t="s">
        <v>542</v>
      </c>
      <c r="E544" s="48">
        <v>25</v>
      </c>
      <c r="F544" s="45" t="s">
        <v>160</v>
      </c>
      <c r="G544" s="127">
        <v>350</v>
      </c>
      <c r="H544" s="208">
        <f t="shared" si="9"/>
        <v>8750</v>
      </c>
      <c r="I544" s="187" t="s">
        <v>781</v>
      </c>
      <c r="J544" s="189" t="s">
        <v>1230</v>
      </c>
    </row>
    <row r="545" spans="1:10" s="190" customFormat="1" ht="38.25">
      <c r="A545" s="80" t="s">
        <v>1368</v>
      </c>
      <c r="B545" s="193" t="s">
        <v>1282</v>
      </c>
      <c r="C545" s="45" t="s">
        <v>48</v>
      </c>
      <c r="D545" s="45" t="s">
        <v>544</v>
      </c>
      <c r="E545" s="127">
        <v>25</v>
      </c>
      <c r="F545" s="45" t="s">
        <v>160</v>
      </c>
      <c r="G545" s="127">
        <v>400</v>
      </c>
      <c r="H545" s="199">
        <f t="shared" si="9"/>
        <v>10000</v>
      </c>
      <c r="I545" s="187" t="s">
        <v>781</v>
      </c>
      <c r="J545" s="189" t="s">
        <v>1230</v>
      </c>
    </row>
    <row r="546" spans="1:10" s="190" customFormat="1" ht="38.25">
      <c r="A546" s="80" t="s">
        <v>1370</v>
      </c>
      <c r="B546" s="193" t="s">
        <v>1283</v>
      </c>
      <c r="C546" s="45" t="s">
        <v>48</v>
      </c>
      <c r="D546" s="193" t="s">
        <v>1283</v>
      </c>
      <c r="E546" s="127">
        <v>20</v>
      </c>
      <c r="F546" s="45" t="s">
        <v>160</v>
      </c>
      <c r="G546" s="127">
        <v>400</v>
      </c>
      <c r="H546" s="208">
        <f t="shared" si="9"/>
        <v>8000</v>
      </c>
      <c r="I546" s="187" t="s">
        <v>781</v>
      </c>
      <c r="J546" s="189" t="s">
        <v>1230</v>
      </c>
    </row>
    <row r="547" spans="1:10" s="190" customFormat="1" ht="38.25">
      <c r="A547" s="80" t="s">
        <v>1373</v>
      </c>
      <c r="B547" s="193" t="s">
        <v>1284</v>
      </c>
      <c r="C547" s="45" t="s">
        <v>48</v>
      </c>
      <c r="D547" s="193" t="s">
        <v>1284</v>
      </c>
      <c r="E547" s="48">
        <v>20</v>
      </c>
      <c r="F547" s="52" t="s">
        <v>160</v>
      </c>
      <c r="G547" s="127">
        <v>400</v>
      </c>
      <c r="H547" s="208">
        <f t="shared" si="9"/>
        <v>8000</v>
      </c>
      <c r="I547" s="187" t="s">
        <v>781</v>
      </c>
      <c r="J547" s="189" t="s">
        <v>1230</v>
      </c>
    </row>
    <row r="548" spans="1:10" s="190" customFormat="1" ht="38.25">
      <c r="A548" s="80" t="s">
        <v>1376</v>
      </c>
      <c r="B548" s="193" t="s">
        <v>1285</v>
      </c>
      <c r="C548" s="45" t="s">
        <v>48</v>
      </c>
      <c r="D548" s="193" t="s">
        <v>1285</v>
      </c>
      <c r="E548" s="48">
        <v>20</v>
      </c>
      <c r="F548" s="45" t="s">
        <v>566</v>
      </c>
      <c r="G548" s="127">
        <v>443</v>
      </c>
      <c r="H548" s="208">
        <f t="shared" si="9"/>
        <v>8860</v>
      </c>
      <c r="I548" s="187" t="s">
        <v>781</v>
      </c>
      <c r="J548" s="189" t="s">
        <v>1230</v>
      </c>
    </row>
    <row r="549" spans="1:10" s="190" customFormat="1" ht="45.75" customHeight="1">
      <c r="A549" s="80" t="s">
        <v>1378</v>
      </c>
      <c r="B549" s="193" t="s">
        <v>1286</v>
      </c>
      <c r="C549" s="45" t="s">
        <v>48</v>
      </c>
      <c r="D549" s="193" t="s">
        <v>1286</v>
      </c>
      <c r="E549" s="48">
        <v>20</v>
      </c>
      <c r="F549" s="45" t="s">
        <v>566</v>
      </c>
      <c r="G549" s="127">
        <v>690</v>
      </c>
      <c r="H549" s="199">
        <f t="shared" si="9"/>
        <v>13800</v>
      </c>
      <c r="I549" s="187" t="s">
        <v>781</v>
      </c>
      <c r="J549" s="189" t="s">
        <v>1230</v>
      </c>
    </row>
    <row r="550" spans="1:10" s="190" customFormat="1" ht="42.75" customHeight="1">
      <c r="A550" s="80" t="s">
        <v>1379</v>
      </c>
      <c r="B550" s="193" t="s">
        <v>1287</v>
      </c>
      <c r="C550" s="45" t="s">
        <v>48</v>
      </c>
      <c r="D550" s="193" t="s">
        <v>1287</v>
      </c>
      <c r="E550" s="48">
        <v>20</v>
      </c>
      <c r="F550" s="45" t="s">
        <v>566</v>
      </c>
      <c r="G550" s="127">
        <v>700</v>
      </c>
      <c r="H550" s="208">
        <f t="shared" si="9"/>
        <v>14000</v>
      </c>
      <c r="I550" s="187" t="s">
        <v>781</v>
      </c>
      <c r="J550" s="189" t="s">
        <v>1230</v>
      </c>
    </row>
    <row r="551" spans="1:10" s="190" customFormat="1" ht="47.25" customHeight="1">
      <c r="A551" s="80" t="s">
        <v>1380</v>
      </c>
      <c r="B551" s="193" t="s">
        <v>1288</v>
      </c>
      <c r="C551" s="45" t="s">
        <v>48</v>
      </c>
      <c r="D551" s="193" t="s">
        <v>1288</v>
      </c>
      <c r="E551" s="48">
        <v>25</v>
      </c>
      <c r="F551" s="45" t="s">
        <v>566</v>
      </c>
      <c r="G551" s="127">
        <v>780</v>
      </c>
      <c r="H551" s="208">
        <f t="shared" si="9"/>
        <v>19500</v>
      </c>
      <c r="I551" s="187" t="s">
        <v>781</v>
      </c>
      <c r="J551" s="189" t="s">
        <v>1230</v>
      </c>
    </row>
    <row r="552" spans="1:10" s="190" customFormat="1" ht="48.75" customHeight="1">
      <c r="A552" s="80" t="s">
        <v>1382</v>
      </c>
      <c r="B552" s="193" t="s">
        <v>1289</v>
      </c>
      <c r="C552" s="45" t="s">
        <v>48</v>
      </c>
      <c r="D552" s="193" t="s">
        <v>1289</v>
      </c>
      <c r="E552" s="48">
        <v>20</v>
      </c>
      <c r="F552" s="45" t="s">
        <v>566</v>
      </c>
      <c r="G552" s="127">
        <v>1200</v>
      </c>
      <c r="H552" s="208">
        <f t="shared" si="9"/>
        <v>24000</v>
      </c>
      <c r="I552" s="187" t="s">
        <v>781</v>
      </c>
      <c r="J552" s="189" t="s">
        <v>1230</v>
      </c>
    </row>
    <row r="553" spans="1:10" s="190" customFormat="1" ht="38.25">
      <c r="A553" s="80" t="s">
        <v>1385</v>
      </c>
      <c r="B553" s="193" t="s">
        <v>1290</v>
      </c>
      <c r="C553" s="45" t="s">
        <v>48</v>
      </c>
      <c r="D553" s="193" t="s">
        <v>1290</v>
      </c>
      <c r="E553" s="48">
        <v>20</v>
      </c>
      <c r="F553" s="63" t="s">
        <v>160</v>
      </c>
      <c r="G553" s="127">
        <v>1350</v>
      </c>
      <c r="H553" s="199">
        <f t="shared" si="9"/>
        <v>27000</v>
      </c>
      <c r="I553" s="187" t="s">
        <v>781</v>
      </c>
      <c r="J553" s="189" t="s">
        <v>1230</v>
      </c>
    </row>
    <row r="554" spans="1:10" s="190" customFormat="1" ht="62.25" customHeight="1">
      <c r="A554" s="80" t="s">
        <v>1387</v>
      </c>
      <c r="B554" s="193" t="s">
        <v>1291</v>
      </c>
      <c r="C554" s="45" t="s">
        <v>48</v>
      </c>
      <c r="D554" s="193" t="s">
        <v>1291</v>
      </c>
      <c r="E554" s="48">
        <v>20</v>
      </c>
      <c r="F554" s="64" t="s">
        <v>160</v>
      </c>
      <c r="G554" s="127">
        <v>600</v>
      </c>
      <c r="H554" s="208">
        <f t="shared" si="9"/>
        <v>12000</v>
      </c>
      <c r="I554" s="187" t="s">
        <v>781</v>
      </c>
      <c r="J554" s="189" t="s">
        <v>1230</v>
      </c>
    </row>
    <row r="555" spans="1:10" s="190" customFormat="1" ht="53.25" customHeight="1">
      <c r="A555" s="80" t="s">
        <v>1389</v>
      </c>
      <c r="B555" s="193" t="s">
        <v>1292</v>
      </c>
      <c r="C555" s="45" t="s">
        <v>48</v>
      </c>
      <c r="D555" s="193" t="s">
        <v>1292</v>
      </c>
      <c r="E555" s="48">
        <v>20</v>
      </c>
      <c r="F555" s="64" t="s">
        <v>160</v>
      </c>
      <c r="G555" s="127">
        <v>790</v>
      </c>
      <c r="H555" s="208">
        <f t="shared" si="9"/>
        <v>15800</v>
      </c>
      <c r="I555" s="187" t="s">
        <v>781</v>
      </c>
      <c r="J555" s="189" t="s">
        <v>1230</v>
      </c>
    </row>
    <row r="556" spans="1:10" s="190" customFormat="1" ht="38.25">
      <c r="A556" s="80" t="s">
        <v>1391</v>
      </c>
      <c r="B556" s="193" t="s">
        <v>1293</v>
      </c>
      <c r="C556" s="45" t="s">
        <v>48</v>
      </c>
      <c r="D556" s="193" t="s">
        <v>1293</v>
      </c>
      <c r="E556" s="48">
        <v>25</v>
      </c>
      <c r="F556" s="64" t="s">
        <v>160</v>
      </c>
      <c r="G556" s="127">
        <v>647</v>
      </c>
      <c r="H556" s="208">
        <f t="shared" si="9"/>
        <v>16175</v>
      </c>
      <c r="I556" s="187" t="s">
        <v>781</v>
      </c>
      <c r="J556" s="189" t="s">
        <v>1230</v>
      </c>
    </row>
    <row r="557" spans="1:10" s="190" customFormat="1" ht="46.5" customHeight="1">
      <c r="A557" s="80" t="s">
        <v>1393</v>
      </c>
      <c r="B557" s="193" t="s">
        <v>1294</v>
      </c>
      <c r="C557" s="45" t="s">
        <v>48</v>
      </c>
      <c r="D557" s="193" t="s">
        <v>1294</v>
      </c>
      <c r="E557" s="48">
        <v>25</v>
      </c>
      <c r="F557" s="64" t="s">
        <v>160</v>
      </c>
      <c r="G557" s="127">
        <v>1798</v>
      </c>
      <c r="H557" s="199">
        <f t="shared" si="9"/>
        <v>44950</v>
      </c>
      <c r="I557" s="187" t="s">
        <v>781</v>
      </c>
      <c r="J557" s="189" t="s">
        <v>1230</v>
      </c>
    </row>
    <row r="558" spans="1:10" s="190" customFormat="1" ht="49.5" customHeight="1">
      <c r="A558" s="80" t="s">
        <v>1395</v>
      </c>
      <c r="B558" s="193" t="s">
        <v>1295</v>
      </c>
      <c r="C558" s="45" t="s">
        <v>48</v>
      </c>
      <c r="D558" s="193" t="s">
        <v>1295</v>
      </c>
      <c r="E558" s="48">
        <v>40</v>
      </c>
      <c r="F558" s="63" t="s">
        <v>160</v>
      </c>
      <c r="G558" s="127">
        <v>670</v>
      </c>
      <c r="H558" s="208">
        <f t="shared" si="9"/>
        <v>26800</v>
      </c>
      <c r="I558" s="187" t="s">
        <v>781</v>
      </c>
      <c r="J558" s="189" t="s">
        <v>1230</v>
      </c>
    </row>
    <row r="559" spans="1:10" s="190" customFormat="1" ht="54.75" customHeight="1">
      <c r="A559" s="80" t="s">
        <v>1397</v>
      </c>
      <c r="B559" s="193" t="s">
        <v>1296</v>
      </c>
      <c r="C559" s="45" t="s">
        <v>48</v>
      </c>
      <c r="D559" s="193" t="s">
        <v>1296</v>
      </c>
      <c r="E559" s="48">
        <v>25</v>
      </c>
      <c r="F559" s="45" t="s">
        <v>160</v>
      </c>
      <c r="G559" s="127">
        <v>1200</v>
      </c>
      <c r="H559" s="208">
        <f t="shared" si="9"/>
        <v>30000</v>
      </c>
      <c r="I559" s="187" t="s">
        <v>781</v>
      </c>
      <c r="J559" s="189" t="s">
        <v>1230</v>
      </c>
    </row>
    <row r="560" spans="1:10" s="190" customFormat="1" ht="49.5" customHeight="1">
      <c r="A560" s="80" t="s">
        <v>1399</v>
      </c>
      <c r="B560" s="193" t="s">
        <v>1297</v>
      </c>
      <c r="C560" s="45" t="s">
        <v>48</v>
      </c>
      <c r="D560" s="193" t="s">
        <v>1297</v>
      </c>
      <c r="E560" s="48">
        <v>25</v>
      </c>
      <c r="F560" s="45" t="s">
        <v>160</v>
      </c>
      <c r="G560" s="127">
        <v>2000</v>
      </c>
      <c r="H560" s="208">
        <f t="shared" si="9"/>
        <v>50000</v>
      </c>
      <c r="I560" s="187" t="s">
        <v>781</v>
      </c>
      <c r="J560" s="189" t="s">
        <v>1230</v>
      </c>
    </row>
    <row r="561" spans="1:10" s="190" customFormat="1" ht="48.75" customHeight="1">
      <c r="A561" s="80" t="s">
        <v>1401</v>
      </c>
      <c r="B561" s="193" t="s">
        <v>1298</v>
      </c>
      <c r="C561" s="45" t="s">
        <v>48</v>
      </c>
      <c r="D561" s="193" t="s">
        <v>1298</v>
      </c>
      <c r="E561" s="48">
        <v>25</v>
      </c>
      <c r="F561" s="45" t="s">
        <v>160</v>
      </c>
      <c r="G561" s="127">
        <v>2100</v>
      </c>
      <c r="H561" s="199">
        <f t="shared" si="9"/>
        <v>52500</v>
      </c>
      <c r="I561" s="187" t="s">
        <v>781</v>
      </c>
      <c r="J561" s="189" t="s">
        <v>1230</v>
      </c>
    </row>
    <row r="562" spans="1:10" s="190" customFormat="1" ht="38.25">
      <c r="A562" s="80" t="s">
        <v>1403</v>
      </c>
      <c r="B562" s="193" t="s">
        <v>1299</v>
      </c>
      <c r="C562" s="45" t="s">
        <v>48</v>
      </c>
      <c r="D562" s="193" t="s">
        <v>1299</v>
      </c>
      <c r="E562" s="48">
        <v>150</v>
      </c>
      <c r="F562" s="45" t="s">
        <v>160</v>
      </c>
      <c r="G562" s="127">
        <v>560</v>
      </c>
      <c r="H562" s="208">
        <f t="shared" si="9"/>
        <v>84000</v>
      </c>
      <c r="I562" s="187" t="s">
        <v>781</v>
      </c>
      <c r="J562" s="189" t="s">
        <v>1230</v>
      </c>
    </row>
    <row r="563" spans="1:10" s="190" customFormat="1" ht="43.5" customHeight="1">
      <c r="A563" s="80" t="s">
        <v>1405</v>
      </c>
      <c r="B563" s="193" t="s">
        <v>1300</v>
      </c>
      <c r="C563" s="45" t="s">
        <v>48</v>
      </c>
      <c r="D563" s="193" t="s">
        <v>1300</v>
      </c>
      <c r="E563" s="48">
        <v>25</v>
      </c>
      <c r="F563" s="45" t="s">
        <v>160</v>
      </c>
      <c r="G563" s="127">
        <v>420</v>
      </c>
      <c r="H563" s="208">
        <f t="shared" si="9"/>
        <v>10500</v>
      </c>
      <c r="I563" s="187" t="s">
        <v>781</v>
      </c>
      <c r="J563" s="189" t="s">
        <v>1230</v>
      </c>
    </row>
    <row r="564" spans="1:10" s="190" customFormat="1" ht="42.75" customHeight="1">
      <c r="A564" s="80" t="s">
        <v>1407</v>
      </c>
      <c r="B564" s="193" t="s">
        <v>1301</v>
      </c>
      <c r="C564" s="45" t="s">
        <v>48</v>
      </c>
      <c r="D564" s="193" t="s">
        <v>1301</v>
      </c>
      <c r="E564" s="48">
        <v>100</v>
      </c>
      <c r="F564" s="45" t="s">
        <v>160</v>
      </c>
      <c r="G564" s="127">
        <v>300</v>
      </c>
      <c r="H564" s="208">
        <f t="shared" si="9"/>
        <v>30000</v>
      </c>
      <c r="I564" s="187" t="s">
        <v>781</v>
      </c>
      <c r="J564" s="189" t="s">
        <v>1230</v>
      </c>
    </row>
    <row r="565" spans="1:10" s="190" customFormat="1" ht="38.25">
      <c r="A565" s="80" t="s">
        <v>1409</v>
      </c>
      <c r="B565" s="193" t="s">
        <v>1302</v>
      </c>
      <c r="C565" s="45" t="s">
        <v>48</v>
      </c>
      <c r="D565" s="193" t="s">
        <v>1302</v>
      </c>
      <c r="E565" s="48">
        <v>50</v>
      </c>
      <c r="F565" s="45" t="s">
        <v>160</v>
      </c>
      <c r="G565" s="127">
        <v>120</v>
      </c>
      <c r="H565" s="199">
        <f t="shared" ref="H565:H628" si="10">E565*G565</f>
        <v>6000</v>
      </c>
      <c r="I565" s="187" t="s">
        <v>781</v>
      </c>
      <c r="J565" s="189" t="s">
        <v>1230</v>
      </c>
    </row>
    <row r="566" spans="1:10" s="190" customFormat="1" ht="38.25">
      <c r="A566" s="80" t="s">
        <v>1411</v>
      </c>
      <c r="B566" s="193" t="s">
        <v>1303</v>
      </c>
      <c r="C566" s="45" t="s">
        <v>48</v>
      </c>
      <c r="D566" s="193" t="s">
        <v>1303</v>
      </c>
      <c r="E566" s="48">
        <v>50</v>
      </c>
      <c r="F566" s="45" t="s">
        <v>160</v>
      </c>
      <c r="G566" s="127">
        <v>400</v>
      </c>
      <c r="H566" s="208">
        <f t="shared" si="10"/>
        <v>20000</v>
      </c>
      <c r="I566" s="187" t="s">
        <v>781</v>
      </c>
      <c r="J566" s="189" t="s">
        <v>1230</v>
      </c>
    </row>
    <row r="567" spans="1:10" s="190" customFormat="1" ht="38.25">
      <c r="A567" s="80" t="s">
        <v>1413</v>
      </c>
      <c r="B567" s="193" t="s">
        <v>1304</v>
      </c>
      <c r="C567" s="45" t="s">
        <v>48</v>
      </c>
      <c r="D567" s="193" t="s">
        <v>1304</v>
      </c>
      <c r="E567" s="48">
        <v>30</v>
      </c>
      <c r="F567" s="45" t="s">
        <v>160</v>
      </c>
      <c r="G567" s="127">
        <v>800</v>
      </c>
      <c r="H567" s="208">
        <f t="shared" si="10"/>
        <v>24000</v>
      </c>
      <c r="I567" s="187" t="s">
        <v>781</v>
      </c>
      <c r="J567" s="189" t="s">
        <v>1230</v>
      </c>
    </row>
    <row r="568" spans="1:10" s="190" customFormat="1" ht="38.25">
      <c r="A568" s="80" t="s">
        <v>1415</v>
      </c>
      <c r="B568" s="193" t="s">
        <v>1305</v>
      </c>
      <c r="C568" s="45" t="s">
        <v>48</v>
      </c>
      <c r="D568" s="193" t="s">
        <v>1305</v>
      </c>
      <c r="E568" s="48">
        <v>35</v>
      </c>
      <c r="F568" s="45" t="s">
        <v>160</v>
      </c>
      <c r="G568" s="127">
        <v>690</v>
      </c>
      <c r="H568" s="208">
        <f t="shared" si="10"/>
        <v>24150</v>
      </c>
      <c r="I568" s="187" t="s">
        <v>781</v>
      </c>
      <c r="J568" s="189" t="s">
        <v>1230</v>
      </c>
    </row>
    <row r="569" spans="1:10" s="190" customFormat="1" ht="38.25">
      <c r="A569" s="80" t="s">
        <v>1417</v>
      </c>
      <c r="B569" s="193" t="s">
        <v>1306</v>
      </c>
      <c r="C569" s="45" t="s">
        <v>48</v>
      </c>
      <c r="D569" s="193" t="s">
        <v>1306</v>
      </c>
      <c r="E569" s="127">
        <v>25</v>
      </c>
      <c r="F569" s="45" t="s">
        <v>1307</v>
      </c>
      <c r="G569" s="127">
        <v>2500</v>
      </c>
      <c r="H569" s="199">
        <f t="shared" si="10"/>
        <v>62500</v>
      </c>
      <c r="I569" s="187" t="s">
        <v>781</v>
      </c>
      <c r="J569" s="189" t="s">
        <v>1230</v>
      </c>
    </row>
    <row r="570" spans="1:10" s="190" customFormat="1" ht="38.25">
      <c r="A570" s="80" t="s">
        <v>1420</v>
      </c>
      <c r="B570" s="193" t="s">
        <v>1308</v>
      </c>
      <c r="C570" s="45" t="s">
        <v>48</v>
      </c>
      <c r="D570" s="193" t="s">
        <v>1308</v>
      </c>
      <c r="E570" s="48">
        <v>30</v>
      </c>
      <c r="F570" s="45" t="s">
        <v>1307</v>
      </c>
      <c r="G570" s="127">
        <v>3000</v>
      </c>
      <c r="H570" s="208">
        <f t="shared" si="10"/>
        <v>90000</v>
      </c>
      <c r="I570" s="187" t="s">
        <v>781</v>
      </c>
      <c r="J570" s="189" t="s">
        <v>1230</v>
      </c>
    </row>
    <row r="571" spans="1:10" s="190" customFormat="1" ht="38.25">
      <c r="A571" s="80" t="s">
        <v>1422</v>
      </c>
      <c r="B571" s="193" t="s">
        <v>1309</v>
      </c>
      <c r="C571" s="45" t="s">
        <v>48</v>
      </c>
      <c r="D571" s="193" t="s">
        <v>1309</v>
      </c>
      <c r="E571" s="48">
        <v>25</v>
      </c>
      <c r="F571" s="52" t="s">
        <v>160</v>
      </c>
      <c r="G571" s="127">
        <v>2000</v>
      </c>
      <c r="H571" s="208">
        <f t="shared" si="10"/>
        <v>50000</v>
      </c>
      <c r="I571" s="187" t="s">
        <v>781</v>
      </c>
      <c r="J571" s="189" t="s">
        <v>1230</v>
      </c>
    </row>
    <row r="572" spans="1:10" s="190" customFormat="1" ht="70.5" customHeight="1">
      <c r="A572" s="80" t="s">
        <v>1424</v>
      </c>
      <c r="B572" s="193" t="s">
        <v>1310</v>
      </c>
      <c r="C572" s="45" t="s">
        <v>48</v>
      </c>
      <c r="D572" s="193" t="s">
        <v>1310</v>
      </c>
      <c r="E572" s="48">
        <v>50</v>
      </c>
      <c r="F572" s="45" t="s">
        <v>654</v>
      </c>
      <c r="G572" s="127">
        <v>700</v>
      </c>
      <c r="H572" s="208">
        <f t="shared" si="10"/>
        <v>35000</v>
      </c>
      <c r="I572" s="187" t="s">
        <v>781</v>
      </c>
      <c r="J572" s="189" t="s">
        <v>1230</v>
      </c>
    </row>
    <row r="573" spans="1:10" s="190" customFormat="1" ht="38.25">
      <c r="A573" s="80" t="s">
        <v>1426</v>
      </c>
      <c r="B573" s="193" t="s">
        <v>1311</v>
      </c>
      <c r="C573" s="45" t="s">
        <v>48</v>
      </c>
      <c r="D573" s="193" t="s">
        <v>1311</v>
      </c>
      <c r="E573" s="48">
        <v>50</v>
      </c>
      <c r="F573" s="45" t="s">
        <v>654</v>
      </c>
      <c r="G573" s="127">
        <v>560</v>
      </c>
      <c r="H573" s="199">
        <f t="shared" si="10"/>
        <v>28000</v>
      </c>
      <c r="I573" s="187" t="s">
        <v>781</v>
      </c>
      <c r="J573" s="189" t="s">
        <v>1230</v>
      </c>
    </row>
    <row r="574" spans="1:10" s="190" customFormat="1" ht="38.25">
      <c r="A574" s="80" t="s">
        <v>1428</v>
      </c>
      <c r="B574" s="193" t="s">
        <v>1312</v>
      </c>
      <c r="C574" s="45" t="s">
        <v>48</v>
      </c>
      <c r="D574" s="193" t="s">
        <v>1312</v>
      </c>
      <c r="E574" s="48">
        <v>25</v>
      </c>
      <c r="F574" s="45" t="s">
        <v>654</v>
      </c>
      <c r="G574" s="127">
        <v>700</v>
      </c>
      <c r="H574" s="208">
        <f t="shared" si="10"/>
        <v>17500</v>
      </c>
      <c r="I574" s="187" t="s">
        <v>781</v>
      </c>
      <c r="J574" s="189" t="s">
        <v>1230</v>
      </c>
    </row>
    <row r="575" spans="1:10" s="190" customFormat="1" ht="38.25">
      <c r="A575" s="80" t="s">
        <v>1430</v>
      </c>
      <c r="B575" s="193" t="s">
        <v>1313</v>
      </c>
      <c r="C575" s="45" t="s">
        <v>48</v>
      </c>
      <c r="D575" s="193" t="s">
        <v>1313</v>
      </c>
      <c r="E575" s="48">
        <v>25</v>
      </c>
      <c r="F575" s="45" t="s">
        <v>654</v>
      </c>
      <c r="G575" s="127">
        <v>700</v>
      </c>
      <c r="H575" s="208">
        <f t="shared" si="10"/>
        <v>17500</v>
      </c>
      <c r="I575" s="187" t="s">
        <v>781</v>
      </c>
      <c r="J575" s="189" t="s">
        <v>1230</v>
      </c>
    </row>
    <row r="576" spans="1:10" s="190" customFormat="1" ht="38.25">
      <c r="A576" s="80" t="s">
        <v>1432</v>
      </c>
      <c r="B576" s="193" t="s">
        <v>1313</v>
      </c>
      <c r="C576" s="45" t="s">
        <v>48</v>
      </c>
      <c r="D576" s="193" t="s">
        <v>1313</v>
      </c>
      <c r="E576" s="127">
        <v>25</v>
      </c>
      <c r="F576" s="45" t="s">
        <v>654</v>
      </c>
      <c r="G576" s="127">
        <v>1200</v>
      </c>
      <c r="H576" s="208">
        <f t="shared" si="10"/>
        <v>30000</v>
      </c>
      <c r="I576" s="187" t="s">
        <v>781</v>
      </c>
      <c r="J576" s="189" t="s">
        <v>1230</v>
      </c>
    </row>
    <row r="577" spans="1:10" s="190" customFormat="1" ht="38.25">
      <c r="A577" s="80" t="s">
        <v>1434</v>
      </c>
      <c r="B577" s="193" t="s">
        <v>1314</v>
      </c>
      <c r="C577" s="45" t="s">
        <v>48</v>
      </c>
      <c r="D577" s="193" t="s">
        <v>1314</v>
      </c>
      <c r="E577" s="48">
        <v>20</v>
      </c>
      <c r="F577" s="45" t="s">
        <v>654</v>
      </c>
      <c r="G577" s="127">
        <v>650</v>
      </c>
      <c r="H577" s="199">
        <f t="shared" si="10"/>
        <v>13000</v>
      </c>
      <c r="I577" s="187" t="s">
        <v>781</v>
      </c>
      <c r="J577" s="189" t="s">
        <v>1230</v>
      </c>
    </row>
    <row r="578" spans="1:10" s="190" customFormat="1" ht="38.25">
      <c r="A578" s="80" t="s">
        <v>1436</v>
      </c>
      <c r="B578" s="193" t="s">
        <v>1315</v>
      </c>
      <c r="C578" s="45" t="s">
        <v>48</v>
      </c>
      <c r="D578" s="193" t="s">
        <v>1315</v>
      </c>
      <c r="E578" s="127">
        <v>20</v>
      </c>
      <c r="F578" s="45" t="s">
        <v>654</v>
      </c>
      <c r="G578" s="127">
        <v>890</v>
      </c>
      <c r="H578" s="208">
        <f t="shared" si="10"/>
        <v>17800</v>
      </c>
      <c r="I578" s="187" t="s">
        <v>781</v>
      </c>
      <c r="J578" s="189" t="s">
        <v>1230</v>
      </c>
    </row>
    <row r="579" spans="1:10" s="190" customFormat="1" ht="38.25">
      <c r="A579" s="80" t="s">
        <v>1438</v>
      </c>
      <c r="B579" s="193" t="s">
        <v>1314</v>
      </c>
      <c r="C579" s="45" t="s">
        <v>48</v>
      </c>
      <c r="D579" s="193" t="s">
        <v>1314</v>
      </c>
      <c r="E579" s="127">
        <v>20</v>
      </c>
      <c r="F579" s="45" t="s">
        <v>654</v>
      </c>
      <c r="G579" s="127">
        <v>1100</v>
      </c>
      <c r="H579" s="208">
        <f t="shared" si="10"/>
        <v>22000</v>
      </c>
      <c r="I579" s="187" t="s">
        <v>781</v>
      </c>
      <c r="J579" s="189" t="s">
        <v>1230</v>
      </c>
    </row>
    <row r="580" spans="1:10" s="190" customFormat="1" ht="54.75" customHeight="1">
      <c r="A580" s="80" t="s">
        <v>1440</v>
      </c>
      <c r="B580" s="193" t="s">
        <v>1314</v>
      </c>
      <c r="C580" s="45" t="s">
        <v>48</v>
      </c>
      <c r="D580" s="193" t="s">
        <v>1314</v>
      </c>
      <c r="E580" s="127">
        <v>20</v>
      </c>
      <c r="F580" s="45" t="s">
        <v>654</v>
      </c>
      <c r="G580" s="127">
        <v>1080</v>
      </c>
      <c r="H580" s="208">
        <f t="shared" si="10"/>
        <v>21600</v>
      </c>
      <c r="I580" s="187" t="s">
        <v>781</v>
      </c>
      <c r="J580" s="189" t="s">
        <v>1230</v>
      </c>
    </row>
    <row r="581" spans="1:10" s="190" customFormat="1" ht="50.25" customHeight="1">
      <c r="A581" s="80" t="s">
        <v>1442</v>
      </c>
      <c r="B581" s="193" t="s">
        <v>1314</v>
      </c>
      <c r="C581" s="45" t="s">
        <v>48</v>
      </c>
      <c r="D581" s="193" t="s">
        <v>1314</v>
      </c>
      <c r="E581" s="48">
        <v>20</v>
      </c>
      <c r="F581" s="45" t="s">
        <v>654</v>
      </c>
      <c r="G581" s="127">
        <v>2100</v>
      </c>
      <c r="H581" s="199">
        <f t="shared" si="10"/>
        <v>42000</v>
      </c>
      <c r="I581" s="187" t="s">
        <v>781</v>
      </c>
      <c r="J581" s="189" t="s">
        <v>1230</v>
      </c>
    </row>
    <row r="582" spans="1:10" s="190" customFormat="1" ht="38.25">
      <c r="A582" s="80" t="s">
        <v>1444</v>
      </c>
      <c r="B582" s="193" t="s">
        <v>1315</v>
      </c>
      <c r="C582" s="45" t="s">
        <v>48</v>
      </c>
      <c r="D582" s="193" t="s">
        <v>1315</v>
      </c>
      <c r="E582" s="48">
        <v>20</v>
      </c>
      <c r="F582" s="45" t="s">
        <v>654</v>
      </c>
      <c r="G582" s="127">
        <v>2000</v>
      </c>
      <c r="H582" s="208">
        <f t="shared" si="10"/>
        <v>40000</v>
      </c>
      <c r="I582" s="187" t="s">
        <v>781</v>
      </c>
      <c r="J582" s="189" t="s">
        <v>1230</v>
      </c>
    </row>
    <row r="583" spans="1:10" s="190" customFormat="1" ht="38.25">
      <c r="A583" s="80" t="s">
        <v>1446</v>
      </c>
      <c r="B583" s="193" t="s">
        <v>1315</v>
      </c>
      <c r="C583" s="45" t="s">
        <v>48</v>
      </c>
      <c r="D583" s="193" t="s">
        <v>1315</v>
      </c>
      <c r="E583" s="48">
        <v>20</v>
      </c>
      <c r="F583" s="45" t="s">
        <v>654</v>
      </c>
      <c r="G583" s="127">
        <v>2600</v>
      </c>
      <c r="H583" s="208">
        <f t="shared" si="10"/>
        <v>52000</v>
      </c>
      <c r="I583" s="187" t="s">
        <v>781</v>
      </c>
      <c r="J583" s="189" t="s">
        <v>1230</v>
      </c>
    </row>
    <row r="584" spans="1:10" s="190" customFormat="1" ht="38.25">
      <c r="A584" s="80" t="s">
        <v>1448</v>
      </c>
      <c r="B584" s="193" t="s">
        <v>1315</v>
      </c>
      <c r="C584" s="45" t="s">
        <v>48</v>
      </c>
      <c r="D584" s="193" t="s">
        <v>1315</v>
      </c>
      <c r="E584" s="48">
        <v>20</v>
      </c>
      <c r="F584" s="45" t="s">
        <v>654</v>
      </c>
      <c r="G584" s="127">
        <v>3995</v>
      </c>
      <c r="H584" s="208">
        <f t="shared" si="10"/>
        <v>79900</v>
      </c>
      <c r="I584" s="187" t="s">
        <v>781</v>
      </c>
      <c r="J584" s="189" t="s">
        <v>1230</v>
      </c>
    </row>
    <row r="585" spans="1:10" s="190" customFormat="1" ht="38.25">
      <c r="A585" s="80" t="s">
        <v>1450</v>
      </c>
      <c r="B585" s="193" t="s">
        <v>1315</v>
      </c>
      <c r="C585" s="45" t="s">
        <v>48</v>
      </c>
      <c r="D585" s="193" t="s">
        <v>1315</v>
      </c>
      <c r="E585" s="127">
        <v>20</v>
      </c>
      <c r="F585" s="45" t="s">
        <v>654</v>
      </c>
      <c r="G585" s="127">
        <v>3500</v>
      </c>
      <c r="H585" s="199">
        <f t="shared" si="10"/>
        <v>70000</v>
      </c>
      <c r="I585" s="187" t="s">
        <v>781</v>
      </c>
      <c r="J585" s="189" t="s">
        <v>1230</v>
      </c>
    </row>
    <row r="586" spans="1:10" s="190" customFormat="1" ht="38.25">
      <c r="A586" s="80" t="s">
        <v>1452</v>
      </c>
      <c r="B586" s="193" t="s">
        <v>1314</v>
      </c>
      <c r="C586" s="45" t="s">
        <v>48</v>
      </c>
      <c r="D586" s="193" t="s">
        <v>1314</v>
      </c>
      <c r="E586" s="127">
        <v>20</v>
      </c>
      <c r="F586" s="45" t="s">
        <v>654</v>
      </c>
      <c r="G586" s="127">
        <v>3000</v>
      </c>
      <c r="H586" s="208">
        <f t="shared" si="10"/>
        <v>60000</v>
      </c>
      <c r="I586" s="187" t="s">
        <v>781</v>
      </c>
      <c r="J586" s="189" t="s">
        <v>1230</v>
      </c>
    </row>
    <row r="587" spans="1:10" s="190" customFormat="1" ht="38.25">
      <c r="A587" s="80" t="s">
        <v>1454</v>
      </c>
      <c r="B587" s="193" t="s">
        <v>1316</v>
      </c>
      <c r="C587" s="45" t="s">
        <v>48</v>
      </c>
      <c r="D587" s="193" t="s">
        <v>1316</v>
      </c>
      <c r="E587" s="199">
        <v>30</v>
      </c>
      <c r="F587" s="63" t="s">
        <v>160</v>
      </c>
      <c r="G587" s="199">
        <v>800</v>
      </c>
      <c r="H587" s="208">
        <f t="shared" si="10"/>
        <v>24000</v>
      </c>
      <c r="I587" s="187" t="s">
        <v>781</v>
      </c>
      <c r="J587" s="189" t="s">
        <v>1230</v>
      </c>
    </row>
    <row r="588" spans="1:10" s="190" customFormat="1" ht="34.5" customHeight="1">
      <c r="A588" s="80" t="s">
        <v>1456</v>
      </c>
      <c r="B588" s="193" t="s">
        <v>1317</v>
      </c>
      <c r="C588" s="45" t="s">
        <v>48</v>
      </c>
      <c r="D588" s="193" t="s">
        <v>1317</v>
      </c>
      <c r="E588" s="53">
        <v>30</v>
      </c>
      <c r="F588" s="63" t="s">
        <v>160</v>
      </c>
      <c r="G588" s="199">
        <v>950</v>
      </c>
      <c r="H588" s="208">
        <f t="shared" si="10"/>
        <v>28500</v>
      </c>
      <c r="I588" s="187" t="s">
        <v>781</v>
      </c>
      <c r="J588" s="189" t="s">
        <v>1230</v>
      </c>
    </row>
    <row r="589" spans="1:10" s="190" customFormat="1" ht="38.25">
      <c r="A589" s="80" t="s">
        <v>1458</v>
      </c>
      <c r="B589" s="193" t="s">
        <v>1317</v>
      </c>
      <c r="C589" s="45" t="s">
        <v>48</v>
      </c>
      <c r="D589" s="193" t="s">
        <v>1317</v>
      </c>
      <c r="E589" s="202">
        <v>30</v>
      </c>
      <c r="F589" s="63" t="s">
        <v>160</v>
      </c>
      <c r="G589" s="199">
        <v>1500</v>
      </c>
      <c r="H589" s="199">
        <f t="shared" si="10"/>
        <v>45000</v>
      </c>
      <c r="I589" s="187" t="s">
        <v>781</v>
      </c>
      <c r="J589" s="189" t="s">
        <v>1230</v>
      </c>
    </row>
    <row r="590" spans="1:10" s="190" customFormat="1" ht="56.25" customHeight="1">
      <c r="A590" s="80" t="s">
        <v>1460</v>
      </c>
      <c r="B590" s="193" t="s">
        <v>1317</v>
      </c>
      <c r="C590" s="45" t="s">
        <v>48</v>
      </c>
      <c r="D590" s="193" t="s">
        <v>1317</v>
      </c>
      <c r="E590" s="53">
        <v>30</v>
      </c>
      <c r="F590" s="63" t="s">
        <v>160</v>
      </c>
      <c r="G590" s="199">
        <v>1900</v>
      </c>
      <c r="H590" s="208">
        <f t="shared" si="10"/>
        <v>57000</v>
      </c>
      <c r="I590" s="187" t="s">
        <v>781</v>
      </c>
      <c r="J590" s="189" t="s">
        <v>1230</v>
      </c>
    </row>
    <row r="591" spans="1:10" s="190" customFormat="1" ht="59.25" customHeight="1">
      <c r="A591" s="80" t="s">
        <v>1462</v>
      </c>
      <c r="B591" s="193" t="s">
        <v>1316</v>
      </c>
      <c r="C591" s="45" t="s">
        <v>48</v>
      </c>
      <c r="D591" s="193" t="s">
        <v>1316</v>
      </c>
      <c r="E591" s="202">
        <v>30</v>
      </c>
      <c r="F591" s="63" t="s">
        <v>160</v>
      </c>
      <c r="G591" s="199">
        <v>2000</v>
      </c>
      <c r="H591" s="208">
        <f t="shared" si="10"/>
        <v>60000</v>
      </c>
      <c r="I591" s="187" t="s">
        <v>781</v>
      </c>
      <c r="J591" s="189" t="s">
        <v>1230</v>
      </c>
    </row>
    <row r="592" spans="1:10" s="190" customFormat="1" ht="59.25" customHeight="1">
      <c r="A592" s="80" t="s">
        <v>1464</v>
      </c>
      <c r="B592" s="193" t="s">
        <v>1316</v>
      </c>
      <c r="C592" s="45" t="s">
        <v>48</v>
      </c>
      <c r="D592" s="193" t="s">
        <v>1316</v>
      </c>
      <c r="E592" s="202">
        <v>30</v>
      </c>
      <c r="F592" s="63" t="s">
        <v>160</v>
      </c>
      <c r="G592" s="199">
        <v>3000</v>
      </c>
      <c r="H592" s="208">
        <f t="shared" si="10"/>
        <v>90000</v>
      </c>
      <c r="I592" s="187" t="s">
        <v>781</v>
      </c>
      <c r="J592" s="189" t="s">
        <v>1230</v>
      </c>
    </row>
    <row r="593" spans="1:10" s="190" customFormat="1" ht="74.25" customHeight="1">
      <c r="A593" s="80" t="s">
        <v>1466</v>
      </c>
      <c r="B593" s="193" t="s">
        <v>1318</v>
      </c>
      <c r="C593" s="45" t="s">
        <v>48</v>
      </c>
      <c r="D593" s="193" t="s">
        <v>1318</v>
      </c>
      <c r="E593" s="202">
        <v>20</v>
      </c>
      <c r="F593" s="63" t="s">
        <v>160</v>
      </c>
      <c r="G593" s="199">
        <v>800</v>
      </c>
      <c r="H593" s="199">
        <f t="shared" si="10"/>
        <v>16000</v>
      </c>
      <c r="I593" s="187" t="s">
        <v>781</v>
      </c>
      <c r="J593" s="189" t="s">
        <v>1230</v>
      </c>
    </row>
    <row r="594" spans="1:10" s="190" customFormat="1" ht="38.25">
      <c r="A594" s="80" t="s">
        <v>1468</v>
      </c>
      <c r="B594" s="193" t="s">
        <v>1318</v>
      </c>
      <c r="C594" s="45" t="s">
        <v>48</v>
      </c>
      <c r="D594" s="193" t="s">
        <v>1318</v>
      </c>
      <c r="E594" s="202">
        <v>20</v>
      </c>
      <c r="F594" s="63" t="s">
        <v>160</v>
      </c>
      <c r="G594" s="199">
        <v>890</v>
      </c>
      <c r="H594" s="208">
        <f t="shared" si="10"/>
        <v>17800</v>
      </c>
      <c r="I594" s="187" t="s">
        <v>781</v>
      </c>
      <c r="J594" s="189" t="s">
        <v>1230</v>
      </c>
    </row>
    <row r="595" spans="1:10" s="190" customFormat="1" ht="38.25">
      <c r="A595" s="80" t="s">
        <v>1470</v>
      </c>
      <c r="B595" s="193" t="s">
        <v>1318</v>
      </c>
      <c r="C595" s="45" t="s">
        <v>48</v>
      </c>
      <c r="D595" s="193" t="s">
        <v>1318</v>
      </c>
      <c r="E595" s="202">
        <v>20</v>
      </c>
      <c r="F595" s="63" t="s">
        <v>160</v>
      </c>
      <c r="G595" s="199">
        <v>400</v>
      </c>
      <c r="H595" s="208">
        <f t="shared" si="10"/>
        <v>8000</v>
      </c>
      <c r="I595" s="187" t="s">
        <v>781</v>
      </c>
      <c r="J595" s="189" t="s">
        <v>1230</v>
      </c>
    </row>
    <row r="596" spans="1:10" s="190" customFormat="1" ht="38.25">
      <c r="A596" s="80" t="s">
        <v>1472</v>
      </c>
      <c r="B596" s="193" t="s">
        <v>1318</v>
      </c>
      <c r="C596" s="45" t="s">
        <v>48</v>
      </c>
      <c r="D596" s="193" t="s">
        <v>1318</v>
      </c>
      <c r="E596" s="202">
        <v>20</v>
      </c>
      <c r="F596" s="63" t="s">
        <v>160</v>
      </c>
      <c r="G596" s="199">
        <v>550</v>
      </c>
      <c r="H596" s="208">
        <f t="shared" si="10"/>
        <v>11000</v>
      </c>
      <c r="I596" s="187" t="s">
        <v>781</v>
      </c>
      <c r="J596" s="189" t="s">
        <v>1230</v>
      </c>
    </row>
    <row r="597" spans="1:10" s="190" customFormat="1" ht="38.25">
      <c r="A597" s="80" t="s">
        <v>1474</v>
      </c>
      <c r="B597" s="193" t="s">
        <v>1318</v>
      </c>
      <c r="C597" s="45" t="s">
        <v>48</v>
      </c>
      <c r="D597" s="193" t="s">
        <v>1318</v>
      </c>
      <c r="E597" s="202">
        <v>20</v>
      </c>
      <c r="F597" s="63" t="s">
        <v>160</v>
      </c>
      <c r="G597" s="199">
        <v>650</v>
      </c>
      <c r="H597" s="199">
        <f t="shared" si="10"/>
        <v>13000</v>
      </c>
      <c r="I597" s="187" t="s">
        <v>781</v>
      </c>
      <c r="J597" s="189" t="s">
        <v>1230</v>
      </c>
    </row>
    <row r="598" spans="1:10" s="190" customFormat="1" ht="66" customHeight="1">
      <c r="A598" s="80" t="s">
        <v>1476</v>
      </c>
      <c r="B598" s="193" t="s">
        <v>1319</v>
      </c>
      <c r="C598" s="45" t="s">
        <v>48</v>
      </c>
      <c r="D598" s="193" t="s">
        <v>1319</v>
      </c>
      <c r="E598" s="202">
        <v>20</v>
      </c>
      <c r="F598" s="63" t="s">
        <v>160</v>
      </c>
      <c r="G598" s="199">
        <v>630</v>
      </c>
      <c r="H598" s="208">
        <f t="shared" si="10"/>
        <v>12600</v>
      </c>
      <c r="I598" s="187" t="s">
        <v>781</v>
      </c>
      <c r="J598" s="189" t="s">
        <v>1230</v>
      </c>
    </row>
    <row r="599" spans="1:10" s="190" customFormat="1" ht="38.25">
      <c r="A599" s="80" t="s">
        <v>1478</v>
      </c>
      <c r="B599" s="193" t="s">
        <v>1319</v>
      </c>
      <c r="C599" s="45" t="s">
        <v>48</v>
      </c>
      <c r="D599" s="193" t="s">
        <v>1319</v>
      </c>
      <c r="E599" s="202">
        <v>30</v>
      </c>
      <c r="F599" s="63" t="s">
        <v>160</v>
      </c>
      <c r="G599" s="199">
        <v>700</v>
      </c>
      <c r="H599" s="208">
        <f t="shared" si="10"/>
        <v>21000</v>
      </c>
      <c r="I599" s="187" t="s">
        <v>781</v>
      </c>
      <c r="J599" s="189" t="s">
        <v>1230</v>
      </c>
    </row>
    <row r="600" spans="1:10" s="190" customFormat="1" ht="38.25">
      <c r="A600" s="80" t="s">
        <v>1480</v>
      </c>
      <c r="B600" s="193" t="s">
        <v>1319</v>
      </c>
      <c r="C600" s="45" t="s">
        <v>48</v>
      </c>
      <c r="D600" s="193" t="s">
        <v>1319</v>
      </c>
      <c r="E600" s="202">
        <v>30</v>
      </c>
      <c r="F600" s="63" t="s">
        <v>160</v>
      </c>
      <c r="G600" s="199">
        <v>963</v>
      </c>
      <c r="H600" s="208">
        <f t="shared" si="10"/>
        <v>28890</v>
      </c>
      <c r="I600" s="187" t="s">
        <v>781</v>
      </c>
      <c r="J600" s="189" t="s">
        <v>1230</v>
      </c>
    </row>
    <row r="601" spans="1:10" s="190" customFormat="1" ht="38.25">
      <c r="A601" s="80" t="s">
        <v>1482</v>
      </c>
      <c r="B601" s="193" t="s">
        <v>1320</v>
      </c>
      <c r="C601" s="45" t="s">
        <v>48</v>
      </c>
      <c r="D601" s="192" t="s">
        <v>681</v>
      </c>
      <c r="E601" s="199">
        <v>30</v>
      </c>
      <c r="F601" s="63" t="s">
        <v>160</v>
      </c>
      <c r="G601" s="199">
        <v>1250</v>
      </c>
      <c r="H601" s="199">
        <f t="shared" si="10"/>
        <v>37500</v>
      </c>
      <c r="I601" s="187" t="s">
        <v>781</v>
      </c>
      <c r="J601" s="189" t="s">
        <v>1230</v>
      </c>
    </row>
    <row r="602" spans="1:10" s="190" customFormat="1" ht="38.25" customHeight="1">
      <c r="A602" s="80" t="s">
        <v>1484</v>
      </c>
      <c r="B602" s="193" t="s">
        <v>1320</v>
      </c>
      <c r="C602" s="45" t="s">
        <v>48</v>
      </c>
      <c r="D602" s="193" t="s">
        <v>1320</v>
      </c>
      <c r="E602" s="199">
        <v>30</v>
      </c>
      <c r="F602" s="63" t="s">
        <v>160</v>
      </c>
      <c r="G602" s="199">
        <v>1360</v>
      </c>
      <c r="H602" s="208">
        <f t="shared" si="10"/>
        <v>40800</v>
      </c>
      <c r="I602" s="187" t="s">
        <v>781</v>
      </c>
      <c r="J602" s="189" t="s">
        <v>1230</v>
      </c>
    </row>
    <row r="603" spans="1:10" s="190" customFormat="1" ht="41.25" customHeight="1">
      <c r="A603" s="80" t="s">
        <v>1486</v>
      </c>
      <c r="B603" s="193" t="s">
        <v>1321</v>
      </c>
      <c r="C603" s="45" t="s">
        <v>48</v>
      </c>
      <c r="D603" s="193" t="s">
        <v>1321</v>
      </c>
      <c r="E603" s="199">
        <v>30</v>
      </c>
      <c r="F603" s="63" t="s">
        <v>160</v>
      </c>
      <c r="G603" s="199">
        <v>800</v>
      </c>
      <c r="H603" s="208">
        <f t="shared" si="10"/>
        <v>24000</v>
      </c>
      <c r="I603" s="187" t="s">
        <v>781</v>
      </c>
      <c r="J603" s="189" t="s">
        <v>1230</v>
      </c>
    </row>
    <row r="604" spans="1:10" s="190" customFormat="1" ht="49.5" customHeight="1">
      <c r="A604" s="80" t="s">
        <v>1488</v>
      </c>
      <c r="B604" s="193" t="s">
        <v>1322</v>
      </c>
      <c r="C604" s="45" t="s">
        <v>48</v>
      </c>
      <c r="D604" s="193" t="s">
        <v>1322</v>
      </c>
      <c r="E604" s="199">
        <v>30</v>
      </c>
      <c r="F604" s="63" t="s">
        <v>160</v>
      </c>
      <c r="G604" s="199">
        <v>1100</v>
      </c>
      <c r="H604" s="208">
        <f t="shared" si="10"/>
        <v>33000</v>
      </c>
      <c r="I604" s="187" t="s">
        <v>781</v>
      </c>
      <c r="J604" s="189" t="s">
        <v>1230</v>
      </c>
    </row>
    <row r="605" spans="1:10" s="190" customFormat="1" ht="36.75" customHeight="1">
      <c r="A605" s="80" t="s">
        <v>1490</v>
      </c>
      <c r="B605" s="193" t="s">
        <v>1323</v>
      </c>
      <c r="C605" s="45" t="s">
        <v>48</v>
      </c>
      <c r="D605" s="193" t="s">
        <v>1323</v>
      </c>
      <c r="E605" s="199">
        <v>30</v>
      </c>
      <c r="F605" s="63" t="s">
        <v>160</v>
      </c>
      <c r="G605" s="199">
        <v>500</v>
      </c>
      <c r="H605" s="199">
        <f t="shared" si="10"/>
        <v>15000</v>
      </c>
      <c r="I605" s="187" t="s">
        <v>781</v>
      </c>
      <c r="J605" s="189" t="s">
        <v>1230</v>
      </c>
    </row>
    <row r="606" spans="1:10" s="190" customFormat="1" ht="36.75" customHeight="1">
      <c r="A606" s="80" t="s">
        <v>1492</v>
      </c>
      <c r="B606" s="193" t="s">
        <v>1324</v>
      </c>
      <c r="C606" s="45" t="s">
        <v>48</v>
      </c>
      <c r="D606" s="193" t="s">
        <v>1324</v>
      </c>
      <c r="E606" s="199">
        <v>50</v>
      </c>
      <c r="F606" s="63" t="s">
        <v>160</v>
      </c>
      <c r="G606" s="199">
        <v>400</v>
      </c>
      <c r="H606" s="208">
        <f t="shared" si="10"/>
        <v>20000</v>
      </c>
      <c r="I606" s="187" t="s">
        <v>781</v>
      </c>
      <c r="J606" s="189" t="s">
        <v>1230</v>
      </c>
    </row>
    <row r="607" spans="1:10" s="190" customFormat="1" ht="42.75" customHeight="1">
      <c r="A607" s="80" t="s">
        <v>1494</v>
      </c>
      <c r="B607" s="193" t="s">
        <v>1325</v>
      </c>
      <c r="C607" s="45" t="s">
        <v>48</v>
      </c>
      <c r="D607" s="193" t="s">
        <v>1325</v>
      </c>
      <c r="E607" s="48">
        <v>30</v>
      </c>
      <c r="F607" s="63" t="s">
        <v>160</v>
      </c>
      <c r="G607" s="220">
        <v>250</v>
      </c>
      <c r="H607" s="208">
        <f t="shared" si="10"/>
        <v>7500</v>
      </c>
      <c r="I607" s="187" t="s">
        <v>781</v>
      </c>
      <c r="J607" s="189" t="s">
        <v>1230</v>
      </c>
    </row>
    <row r="608" spans="1:10" s="190" customFormat="1" ht="37.5" customHeight="1">
      <c r="A608" s="80" t="s">
        <v>1496</v>
      </c>
      <c r="B608" s="200" t="s">
        <v>1794</v>
      </c>
      <c r="C608" s="187" t="s">
        <v>48</v>
      </c>
      <c r="D608" s="200" t="s">
        <v>1794</v>
      </c>
      <c r="E608" s="185">
        <v>30</v>
      </c>
      <c r="F608" s="63" t="s">
        <v>160</v>
      </c>
      <c r="G608" s="216">
        <v>350</v>
      </c>
      <c r="H608" s="208">
        <f t="shared" si="10"/>
        <v>10500</v>
      </c>
      <c r="I608" s="187" t="s">
        <v>781</v>
      </c>
      <c r="J608" s="194" t="s">
        <v>1230</v>
      </c>
    </row>
    <row r="609" spans="1:10" s="190" customFormat="1" ht="37.5" customHeight="1">
      <c r="A609" s="80" t="s">
        <v>1498</v>
      </c>
      <c r="B609" s="200" t="s">
        <v>1794</v>
      </c>
      <c r="C609" s="45" t="s">
        <v>48</v>
      </c>
      <c r="D609" s="200" t="s">
        <v>1794</v>
      </c>
      <c r="E609" s="185">
        <v>30</v>
      </c>
      <c r="F609" s="63" t="s">
        <v>160</v>
      </c>
      <c r="G609" s="216">
        <v>500</v>
      </c>
      <c r="H609" s="199">
        <f t="shared" si="10"/>
        <v>15000</v>
      </c>
      <c r="I609" s="187" t="s">
        <v>781</v>
      </c>
      <c r="J609" s="189" t="s">
        <v>1230</v>
      </c>
    </row>
    <row r="610" spans="1:10" s="190" customFormat="1" ht="37.5" customHeight="1">
      <c r="A610" s="80" t="s">
        <v>1500</v>
      </c>
      <c r="B610" s="200" t="s">
        <v>1794</v>
      </c>
      <c r="C610" s="45" t="s">
        <v>48</v>
      </c>
      <c r="D610" s="200" t="s">
        <v>1794</v>
      </c>
      <c r="E610" s="185">
        <v>30</v>
      </c>
      <c r="F610" s="63" t="s">
        <v>160</v>
      </c>
      <c r="G610" s="216">
        <v>690</v>
      </c>
      <c r="H610" s="208">
        <f t="shared" si="10"/>
        <v>20700</v>
      </c>
      <c r="I610" s="187" t="s">
        <v>781</v>
      </c>
      <c r="J610" s="194" t="s">
        <v>1230</v>
      </c>
    </row>
    <row r="611" spans="1:10" s="190" customFormat="1" ht="57.75" customHeight="1">
      <c r="A611" s="80" t="s">
        <v>1502</v>
      </c>
      <c r="B611" s="200" t="s">
        <v>1794</v>
      </c>
      <c r="C611" s="45" t="s">
        <v>48</v>
      </c>
      <c r="D611" s="200" t="s">
        <v>1794</v>
      </c>
      <c r="E611" s="48">
        <v>20</v>
      </c>
      <c r="F611" s="63" t="s">
        <v>160</v>
      </c>
      <c r="G611" s="127">
        <v>1500</v>
      </c>
      <c r="H611" s="208">
        <f t="shared" si="10"/>
        <v>30000</v>
      </c>
      <c r="I611" s="187" t="s">
        <v>781</v>
      </c>
      <c r="J611" s="189" t="s">
        <v>1230</v>
      </c>
    </row>
    <row r="612" spans="1:10" s="190" customFormat="1" ht="38.25">
      <c r="A612" s="80" t="s">
        <v>1504</v>
      </c>
      <c r="B612" s="193" t="s">
        <v>1326</v>
      </c>
      <c r="C612" s="45" t="s">
        <v>48</v>
      </c>
      <c r="D612" s="193" t="s">
        <v>1326</v>
      </c>
      <c r="E612" s="48">
        <v>15</v>
      </c>
      <c r="F612" s="63" t="s">
        <v>160</v>
      </c>
      <c r="G612" s="127">
        <v>650</v>
      </c>
      <c r="H612" s="208">
        <f t="shared" si="10"/>
        <v>9750</v>
      </c>
      <c r="I612" s="187" t="s">
        <v>781</v>
      </c>
      <c r="J612" s="189" t="s">
        <v>1230</v>
      </c>
    </row>
    <row r="613" spans="1:10" s="190" customFormat="1" ht="38.25">
      <c r="A613" s="80" t="s">
        <v>1506</v>
      </c>
      <c r="B613" s="193" t="s">
        <v>1326</v>
      </c>
      <c r="C613" s="45" t="s">
        <v>48</v>
      </c>
      <c r="D613" s="193" t="s">
        <v>1326</v>
      </c>
      <c r="E613" s="48">
        <v>15</v>
      </c>
      <c r="F613" s="63" t="s">
        <v>160</v>
      </c>
      <c r="G613" s="127">
        <v>1000</v>
      </c>
      <c r="H613" s="199">
        <f t="shared" si="10"/>
        <v>15000</v>
      </c>
      <c r="I613" s="187" t="s">
        <v>781</v>
      </c>
      <c r="J613" s="189" t="s">
        <v>1230</v>
      </c>
    </row>
    <row r="614" spans="1:10" s="190" customFormat="1" ht="38.25">
      <c r="A614" s="80" t="s">
        <v>1508</v>
      </c>
      <c r="B614" s="193" t="s">
        <v>1326</v>
      </c>
      <c r="C614" s="45" t="s">
        <v>48</v>
      </c>
      <c r="D614" s="193" t="s">
        <v>1326</v>
      </c>
      <c r="E614" s="48">
        <v>15</v>
      </c>
      <c r="F614" s="63" t="s">
        <v>160</v>
      </c>
      <c r="G614" s="127">
        <v>1800</v>
      </c>
      <c r="H614" s="208">
        <f t="shared" si="10"/>
        <v>27000</v>
      </c>
      <c r="I614" s="187" t="s">
        <v>781</v>
      </c>
      <c r="J614" s="189" t="s">
        <v>1230</v>
      </c>
    </row>
    <row r="615" spans="1:10" s="190" customFormat="1" ht="38.25">
      <c r="A615" s="80" t="s">
        <v>1510</v>
      </c>
      <c r="B615" s="193" t="s">
        <v>1327</v>
      </c>
      <c r="C615" s="45" t="s">
        <v>48</v>
      </c>
      <c r="D615" s="193" t="s">
        <v>1327</v>
      </c>
      <c r="E615" s="48">
        <v>15</v>
      </c>
      <c r="F615" s="63" t="s">
        <v>160</v>
      </c>
      <c r="G615" s="127">
        <v>2700</v>
      </c>
      <c r="H615" s="208">
        <f t="shared" si="10"/>
        <v>40500</v>
      </c>
      <c r="I615" s="187" t="s">
        <v>781</v>
      </c>
      <c r="J615" s="189" t="s">
        <v>1230</v>
      </c>
    </row>
    <row r="616" spans="1:10" s="190" customFormat="1" ht="47.25" customHeight="1">
      <c r="A616" s="80" t="s">
        <v>1512</v>
      </c>
      <c r="B616" s="193" t="s">
        <v>1326</v>
      </c>
      <c r="C616" s="45" t="s">
        <v>48</v>
      </c>
      <c r="D616" s="193" t="s">
        <v>1326</v>
      </c>
      <c r="E616" s="48">
        <v>15</v>
      </c>
      <c r="F616" s="63" t="s">
        <v>160</v>
      </c>
      <c r="G616" s="127">
        <v>6000</v>
      </c>
      <c r="H616" s="208">
        <f t="shared" si="10"/>
        <v>90000</v>
      </c>
      <c r="I616" s="187" t="s">
        <v>781</v>
      </c>
      <c r="J616" s="189" t="s">
        <v>1230</v>
      </c>
    </row>
    <row r="617" spans="1:10" s="190" customFormat="1" ht="84" customHeight="1">
      <c r="A617" s="80" t="s">
        <v>1514</v>
      </c>
      <c r="B617" s="193" t="s">
        <v>1328</v>
      </c>
      <c r="C617" s="45" t="s">
        <v>48</v>
      </c>
      <c r="D617" s="193" t="s">
        <v>1328</v>
      </c>
      <c r="E617" s="48">
        <v>30</v>
      </c>
      <c r="F617" s="63" t="s">
        <v>160</v>
      </c>
      <c r="G617" s="127">
        <v>400</v>
      </c>
      <c r="H617" s="199">
        <f t="shared" si="10"/>
        <v>12000</v>
      </c>
      <c r="I617" s="187" t="s">
        <v>781</v>
      </c>
      <c r="J617" s="189" t="s">
        <v>1230</v>
      </c>
    </row>
    <row r="618" spans="1:10" s="190" customFormat="1" ht="38.25">
      <c r="A618" s="80" t="s">
        <v>1516</v>
      </c>
      <c r="B618" s="193" t="s">
        <v>1329</v>
      </c>
      <c r="C618" s="45" t="s">
        <v>48</v>
      </c>
      <c r="D618" s="193" t="s">
        <v>1329</v>
      </c>
      <c r="E618" s="48">
        <v>30</v>
      </c>
      <c r="F618" s="63" t="s">
        <v>160</v>
      </c>
      <c r="G618" s="127">
        <v>360</v>
      </c>
      <c r="H618" s="208">
        <f t="shared" si="10"/>
        <v>10800</v>
      </c>
      <c r="I618" s="187" t="s">
        <v>781</v>
      </c>
      <c r="J618" s="189" t="s">
        <v>1230</v>
      </c>
    </row>
    <row r="619" spans="1:10" s="190" customFormat="1" ht="38.25">
      <c r="A619" s="80" t="s">
        <v>1518</v>
      </c>
      <c r="B619" s="193" t="s">
        <v>1330</v>
      </c>
      <c r="C619" s="45" t="s">
        <v>48</v>
      </c>
      <c r="D619" s="193" t="s">
        <v>1330</v>
      </c>
      <c r="E619" s="48">
        <v>25</v>
      </c>
      <c r="F619" s="63" t="s">
        <v>160</v>
      </c>
      <c r="G619" s="127">
        <v>290</v>
      </c>
      <c r="H619" s="208">
        <f t="shared" si="10"/>
        <v>7250</v>
      </c>
      <c r="I619" s="187" t="s">
        <v>781</v>
      </c>
      <c r="J619" s="189" t="s">
        <v>1230</v>
      </c>
    </row>
    <row r="620" spans="1:10" s="190" customFormat="1" ht="38.25">
      <c r="A620" s="80" t="s">
        <v>1520</v>
      </c>
      <c r="B620" s="193" t="s">
        <v>1331</v>
      </c>
      <c r="C620" s="45" t="s">
        <v>48</v>
      </c>
      <c r="D620" s="193" t="s">
        <v>1331</v>
      </c>
      <c r="E620" s="48">
        <v>35</v>
      </c>
      <c r="F620" s="63" t="s">
        <v>160</v>
      </c>
      <c r="G620" s="127">
        <v>1550</v>
      </c>
      <c r="H620" s="208">
        <f t="shared" si="10"/>
        <v>54250</v>
      </c>
      <c r="I620" s="187" t="s">
        <v>781</v>
      </c>
      <c r="J620" s="189" t="s">
        <v>1230</v>
      </c>
    </row>
    <row r="621" spans="1:10" s="190" customFormat="1" ht="38.25">
      <c r="A621" s="80" t="s">
        <v>1521</v>
      </c>
      <c r="B621" s="193" t="s">
        <v>1331</v>
      </c>
      <c r="C621" s="45" t="s">
        <v>48</v>
      </c>
      <c r="D621" s="193" t="s">
        <v>1331</v>
      </c>
      <c r="E621" s="48">
        <v>20</v>
      </c>
      <c r="F621" s="63" t="s">
        <v>160</v>
      </c>
      <c r="G621" s="127">
        <v>1900</v>
      </c>
      <c r="H621" s="199">
        <f t="shared" si="10"/>
        <v>38000</v>
      </c>
      <c r="I621" s="187" t="s">
        <v>781</v>
      </c>
      <c r="J621" s="189" t="s">
        <v>1230</v>
      </c>
    </row>
    <row r="622" spans="1:10" s="190" customFormat="1" ht="46.5" customHeight="1">
      <c r="A622" s="80" t="s">
        <v>1522</v>
      </c>
      <c r="B622" s="193" t="s">
        <v>1331</v>
      </c>
      <c r="C622" s="45" t="s">
        <v>48</v>
      </c>
      <c r="D622" s="193" t="s">
        <v>1331</v>
      </c>
      <c r="E622" s="48">
        <v>20</v>
      </c>
      <c r="F622" s="63" t="s">
        <v>160</v>
      </c>
      <c r="G622" s="127">
        <v>2600</v>
      </c>
      <c r="H622" s="208">
        <f t="shared" si="10"/>
        <v>52000</v>
      </c>
      <c r="I622" s="187" t="s">
        <v>781</v>
      </c>
      <c r="J622" s="189" t="s">
        <v>1230</v>
      </c>
    </row>
    <row r="623" spans="1:10" s="190" customFormat="1" ht="38.25">
      <c r="A623" s="80" t="s">
        <v>1524</v>
      </c>
      <c r="B623" s="193" t="s">
        <v>1331</v>
      </c>
      <c r="C623" s="45" t="s">
        <v>48</v>
      </c>
      <c r="D623" s="193" t="s">
        <v>1331</v>
      </c>
      <c r="E623" s="48">
        <v>20</v>
      </c>
      <c r="F623" s="63" t="s">
        <v>160</v>
      </c>
      <c r="G623" s="127">
        <v>3950</v>
      </c>
      <c r="H623" s="208">
        <f t="shared" si="10"/>
        <v>79000</v>
      </c>
      <c r="I623" s="187" t="s">
        <v>781</v>
      </c>
      <c r="J623" s="189" t="s">
        <v>1230</v>
      </c>
    </row>
    <row r="624" spans="1:10" s="190" customFormat="1" ht="55.5" customHeight="1">
      <c r="A624" s="80" t="s">
        <v>1526</v>
      </c>
      <c r="B624" s="193" t="s">
        <v>1795</v>
      </c>
      <c r="C624" s="45" t="s">
        <v>48</v>
      </c>
      <c r="D624" s="193" t="s">
        <v>1332</v>
      </c>
      <c r="E624" s="53">
        <v>30</v>
      </c>
      <c r="F624" s="63" t="s">
        <v>160</v>
      </c>
      <c r="G624" s="199">
        <v>1200</v>
      </c>
      <c r="H624" s="208">
        <f t="shared" si="10"/>
        <v>36000</v>
      </c>
      <c r="I624" s="187" t="s">
        <v>781</v>
      </c>
      <c r="J624" s="189" t="s">
        <v>1230</v>
      </c>
    </row>
    <row r="625" spans="1:10" s="190" customFormat="1" ht="38.25">
      <c r="A625" s="80" t="s">
        <v>1528</v>
      </c>
      <c r="B625" s="193" t="s">
        <v>1795</v>
      </c>
      <c r="C625" s="45" t="s">
        <v>48</v>
      </c>
      <c r="D625" s="193" t="s">
        <v>1332</v>
      </c>
      <c r="E625" s="48">
        <v>30</v>
      </c>
      <c r="F625" s="63" t="s">
        <v>160</v>
      </c>
      <c r="G625" s="127">
        <v>3000</v>
      </c>
      <c r="H625" s="199">
        <f t="shared" si="10"/>
        <v>90000</v>
      </c>
      <c r="I625" s="187" t="s">
        <v>781</v>
      </c>
      <c r="J625" s="189" t="s">
        <v>1230</v>
      </c>
    </row>
    <row r="626" spans="1:10" s="190" customFormat="1" ht="38.25">
      <c r="A626" s="80" t="s">
        <v>1529</v>
      </c>
      <c r="B626" s="193" t="s">
        <v>1795</v>
      </c>
      <c r="C626" s="45" t="s">
        <v>48</v>
      </c>
      <c r="D626" s="193" t="s">
        <v>1332</v>
      </c>
      <c r="E626" s="48">
        <v>30</v>
      </c>
      <c r="F626" s="63" t="s">
        <v>160</v>
      </c>
      <c r="G626" s="127">
        <v>4100</v>
      </c>
      <c r="H626" s="208">
        <f t="shared" si="10"/>
        <v>123000</v>
      </c>
      <c r="I626" s="187" t="s">
        <v>781</v>
      </c>
      <c r="J626" s="189" t="s">
        <v>1230</v>
      </c>
    </row>
    <row r="627" spans="1:10" s="190" customFormat="1" ht="38.25">
      <c r="A627" s="80" t="s">
        <v>1531</v>
      </c>
      <c r="B627" s="193" t="s">
        <v>1795</v>
      </c>
      <c r="C627" s="45" t="s">
        <v>48</v>
      </c>
      <c r="D627" s="193" t="s">
        <v>1333</v>
      </c>
      <c r="E627" s="48">
        <v>30</v>
      </c>
      <c r="F627" s="63" t="s">
        <v>160</v>
      </c>
      <c r="G627" s="127">
        <v>5000</v>
      </c>
      <c r="H627" s="208">
        <f t="shared" si="10"/>
        <v>150000</v>
      </c>
      <c r="I627" s="187" t="s">
        <v>781</v>
      </c>
      <c r="J627" s="189" t="s">
        <v>1230</v>
      </c>
    </row>
    <row r="628" spans="1:10" s="190" customFormat="1" ht="38.25">
      <c r="A628" s="80" t="s">
        <v>1533</v>
      </c>
      <c r="B628" s="193" t="s">
        <v>1795</v>
      </c>
      <c r="C628" s="45" t="s">
        <v>48</v>
      </c>
      <c r="D628" s="193" t="s">
        <v>1333</v>
      </c>
      <c r="E628" s="48">
        <v>30</v>
      </c>
      <c r="F628" s="63" t="s">
        <v>160</v>
      </c>
      <c r="G628" s="127">
        <v>2100</v>
      </c>
      <c r="H628" s="208">
        <f t="shared" si="10"/>
        <v>63000</v>
      </c>
      <c r="I628" s="187" t="s">
        <v>781</v>
      </c>
      <c r="J628" s="189" t="s">
        <v>1230</v>
      </c>
    </row>
    <row r="629" spans="1:10" s="190" customFormat="1" ht="38.25">
      <c r="A629" s="80" t="s">
        <v>1535</v>
      </c>
      <c r="B629" s="193" t="s">
        <v>1795</v>
      </c>
      <c r="C629" s="45" t="s">
        <v>48</v>
      </c>
      <c r="D629" s="193" t="s">
        <v>1332</v>
      </c>
      <c r="E629" s="48">
        <v>30</v>
      </c>
      <c r="F629" s="63" t="s">
        <v>160</v>
      </c>
      <c r="G629" s="127">
        <v>2200</v>
      </c>
      <c r="H629" s="199">
        <f t="shared" ref="H629:H692" si="11">E629*G629</f>
        <v>66000</v>
      </c>
      <c r="I629" s="187" t="s">
        <v>781</v>
      </c>
      <c r="J629" s="189" t="s">
        <v>1230</v>
      </c>
    </row>
    <row r="630" spans="1:10" s="190" customFormat="1" ht="65.25" customHeight="1">
      <c r="A630" s="80" t="s">
        <v>1537</v>
      </c>
      <c r="B630" s="193" t="s">
        <v>1795</v>
      </c>
      <c r="C630" s="45" t="s">
        <v>48</v>
      </c>
      <c r="D630" s="193" t="s">
        <v>1332</v>
      </c>
      <c r="E630" s="48">
        <v>30</v>
      </c>
      <c r="F630" s="63" t="s">
        <v>160</v>
      </c>
      <c r="G630" s="127">
        <v>3000</v>
      </c>
      <c r="H630" s="208">
        <f t="shared" si="11"/>
        <v>90000</v>
      </c>
      <c r="I630" s="187" t="s">
        <v>781</v>
      </c>
      <c r="J630" s="189" t="s">
        <v>1230</v>
      </c>
    </row>
    <row r="631" spans="1:10" s="190" customFormat="1" ht="38.25">
      <c r="A631" s="80" t="s">
        <v>1539</v>
      </c>
      <c r="B631" s="193" t="s">
        <v>1795</v>
      </c>
      <c r="C631" s="45" t="s">
        <v>48</v>
      </c>
      <c r="D631" s="193" t="s">
        <v>1332</v>
      </c>
      <c r="E631" s="53">
        <v>30</v>
      </c>
      <c r="F631" s="63" t="s">
        <v>160</v>
      </c>
      <c r="G631" s="199">
        <v>4100</v>
      </c>
      <c r="H631" s="208">
        <f t="shared" si="11"/>
        <v>123000</v>
      </c>
      <c r="I631" s="187" t="s">
        <v>781</v>
      </c>
      <c r="J631" s="189" t="s">
        <v>1230</v>
      </c>
    </row>
    <row r="632" spans="1:10" s="190" customFormat="1" ht="38.25">
      <c r="A632" s="80" t="s">
        <v>1541</v>
      </c>
      <c r="B632" s="193" t="s">
        <v>1795</v>
      </c>
      <c r="C632" s="45" t="s">
        <v>48</v>
      </c>
      <c r="D632" s="193" t="s">
        <v>1332</v>
      </c>
      <c r="E632" s="48">
        <v>30</v>
      </c>
      <c r="F632" s="63" t="s">
        <v>160</v>
      </c>
      <c r="G632" s="127">
        <v>5000</v>
      </c>
      <c r="H632" s="208">
        <f t="shared" si="11"/>
        <v>150000</v>
      </c>
      <c r="I632" s="187" t="s">
        <v>781</v>
      </c>
      <c r="J632" s="189" t="s">
        <v>1230</v>
      </c>
    </row>
    <row r="633" spans="1:10" s="190" customFormat="1" ht="38.25">
      <c r="A633" s="80" t="s">
        <v>1543</v>
      </c>
      <c r="B633" s="193" t="s">
        <v>1795</v>
      </c>
      <c r="C633" s="45" t="s">
        <v>48</v>
      </c>
      <c r="D633" s="193" t="s">
        <v>1333</v>
      </c>
      <c r="E633" s="48">
        <v>30</v>
      </c>
      <c r="F633" s="63" t="s">
        <v>160</v>
      </c>
      <c r="G633" s="127">
        <v>2100</v>
      </c>
      <c r="H633" s="199">
        <f t="shared" si="11"/>
        <v>63000</v>
      </c>
      <c r="I633" s="187" t="s">
        <v>781</v>
      </c>
      <c r="J633" s="189" t="s">
        <v>1230</v>
      </c>
    </row>
    <row r="634" spans="1:10" s="190" customFormat="1" ht="38.25">
      <c r="A634" s="80" t="s">
        <v>1545</v>
      </c>
      <c r="B634" s="193" t="s">
        <v>1796</v>
      </c>
      <c r="C634" s="45" t="s">
        <v>48</v>
      </c>
      <c r="D634" s="193" t="s">
        <v>1335</v>
      </c>
      <c r="E634" s="48">
        <v>30</v>
      </c>
      <c r="F634" s="63" t="s">
        <v>160</v>
      </c>
      <c r="G634" s="127">
        <v>1500</v>
      </c>
      <c r="H634" s="208">
        <f t="shared" si="11"/>
        <v>45000</v>
      </c>
      <c r="I634" s="187" t="s">
        <v>781</v>
      </c>
      <c r="J634" s="189" t="s">
        <v>1230</v>
      </c>
    </row>
    <row r="635" spans="1:10" s="190" customFormat="1" ht="38.25">
      <c r="A635" s="80" t="s">
        <v>1547</v>
      </c>
      <c r="B635" s="193" t="s">
        <v>1797</v>
      </c>
      <c r="C635" s="45" t="s">
        <v>48</v>
      </c>
      <c r="D635" s="193" t="s">
        <v>1337</v>
      </c>
      <c r="E635" s="48">
        <v>30</v>
      </c>
      <c r="F635" s="63" t="s">
        <v>160</v>
      </c>
      <c r="G635" s="127">
        <v>1600</v>
      </c>
      <c r="H635" s="208">
        <f t="shared" si="11"/>
        <v>48000</v>
      </c>
      <c r="I635" s="187" t="s">
        <v>781</v>
      </c>
      <c r="J635" s="189" t="s">
        <v>1230</v>
      </c>
    </row>
    <row r="636" spans="1:10" s="190" customFormat="1" ht="38.25">
      <c r="A636" s="80" t="s">
        <v>1548</v>
      </c>
      <c r="B636" s="193" t="s">
        <v>1798</v>
      </c>
      <c r="C636" s="45" t="s">
        <v>48</v>
      </c>
      <c r="D636" s="193" t="s">
        <v>1338</v>
      </c>
      <c r="E636" s="48">
        <v>30</v>
      </c>
      <c r="F636" s="63" t="s">
        <v>160</v>
      </c>
      <c r="G636" s="127">
        <v>1500</v>
      </c>
      <c r="H636" s="208">
        <f t="shared" si="11"/>
        <v>45000</v>
      </c>
      <c r="I636" s="187" t="s">
        <v>781</v>
      </c>
      <c r="J636" s="189" t="s">
        <v>1230</v>
      </c>
    </row>
    <row r="637" spans="1:10" s="190" customFormat="1" ht="38.25">
      <c r="A637" s="80" t="s">
        <v>1550</v>
      </c>
      <c r="B637" s="193" t="s">
        <v>1799</v>
      </c>
      <c r="C637" s="45" t="s">
        <v>48</v>
      </c>
      <c r="D637" s="193" t="s">
        <v>1339</v>
      </c>
      <c r="E637" s="48">
        <v>40</v>
      </c>
      <c r="F637" s="63" t="s">
        <v>160</v>
      </c>
      <c r="G637" s="127">
        <v>1690</v>
      </c>
      <c r="H637" s="199">
        <f t="shared" si="11"/>
        <v>67600</v>
      </c>
      <c r="I637" s="187" t="s">
        <v>781</v>
      </c>
      <c r="J637" s="189" t="s">
        <v>1230</v>
      </c>
    </row>
    <row r="638" spans="1:10" s="190" customFormat="1" ht="38.25">
      <c r="A638" s="80" t="s">
        <v>1551</v>
      </c>
      <c r="B638" s="193" t="s">
        <v>1340</v>
      </c>
      <c r="C638" s="45" t="s">
        <v>48</v>
      </c>
      <c r="D638" s="193" t="s">
        <v>1340</v>
      </c>
      <c r="E638" s="83">
        <v>40</v>
      </c>
      <c r="F638" s="63" t="s">
        <v>160</v>
      </c>
      <c r="G638" s="83">
        <v>1600</v>
      </c>
      <c r="H638" s="208">
        <f t="shared" si="11"/>
        <v>64000</v>
      </c>
      <c r="I638" s="187" t="s">
        <v>781</v>
      </c>
      <c r="J638" s="189" t="s">
        <v>1230</v>
      </c>
    </row>
    <row r="639" spans="1:10" s="190" customFormat="1" ht="38.25">
      <c r="A639" s="80" t="s">
        <v>1552</v>
      </c>
      <c r="B639" s="193" t="s">
        <v>1340</v>
      </c>
      <c r="C639" s="45" t="s">
        <v>48</v>
      </c>
      <c r="D639" s="193" t="s">
        <v>1340</v>
      </c>
      <c r="E639" s="48">
        <v>25</v>
      </c>
      <c r="F639" s="63" t="s">
        <v>160</v>
      </c>
      <c r="G639" s="207">
        <v>1900</v>
      </c>
      <c r="H639" s="208">
        <f t="shared" si="11"/>
        <v>47500</v>
      </c>
      <c r="I639" s="187" t="s">
        <v>781</v>
      </c>
      <c r="J639" s="189" t="s">
        <v>1230</v>
      </c>
    </row>
    <row r="640" spans="1:10" s="190" customFormat="1" ht="38.25">
      <c r="A640" s="80" t="s">
        <v>1553</v>
      </c>
      <c r="B640" s="193" t="s">
        <v>1341</v>
      </c>
      <c r="C640" s="45" t="s">
        <v>48</v>
      </c>
      <c r="D640" s="193" t="s">
        <v>1341</v>
      </c>
      <c r="E640" s="48">
        <v>40</v>
      </c>
      <c r="F640" s="63" t="s">
        <v>160</v>
      </c>
      <c r="G640" s="127">
        <v>13500</v>
      </c>
      <c r="H640" s="208">
        <f t="shared" si="11"/>
        <v>540000</v>
      </c>
      <c r="I640" s="187" t="s">
        <v>781</v>
      </c>
      <c r="J640" s="189" t="s">
        <v>1230</v>
      </c>
    </row>
    <row r="641" spans="1:10" s="190" customFormat="1" ht="38.25">
      <c r="A641" s="80" t="s">
        <v>1554</v>
      </c>
      <c r="B641" s="193" t="s">
        <v>1342</v>
      </c>
      <c r="C641" s="45" t="s">
        <v>48</v>
      </c>
      <c r="D641" s="193" t="s">
        <v>1342</v>
      </c>
      <c r="E641" s="48">
        <v>25</v>
      </c>
      <c r="F641" s="63" t="s">
        <v>160</v>
      </c>
      <c r="G641" s="127">
        <v>2300</v>
      </c>
      <c r="H641" s="199">
        <f t="shared" si="11"/>
        <v>57500</v>
      </c>
      <c r="I641" s="187" t="s">
        <v>781</v>
      </c>
      <c r="J641" s="189" t="s">
        <v>1230</v>
      </c>
    </row>
    <row r="642" spans="1:10" s="190" customFormat="1" ht="38.25">
      <c r="A642" s="80" t="s">
        <v>1556</v>
      </c>
      <c r="B642" s="193" t="s">
        <v>1343</v>
      </c>
      <c r="C642" s="45" t="s">
        <v>48</v>
      </c>
      <c r="D642" s="193" t="s">
        <v>1343</v>
      </c>
      <c r="E642" s="48">
        <v>30</v>
      </c>
      <c r="F642" s="63" t="s">
        <v>160</v>
      </c>
      <c r="G642" s="207">
        <v>11000</v>
      </c>
      <c r="H642" s="208">
        <f t="shared" si="11"/>
        <v>330000</v>
      </c>
      <c r="I642" s="187" t="s">
        <v>781</v>
      </c>
      <c r="J642" s="189" t="s">
        <v>1230</v>
      </c>
    </row>
    <row r="643" spans="1:10" s="190" customFormat="1" ht="38.25">
      <c r="A643" s="80" t="s">
        <v>1558</v>
      </c>
      <c r="B643" s="193" t="s">
        <v>1335</v>
      </c>
      <c r="C643" s="45" t="s">
        <v>48</v>
      </c>
      <c r="D643" s="193" t="s">
        <v>1335</v>
      </c>
      <c r="E643" s="48">
        <v>50</v>
      </c>
      <c r="F643" s="63" t="s">
        <v>195</v>
      </c>
      <c r="G643" s="127">
        <v>1500</v>
      </c>
      <c r="H643" s="208">
        <f t="shared" si="11"/>
        <v>75000</v>
      </c>
      <c r="I643" s="187" t="s">
        <v>781</v>
      </c>
      <c r="J643" s="189" t="s">
        <v>1230</v>
      </c>
    </row>
    <row r="644" spans="1:10" s="190" customFormat="1" ht="38.25">
      <c r="A644" s="80" t="s">
        <v>1560</v>
      </c>
      <c r="B644" s="193" t="s">
        <v>1344</v>
      </c>
      <c r="C644" s="45" t="s">
        <v>48</v>
      </c>
      <c r="D644" s="193" t="s">
        <v>1344</v>
      </c>
      <c r="E644" s="48">
        <v>150</v>
      </c>
      <c r="F644" s="63" t="s">
        <v>160</v>
      </c>
      <c r="G644" s="207">
        <v>1500</v>
      </c>
      <c r="H644" s="208">
        <f t="shared" si="11"/>
        <v>225000</v>
      </c>
      <c r="I644" s="187" t="s">
        <v>781</v>
      </c>
      <c r="J644" s="189" t="s">
        <v>1230</v>
      </c>
    </row>
    <row r="645" spans="1:10" s="190" customFormat="1" ht="38.25">
      <c r="A645" s="80" t="s">
        <v>1562</v>
      </c>
      <c r="B645" s="193" t="s">
        <v>1345</v>
      </c>
      <c r="C645" s="45" t="s">
        <v>48</v>
      </c>
      <c r="D645" s="193" t="s">
        <v>1345</v>
      </c>
      <c r="E645" s="48">
        <v>30</v>
      </c>
      <c r="F645" s="59" t="s">
        <v>1801</v>
      </c>
      <c r="G645" s="207">
        <v>350</v>
      </c>
      <c r="H645" s="199">
        <f t="shared" si="11"/>
        <v>10500</v>
      </c>
      <c r="I645" s="187" t="s">
        <v>781</v>
      </c>
      <c r="J645" s="189" t="s">
        <v>1230</v>
      </c>
    </row>
    <row r="646" spans="1:10" s="190" customFormat="1" ht="38.25">
      <c r="A646" s="80" t="s">
        <v>1564</v>
      </c>
      <c r="B646" s="193" t="s">
        <v>1346</v>
      </c>
      <c r="C646" s="45" t="s">
        <v>48</v>
      </c>
      <c r="D646" s="193" t="s">
        <v>1346</v>
      </c>
      <c r="E646" s="48">
        <v>50</v>
      </c>
      <c r="F646" s="45" t="s">
        <v>160</v>
      </c>
      <c r="G646" s="207">
        <v>450</v>
      </c>
      <c r="H646" s="208">
        <f t="shared" si="11"/>
        <v>22500</v>
      </c>
      <c r="I646" s="187" t="s">
        <v>781</v>
      </c>
      <c r="J646" s="189" t="s">
        <v>1230</v>
      </c>
    </row>
    <row r="647" spans="1:10" s="190" customFormat="1" ht="38.25">
      <c r="A647" s="80" t="s">
        <v>1566</v>
      </c>
      <c r="B647" s="193" t="s">
        <v>1347</v>
      </c>
      <c r="C647" s="45" t="s">
        <v>48</v>
      </c>
      <c r="D647" s="193" t="s">
        <v>1347</v>
      </c>
      <c r="E647" s="48">
        <v>50</v>
      </c>
      <c r="F647" s="45" t="s">
        <v>160</v>
      </c>
      <c r="G647" s="207">
        <v>1600</v>
      </c>
      <c r="H647" s="208">
        <f t="shared" si="11"/>
        <v>80000</v>
      </c>
      <c r="I647" s="187" t="s">
        <v>781</v>
      </c>
      <c r="J647" s="189" t="s">
        <v>1230</v>
      </c>
    </row>
    <row r="648" spans="1:10" s="190" customFormat="1" ht="38.25">
      <c r="A648" s="80" t="s">
        <v>1568</v>
      </c>
      <c r="B648" s="193" t="s">
        <v>1348</v>
      </c>
      <c r="C648" s="45" t="s">
        <v>48</v>
      </c>
      <c r="D648" s="193" t="s">
        <v>1348</v>
      </c>
      <c r="E648" s="138">
        <v>10</v>
      </c>
      <c r="F648" s="45" t="s">
        <v>160</v>
      </c>
      <c r="G648" s="207">
        <v>3600</v>
      </c>
      <c r="H648" s="208">
        <f t="shared" si="11"/>
        <v>36000</v>
      </c>
      <c r="I648" s="187" t="s">
        <v>781</v>
      </c>
      <c r="J648" s="189" t="s">
        <v>1230</v>
      </c>
    </row>
    <row r="649" spans="1:10" s="190" customFormat="1" ht="38.25">
      <c r="A649" s="80" t="s">
        <v>1570</v>
      </c>
      <c r="B649" s="193" t="s">
        <v>1349</v>
      </c>
      <c r="C649" s="45" t="s">
        <v>48</v>
      </c>
      <c r="D649" s="193" t="s">
        <v>1349</v>
      </c>
      <c r="E649" s="48">
        <v>50</v>
      </c>
      <c r="F649" s="45" t="s">
        <v>160</v>
      </c>
      <c r="G649" s="207">
        <v>3600</v>
      </c>
      <c r="H649" s="199">
        <f t="shared" si="11"/>
        <v>180000</v>
      </c>
      <c r="I649" s="187" t="s">
        <v>781</v>
      </c>
      <c r="J649" s="189" t="s">
        <v>1230</v>
      </c>
    </row>
    <row r="650" spans="1:10" s="190" customFormat="1" ht="38.25">
      <c r="A650" s="80" t="s">
        <v>1572</v>
      </c>
      <c r="B650" s="193" t="s">
        <v>1350</v>
      </c>
      <c r="C650" s="45" t="s">
        <v>48</v>
      </c>
      <c r="D650" s="193" t="s">
        <v>1350</v>
      </c>
      <c r="E650" s="207">
        <v>2</v>
      </c>
      <c r="F650" s="87" t="s">
        <v>550</v>
      </c>
      <c r="G650" s="207">
        <v>29000</v>
      </c>
      <c r="H650" s="208">
        <f t="shared" si="11"/>
        <v>58000</v>
      </c>
      <c r="I650" s="187" t="s">
        <v>781</v>
      </c>
      <c r="J650" s="189" t="s">
        <v>1230</v>
      </c>
    </row>
    <row r="651" spans="1:10" s="190" customFormat="1" ht="38.25">
      <c r="A651" s="80" t="s">
        <v>1574</v>
      </c>
      <c r="B651" s="193" t="s">
        <v>1351</v>
      </c>
      <c r="C651" s="45" t="s">
        <v>48</v>
      </c>
      <c r="D651" s="193" t="s">
        <v>1351</v>
      </c>
      <c r="E651" s="48">
        <v>1</v>
      </c>
      <c r="F651" s="45" t="s">
        <v>160</v>
      </c>
      <c r="G651" s="207">
        <v>13000</v>
      </c>
      <c r="H651" s="208">
        <f t="shared" si="11"/>
        <v>13000</v>
      </c>
      <c r="I651" s="187" t="s">
        <v>781</v>
      </c>
      <c r="J651" s="189" t="s">
        <v>1230</v>
      </c>
    </row>
    <row r="652" spans="1:10" s="190" customFormat="1" ht="38.25">
      <c r="A652" s="80" t="s">
        <v>1576</v>
      </c>
      <c r="B652" s="193" t="s">
        <v>1352</v>
      </c>
      <c r="C652" s="45" t="s">
        <v>48</v>
      </c>
      <c r="D652" s="193" t="s">
        <v>1352</v>
      </c>
      <c r="E652" s="48">
        <v>4</v>
      </c>
      <c r="F652" s="45" t="s">
        <v>160</v>
      </c>
      <c r="G652" s="207">
        <v>5000</v>
      </c>
      <c r="H652" s="208">
        <f t="shared" si="11"/>
        <v>20000</v>
      </c>
      <c r="I652" s="187" t="s">
        <v>781</v>
      </c>
      <c r="J652" s="189" t="s">
        <v>1230</v>
      </c>
    </row>
    <row r="653" spans="1:10" s="190" customFormat="1" ht="38.25">
      <c r="A653" s="80" t="s">
        <v>1578</v>
      </c>
      <c r="B653" s="193" t="s">
        <v>1353</v>
      </c>
      <c r="C653" s="45" t="s">
        <v>48</v>
      </c>
      <c r="D653" s="193" t="s">
        <v>1353</v>
      </c>
      <c r="E653" s="48">
        <v>1</v>
      </c>
      <c r="F653" s="45" t="s">
        <v>160</v>
      </c>
      <c r="G653" s="207">
        <v>2000</v>
      </c>
      <c r="H653" s="199">
        <f t="shared" si="11"/>
        <v>2000</v>
      </c>
      <c r="I653" s="187" t="s">
        <v>781</v>
      </c>
      <c r="J653" s="189" t="s">
        <v>1230</v>
      </c>
    </row>
    <row r="654" spans="1:10" s="190" customFormat="1" ht="38.25">
      <c r="A654" s="80" t="s">
        <v>1580</v>
      </c>
      <c r="B654" s="193" t="s">
        <v>1354</v>
      </c>
      <c r="C654" s="45" t="s">
        <v>48</v>
      </c>
      <c r="D654" s="193" t="s">
        <v>1354</v>
      </c>
      <c r="E654" s="48">
        <v>1</v>
      </c>
      <c r="F654" s="45" t="s">
        <v>160</v>
      </c>
      <c r="G654" s="207">
        <v>2500</v>
      </c>
      <c r="H654" s="208">
        <f t="shared" si="11"/>
        <v>2500</v>
      </c>
      <c r="I654" s="187" t="s">
        <v>781</v>
      </c>
      <c r="J654" s="189" t="s">
        <v>1230</v>
      </c>
    </row>
    <row r="655" spans="1:10" s="190" customFormat="1" ht="38.25">
      <c r="A655" s="80" t="s">
        <v>1582</v>
      </c>
      <c r="B655" s="193" t="s">
        <v>1355</v>
      </c>
      <c r="C655" s="45" t="s">
        <v>48</v>
      </c>
      <c r="D655" s="193" t="s">
        <v>1355</v>
      </c>
      <c r="E655" s="48">
        <v>1</v>
      </c>
      <c r="F655" s="45" t="s">
        <v>160</v>
      </c>
      <c r="G655" s="207">
        <v>180000</v>
      </c>
      <c r="H655" s="208">
        <f t="shared" si="11"/>
        <v>180000</v>
      </c>
      <c r="I655" s="187" t="s">
        <v>781</v>
      </c>
      <c r="J655" s="189" t="s">
        <v>1230</v>
      </c>
    </row>
    <row r="656" spans="1:10" s="190" customFormat="1" ht="38.25">
      <c r="A656" s="80" t="s">
        <v>1584</v>
      </c>
      <c r="B656" s="193" t="s">
        <v>1356</v>
      </c>
      <c r="C656" s="45" t="s">
        <v>48</v>
      </c>
      <c r="D656" s="193" t="s">
        <v>1356</v>
      </c>
      <c r="E656" s="138">
        <v>5</v>
      </c>
      <c r="F656" s="45" t="s">
        <v>160</v>
      </c>
      <c r="G656" s="207">
        <v>7000</v>
      </c>
      <c r="H656" s="208">
        <f t="shared" si="11"/>
        <v>35000</v>
      </c>
      <c r="I656" s="187" t="s">
        <v>781</v>
      </c>
      <c r="J656" s="189" t="s">
        <v>1230</v>
      </c>
    </row>
    <row r="657" spans="1:10" s="190" customFormat="1" ht="38.25">
      <c r="A657" s="80" t="s">
        <v>1586</v>
      </c>
      <c r="B657" s="193" t="s">
        <v>1357</v>
      </c>
      <c r="C657" s="45" t="s">
        <v>48</v>
      </c>
      <c r="D657" s="193" t="s">
        <v>1357</v>
      </c>
      <c r="E657" s="48">
        <v>2</v>
      </c>
      <c r="F657" s="45" t="s">
        <v>160</v>
      </c>
      <c r="G657" s="207">
        <v>3500</v>
      </c>
      <c r="H657" s="199">
        <f t="shared" si="11"/>
        <v>7000</v>
      </c>
      <c r="I657" s="187" t="s">
        <v>781</v>
      </c>
      <c r="J657" s="189" t="s">
        <v>1230</v>
      </c>
    </row>
    <row r="658" spans="1:10" s="190" customFormat="1" ht="38.25">
      <c r="A658" s="80" t="s">
        <v>1588</v>
      </c>
      <c r="B658" s="193" t="s">
        <v>1358</v>
      </c>
      <c r="C658" s="45" t="s">
        <v>48</v>
      </c>
      <c r="D658" s="193" t="s">
        <v>1358</v>
      </c>
      <c r="E658" s="138">
        <v>30</v>
      </c>
      <c r="F658" s="45" t="s">
        <v>654</v>
      </c>
      <c r="G658" s="207">
        <v>2000</v>
      </c>
      <c r="H658" s="208">
        <f t="shared" si="11"/>
        <v>60000</v>
      </c>
      <c r="I658" s="187" t="s">
        <v>781</v>
      </c>
      <c r="J658" s="189" t="s">
        <v>1230</v>
      </c>
    </row>
    <row r="659" spans="1:10" s="190" customFormat="1" ht="38.25">
      <c r="A659" s="80" t="s">
        <v>1590</v>
      </c>
      <c r="B659" s="193" t="s">
        <v>514</v>
      </c>
      <c r="C659" s="45" t="s">
        <v>48</v>
      </c>
      <c r="D659" s="193" t="s">
        <v>514</v>
      </c>
      <c r="E659" s="138">
        <v>2</v>
      </c>
      <c r="F659" s="45" t="s">
        <v>160</v>
      </c>
      <c r="G659" s="207">
        <v>27000</v>
      </c>
      <c r="H659" s="208">
        <f t="shared" si="11"/>
        <v>54000</v>
      </c>
      <c r="I659" s="187" t="s">
        <v>781</v>
      </c>
      <c r="J659" s="189" t="s">
        <v>1230</v>
      </c>
    </row>
    <row r="660" spans="1:10" s="190" customFormat="1" ht="38.25">
      <c r="A660" s="80" t="s">
        <v>1592</v>
      </c>
      <c r="B660" s="193" t="s">
        <v>1359</v>
      </c>
      <c r="C660" s="45" t="s">
        <v>48</v>
      </c>
      <c r="D660" s="193" t="s">
        <v>1359</v>
      </c>
      <c r="E660" s="138">
        <v>1</v>
      </c>
      <c r="F660" s="45" t="s">
        <v>160</v>
      </c>
      <c r="G660" s="207">
        <v>8000</v>
      </c>
      <c r="H660" s="208">
        <f t="shared" si="11"/>
        <v>8000</v>
      </c>
      <c r="I660" s="187" t="s">
        <v>781</v>
      </c>
      <c r="J660" s="189" t="s">
        <v>1230</v>
      </c>
    </row>
    <row r="661" spans="1:10" s="190" customFormat="1" ht="38.25">
      <c r="A661" s="80" t="s">
        <v>1594</v>
      </c>
      <c r="B661" s="193" t="s">
        <v>1360</v>
      </c>
      <c r="C661" s="45" t="s">
        <v>48</v>
      </c>
      <c r="D661" s="193" t="s">
        <v>1360</v>
      </c>
      <c r="E661" s="48">
        <v>20</v>
      </c>
      <c r="F661" s="45" t="s">
        <v>160</v>
      </c>
      <c r="G661" s="207">
        <v>55282</v>
      </c>
      <c r="H661" s="199">
        <f t="shared" si="11"/>
        <v>1105640</v>
      </c>
      <c r="I661" s="187" t="s">
        <v>781</v>
      </c>
      <c r="J661" s="189" t="s">
        <v>1230</v>
      </c>
    </row>
    <row r="662" spans="1:10" s="190" customFormat="1" ht="38.25">
      <c r="A662" s="80" t="s">
        <v>1596</v>
      </c>
      <c r="B662" s="193" t="s">
        <v>1360</v>
      </c>
      <c r="C662" s="45" t="s">
        <v>48</v>
      </c>
      <c r="D662" s="193" t="s">
        <v>1360</v>
      </c>
      <c r="E662" s="48">
        <v>20</v>
      </c>
      <c r="F662" s="45" t="s">
        <v>160</v>
      </c>
      <c r="G662" s="207">
        <v>39000</v>
      </c>
      <c r="H662" s="208">
        <f t="shared" si="11"/>
        <v>780000</v>
      </c>
      <c r="I662" s="187" t="s">
        <v>781</v>
      </c>
      <c r="J662" s="189" t="s">
        <v>1230</v>
      </c>
    </row>
    <row r="663" spans="1:10" s="190" customFormat="1" ht="38.25">
      <c r="A663" s="80" t="s">
        <v>1598</v>
      </c>
      <c r="B663" s="193" t="s">
        <v>1360</v>
      </c>
      <c r="C663" s="45" t="s">
        <v>48</v>
      </c>
      <c r="D663" s="193" t="s">
        <v>1360</v>
      </c>
      <c r="E663" s="138">
        <v>6</v>
      </c>
      <c r="F663" s="45" t="s">
        <v>160</v>
      </c>
      <c r="G663" s="207">
        <v>32000</v>
      </c>
      <c r="H663" s="208">
        <f t="shared" si="11"/>
        <v>192000</v>
      </c>
      <c r="I663" s="187" t="s">
        <v>781</v>
      </c>
      <c r="J663" s="189" t="s">
        <v>1230</v>
      </c>
    </row>
    <row r="664" spans="1:10" s="190" customFormat="1" ht="38.25">
      <c r="A664" s="80" t="s">
        <v>1600</v>
      </c>
      <c r="B664" s="193" t="s">
        <v>1362</v>
      </c>
      <c r="C664" s="45" t="s">
        <v>48</v>
      </c>
      <c r="D664" s="193" t="s">
        <v>1362</v>
      </c>
      <c r="E664" s="48">
        <v>20</v>
      </c>
      <c r="F664" s="45" t="s">
        <v>160</v>
      </c>
      <c r="G664" s="207">
        <v>8725</v>
      </c>
      <c r="H664" s="208">
        <f t="shared" si="11"/>
        <v>174500</v>
      </c>
      <c r="I664" s="187" t="s">
        <v>781</v>
      </c>
      <c r="J664" s="189" t="s">
        <v>1230</v>
      </c>
    </row>
    <row r="665" spans="1:10" s="190" customFormat="1" ht="38.25">
      <c r="A665" s="80" t="s">
        <v>1601</v>
      </c>
      <c r="B665" s="193" t="s">
        <v>1364</v>
      </c>
      <c r="C665" s="45" t="s">
        <v>48</v>
      </c>
      <c r="D665" s="193" t="s">
        <v>1364</v>
      </c>
      <c r="E665" s="48">
        <v>20</v>
      </c>
      <c r="F665" s="45" t="s">
        <v>160</v>
      </c>
      <c r="G665" s="207">
        <v>7729</v>
      </c>
      <c r="H665" s="199">
        <f t="shared" si="11"/>
        <v>154580</v>
      </c>
      <c r="I665" s="187" t="s">
        <v>781</v>
      </c>
      <c r="J665" s="189" t="s">
        <v>1230</v>
      </c>
    </row>
    <row r="666" spans="1:10" s="190" customFormat="1" ht="38.25">
      <c r="A666" s="80" t="s">
        <v>1603</v>
      </c>
      <c r="B666" s="193" t="s">
        <v>1366</v>
      </c>
      <c r="C666" s="45" t="s">
        <v>48</v>
      </c>
      <c r="D666" s="193" t="s">
        <v>1366</v>
      </c>
      <c r="E666" s="48">
        <v>20</v>
      </c>
      <c r="F666" s="45" t="s">
        <v>160</v>
      </c>
      <c r="G666" s="207">
        <v>7278</v>
      </c>
      <c r="H666" s="208">
        <f t="shared" si="11"/>
        <v>145560</v>
      </c>
      <c r="I666" s="187" t="s">
        <v>781</v>
      </c>
      <c r="J666" s="189" t="s">
        <v>1230</v>
      </c>
    </row>
    <row r="667" spans="1:10" s="190" customFormat="1" ht="38.25">
      <c r="A667" s="80" t="s">
        <v>1605</v>
      </c>
      <c r="B667" s="193" t="s">
        <v>1366</v>
      </c>
      <c r="C667" s="45" t="s">
        <v>48</v>
      </c>
      <c r="D667" s="193" t="s">
        <v>1366</v>
      </c>
      <c r="E667" s="48">
        <v>20</v>
      </c>
      <c r="F667" s="45" t="s">
        <v>160</v>
      </c>
      <c r="G667" s="207">
        <v>7442</v>
      </c>
      <c r="H667" s="208">
        <f t="shared" si="11"/>
        <v>148840</v>
      </c>
      <c r="I667" s="187" t="s">
        <v>781</v>
      </c>
      <c r="J667" s="189" t="s">
        <v>1230</v>
      </c>
    </row>
    <row r="668" spans="1:10" s="190" customFormat="1" ht="38.25">
      <c r="A668" s="80" t="s">
        <v>1607</v>
      </c>
      <c r="B668" s="193" t="s">
        <v>1369</v>
      </c>
      <c r="C668" s="45" t="s">
        <v>48</v>
      </c>
      <c r="D668" s="193" t="s">
        <v>1369</v>
      </c>
      <c r="E668" s="138">
        <v>200</v>
      </c>
      <c r="F668" s="45" t="s">
        <v>1802</v>
      </c>
      <c r="G668" s="207">
        <v>577</v>
      </c>
      <c r="H668" s="208">
        <f t="shared" si="11"/>
        <v>115400</v>
      </c>
      <c r="I668" s="187" t="s">
        <v>781</v>
      </c>
      <c r="J668" s="189" t="s">
        <v>1230</v>
      </c>
    </row>
    <row r="669" spans="1:10" s="190" customFormat="1" ht="38.25">
      <c r="A669" s="80" t="s">
        <v>1609</v>
      </c>
      <c r="B669" s="193" t="s">
        <v>1371</v>
      </c>
      <c r="C669" s="45" t="s">
        <v>48</v>
      </c>
      <c r="D669" s="196" t="s">
        <v>1372</v>
      </c>
      <c r="E669" s="138">
        <v>2</v>
      </c>
      <c r="F669" s="45" t="s">
        <v>1803</v>
      </c>
      <c r="G669" s="207">
        <v>6228</v>
      </c>
      <c r="H669" s="199">
        <f t="shared" si="11"/>
        <v>12456</v>
      </c>
      <c r="I669" s="187" t="s">
        <v>781</v>
      </c>
      <c r="J669" s="189" t="s">
        <v>1230</v>
      </c>
    </row>
    <row r="670" spans="1:10" s="190" customFormat="1" ht="76.5">
      <c r="A670" s="80" t="s">
        <v>1611</v>
      </c>
      <c r="B670" s="193" t="s">
        <v>1374</v>
      </c>
      <c r="C670" s="45" t="s">
        <v>48</v>
      </c>
      <c r="D670" s="196" t="s">
        <v>1375</v>
      </c>
      <c r="E670" s="138">
        <v>200</v>
      </c>
      <c r="F670" s="45" t="s">
        <v>654</v>
      </c>
      <c r="G670" s="207">
        <v>927</v>
      </c>
      <c r="H670" s="208">
        <f t="shared" si="11"/>
        <v>185400</v>
      </c>
      <c r="I670" s="187" t="s">
        <v>781</v>
      </c>
      <c r="J670" s="189" t="s">
        <v>1230</v>
      </c>
    </row>
    <row r="671" spans="1:10" s="190" customFormat="1" ht="76.5">
      <c r="A671" s="80" t="s">
        <v>1613</v>
      </c>
      <c r="B671" s="193" t="s">
        <v>1374</v>
      </c>
      <c r="C671" s="45" t="s">
        <v>48</v>
      </c>
      <c r="D671" s="196" t="s">
        <v>1377</v>
      </c>
      <c r="E671" s="138">
        <v>200</v>
      </c>
      <c r="F671" s="45" t="s">
        <v>654</v>
      </c>
      <c r="G671" s="207">
        <v>480</v>
      </c>
      <c r="H671" s="208">
        <f t="shared" si="11"/>
        <v>96000</v>
      </c>
      <c r="I671" s="187" t="s">
        <v>781</v>
      </c>
      <c r="J671" s="189" t="s">
        <v>1230</v>
      </c>
    </row>
    <row r="672" spans="1:10" s="190" customFormat="1" ht="76.5">
      <c r="A672" s="80" t="s">
        <v>1615</v>
      </c>
      <c r="B672" s="193" t="s">
        <v>1374</v>
      </c>
      <c r="C672" s="45" t="s">
        <v>48</v>
      </c>
      <c r="D672" s="196" t="s">
        <v>1377</v>
      </c>
      <c r="E672" s="138">
        <v>100</v>
      </c>
      <c r="F672" s="45" t="s">
        <v>654</v>
      </c>
      <c r="G672" s="207">
        <v>1218</v>
      </c>
      <c r="H672" s="208">
        <f t="shared" si="11"/>
        <v>121800</v>
      </c>
      <c r="I672" s="187" t="s">
        <v>781</v>
      </c>
      <c r="J672" s="189" t="s">
        <v>1230</v>
      </c>
    </row>
    <row r="673" spans="1:10" s="190" customFormat="1" ht="76.5">
      <c r="A673" s="80" t="s">
        <v>1617</v>
      </c>
      <c r="B673" s="193" t="s">
        <v>1374</v>
      </c>
      <c r="C673" s="45" t="s">
        <v>48</v>
      </c>
      <c r="D673" s="196" t="s">
        <v>1377</v>
      </c>
      <c r="E673" s="138">
        <v>100</v>
      </c>
      <c r="F673" s="45" t="s">
        <v>654</v>
      </c>
      <c r="G673" s="207">
        <v>340</v>
      </c>
      <c r="H673" s="199">
        <f t="shared" si="11"/>
        <v>34000</v>
      </c>
      <c r="I673" s="187" t="s">
        <v>781</v>
      </c>
      <c r="J673" s="189" t="s">
        <v>1230</v>
      </c>
    </row>
    <row r="674" spans="1:10" s="190" customFormat="1" ht="76.5">
      <c r="A674" s="80" t="s">
        <v>1619</v>
      </c>
      <c r="B674" s="193" t="s">
        <v>1374</v>
      </c>
      <c r="C674" s="45" t="s">
        <v>48</v>
      </c>
      <c r="D674" s="196" t="s">
        <v>1381</v>
      </c>
      <c r="E674" s="138">
        <v>100</v>
      </c>
      <c r="F674" s="45" t="s">
        <v>654</v>
      </c>
      <c r="G674" s="207">
        <v>1748</v>
      </c>
      <c r="H674" s="208">
        <f t="shared" si="11"/>
        <v>174800</v>
      </c>
      <c r="I674" s="187" t="s">
        <v>781</v>
      </c>
      <c r="J674" s="189" t="s">
        <v>1230</v>
      </c>
    </row>
    <row r="675" spans="1:10" s="190" customFormat="1" ht="140.25">
      <c r="A675" s="80" t="s">
        <v>1621</v>
      </c>
      <c r="B675" s="193" t="s">
        <v>1383</v>
      </c>
      <c r="C675" s="45" t="s">
        <v>48</v>
      </c>
      <c r="D675" s="196" t="s">
        <v>1384</v>
      </c>
      <c r="E675" s="138">
        <v>600</v>
      </c>
      <c r="F675" s="45" t="s">
        <v>1802</v>
      </c>
      <c r="G675" s="207">
        <v>78</v>
      </c>
      <c r="H675" s="208">
        <f t="shared" si="11"/>
        <v>46800</v>
      </c>
      <c r="I675" s="187" t="s">
        <v>781</v>
      </c>
      <c r="J675" s="189" t="s">
        <v>1230</v>
      </c>
    </row>
    <row r="676" spans="1:10" s="190" customFormat="1" ht="38.25">
      <c r="A676" s="80" t="s">
        <v>1623</v>
      </c>
      <c r="B676" s="193" t="s">
        <v>1386</v>
      </c>
      <c r="C676" s="45" t="s">
        <v>48</v>
      </c>
      <c r="D676" s="197" t="s">
        <v>1386</v>
      </c>
      <c r="E676" s="48">
        <v>25</v>
      </c>
      <c r="F676" s="45" t="s">
        <v>566</v>
      </c>
      <c r="G676" s="127">
        <v>5435</v>
      </c>
      <c r="H676" s="208">
        <f t="shared" si="11"/>
        <v>135875</v>
      </c>
      <c r="I676" s="187" t="s">
        <v>781</v>
      </c>
      <c r="J676" s="189" t="s">
        <v>1230</v>
      </c>
    </row>
    <row r="677" spans="1:10" s="190" customFormat="1" ht="38.25">
      <c r="A677" s="80" t="s">
        <v>1625</v>
      </c>
      <c r="B677" s="193" t="s">
        <v>1388</v>
      </c>
      <c r="C677" s="45" t="s">
        <v>48</v>
      </c>
      <c r="D677" s="193" t="s">
        <v>1388</v>
      </c>
      <c r="E677" s="48">
        <v>25</v>
      </c>
      <c r="F677" s="45" t="s">
        <v>566</v>
      </c>
      <c r="G677" s="207">
        <v>5560</v>
      </c>
      <c r="H677" s="199">
        <f t="shared" si="11"/>
        <v>139000</v>
      </c>
      <c r="I677" s="187" t="s">
        <v>781</v>
      </c>
      <c r="J677" s="189" t="s">
        <v>1230</v>
      </c>
    </row>
    <row r="678" spans="1:10" s="190" customFormat="1" ht="38.25">
      <c r="A678" s="80" t="s">
        <v>1627</v>
      </c>
      <c r="B678" s="193" t="s">
        <v>1390</v>
      </c>
      <c r="C678" s="45" t="s">
        <v>48</v>
      </c>
      <c r="D678" s="193" t="s">
        <v>1390</v>
      </c>
      <c r="E678" s="48">
        <v>25</v>
      </c>
      <c r="F678" s="45" t="s">
        <v>566</v>
      </c>
      <c r="G678" s="207">
        <v>5610</v>
      </c>
      <c r="H678" s="208">
        <f t="shared" si="11"/>
        <v>140250</v>
      </c>
      <c r="I678" s="187" t="s">
        <v>781</v>
      </c>
      <c r="J678" s="189" t="s">
        <v>1230</v>
      </c>
    </row>
    <row r="679" spans="1:10" s="190" customFormat="1" ht="38.25">
      <c r="A679" s="80" t="s">
        <v>1629</v>
      </c>
      <c r="B679" s="193" t="s">
        <v>1392</v>
      </c>
      <c r="C679" s="45" t="s">
        <v>48</v>
      </c>
      <c r="D679" s="193" t="s">
        <v>1392</v>
      </c>
      <c r="E679" s="48">
        <v>25</v>
      </c>
      <c r="F679" s="45" t="s">
        <v>566</v>
      </c>
      <c r="G679" s="127">
        <v>7157</v>
      </c>
      <c r="H679" s="208">
        <f t="shared" si="11"/>
        <v>178925</v>
      </c>
      <c r="I679" s="187" t="s">
        <v>781</v>
      </c>
      <c r="J679" s="189" t="s">
        <v>1230</v>
      </c>
    </row>
    <row r="680" spans="1:10" s="190" customFormat="1" ht="38.25">
      <c r="A680" s="80" t="s">
        <v>1631</v>
      </c>
      <c r="B680" s="193" t="s">
        <v>1394</v>
      </c>
      <c r="C680" s="45" t="s">
        <v>48</v>
      </c>
      <c r="D680" s="193" t="s">
        <v>1394</v>
      </c>
      <c r="E680" s="48">
        <v>25</v>
      </c>
      <c r="F680" s="45" t="s">
        <v>160</v>
      </c>
      <c r="G680" s="127">
        <v>5984</v>
      </c>
      <c r="H680" s="208">
        <f t="shared" si="11"/>
        <v>149600</v>
      </c>
      <c r="I680" s="187" t="s">
        <v>781</v>
      </c>
      <c r="J680" s="189" t="s">
        <v>1230</v>
      </c>
    </row>
    <row r="681" spans="1:10" s="190" customFormat="1" ht="38.25">
      <c r="A681" s="80" t="s">
        <v>1633</v>
      </c>
      <c r="B681" s="193" t="s">
        <v>1396</v>
      </c>
      <c r="C681" s="45" t="s">
        <v>48</v>
      </c>
      <c r="D681" s="193" t="s">
        <v>1396</v>
      </c>
      <c r="E681" s="48">
        <v>25</v>
      </c>
      <c r="F681" s="45" t="s">
        <v>160</v>
      </c>
      <c r="G681" s="127">
        <v>6232</v>
      </c>
      <c r="H681" s="199">
        <f t="shared" si="11"/>
        <v>155800</v>
      </c>
      <c r="I681" s="187" t="s">
        <v>781</v>
      </c>
      <c r="J681" s="189" t="s">
        <v>1230</v>
      </c>
    </row>
    <row r="682" spans="1:10" s="190" customFormat="1" ht="38.25">
      <c r="A682" s="80" t="s">
        <v>1635</v>
      </c>
      <c r="B682" s="193" t="s">
        <v>1398</v>
      </c>
      <c r="C682" s="45" t="s">
        <v>48</v>
      </c>
      <c r="D682" s="193" t="s">
        <v>1398</v>
      </c>
      <c r="E682" s="48">
        <v>25</v>
      </c>
      <c r="F682" s="45" t="s">
        <v>160</v>
      </c>
      <c r="G682" s="127">
        <v>7157</v>
      </c>
      <c r="H682" s="208">
        <f t="shared" si="11"/>
        <v>178925</v>
      </c>
      <c r="I682" s="187" t="s">
        <v>781</v>
      </c>
      <c r="J682" s="189" t="s">
        <v>1230</v>
      </c>
    </row>
    <row r="683" spans="1:10" s="190" customFormat="1" ht="38.25">
      <c r="A683" s="80" t="s">
        <v>1637</v>
      </c>
      <c r="B683" s="193" t="s">
        <v>1400</v>
      </c>
      <c r="C683" s="45" t="s">
        <v>48</v>
      </c>
      <c r="D683" s="193" t="s">
        <v>1400</v>
      </c>
      <c r="E683" s="48">
        <v>25</v>
      </c>
      <c r="F683" s="45" t="s">
        <v>160</v>
      </c>
      <c r="G683" s="207">
        <v>6341</v>
      </c>
      <c r="H683" s="208">
        <f t="shared" si="11"/>
        <v>158525</v>
      </c>
      <c r="I683" s="187" t="s">
        <v>781</v>
      </c>
      <c r="J683" s="189" t="s">
        <v>1230</v>
      </c>
    </row>
    <row r="684" spans="1:10" s="190" customFormat="1" ht="38.25">
      <c r="A684" s="80" t="s">
        <v>1639</v>
      </c>
      <c r="B684" s="193" t="s">
        <v>1402</v>
      </c>
      <c r="C684" s="45" t="s">
        <v>48</v>
      </c>
      <c r="D684" s="193" t="s">
        <v>1402</v>
      </c>
      <c r="E684" s="48">
        <v>25</v>
      </c>
      <c r="F684" s="45" t="s">
        <v>160</v>
      </c>
      <c r="G684" s="127">
        <v>6778</v>
      </c>
      <c r="H684" s="208">
        <f t="shared" si="11"/>
        <v>169450</v>
      </c>
      <c r="I684" s="187" t="s">
        <v>781</v>
      </c>
      <c r="J684" s="189" t="s">
        <v>1230</v>
      </c>
    </row>
    <row r="685" spans="1:10" s="190" customFormat="1" ht="38.25">
      <c r="A685" s="80" t="s">
        <v>1641</v>
      </c>
      <c r="B685" s="193" t="s">
        <v>1404</v>
      </c>
      <c r="C685" s="45" t="s">
        <v>48</v>
      </c>
      <c r="D685" s="193" t="s">
        <v>1404</v>
      </c>
      <c r="E685" s="48">
        <v>25</v>
      </c>
      <c r="F685" s="45" t="s">
        <v>160</v>
      </c>
      <c r="G685" s="127">
        <v>6669</v>
      </c>
      <c r="H685" s="199">
        <f t="shared" si="11"/>
        <v>166725</v>
      </c>
      <c r="I685" s="187" t="s">
        <v>781</v>
      </c>
      <c r="J685" s="189" t="s">
        <v>1230</v>
      </c>
    </row>
    <row r="686" spans="1:10" s="190" customFormat="1" ht="38.25">
      <c r="A686" s="80" t="s">
        <v>1643</v>
      </c>
      <c r="B686" s="193" t="s">
        <v>1406</v>
      </c>
      <c r="C686" s="45" t="s">
        <v>48</v>
      </c>
      <c r="D686" s="193" t="s">
        <v>1406</v>
      </c>
      <c r="E686" s="48">
        <v>25</v>
      </c>
      <c r="F686" s="45" t="s">
        <v>160</v>
      </c>
      <c r="G686" s="127">
        <v>6557</v>
      </c>
      <c r="H686" s="208">
        <f t="shared" si="11"/>
        <v>163925</v>
      </c>
      <c r="I686" s="187" t="s">
        <v>781</v>
      </c>
      <c r="J686" s="189" t="s">
        <v>1230</v>
      </c>
    </row>
    <row r="687" spans="1:10" s="190" customFormat="1" ht="38.25">
      <c r="A687" s="80" t="s">
        <v>1645</v>
      </c>
      <c r="B687" s="193" t="s">
        <v>1408</v>
      </c>
      <c r="C687" s="45" t="s">
        <v>48</v>
      </c>
      <c r="D687" s="193" t="s">
        <v>1408</v>
      </c>
      <c r="E687" s="48">
        <v>25</v>
      </c>
      <c r="F687" s="45" t="s">
        <v>566</v>
      </c>
      <c r="G687" s="207">
        <v>7157</v>
      </c>
      <c r="H687" s="208">
        <f t="shared" si="11"/>
        <v>178925</v>
      </c>
      <c r="I687" s="187" t="s">
        <v>781</v>
      </c>
      <c r="J687" s="189" t="s">
        <v>1230</v>
      </c>
    </row>
    <row r="688" spans="1:10" s="190" customFormat="1" ht="38.25">
      <c r="A688" s="80" t="s">
        <v>1647</v>
      </c>
      <c r="B688" s="193" t="s">
        <v>1410</v>
      </c>
      <c r="C688" s="45" t="s">
        <v>48</v>
      </c>
      <c r="D688" s="193" t="s">
        <v>1410</v>
      </c>
      <c r="E688" s="48">
        <v>15</v>
      </c>
      <c r="F688" s="45" t="s">
        <v>566</v>
      </c>
      <c r="G688" s="127">
        <v>2000</v>
      </c>
      <c r="H688" s="208">
        <f t="shared" si="11"/>
        <v>30000</v>
      </c>
      <c r="I688" s="187" t="s">
        <v>781</v>
      </c>
      <c r="J688" s="189" t="s">
        <v>1230</v>
      </c>
    </row>
    <row r="689" spans="1:10" s="190" customFormat="1" ht="38.25">
      <c r="A689" s="80" t="s">
        <v>1649</v>
      </c>
      <c r="B689" s="193" t="s">
        <v>1412</v>
      </c>
      <c r="C689" s="45" t="s">
        <v>48</v>
      </c>
      <c r="D689" s="193" t="s">
        <v>1412</v>
      </c>
      <c r="E689" s="48">
        <v>15</v>
      </c>
      <c r="F689" s="45" t="s">
        <v>566</v>
      </c>
      <c r="G689" s="207">
        <v>1500</v>
      </c>
      <c r="H689" s="199">
        <f t="shared" si="11"/>
        <v>22500</v>
      </c>
      <c r="I689" s="187" t="s">
        <v>781</v>
      </c>
      <c r="J689" s="189" t="s">
        <v>1230</v>
      </c>
    </row>
    <row r="690" spans="1:10" s="190" customFormat="1" ht="38.25">
      <c r="A690" s="80" t="s">
        <v>1651</v>
      </c>
      <c r="B690" s="193" t="s">
        <v>1414</v>
      </c>
      <c r="C690" s="45" t="s">
        <v>48</v>
      </c>
      <c r="D690" s="193" t="s">
        <v>1414</v>
      </c>
      <c r="E690" s="48">
        <v>50</v>
      </c>
      <c r="F690" s="45" t="s">
        <v>802</v>
      </c>
      <c r="G690" s="127">
        <v>1022</v>
      </c>
      <c r="H690" s="208">
        <f t="shared" si="11"/>
        <v>51100</v>
      </c>
      <c r="I690" s="187" t="s">
        <v>781</v>
      </c>
      <c r="J690" s="189" t="s">
        <v>1230</v>
      </c>
    </row>
    <row r="691" spans="1:10" s="190" customFormat="1" ht="51">
      <c r="A691" s="80" t="s">
        <v>1653</v>
      </c>
      <c r="B691" s="193" t="s">
        <v>1416</v>
      </c>
      <c r="C691" s="45" t="s">
        <v>48</v>
      </c>
      <c r="D691" s="152" t="s">
        <v>1804</v>
      </c>
      <c r="E691" s="48">
        <v>2</v>
      </c>
      <c r="F691" s="45" t="s">
        <v>1803</v>
      </c>
      <c r="G691" s="127">
        <v>9000</v>
      </c>
      <c r="H691" s="208">
        <f t="shared" si="11"/>
        <v>18000</v>
      </c>
      <c r="I691" s="187" t="s">
        <v>781</v>
      </c>
      <c r="J691" s="189" t="s">
        <v>1230</v>
      </c>
    </row>
    <row r="692" spans="1:10" s="190" customFormat="1" ht="38.25">
      <c r="A692" s="80" t="s">
        <v>1655</v>
      </c>
      <c r="B692" s="193" t="s">
        <v>1418</v>
      </c>
      <c r="C692" s="45" t="s">
        <v>48</v>
      </c>
      <c r="D692" s="152" t="s">
        <v>1419</v>
      </c>
      <c r="E692" s="48">
        <v>2</v>
      </c>
      <c r="F692" s="45" t="s">
        <v>566</v>
      </c>
      <c r="G692" s="127">
        <v>9000</v>
      </c>
      <c r="H692" s="208">
        <f t="shared" si="11"/>
        <v>18000</v>
      </c>
      <c r="I692" s="187" t="s">
        <v>781</v>
      </c>
      <c r="J692" s="189" t="s">
        <v>1230</v>
      </c>
    </row>
    <row r="693" spans="1:10" s="190" customFormat="1" ht="38.25">
      <c r="A693" s="80" t="s">
        <v>1657</v>
      </c>
      <c r="B693" s="193" t="s">
        <v>1421</v>
      </c>
      <c r="C693" s="45" t="s">
        <v>48</v>
      </c>
      <c r="D693" s="193" t="s">
        <v>1421</v>
      </c>
      <c r="E693" s="48">
        <v>4</v>
      </c>
      <c r="F693" s="45" t="s">
        <v>1805</v>
      </c>
      <c r="G693" s="127">
        <v>3500</v>
      </c>
      <c r="H693" s="199">
        <f t="shared" ref="H693:H756" si="12">E693*G693</f>
        <v>14000</v>
      </c>
      <c r="I693" s="187" t="s">
        <v>781</v>
      </c>
      <c r="J693" s="189" t="s">
        <v>1230</v>
      </c>
    </row>
    <row r="694" spans="1:10" s="190" customFormat="1" ht="38.25">
      <c r="A694" s="80" t="s">
        <v>1659</v>
      </c>
      <c r="B694" s="193" t="s">
        <v>1423</v>
      </c>
      <c r="C694" s="45" t="s">
        <v>48</v>
      </c>
      <c r="D694" s="193" t="s">
        <v>1423</v>
      </c>
      <c r="E694" s="48">
        <v>10</v>
      </c>
      <c r="F694" s="45" t="s">
        <v>566</v>
      </c>
      <c r="G694" s="127">
        <v>600</v>
      </c>
      <c r="H694" s="208">
        <f t="shared" si="12"/>
        <v>6000</v>
      </c>
      <c r="I694" s="187" t="s">
        <v>781</v>
      </c>
      <c r="J694" s="189" t="s">
        <v>1230</v>
      </c>
    </row>
    <row r="695" spans="1:10" s="190" customFormat="1" ht="38.25">
      <c r="A695" s="80" t="s">
        <v>1661</v>
      </c>
      <c r="B695" s="193" t="s">
        <v>1425</v>
      </c>
      <c r="C695" s="45" t="s">
        <v>48</v>
      </c>
      <c r="D695" s="193" t="s">
        <v>1425</v>
      </c>
      <c r="E695" s="48">
        <v>4</v>
      </c>
      <c r="F695" s="45" t="s">
        <v>554</v>
      </c>
      <c r="G695" s="127">
        <v>7500</v>
      </c>
      <c r="H695" s="208">
        <f t="shared" si="12"/>
        <v>30000</v>
      </c>
      <c r="I695" s="187" t="s">
        <v>781</v>
      </c>
      <c r="J695" s="189" t="s">
        <v>1230</v>
      </c>
    </row>
    <row r="696" spans="1:10" s="190" customFormat="1" ht="38.25">
      <c r="A696" s="80" t="s">
        <v>1663</v>
      </c>
      <c r="B696" s="193" t="s">
        <v>1427</v>
      </c>
      <c r="C696" s="45" t="s">
        <v>48</v>
      </c>
      <c r="D696" s="193" t="s">
        <v>1427</v>
      </c>
      <c r="E696" s="48">
        <v>2</v>
      </c>
      <c r="F696" s="45" t="s">
        <v>1806</v>
      </c>
      <c r="G696" s="127">
        <v>21001</v>
      </c>
      <c r="H696" s="208">
        <f t="shared" si="12"/>
        <v>42002</v>
      </c>
      <c r="I696" s="187" t="s">
        <v>781</v>
      </c>
      <c r="J696" s="189" t="s">
        <v>1230</v>
      </c>
    </row>
    <row r="697" spans="1:10" s="190" customFormat="1" ht="38.25">
      <c r="A697" s="80" t="s">
        <v>1665</v>
      </c>
      <c r="B697" s="193" t="s">
        <v>1429</v>
      </c>
      <c r="C697" s="45" t="s">
        <v>48</v>
      </c>
      <c r="D697" s="193" t="s">
        <v>1429</v>
      </c>
      <c r="E697" s="48">
        <v>2</v>
      </c>
      <c r="F697" s="45" t="s">
        <v>1806</v>
      </c>
      <c r="G697" s="127">
        <v>27450</v>
      </c>
      <c r="H697" s="199">
        <f t="shared" si="12"/>
        <v>54900</v>
      </c>
      <c r="I697" s="187" t="s">
        <v>781</v>
      </c>
      <c r="J697" s="189" t="s">
        <v>1230</v>
      </c>
    </row>
    <row r="698" spans="1:10" s="190" customFormat="1" ht="38.25">
      <c r="A698" s="80" t="s">
        <v>1667</v>
      </c>
      <c r="B698" s="193" t="s">
        <v>1431</v>
      </c>
      <c r="C698" s="45" t="s">
        <v>48</v>
      </c>
      <c r="D698" s="193" t="s">
        <v>1431</v>
      </c>
      <c r="E698" s="48">
        <v>2</v>
      </c>
      <c r="F698" s="45" t="s">
        <v>1806</v>
      </c>
      <c r="G698" s="127">
        <v>22750</v>
      </c>
      <c r="H698" s="208">
        <f t="shared" si="12"/>
        <v>45500</v>
      </c>
      <c r="I698" s="187" t="s">
        <v>781</v>
      </c>
      <c r="J698" s="189" t="s">
        <v>1230</v>
      </c>
    </row>
    <row r="699" spans="1:10" s="190" customFormat="1" ht="38.25">
      <c r="A699" s="80" t="s">
        <v>1669</v>
      </c>
      <c r="B699" s="193" t="s">
        <v>1433</v>
      </c>
      <c r="C699" s="45" t="s">
        <v>48</v>
      </c>
      <c r="D699" s="193" t="s">
        <v>1433</v>
      </c>
      <c r="E699" s="48">
        <v>500</v>
      </c>
      <c r="F699" s="45" t="s">
        <v>566</v>
      </c>
      <c r="G699" s="127">
        <v>3</v>
      </c>
      <c r="H699" s="208">
        <f t="shared" si="12"/>
        <v>1500</v>
      </c>
      <c r="I699" s="187" t="s">
        <v>781</v>
      </c>
      <c r="J699" s="189" t="s">
        <v>1230</v>
      </c>
    </row>
    <row r="700" spans="1:10" s="190" customFormat="1" ht="38.25">
      <c r="A700" s="80" t="s">
        <v>1671</v>
      </c>
      <c r="B700" s="193" t="s">
        <v>1435</v>
      </c>
      <c r="C700" s="45" t="s">
        <v>48</v>
      </c>
      <c r="D700" s="193" t="s">
        <v>1435</v>
      </c>
      <c r="E700" s="48">
        <v>2</v>
      </c>
      <c r="F700" s="45" t="s">
        <v>1803</v>
      </c>
      <c r="G700" s="127">
        <v>800</v>
      </c>
      <c r="H700" s="208">
        <f t="shared" si="12"/>
        <v>1600</v>
      </c>
      <c r="I700" s="187" t="s">
        <v>781</v>
      </c>
      <c r="J700" s="189" t="s">
        <v>1230</v>
      </c>
    </row>
    <row r="701" spans="1:10" s="190" customFormat="1" ht="38.25">
      <c r="A701" s="80" t="s">
        <v>1672</v>
      </c>
      <c r="B701" s="15" t="s">
        <v>1437</v>
      </c>
      <c r="C701" s="45" t="s">
        <v>48</v>
      </c>
      <c r="D701" s="15" t="s">
        <v>1437</v>
      </c>
      <c r="E701" s="48">
        <v>1</v>
      </c>
      <c r="F701" s="45" t="s">
        <v>1807</v>
      </c>
      <c r="G701" s="127">
        <v>300</v>
      </c>
      <c r="H701" s="199">
        <f t="shared" si="12"/>
        <v>300</v>
      </c>
      <c r="I701" s="187" t="s">
        <v>781</v>
      </c>
      <c r="J701" s="189" t="s">
        <v>1230</v>
      </c>
    </row>
    <row r="702" spans="1:10" s="190" customFormat="1" ht="38.25">
      <c r="A702" s="80" t="s">
        <v>1673</v>
      </c>
      <c r="B702" s="15" t="s">
        <v>1439</v>
      </c>
      <c r="C702" s="45" t="s">
        <v>48</v>
      </c>
      <c r="D702" s="15" t="s">
        <v>1439</v>
      </c>
      <c r="E702" s="48">
        <v>1</v>
      </c>
      <c r="F702" s="45" t="s">
        <v>1807</v>
      </c>
      <c r="G702" s="127">
        <v>300</v>
      </c>
      <c r="H702" s="208">
        <f t="shared" si="12"/>
        <v>300</v>
      </c>
      <c r="I702" s="187" t="s">
        <v>781</v>
      </c>
      <c r="J702" s="189" t="s">
        <v>1230</v>
      </c>
    </row>
    <row r="703" spans="1:10" s="190" customFormat="1" ht="38.25">
      <c r="A703" s="80" t="s">
        <v>1674</v>
      </c>
      <c r="B703" s="15" t="s">
        <v>1441</v>
      </c>
      <c r="C703" s="45" t="s">
        <v>48</v>
      </c>
      <c r="D703" s="15" t="s">
        <v>1441</v>
      </c>
      <c r="E703" s="48">
        <v>1</v>
      </c>
      <c r="F703" s="45" t="s">
        <v>1807</v>
      </c>
      <c r="G703" s="127">
        <v>300</v>
      </c>
      <c r="H703" s="208">
        <f t="shared" si="12"/>
        <v>300</v>
      </c>
      <c r="I703" s="187" t="s">
        <v>781</v>
      </c>
      <c r="J703" s="189" t="s">
        <v>1230</v>
      </c>
    </row>
    <row r="704" spans="1:10" s="190" customFormat="1" ht="38.25">
      <c r="A704" s="80" t="s">
        <v>1675</v>
      </c>
      <c r="B704" s="15" t="s">
        <v>1443</v>
      </c>
      <c r="C704" s="45" t="s">
        <v>48</v>
      </c>
      <c r="D704" s="15" t="s">
        <v>1443</v>
      </c>
      <c r="E704" s="48">
        <v>1</v>
      </c>
      <c r="F704" s="45" t="s">
        <v>1807</v>
      </c>
      <c r="G704" s="127">
        <v>400</v>
      </c>
      <c r="H704" s="208">
        <f t="shared" si="12"/>
        <v>400</v>
      </c>
      <c r="I704" s="187" t="s">
        <v>781</v>
      </c>
      <c r="J704" s="189" t="s">
        <v>1230</v>
      </c>
    </row>
    <row r="705" spans="1:10" s="190" customFormat="1" ht="38.25">
      <c r="A705" s="80" t="s">
        <v>1676</v>
      </c>
      <c r="B705" s="15" t="s">
        <v>1445</v>
      </c>
      <c r="C705" s="45" t="s">
        <v>48</v>
      </c>
      <c r="D705" s="15" t="s">
        <v>1445</v>
      </c>
      <c r="E705" s="48">
        <v>1</v>
      </c>
      <c r="F705" s="45" t="s">
        <v>1807</v>
      </c>
      <c r="G705" s="127">
        <v>400</v>
      </c>
      <c r="H705" s="199">
        <f t="shared" si="12"/>
        <v>400</v>
      </c>
      <c r="I705" s="187" t="s">
        <v>781</v>
      </c>
      <c r="J705" s="189" t="s">
        <v>1230</v>
      </c>
    </row>
    <row r="706" spans="1:10" s="190" customFormat="1" ht="38.25">
      <c r="A706" s="80" t="s">
        <v>1677</v>
      </c>
      <c r="B706" s="15" t="s">
        <v>1447</v>
      </c>
      <c r="C706" s="45" t="s">
        <v>48</v>
      </c>
      <c r="D706" s="15" t="s">
        <v>1447</v>
      </c>
      <c r="E706" s="48">
        <v>1</v>
      </c>
      <c r="F706" s="45" t="s">
        <v>1807</v>
      </c>
      <c r="G706" s="127">
        <v>400</v>
      </c>
      <c r="H706" s="208">
        <f t="shared" si="12"/>
        <v>400</v>
      </c>
      <c r="I706" s="187" t="s">
        <v>781</v>
      </c>
      <c r="J706" s="189" t="s">
        <v>1230</v>
      </c>
    </row>
    <row r="707" spans="1:10" s="190" customFormat="1" ht="38.25">
      <c r="A707" s="80" t="s">
        <v>1678</v>
      </c>
      <c r="B707" s="15" t="s">
        <v>1449</v>
      </c>
      <c r="C707" s="45" t="s">
        <v>48</v>
      </c>
      <c r="D707" s="15" t="s">
        <v>1449</v>
      </c>
      <c r="E707" s="48">
        <v>1</v>
      </c>
      <c r="F707" s="45" t="s">
        <v>1807</v>
      </c>
      <c r="G707" s="127">
        <v>350</v>
      </c>
      <c r="H707" s="208">
        <f t="shared" si="12"/>
        <v>350</v>
      </c>
      <c r="I707" s="187" t="s">
        <v>781</v>
      </c>
      <c r="J707" s="189" t="s">
        <v>1230</v>
      </c>
    </row>
    <row r="708" spans="1:10" s="190" customFormat="1" ht="38.25">
      <c r="A708" s="80" t="s">
        <v>1679</v>
      </c>
      <c r="B708" s="15" t="s">
        <v>1451</v>
      </c>
      <c r="C708" s="45" t="s">
        <v>48</v>
      </c>
      <c r="D708" s="15" t="s">
        <v>1451</v>
      </c>
      <c r="E708" s="48">
        <v>1</v>
      </c>
      <c r="F708" s="45" t="s">
        <v>1807</v>
      </c>
      <c r="G708" s="127">
        <v>350</v>
      </c>
      <c r="H708" s="208">
        <f t="shared" si="12"/>
        <v>350</v>
      </c>
      <c r="I708" s="187" t="s">
        <v>781</v>
      </c>
      <c r="J708" s="189" t="s">
        <v>1230</v>
      </c>
    </row>
    <row r="709" spans="1:10" s="190" customFormat="1" ht="38.25">
      <c r="A709" s="80" t="s">
        <v>1680</v>
      </c>
      <c r="B709" s="15" t="s">
        <v>1453</v>
      </c>
      <c r="C709" s="45" t="s">
        <v>48</v>
      </c>
      <c r="D709" s="15" t="s">
        <v>1453</v>
      </c>
      <c r="E709" s="48">
        <v>1</v>
      </c>
      <c r="F709" s="45" t="s">
        <v>1807</v>
      </c>
      <c r="G709" s="127">
        <v>350</v>
      </c>
      <c r="H709" s="199">
        <f t="shared" si="12"/>
        <v>350</v>
      </c>
      <c r="I709" s="187" t="s">
        <v>781</v>
      </c>
      <c r="J709" s="189" t="s">
        <v>1230</v>
      </c>
    </row>
    <row r="710" spans="1:10" s="190" customFormat="1" ht="38.25">
      <c r="A710" s="80" t="s">
        <v>1681</v>
      </c>
      <c r="B710" s="15" t="s">
        <v>1455</v>
      </c>
      <c r="C710" s="45" t="s">
        <v>48</v>
      </c>
      <c r="D710" s="15" t="s">
        <v>1455</v>
      </c>
      <c r="E710" s="48">
        <v>5</v>
      </c>
      <c r="F710" s="45" t="s">
        <v>566</v>
      </c>
      <c r="G710" s="127">
        <v>590</v>
      </c>
      <c r="H710" s="208">
        <f t="shared" si="12"/>
        <v>2950</v>
      </c>
      <c r="I710" s="187" t="s">
        <v>781</v>
      </c>
      <c r="J710" s="189" t="s">
        <v>1230</v>
      </c>
    </row>
    <row r="711" spans="1:10" s="190" customFormat="1" ht="38.25">
      <c r="A711" s="80" t="s">
        <v>1682</v>
      </c>
      <c r="B711" s="15" t="s">
        <v>1457</v>
      </c>
      <c r="C711" s="45" t="s">
        <v>48</v>
      </c>
      <c r="D711" s="15" t="s">
        <v>1457</v>
      </c>
      <c r="E711" s="48">
        <v>5</v>
      </c>
      <c r="F711" s="45" t="s">
        <v>1808</v>
      </c>
      <c r="G711" s="127">
        <v>3995</v>
      </c>
      <c r="H711" s="208">
        <f t="shared" si="12"/>
        <v>19975</v>
      </c>
      <c r="I711" s="187" t="s">
        <v>781</v>
      </c>
      <c r="J711" s="189" t="s">
        <v>1230</v>
      </c>
    </row>
    <row r="712" spans="1:10" s="190" customFormat="1" ht="51">
      <c r="A712" s="80" t="s">
        <v>1683</v>
      </c>
      <c r="B712" s="15" t="s">
        <v>1459</v>
      </c>
      <c r="C712" s="45" t="s">
        <v>48</v>
      </c>
      <c r="D712" s="15" t="s">
        <v>1459</v>
      </c>
      <c r="E712" s="48">
        <v>20</v>
      </c>
      <c r="F712" s="45" t="s">
        <v>566</v>
      </c>
      <c r="G712" s="127">
        <v>75400</v>
      </c>
      <c r="H712" s="208">
        <f t="shared" si="12"/>
        <v>1508000</v>
      </c>
      <c r="I712" s="187" t="s">
        <v>781</v>
      </c>
      <c r="J712" s="189" t="s">
        <v>1230</v>
      </c>
    </row>
    <row r="713" spans="1:10" s="190" customFormat="1" ht="38.25">
      <c r="A713" s="80" t="s">
        <v>1684</v>
      </c>
      <c r="B713" s="15" t="s">
        <v>1461</v>
      </c>
      <c r="C713" s="45" t="s">
        <v>48</v>
      </c>
      <c r="D713" s="85" t="s">
        <v>1461</v>
      </c>
      <c r="E713" s="48">
        <v>10</v>
      </c>
      <c r="F713" s="45" t="s">
        <v>566</v>
      </c>
      <c r="G713" s="127">
        <v>39000</v>
      </c>
      <c r="H713" s="199">
        <f t="shared" si="12"/>
        <v>390000</v>
      </c>
      <c r="I713" s="187" t="s">
        <v>781</v>
      </c>
      <c r="J713" s="189" t="s">
        <v>1230</v>
      </c>
    </row>
    <row r="714" spans="1:10" s="190" customFormat="1" ht="51">
      <c r="A714" s="80" t="s">
        <v>1685</v>
      </c>
      <c r="B714" s="15" t="s">
        <v>1463</v>
      </c>
      <c r="C714" s="45" t="s">
        <v>48</v>
      </c>
      <c r="D714" s="15" t="s">
        <v>1463</v>
      </c>
      <c r="E714" s="48">
        <v>19</v>
      </c>
      <c r="F714" s="45" t="s">
        <v>566</v>
      </c>
      <c r="G714" s="127">
        <v>52910</v>
      </c>
      <c r="H714" s="208">
        <f t="shared" si="12"/>
        <v>1005290</v>
      </c>
      <c r="I714" s="187" t="s">
        <v>781</v>
      </c>
      <c r="J714" s="189" t="s">
        <v>1230</v>
      </c>
    </row>
    <row r="715" spans="1:10" s="190" customFormat="1" ht="63.75">
      <c r="A715" s="80" t="s">
        <v>1686</v>
      </c>
      <c r="B715" s="15" t="s">
        <v>1465</v>
      </c>
      <c r="C715" s="45" t="s">
        <v>48</v>
      </c>
      <c r="D715" s="15" t="s">
        <v>1465</v>
      </c>
      <c r="E715" s="48">
        <v>3</v>
      </c>
      <c r="F715" s="45" t="s">
        <v>566</v>
      </c>
      <c r="G715" s="127">
        <v>48585</v>
      </c>
      <c r="H715" s="208">
        <f t="shared" si="12"/>
        <v>145755</v>
      </c>
      <c r="I715" s="187" t="s">
        <v>781</v>
      </c>
      <c r="J715" s="189" t="s">
        <v>1230</v>
      </c>
    </row>
    <row r="716" spans="1:10" s="190" customFormat="1" ht="38.25">
      <c r="A716" s="80" t="s">
        <v>1687</v>
      </c>
      <c r="B716" s="15" t="s">
        <v>1467</v>
      </c>
      <c r="C716" s="45" t="s">
        <v>48</v>
      </c>
      <c r="D716" s="85" t="s">
        <v>867</v>
      </c>
      <c r="E716" s="48">
        <v>2</v>
      </c>
      <c r="F716" s="45" t="s">
        <v>566</v>
      </c>
      <c r="G716" s="127">
        <v>52910</v>
      </c>
      <c r="H716" s="208">
        <f t="shared" si="12"/>
        <v>105820</v>
      </c>
      <c r="I716" s="187" t="s">
        <v>781</v>
      </c>
      <c r="J716" s="189" t="s">
        <v>1230</v>
      </c>
    </row>
    <row r="717" spans="1:10" s="190" customFormat="1" ht="51">
      <c r="A717" s="80" t="s">
        <v>1688</v>
      </c>
      <c r="B717" s="15" t="s">
        <v>1469</v>
      </c>
      <c r="C717" s="45" t="s">
        <v>48</v>
      </c>
      <c r="D717" s="15" t="s">
        <v>1467</v>
      </c>
      <c r="E717" s="48">
        <v>3</v>
      </c>
      <c r="F717" s="45" t="s">
        <v>566</v>
      </c>
      <c r="G717" s="127">
        <v>52910</v>
      </c>
      <c r="H717" s="199">
        <f t="shared" si="12"/>
        <v>158730</v>
      </c>
      <c r="I717" s="187" t="s">
        <v>781</v>
      </c>
      <c r="J717" s="189" t="s">
        <v>1230</v>
      </c>
    </row>
    <row r="718" spans="1:10" s="190" customFormat="1" ht="38.25">
      <c r="A718" s="80" t="s">
        <v>1689</v>
      </c>
      <c r="B718" s="15" t="s">
        <v>1471</v>
      </c>
      <c r="C718" s="45" t="s">
        <v>48</v>
      </c>
      <c r="D718" s="15" t="s">
        <v>1471</v>
      </c>
      <c r="E718" s="48">
        <v>15</v>
      </c>
      <c r="F718" s="45" t="s">
        <v>858</v>
      </c>
      <c r="G718" s="127">
        <v>36644</v>
      </c>
      <c r="H718" s="208">
        <f t="shared" si="12"/>
        <v>549660</v>
      </c>
      <c r="I718" s="187" t="s">
        <v>781</v>
      </c>
      <c r="J718" s="189" t="s">
        <v>1230</v>
      </c>
    </row>
    <row r="719" spans="1:10" s="190" customFormat="1" ht="38.25">
      <c r="A719" s="80" t="s">
        <v>1690</v>
      </c>
      <c r="B719" s="15" t="s">
        <v>1473</v>
      </c>
      <c r="C719" s="45" t="s">
        <v>48</v>
      </c>
      <c r="D719" s="15" t="s">
        <v>1473</v>
      </c>
      <c r="E719" s="48">
        <v>47</v>
      </c>
      <c r="F719" s="45" t="s">
        <v>566</v>
      </c>
      <c r="G719" s="127">
        <v>62563</v>
      </c>
      <c r="H719" s="208">
        <f t="shared" si="12"/>
        <v>2940461</v>
      </c>
      <c r="I719" s="187" t="s">
        <v>781</v>
      </c>
      <c r="J719" s="189" t="s">
        <v>1230</v>
      </c>
    </row>
    <row r="720" spans="1:10" s="190" customFormat="1" ht="38.25">
      <c r="A720" s="80" t="s">
        <v>1691</v>
      </c>
      <c r="B720" s="15" t="s">
        <v>1475</v>
      </c>
      <c r="C720" s="45" t="s">
        <v>48</v>
      </c>
      <c r="D720" s="15" t="s">
        <v>1475</v>
      </c>
      <c r="E720" s="48">
        <v>31</v>
      </c>
      <c r="F720" s="45" t="s">
        <v>566</v>
      </c>
      <c r="G720" s="127">
        <v>8938</v>
      </c>
      <c r="H720" s="208">
        <f t="shared" si="12"/>
        <v>277078</v>
      </c>
      <c r="I720" s="187" t="s">
        <v>781</v>
      </c>
      <c r="J720" s="189" t="s">
        <v>1230</v>
      </c>
    </row>
    <row r="721" spans="1:10" s="190" customFormat="1" ht="38.25">
      <c r="A721" s="80" t="s">
        <v>1692</v>
      </c>
      <c r="B721" s="15" t="s">
        <v>1477</v>
      </c>
      <c r="C721" s="45" t="s">
        <v>48</v>
      </c>
      <c r="D721" s="15" t="s">
        <v>1477</v>
      </c>
      <c r="E721" s="48">
        <v>50</v>
      </c>
      <c r="F721" s="45" t="s">
        <v>566</v>
      </c>
      <c r="G721" s="127">
        <v>13897</v>
      </c>
      <c r="H721" s="199">
        <f t="shared" si="12"/>
        <v>694850</v>
      </c>
      <c r="I721" s="187" t="s">
        <v>781</v>
      </c>
      <c r="J721" s="189" t="s">
        <v>1230</v>
      </c>
    </row>
    <row r="722" spans="1:10" s="190" customFormat="1" ht="63.75">
      <c r="A722" s="80" t="s">
        <v>1693</v>
      </c>
      <c r="B722" s="15" t="s">
        <v>1479</v>
      </c>
      <c r="C722" s="45" t="s">
        <v>48</v>
      </c>
      <c r="D722" s="15" t="s">
        <v>1479</v>
      </c>
      <c r="E722" s="48">
        <v>150</v>
      </c>
      <c r="F722" s="45" t="s">
        <v>929</v>
      </c>
      <c r="G722" s="127">
        <v>3790</v>
      </c>
      <c r="H722" s="208">
        <f t="shared" si="12"/>
        <v>568500</v>
      </c>
      <c r="I722" s="187" t="s">
        <v>781</v>
      </c>
      <c r="J722" s="189" t="s">
        <v>1230</v>
      </c>
    </row>
    <row r="723" spans="1:10" s="190" customFormat="1" ht="38.25">
      <c r="A723" s="80" t="s">
        <v>1694</v>
      </c>
      <c r="B723" s="15" t="s">
        <v>1481</v>
      </c>
      <c r="C723" s="45" t="s">
        <v>48</v>
      </c>
      <c r="D723" s="15" t="s">
        <v>1481</v>
      </c>
      <c r="E723" s="48">
        <v>15</v>
      </c>
      <c r="F723" s="45" t="s">
        <v>566</v>
      </c>
      <c r="G723" s="127">
        <v>2989</v>
      </c>
      <c r="H723" s="208">
        <f t="shared" si="12"/>
        <v>44835</v>
      </c>
      <c r="I723" s="187" t="s">
        <v>781</v>
      </c>
      <c r="J723" s="189" t="s">
        <v>1230</v>
      </c>
    </row>
    <row r="724" spans="1:10" s="190" customFormat="1" ht="38.25">
      <c r="A724" s="80" t="s">
        <v>1695</v>
      </c>
      <c r="B724" s="15" t="s">
        <v>1483</v>
      </c>
      <c r="C724" s="45" t="s">
        <v>48</v>
      </c>
      <c r="D724" s="15" t="s">
        <v>1483</v>
      </c>
      <c r="E724" s="48">
        <v>15</v>
      </c>
      <c r="F724" s="45" t="s">
        <v>566</v>
      </c>
      <c r="G724" s="127">
        <v>2964</v>
      </c>
      <c r="H724" s="208">
        <f t="shared" si="12"/>
        <v>44460</v>
      </c>
      <c r="I724" s="187" t="s">
        <v>781</v>
      </c>
      <c r="J724" s="189" t="s">
        <v>1230</v>
      </c>
    </row>
    <row r="725" spans="1:10" s="190" customFormat="1" ht="38.25">
      <c r="A725" s="80" t="s">
        <v>1696</v>
      </c>
      <c r="B725" s="15" t="s">
        <v>1485</v>
      </c>
      <c r="C725" s="45" t="s">
        <v>48</v>
      </c>
      <c r="D725" s="15" t="s">
        <v>1485</v>
      </c>
      <c r="E725" s="48">
        <v>8</v>
      </c>
      <c r="F725" s="45" t="s">
        <v>160</v>
      </c>
      <c r="G725" s="127">
        <v>3133</v>
      </c>
      <c r="H725" s="199">
        <f t="shared" si="12"/>
        <v>25064</v>
      </c>
      <c r="I725" s="187" t="s">
        <v>781</v>
      </c>
      <c r="J725" s="189" t="s">
        <v>1230</v>
      </c>
    </row>
    <row r="726" spans="1:10" s="190" customFormat="1" ht="38.25">
      <c r="A726" s="80" t="s">
        <v>1697</v>
      </c>
      <c r="B726" s="15" t="s">
        <v>1487</v>
      </c>
      <c r="C726" s="45" t="s">
        <v>48</v>
      </c>
      <c r="D726" s="15" t="s">
        <v>1487</v>
      </c>
      <c r="E726" s="48">
        <v>20</v>
      </c>
      <c r="F726" s="45" t="s">
        <v>160</v>
      </c>
      <c r="G726" s="127">
        <v>3461</v>
      </c>
      <c r="H726" s="208">
        <f t="shared" si="12"/>
        <v>69220</v>
      </c>
      <c r="I726" s="187" t="s">
        <v>781</v>
      </c>
      <c r="J726" s="189" t="s">
        <v>1230</v>
      </c>
    </row>
    <row r="727" spans="1:10" s="190" customFormat="1" ht="38.25">
      <c r="A727" s="80" t="s">
        <v>1698</v>
      </c>
      <c r="B727" s="15" t="s">
        <v>1489</v>
      </c>
      <c r="C727" s="45" t="s">
        <v>48</v>
      </c>
      <c r="D727" s="15" t="s">
        <v>1489</v>
      </c>
      <c r="E727" s="48">
        <v>15</v>
      </c>
      <c r="F727" s="45" t="s">
        <v>160</v>
      </c>
      <c r="G727" s="127">
        <v>3432</v>
      </c>
      <c r="H727" s="208">
        <f t="shared" si="12"/>
        <v>51480</v>
      </c>
      <c r="I727" s="187" t="s">
        <v>781</v>
      </c>
      <c r="J727" s="189" t="s">
        <v>1230</v>
      </c>
    </row>
    <row r="728" spans="1:10" s="190" customFormat="1" ht="38.25">
      <c r="A728" s="80" t="s">
        <v>1699</v>
      </c>
      <c r="B728" s="15" t="s">
        <v>1491</v>
      </c>
      <c r="C728" s="45" t="s">
        <v>48</v>
      </c>
      <c r="D728" s="15" t="s">
        <v>1491</v>
      </c>
      <c r="E728" s="48">
        <v>8</v>
      </c>
      <c r="F728" s="45" t="s">
        <v>160</v>
      </c>
      <c r="G728" s="127">
        <v>3917</v>
      </c>
      <c r="H728" s="208">
        <f t="shared" si="12"/>
        <v>31336</v>
      </c>
      <c r="I728" s="187" t="s">
        <v>781</v>
      </c>
      <c r="J728" s="189" t="s">
        <v>1230</v>
      </c>
    </row>
    <row r="729" spans="1:10" s="190" customFormat="1" ht="38.25">
      <c r="A729" s="80" t="s">
        <v>1700</v>
      </c>
      <c r="B729" s="15" t="s">
        <v>1493</v>
      </c>
      <c r="C729" s="45" t="s">
        <v>48</v>
      </c>
      <c r="D729" s="15" t="s">
        <v>1493</v>
      </c>
      <c r="E729" s="48">
        <v>8</v>
      </c>
      <c r="F729" s="45" t="s">
        <v>160</v>
      </c>
      <c r="G729" s="127">
        <v>3933</v>
      </c>
      <c r="H729" s="199">
        <f t="shared" si="12"/>
        <v>31464</v>
      </c>
      <c r="I729" s="187" t="s">
        <v>781</v>
      </c>
      <c r="J729" s="189" t="s">
        <v>1230</v>
      </c>
    </row>
    <row r="730" spans="1:10" s="190" customFormat="1" ht="38.25">
      <c r="A730" s="80" t="s">
        <v>1701</v>
      </c>
      <c r="B730" s="15" t="s">
        <v>1495</v>
      </c>
      <c r="C730" s="45" t="s">
        <v>48</v>
      </c>
      <c r="D730" s="15" t="s">
        <v>1495</v>
      </c>
      <c r="E730" s="48">
        <v>8</v>
      </c>
      <c r="F730" s="88" t="s">
        <v>160</v>
      </c>
      <c r="G730" s="127">
        <v>3900</v>
      </c>
      <c r="H730" s="208">
        <f t="shared" si="12"/>
        <v>31200</v>
      </c>
      <c r="I730" s="187" t="s">
        <v>781</v>
      </c>
      <c r="J730" s="189" t="s">
        <v>1230</v>
      </c>
    </row>
    <row r="731" spans="1:10" s="190" customFormat="1" ht="38.25">
      <c r="A731" s="80" t="s">
        <v>1702</v>
      </c>
      <c r="B731" s="15" t="s">
        <v>1497</v>
      </c>
      <c r="C731" s="45" t="s">
        <v>48</v>
      </c>
      <c r="D731" s="15" t="s">
        <v>1497</v>
      </c>
      <c r="E731" s="48">
        <v>8</v>
      </c>
      <c r="F731" s="88" t="s">
        <v>160</v>
      </c>
      <c r="G731" s="127">
        <v>4386</v>
      </c>
      <c r="H731" s="208">
        <f t="shared" si="12"/>
        <v>35088</v>
      </c>
      <c r="I731" s="187" t="s">
        <v>781</v>
      </c>
      <c r="J731" s="189" t="s">
        <v>1230</v>
      </c>
    </row>
    <row r="732" spans="1:10" s="190" customFormat="1" ht="38.25">
      <c r="A732" s="80" t="s">
        <v>1703</v>
      </c>
      <c r="B732" s="15" t="s">
        <v>1499</v>
      </c>
      <c r="C732" s="45" t="s">
        <v>48</v>
      </c>
      <c r="D732" s="15" t="s">
        <v>1499</v>
      </c>
      <c r="E732" s="48">
        <v>8</v>
      </c>
      <c r="F732" s="88" t="s">
        <v>160</v>
      </c>
      <c r="G732" s="127">
        <v>4404</v>
      </c>
      <c r="H732" s="208">
        <f t="shared" si="12"/>
        <v>35232</v>
      </c>
      <c r="I732" s="187" t="s">
        <v>781</v>
      </c>
      <c r="J732" s="189" t="s">
        <v>1230</v>
      </c>
    </row>
    <row r="733" spans="1:10" s="190" customFormat="1" ht="38.25">
      <c r="A733" s="80" t="s">
        <v>1704</v>
      </c>
      <c r="B733" s="15" t="s">
        <v>1501</v>
      </c>
      <c r="C733" s="45" t="s">
        <v>48</v>
      </c>
      <c r="D733" s="15" t="s">
        <v>1501</v>
      </c>
      <c r="E733" s="48">
        <v>15</v>
      </c>
      <c r="F733" s="88" t="s">
        <v>160</v>
      </c>
      <c r="G733" s="127">
        <v>5304</v>
      </c>
      <c r="H733" s="199">
        <f t="shared" si="12"/>
        <v>79560</v>
      </c>
      <c r="I733" s="187" t="s">
        <v>781</v>
      </c>
      <c r="J733" s="189" t="s">
        <v>1230</v>
      </c>
    </row>
    <row r="734" spans="1:10" s="190" customFormat="1" ht="38.25">
      <c r="A734" s="80" t="s">
        <v>1705</v>
      </c>
      <c r="B734" s="15" t="s">
        <v>1503</v>
      </c>
      <c r="C734" s="45" t="s">
        <v>48</v>
      </c>
      <c r="D734" s="15" t="s">
        <v>1503</v>
      </c>
      <c r="E734" s="48">
        <v>15</v>
      </c>
      <c r="F734" s="88" t="s">
        <v>160</v>
      </c>
      <c r="G734" s="127">
        <v>5561</v>
      </c>
      <c r="H734" s="208">
        <f t="shared" si="12"/>
        <v>83415</v>
      </c>
      <c r="I734" s="187" t="s">
        <v>781</v>
      </c>
      <c r="J734" s="189" t="s">
        <v>1230</v>
      </c>
    </row>
    <row r="735" spans="1:10" s="190" customFormat="1" ht="38.25">
      <c r="A735" s="80" t="s">
        <v>1706</v>
      </c>
      <c r="B735" s="15" t="s">
        <v>1505</v>
      </c>
      <c r="C735" s="45" t="s">
        <v>48</v>
      </c>
      <c r="D735" s="15" t="s">
        <v>1505</v>
      </c>
      <c r="E735" s="48">
        <v>9</v>
      </c>
      <c r="F735" s="88" t="s">
        <v>160</v>
      </c>
      <c r="G735" s="127">
        <v>6607</v>
      </c>
      <c r="H735" s="208">
        <f t="shared" si="12"/>
        <v>59463</v>
      </c>
      <c r="I735" s="187" t="s">
        <v>781</v>
      </c>
      <c r="J735" s="189" t="s">
        <v>1230</v>
      </c>
    </row>
    <row r="736" spans="1:10" s="190" customFormat="1" ht="38.25">
      <c r="A736" s="80" t="s">
        <v>1707</v>
      </c>
      <c r="B736" s="15" t="s">
        <v>1507</v>
      </c>
      <c r="C736" s="198" t="s">
        <v>48</v>
      </c>
      <c r="D736" s="15" t="s">
        <v>1507</v>
      </c>
      <c r="E736" s="48">
        <v>6</v>
      </c>
      <c r="F736" s="88" t="s">
        <v>160</v>
      </c>
      <c r="G736" s="100">
        <v>6786</v>
      </c>
      <c r="H736" s="208">
        <f t="shared" si="12"/>
        <v>40716</v>
      </c>
      <c r="I736" s="187" t="s">
        <v>781</v>
      </c>
      <c r="J736" s="189" t="s">
        <v>1230</v>
      </c>
    </row>
    <row r="737" spans="1:10" s="190" customFormat="1" ht="38.25">
      <c r="A737" s="80" t="s">
        <v>1708</v>
      </c>
      <c r="B737" s="15" t="s">
        <v>1509</v>
      </c>
      <c r="C737" s="198" t="s">
        <v>48</v>
      </c>
      <c r="D737" s="15" t="s">
        <v>1509</v>
      </c>
      <c r="E737" s="48">
        <v>6</v>
      </c>
      <c r="F737" s="88" t="s">
        <v>160</v>
      </c>
      <c r="G737" s="100">
        <v>7833</v>
      </c>
      <c r="H737" s="199">
        <f t="shared" si="12"/>
        <v>46998</v>
      </c>
      <c r="I737" s="187" t="s">
        <v>781</v>
      </c>
      <c r="J737" s="189" t="s">
        <v>1230</v>
      </c>
    </row>
    <row r="738" spans="1:10" s="190" customFormat="1" ht="38.25">
      <c r="A738" s="80" t="s">
        <v>1709</v>
      </c>
      <c r="B738" s="15" t="s">
        <v>1511</v>
      </c>
      <c r="C738" s="198" t="s">
        <v>48</v>
      </c>
      <c r="D738" s="15" t="s">
        <v>1511</v>
      </c>
      <c r="E738" s="48">
        <v>6</v>
      </c>
      <c r="F738" s="88" t="s">
        <v>160</v>
      </c>
      <c r="G738" s="100">
        <v>9595</v>
      </c>
      <c r="H738" s="208">
        <f t="shared" si="12"/>
        <v>57570</v>
      </c>
      <c r="I738" s="187" t="s">
        <v>781</v>
      </c>
      <c r="J738" s="189" t="s">
        <v>1230</v>
      </c>
    </row>
    <row r="739" spans="1:10" s="190" customFormat="1" ht="38.25">
      <c r="A739" s="80" t="s">
        <v>1710</v>
      </c>
      <c r="B739" s="15" t="s">
        <v>1513</v>
      </c>
      <c r="C739" s="198" t="s">
        <v>48</v>
      </c>
      <c r="D739" s="15" t="s">
        <v>1513</v>
      </c>
      <c r="E739" s="48">
        <v>6</v>
      </c>
      <c r="F739" s="88" t="s">
        <v>160</v>
      </c>
      <c r="G739" s="100">
        <v>9516</v>
      </c>
      <c r="H739" s="208">
        <f t="shared" si="12"/>
        <v>57096</v>
      </c>
      <c r="I739" s="187" t="s">
        <v>781</v>
      </c>
      <c r="J739" s="189" t="s">
        <v>1230</v>
      </c>
    </row>
    <row r="740" spans="1:10" s="190" customFormat="1" ht="38.25">
      <c r="A740" s="80" t="s">
        <v>1711</v>
      </c>
      <c r="B740" s="15" t="s">
        <v>1515</v>
      </c>
      <c r="C740" s="198" t="s">
        <v>48</v>
      </c>
      <c r="D740" s="15" t="s">
        <v>1515</v>
      </c>
      <c r="E740" s="48">
        <v>5</v>
      </c>
      <c r="F740" s="88" t="s">
        <v>160</v>
      </c>
      <c r="G740" s="100">
        <v>70493</v>
      </c>
      <c r="H740" s="208">
        <f t="shared" si="12"/>
        <v>352465</v>
      </c>
      <c r="I740" s="187" t="s">
        <v>781</v>
      </c>
      <c r="J740" s="189" t="s">
        <v>1230</v>
      </c>
    </row>
    <row r="741" spans="1:10" s="190" customFormat="1" ht="38.25">
      <c r="A741" s="80" t="s">
        <v>1712</v>
      </c>
      <c r="B741" s="15" t="s">
        <v>1517</v>
      </c>
      <c r="C741" s="198" t="s">
        <v>48</v>
      </c>
      <c r="D741" s="15" t="s">
        <v>1517</v>
      </c>
      <c r="E741" s="48">
        <v>3</v>
      </c>
      <c r="F741" s="88" t="s">
        <v>160</v>
      </c>
      <c r="G741" s="100">
        <v>212355</v>
      </c>
      <c r="H741" s="199">
        <f t="shared" si="12"/>
        <v>637065</v>
      </c>
      <c r="I741" s="187" t="s">
        <v>781</v>
      </c>
      <c r="J741" s="189" t="s">
        <v>1230</v>
      </c>
    </row>
    <row r="742" spans="1:10" s="190" customFormat="1" ht="38.25">
      <c r="A742" s="80" t="s">
        <v>1713</v>
      </c>
      <c r="B742" s="15" t="s">
        <v>1519</v>
      </c>
      <c r="C742" s="198" t="s">
        <v>48</v>
      </c>
      <c r="D742" s="15" t="s">
        <v>1519</v>
      </c>
      <c r="E742" s="48">
        <v>4</v>
      </c>
      <c r="F742" s="88" t="s">
        <v>160</v>
      </c>
      <c r="G742" s="100">
        <v>7332</v>
      </c>
      <c r="H742" s="208">
        <f t="shared" si="12"/>
        <v>29328</v>
      </c>
      <c r="I742" s="187" t="s">
        <v>781</v>
      </c>
      <c r="J742" s="189" t="s">
        <v>1230</v>
      </c>
    </row>
    <row r="743" spans="1:10" s="190" customFormat="1" ht="38.25">
      <c r="A743" s="80" t="s">
        <v>1714</v>
      </c>
      <c r="B743" s="15" t="s">
        <v>1519</v>
      </c>
      <c r="C743" s="198" t="s">
        <v>48</v>
      </c>
      <c r="D743" s="15" t="s">
        <v>1519</v>
      </c>
      <c r="E743" s="48">
        <v>8</v>
      </c>
      <c r="F743" s="88" t="s">
        <v>160</v>
      </c>
      <c r="G743" s="100">
        <v>10652</v>
      </c>
      <c r="H743" s="208">
        <f t="shared" si="12"/>
        <v>85216</v>
      </c>
      <c r="I743" s="187" t="s">
        <v>781</v>
      </c>
      <c r="J743" s="189" t="s">
        <v>1230</v>
      </c>
    </row>
    <row r="744" spans="1:10" s="190" customFormat="1" ht="38.25">
      <c r="A744" s="80" t="s">
        <v>1715</v>
      </c>
      <c r="B744" s="15" t="s">
        <v>1519</v>
      </c>
      <c r="C744" s="45" t="s">
        <v>48</v>
      </c>
      <c r="D744" s="15" t="s">
        <v>1519</v>
      </c>
      <c r="E744" s="48">
        <v>6</v>
      </c>
      <c r="F744" s="88" t="s">
        <v>160</v>
      </c>
      <c r="G744" s="217">
        <v>19663</v>
      </c>
      <c r="H744" s="208">
        <f t="shared" si="12"/>
        <v>117978</v>
      </c>
      <c r="I744" s="187" t="s">
        <v>781</v>
      </c>
      <c r="J744" s="189" t="s">
        <v>1230</v>
      </c>
    </row>
    <row r="745" spans="1:10" s="190" customFormat="1" ht="38.25">
      <c r="A745" s="80" t="s">
        <v>1716</v>
      </c>
      <c r="B745" s="15" t="s">
        <v>1523</v>
      </c>
      <c r="C745" s="45" t="s">
        <v>48</v>
      </c>
      <c r="D745" s="15" t="s">
        <v>1523</v>
      </c>
      <c r="E745" s="48">
        <v>1</v>
      </c>
      <c r="F745" s="88" t="s">
        <v>160</v>
      </c>
      <c r="G745" s="100">
        <v>85168</v>
      </c>
      <c r="H745" s="199">
        <f t="shared" si="12"/>
        <v>85168</v>
      </c>
      <c r="I745" s="187" t="s">
        <v>781</v>
      </c>
      <c r="J745" s="189" t="s">
        <v>1230</v>
      </c>
    </row>
    <row r="746" spans="1:10" s="190" customFormat="1" ht="38.25">
      <c r="A746" s="80" t="s">
        <v>1717</v>
      </c>
      <c r="B746" s="15" t="s">
        <v>1525</v>
      </c>
      <c r="C746" s="45" t="s">
        <v>48</v>
      </c>
      <c r="D746" s="15" t="s">
        <v>1525</v>
      </c>
      <c r="E746" s="218">
        <v>1</v>
      </c>
      <c r="F746" s="88" t="s">
        <v>160</v>
      </c>
      <c r="G746" s="132">
        <v>23595</v>
      </c>
      <c r="H746" s="208">
        <f t="shared" si="12"/>
        <v>23595</v>
      </c>
      <c r="I746" s="187" t="s">
        <v>781</v>
      </c>
      <c r="J746" s="189" t="s">
        <v>1230</v>
      </c>
    </row>
    <row r="747" spans="1:10" s="190" customFormat="1" ht="38.25">
      <c r="A747" s="80" t="s">
        <v>1718</v>
      </c>
      <c r="B747" s="15" t="s">
        <v>1527</v>
      </c>
      <c r="C747" s="45" t="s">
        <v>48</v>
      </c>
      <c r="D747" s="15" t="s">
        <v>1527</v>
      </c>
      <c r="E747" s="218">
        <v>2</v>
      </c>
      <c r="F747" s="88" t="s">
        <v>160</v>
      </c>
      <c r="G747" s="132">
        <v>7020</v>
      </c>
      <c r="H747" s="208">
        <f t="shared" si="12"/>
        <v>14040</v>
      </c>
      <c r="I747" s="187" t="s">
        <v>781</v>
      </c>
      <c r="J747" s="189" t="s">
        <v>1230</v>
      </c>
    </row>
    <row r="748" spans="1:10" s="190" customFormat="1" ht="38.25">
      <c r="A748" s="80" t="s">
        <v>1719</v>
      </c>
      <c r="B748" s="15" t="s">
        <v>1002</v>
      </c>
      <c r="C748" s="45" t="s">
        <v>48</v>
      </c>
      <c r="D748" s="15" t="s">
        <v>1002</v>
      </c>
      <c r="E748" s="218">
        <v>1</v>
      </c>
      <c r="F748" s="88" t="s">
        <v>160</v>
      </c>
      <c r="G748" s="132">
        <v>11749</v>
      </c>
      <c r="H748" s="208">
        <f t="shared" si="12"/>
        <v>11749</v>
      </c>
      <c r="I748" s="187" t="s">
        <v>781</v>
      </c>
      <c r="J748" s="189" t="s">
        <v>1230</v>
      </c>
    </row>
    <row r="749" spans="1:10" s="190" customFormat="1" ht="38.25">
      <c r="A749" s="80" t="s">
        <v>1720</v>
      </c>
      <c r="B749" s="15" t="s">
        <v>1530</v>
      </c>
      <c r="C749" s="45" t="s">
        <v>48</v>
      </c>
      <c r="D749" s="15" t="s">
        <v>1530</v>
      </c>
      <c r="E749" s="218">
        <v>1</v>
      </c>
      <c r="F749" s="88" t="s">
        <v>160</v>
      </c>
      <c r="G749" s="132">
        <v>5506</v>
      </c>
      <c r="H749" s="199">
        <f t="shared" si="12"/>
        <v>5506</v>
      </c>
      <c r="I749" s="187" t="s">
        <v>781</v>
      </c>
      <c r="J749" s="189" t="s">
        <v>1230</v>
      </c>
    </row>
    <row r="750" spans="1:10" s="190" customFormat="1" ht="38.25">
      <c r="A750" s="80" t="s">
        <v>1721</v>
      </c>
      <c r="B750" s="15" t="s">
        <v>1532</v>
      </c>
      <c r="C750" s="45" t="s">
        <v>48</v>
      </c>
      <c r="D750" s="15" t="s">
        <v>1532</v>
      </c>
      <c r="E750" s="218">
        <v>8</v>
      </c>
      <c r="F750" s="88" t="s">
        <v>160</v>
      </c>
      <c r="G750" s="132">
        <v>131820</v>
      </c>
      <c r="H750" s="208">
        <f t="shared" si="12"/>
        <v>1054560</v>
      </c>
      <c r="I750" s="187" t="s">
        <v>781</v>
      </c>
      <c r="J750" s="189" t="s">
        <v>1230</v>
      </c>
    </row>
    <row r="751" spans="1:10" s="190" customFormat="1" ht="38.25">
      <c r="A751" s="80" t="s">
        <v>1722</v>
      </c>
      <c r="B751" s="15" t="s">
        <v>1534</v>
      </c>
      <c r="C751" s="45" t="s">
        <v>48</v>
      </c>
      <c r="D751" s="15" t="s">
        <v>1534</v>
      </c>
      <c r="E751" s="218">
        <v>20</v>
      </c>
      <c r="F751" s="88" t="s">
        <v>160</v>
      </c>
      <c r="G751" s="132">
        <v>2674</v>
      </c>
      <c r="H751" s="208">
        <f t="shared" si="12"/>
        <v>53480</v>
      </c>
      <c r="I751" s="187" t="s">
        <v>781</v>
      </c>
      <c r="J751" s="189" t="s">
        <v>1230</v>
      </c>
    </row>
    <row r="752" spans="1:10" s="190" customFormat="1" ht="38.25">
      <c r="A752" s="80" t="s">
        <v>1723</v>
      </c>
      <c r="B752" s="15" t="s">
        <v>1536</v>
      </c>
      <c r="C752" s="45" t="s">
        <v>48</v>
      </c>
      <c r="D752" s="15" t="s">
        <v>1536</v>
      </c>
      <c r="E752" s="219">
        <v>1</v>
      </c>
      <c r="F752" s="113" t="s">
        <v>1806</v>
      </c>
      <c r="G752" s="132">
        <v>27000</v>
      </c>
      <c r="H752" s="208">
        <f t="shared" si="12"/>
        <v>27000</v>
      </c>
      <c r="I752" s="187" t="s">
        <v>781</v>
      </c>
      <c r="J752" s="189" t="s">
        <v>1230</v>
      </c>
    </row>
    <row r="753" spans="1:10" s="190" customFormat="1" ht="38.25">
      <c r="A753" s="80" t="s">
        <v>1724</v>
      </c>
      <c r="B753" s="15" t="s">
        <v>1538</v>
      </c>
      <c r="C753" s="45" t="s">
        <v>48</v>
      </c>
      <c r="D753" s="15" t="s">
        <v>1538</v>
      </c>
      <c r="E753" s="219">
        <v>1</v>
      </c>
      <c r="F753" s="113" t="s">
        <v>1806</v>
      </c>
      <c r="G753" s="132">
        <v>23000</v>
      </c>
      <c r="H753" s="199">
        <f t="shared" si="12"/>
        <v>23000</v>
      </c>
      <c r="I753" s="187" t="s">
        <v>781</v>
      </c>
      <c r="J753" s="189" t="s">
        <v>1230</v>
      </c>
    </row>
    <row r="754" spans="1:10" s="190" customFormat="1" ht="38.25">
      <c r="A754" s="80" t="s">
        <v>1725</v>
      </c>
      <c r="B754" s="15" t="s">
        <v>1540</v>
      </c>
      <c r="C754" s="45" t="s">
        <v>48</v>
      </c>
      <c r="D754" s="15" t="s">
        <v>1540</v>
      </c>
      <c r="E754" s="219">
        <v>2</v>
      </c>
      <c r="F754" s="113" t="s">
        <v>1806</v>
      </c>
      <c r="G754" s="132">
        <v>24000</v>
      </c>
      <c r="H754" s="208">
        <f t="shared" si="12"/>
        <v>48000</v>
      </c>
      <c r="I754" s="187" t="s">
        <v>781</v>
      </c>
      <c r="J754" s="189" t="s">
        <v>1230</v>
      </c>
    </row>
    <row r="755" spans="1:10" s="190" customFormat="1" ht="38.25">
      <c r="A755" s="80" t="s">
        <v>1726</v>
      </c>
      <c r="B755" s="15" t="s">
        <v>1542</v>
      </c>
      <c r="C755" s="45" t="s">
        <v>48</v>
      </c>
      <c r="D755" s="15" t="s">
        <v>1542</v>
      </c>
      <c r="E755" s="219">
        <v>3</v>
      </c>
      <c r="F755" s="113" t="s">
        <v>1806</v>
      </c>
      <c r="G755" s="132">
        <v>24500</v>
      </c>
      <c r="H755" s="208">
        <f t="shared" si="12"/>
        <v>73500</v>
      </c>
      <c r="I755" s="187" t="s">
        <v>781</v>
      </c>
      <c r="J755" s="189" t="s">
        <v>1230</v>
      </c>
    </row>
    <row r="756" spans="1:10" s="190" customFormat="1" ht="38.25">
      <c r="A756" s="80" t="s">
        <v>1727</v>
      </c>
      <c r="B756" s="15" t="s">
        <v>1544</v>
      </c>
      <c r="C756" s="45" t="s">
        <v>48</v>
      </c>
      <c r="D756" s="15" t="s">
        <v>1544</v>
      </c>
      <c r="E756" s="219">
        <v>2</v>
      </c>
      <c r="F756" s="113" t="s">
        <v>1806</v>
      </c>
      <c r="G756" s="132">
        <v>23000</v>
      </c>
      <c r="H756" s="208">
        <f t="shared" si="12"/>
        <v>46000</v>
      </c>
      <c r="I756" s="187" t="s">
        <v>781</v>
      </c>
      <c r="J756" s="189" t="s">
        <v>1230</v>
      </c>
    </row>
    <row r="757" spans="1:10" s="190" customFormat="1" ht="38.25">
      <c r="A757" s="80" t="s">
        <v>1728</v>
      </c>
      <c r="B757" s="15" t="s">
        <v>1546</v>
      </c>
      <c r="C757" s="45" t="s">
        <v>48</v>
      </c>
      <c r="D757" s="15" t="s">
        <v>1546</v>
      </c>
      <c r="E757" s="219">
        <v>2</v>
      </c>
      <c r="F757" s="113" t="s">
        <v>160</v>
      </c>
      <c r="G757" s="132">
        <v>30000</v>
      </c>
      <c r="H757" s="199">
        <f t="shared" ref="H757:H820" si="13">E757*G757</f>
        <v>60000</v>
      </c>
      <c r="I757" s="187" t="s">
        <v>781</v>
      </c>
      <c r="J757" s="189" t="s">
        <v>1230</v>
      </c>
    </row>
    <row r="758" spans="1:10" s="190" customFormat="1" ht="38.25">
      <c r="A758" s="80" t="s">
        <v>1729</v>
      </c>
      <c r="B758" s="15" t="s">
        <v>1348</v>
      </c>
      <c r="C758" s="45" t="s">
        <v>48</v>
      </c>
      <c r="D758" s="15" t="s">
        <v>1348</v>
      </c>
      <c r="E758" s="219">
        <v>20</v>
      </c>
      <c r="F758" s="113" t="s">
        <v>160</v>
      </c>
      <c r="G758" s="132">
        <v>27000</v>
      </c>
      <c r="H758" s="208">
        <f t="shared" si="13"/>
        <v>540000</v>
      </c>
      <c r="I758" s="187" t="s">
        <v>781</v>
      </c>
      <c r="J758" s="189" t="s">
        <v>1230</v>
      </c>
    </row>
    <row r="759" spans="1:10" s="190" customFormat="1" ht="38.25">
      <c r="A759" s="80" t="s">
        <v>1730</v>
      </c>
      <c r="B759" s="15" t="s">
        <v>1549</v>
      </c>
      <c r="C759" s="45" t="s">
        <v>48</v>
      </c>
      <c r="D759" s="15" t="s">
        <v>1549</v>
      </c>
      <c r="E759" s="219">
        <v>10</v>
      </c>
      <c r="F759" s="113" t="s">
        <v>160</v>
      </c>
      <c r="G759" s="132">
        <v>1104</v>
      </c>
      <c r="H759" s="208">
        <f t="shared" si="13"/>
        <v>11040</v>
      </c>
      <c r="I759" s="187" t="s">
        <v>781</v>
      </c>
      <c r="J759" s="189" t="s">
        <v>1230</v>
      </c>
    </row>
    <row r="760" spans="1:10" s="190" customFormat="1" ht="38.25">
      <c r="A760" s="80" t="s">
        <v>1731</v>
      </c>
      <c r="B760" s="15" t="s">
        <v>1345</v>
      </c>
      <c r="C760" s="45" t="s">
        <v>48</v>
      </c>
      <c r="D760" s="15" t="s">
        <v>1345</v>
      </c>
      <c r="E760" s="219">
        <v>10</v>
      </c>
      <c r="F760" s="113" t="s">
        <v>160</v>
      </c>
      <c r="G760" s="132">
        <v>500</v>
      </c>
      <c r="H760" s="208">
        <f t="shared" si="13"/>
        <v>5000</v>
      </c>
      <c r="I760" s="187" t="s">
        <v>781</v>
      </c>
      <c r="J760" s="189" t="s">
        <v>1230</v>
      </c>
    </row>
    <row r="761" spans="1:10" s="190" customFormat="1" ht="38.25">
      <c r="A761" s="80" t="s">
        <v>1732</v>
      </c>
      <c r="B761" s="15" t="s">
        <v>1346</v>
      </c>
      <c r="C761" s="45" t="s">
        <v>48</v>
      </c>
      <c r="D761" s="15" t="s">
        <v>1346</v>
      </c>
      <c r="E761" s="219">
        <v>50</v>
      </c>
      <c r="F761" s="113" t="s">
        <v>160</v>
      </c>
      <c r="G761" s="132">
        <v>300</v>
      </c>
      <c r="H761" s="199">
        <f t="shared" si="13"/>
        <v>15000</v>
      </c>
      <c r="I761" s="187" t="s">
        <v>781</v>
      </c>
      <c r="J761" s="189" t="s">
        <v>1230</v>
      </c>
    </row>
    <row r="762" spans="1:10" s="190" customFormat="1" ht="38.25">
      <c r="A762" s="80" t="s">
        <v>1733</v>
      </c>
      <c r="B762" s="15" t="s">
        <v>1349</v>
      </c>
      <c r="C762" s="45" t="s">
        <v>48</v>
      </c>
      <c r="D762" s="15" t="s">
        <v>1349</v>
      </c>
      <c r="E762" s="219">
        <v>50</v>
      </c>
      <c r="F762" s="113" t="s">
        <v>160</v>
      </c>
      <c r="G762" s="132">
        <v>2500</v>
      </c>
      <c r="H762" s="208">
        <f t="shared" si="13"/>
        <v>125000</v>
      </c>
      <c r="I762" s="187" t="s">
        <v>781</v>
      </c>
      <c r="J762" s="189" t="s">
        <v>1230</v>
      </c>
    </row>
    <row r="763" spans="1:10" s="190" customFormat="1" ht="38.25">
      <c r="A763" s="80" t="s">
        <v>1734</v>
      </c>
      <c r="B763" s="15" t="s">
        <v>1347</v>
      </c>
      <c r="C763" s="45" t="s">
        <v>48</v>
      </c>
      <c r="D763" s="15" t="s">
        <v>1347</v>
      </c>
      <c r="E763" s="219">
        <v>50</v>
      </c>
      <c r="F763" s="113" t="s">
        <v>160</v>
      </c>
      <c r="G763" s="132">
        <v>1200</v>
      </c>
      <c r="H763" s="208">
        <f t="shared" si="13"/>
        <v>60000</v>
      </c>
      <c r="I763" s="187" t="s">
        <v>781</v>
      </c>
      <c r="J763" s="189" t="s">
        <v>1230</v>
      </c>
    </row>
    <row r="764" spans="1:10" s="190" customFormat="1" ht="38.25">
      <c r="A764" s="80" t="s">
        <v>1735</v>
      </c>
      <c r="B764" s="15" t="s">
        <v>1555</v>
      </c>
      <c r="C764" s="45" t="s">
        <v>48</v>
      </c>
      <c r="D764" s="15" t="s">
        <v>1555</v>
      </c>
      <c r="E764" s="219">
        <v>10</v>
      </c>
      <c r="F764" s="113" t="s">
        <v>1809</v>
      </c>
      <c r="G764" s="132">
        <v>300</v>
      </c>
      <c r="H764" s="208">
        <f t="shared" si="13"/>
        <v>3000</v>
      </c>
      <c r="I764" s="187" t="s">
        <v>781</v>
      </c>
      <c r="J764" s="189" t="s">
        <v>1230</v>
      </c>
    </row>
    <row r="765" spans="1:10" s="190" customFormat="1" ht="38.25">
      <c r="A765" s="80" t="s">
        <v>1736</v>
      </c>
      <c r="B765" s="15" t="s">
        <v>1557</v>
      </c>
      <c r="C765" s="45" t="s">
        <v>48</v>
      </c>
      <c r="D765" s="15" t="s">
        <v>1557</v>
      </c>
      <c r="E765" s="219">
        <v>50</v>
      </c>
      <c r="F765" s="113" t="s">
        <v>160</v>
      </c>
      <c r="G765" s="132">
        <v>400</v>
      </c>
      <c r="H765" s="199">
        <f t="shared" si="13"/>
        <v>20000</v>
      </c>
      <c r="I765" s="187" t="s">
        <v>781</v>
      </c>
      <c r="J765" s="189" t="s">
        <v>1230</v>
      </c>
    </row>
    <row r="766" spans="1:10" s="190" customFormat="1" ht="38.25">
      <c r="A766" s="80" t="s">
        <v>1737</v>
      </c>
      <c r="B766" s="15" t="s">
        <v>1559</v>
      </c>
      <c r="C766" s="45" t="s">
        <v>48</v>
      </c>
      <c r="D766" s="15" t="s">
        <v>1559</v>
      </c>
      <c r="E766" s="219">
        <v>60</v>
      </c>
      <c r="F766" s="113" t="s">
        <v>160</v>
      </c>
      <c r="G766" s="132">
        <v>216</v>
      </c>
      <c r="H766" s="208">
        <f t="shared" si="13"/>
        <v>12960</v>
      </c>
      <c r="I766" s="187" t="s">
        <v>781</v>
      </c>
      <c r="J766" s="189" t="s">
        <v>1230</v>
      </c>
    </row>
    <row r="767" spans="1:10" s="190" customFormat="1" ht="38.25">
      <c r="A767" s="80" t="s">
        <v>1738</v>
      </c>
      <c r="B767" s="15" t="s">
        <v>1561</v>
      </c>
      <c r="C767" s="45" t="s">
        <v>48</v>
      </c>
      <c r="D767" s="15" t="s">
        <v>1561</v>
      </c>
      <c r="E767" s="219">
        <v>1</v>
      </c>
      <c r="F767" s="113" t="s">
        <v>160</v>
      </c>
      <c r="G767" s="132">
        <v>17000</v>
      </c>
      <c r="H767" s="208">
        <f t="shared" si="13"/>
        <v>17000</v>
      </c>
      <c r="I767" s="187" t="s">
        <v>781</v>
      </c>
      <c r="J767" s="189" t="s">
        <v>1230</v>
      </c>
    </row>
    <row r="768" spans="1:10" s="190" customFormat="1" ht="38.25">
      <c r="A768" s="80" t="s">
        <v>1739</v>
      </c>
      <c r="B768" s="15" t="s">
        <v>1563</v>
      </c>
      <c r="C768" s="45" t="s">
        <v>48</v>
      </c>
      <c r="D768" s="15" t="s">
        <v>1563</v>
      </c>
      <c r="E768" s="219">
        <v>30</v>
      </c>
      <c r="F768" s="113" t="s">
        <v>160</v>
      </c>
      <c r="G768" s="132">
        <v>12000</v>
      </c>
      <c r="H768" s="208">
        <f t="shared" si="13"/>
        <v>360000</v>
      </c>
      <c r="I768" s="187" t="s">
        <v>781</v>
      </c>
      <c r="J768" s="189" t="s">
        <v>1230</v>
      </c>
    </row>
    <row r="769" spans="1:10" s="190" customFormat="1" ht="38.25">
      <c r="A769" s="80" t="s">
        <v>1740</v>
      </c>
      <c r="B769" s="15" t="s">
        <v>1565</v>
      </c>
      <c r="C769" s="45" t="s">
        <v>48</v>
      </c>
      <c r="D769" s="15" t="s">
        <v>1565</v>
      </c>
      <c r="E769" s="219">
        <v>25000</v>
      </c>
      <c r="F769" s="113" t="s">
        <v>962</v>
      </c>
      <c r="G769" s="132">
        <v>150</v>
      </c>
      <c r="H769" s="199">
        <f t="shared" si="13"/>
        <v>3750000</v>
      </c>
      <c r="I769" s="187" t="s">
        <v>781</v>
      </c>
      <c r="J769" s="189" t="s">
        <v>1230</v>
      </c>
    </row>
    <row r="770" spans="1:10" s="190" customFormat="1" ht="38.25">
      <c r="A770" s="80" t="s">
        <v>1741</v>
      </c>
      <c r="B770" s="15" t="s">
        <v>1567</v>
      </c>
      <c r="C770" s="45" t="s">
        <v>48</v>
      </c>
      <c r="D770" s="15" t="s">
        <v>1567</v>
      </c>
      <c r="E770" s="219">
        <v>50</v>
      </c>
      <c r="F770" s="113" t="s">
        <v>794</v>
      </c>
      <c r="G770" s="132">
        <v>1040</v>
      </c>
      <c r="H770" s="208">
        <f t="shared" si="13"/>
        <v>52000</v>
      </c>
      <c r="I770" s="187" t="s">
        <v>781</v>
      </c>
      <c r="J770" s="189" t="s">
        <v>1230</v>
      </c>
    </row>
    <row r="771" spans="1:10" s="190" customFormat="1" ht="38.25">
      <c r="A771" s="80" t="s">
        <v>1742</v>
      </c>
      <c r="B771" s="15" t="s">
        <v>1569</v>
      </c>
      <c r="C771" s="45" t="s">
        <v>48</v>
      </c>
      <c r="D771" s="15" t="s">
        <v>1569</v>
      </c>
      <c r="E771" s="219">
        <v>25</v>
      </c>
      <c r="F771" s="113" t="s">
        <v>160</v>
      </c>
      <c r="G771" s="132">
        <v>1185</v>
      </c>
      <c r="H771" s="208">
        <f t="shared" si="13"/>
        <v>29625</v>
      </c>
      <c r="I771" s="187" t="s">
        <v>781</v>
      </c>
      <c r="J771" s="189" t="s">
        <v>1230</v>
      </c>
    </row>
    <row r="772" spans="1:10" s="190" customFormat="1" ht="38.25">
      <c r="A772" s="80" t="s">
        <v>1743</v>
      </c>
      <c r="B772" s="15" t="s">
        <v>1571</v>
      </c>
      <c r="C772" s="45" t="s">
        <v>48</v>
      </c>
      <c r="D772" s="15" t="s">
        <v>1571</v>
      </c>
      <c r="E772" s="219">
        <v>20</v>
      </c>
      <c r="F772" s="113" t="s">
        <v>160</v>
      </c>
      <c r="G772" s="132">
        <v>500</v>
      </c>
      <c r="H772" s="208">
        <f t="shared" si="13"/>
        <v>10000</v>
      </c>
      <c r="I772" s="187" t="s">
        <v>781</v>
      </c>
      <c r="J772" s="189" t="s">
        <v>1230</v>
      </c>
    </row>
    <row r="773" spans="1:10" s="190" customFormat="1" ht="38.25">
      <c r="A773" s="80" t="s">
        <v>1744</v>
      </c>
      <c r="B773" s="15" t="s">
        <v>1573</v>
      </c>
      <c r="C773" s="45" t="s">
        <v>48</v>
      </c>
      <c r="D773" s="15" t="s">
        <v>1573</v>
      </c>
      <c r="E773" s="219">
        <v>20</v>
      </c>
      <c r="F773" s="113" t="s">
        <v>160</v>
      </c>
      <c r="G773" s="132">
        <v>500</v>
      </c>
      <c r="H773" s="199">
        <f t="shared" si="13"/>
        <v>10000</v>
      </c>
      <c r="I773" s="187" t="s">
        <v>781</v>
      </c>
      <c r="J773" s="189" t="s">
        <v>1230</v>
      </c>
    </row>
    <row r="774" spans="1:10" s="190" customFormat="1" ht="38.25">
      <c r="A774" s="80" t="s">
        <v>1745</v>
      </c>
      <c r="B774" s="15" t="s">
        <v>1575</v>
      </c>
      <c r="C774" s="45" t="s">
        <v>48</v>
      </c>
      <c r="D774" s="15" t="s">
        <v>1575</v>
      </c>
      <c r="E774" s="219">
        <v>10</v>
      </c>
      <c r="F774" s="113" t="s">
        <v>160</v>
      </c>
      <c r="G774" s="132">
        <v>600</v>
      </c>
      <c r="H774" s="208">
        <f t="shared" si="13"/>
        <v>6000</v>
      </c>
      <c r="I774" s="187" t="s">
        <v>781</v>
      </c>
      <c r="J774" s="189" t="s">
        <v>1230</v>
      </c>
    </row>
    <row r="775" spans="1:10" s="190" customFormat="1" ht="38.25">
      <c r="A775" s="80" t="s">
        <v>1746</v>
      </c>
      <c r="B775" s="15" t="s">
        <v>1577</v>
      </c>
      <c r="C775" s="45" t="s">
        <v>48</v>
      </c>
      <c r="D775" s="15" t="s">
        <v>1577</v>
      </c>
      <c r="E775" s="219">
        <v>10</v>
      </c>
      <c r="F775" s="113" t="s">
        <v>160</v>
      </c>
      <c r="G775" s="132">
        <v>800</v>
      </c>
      <c r="H775" s="208">
        <f t="shared" si="13"/>
        <v>8000</v>
      </c>
      <c r="I775" s="187" t="s">
        <v>781</v>
      </c>
      <c r="J775" s="189" t="s">
        <v>1230</v>
      </c>
    </row>
    <row r="776" spans="1:10" s="190" customFormat="1" ht="38.25">
      <c r="A776" s="80" t="s">
        <v>1747</v>
      </c>
      <c r="B776" s="15" t="s">
        <v>1579</v>
      </c>
      <c r="C776" s="45" t="s">
        <v>48</v>
      </c>
      <c r="D776" s="15" t="s">
        <v>1579</v>
      </c>
      <c r="E776" s="219">
        <v>20</v>
      </c>
      <c r="F776" s="113" t="s">
        <v>160</v>
      </c>
      <c r="G776" s="132">
        <v>3000</v>
      </c>
      <c r="H776" s="208">
        <f t="shared" si="13"/>
        <v>60000</v>
      </c>
      <c r="I776" s="187" t="s">
        <v>781</v>
      </c>
      <c r="J776" s="189" t="s">
        <v>1230</v>
      </c>
    </row>
    <row r="777" spans="1:10" s="190" customFormat="1" ht="38.25">
      <c r="A777" s="80" t="s">
        <v>1748</v>
      </c>
      <c r="B777" s="15" t="s">
        <v>1581</v>
      </c>
      <c r="C777" s="45" t="s">
        <v>48</v>
      </c>
      <c r="D777" s="15" t="s">
        <v>1581</v>
      </c>
      <c r="E777" s="219">
        <v>30</v>
      </c>
      <c r="F777" s="113" t="s">
        <v>160</v>
      </c>
      <c r="G777" s="132">
        <v>1400</v>
      </c>
      <c r="H777" s="199">
        <f t="shared" si="13"/>
        <v>42000</v>
      </c>
      <c r="I777" s="187" t="s">
        <v>781</v>
      </c>
      <c r="J777" s="189" t="s">
        <v>1230</v>
      </c>
    </row>
    <row r="778" spans="1:10" s="190" customFormat="1" ht="38.25">
      <c r="A778" s="80" t="s">
        <v>1749</v>
      </c>
      <c r="B778" s="15" t="s">
        <v>1583</v>
      </c>
      <c r="C778" s="45" t="s">
        <v>48</v>
      </c>
      <c r="D778" s="15" t="s">
        <v>1583</v>
      </c>
      <c r="E778" s="219">
        <v>1</v>
      </c>
      <c r="F778" s="113" t="s">
        <v>160</v>
      </c>
      <c r="G778" s="132">
        <v>5000</v>
      </c>
      <c r="H778" s="208">
        <f t="shared" si="13"/>
        <v>5000</v>
      </c>
      <c r="I778" s="187" t="s">
        <v>781</v>
      </c>
      <c r="J778" s="189" t="s">
        <v>1230</v>
      </c>
    </row>
    <row r="779" spans="1:10" s="190" customFormat="1" ht="38.25">
      <c r="A779" s="80" t="s">
        <v>1750</v>
      </c>
      <c r="B779" s="15" t="s">
        <v>1585</v>
      </c>
      <c r="C779" s="45" t="s">
        <v>48</v>
      </c>
      <c r="D779" s="15" t="s">
        <v>1585</v>
      </c>
      <c r="E779" s="219">
        <v>5</v>
      </c>
      <c r="F779" s="113" t="s">
        <v>160</v>
      </c>
      <c r="G779" s="132">
        <v>500</v>
      </c>
      <c r="H779" s="208">
        <f t="shared" si="13"/>
        <v>2500</v>
      </c>
      <c r="I779" s="187" t="s">
        <v>781</v>
      </c>
      <c r="J779" s="189" t="s">
        <v>1230</v>
      </c>
    </row>
    <row r="780" spans="1:10" s="190" customFormat="1" ht="38.25">
      <c r="A780" s="80" t="s">
        <v>1751</v>
      </c>
      <c r="B780" s="15" t="s">
        <v>1587</v>
      </c>
      <c r="C780" s="45" t="s">
        <v>48</v>
      </c>
      <c r="D780" s="15" t="s">
        <v>1587</v>
      </c>
      <c r="E780" s="219">
        <v>10</v>
      </c>
      <c r="F780" s="113" t="s">
        <v>160</v>
      </c>
      <c r="G780" s="132">
        <v>2000</v>
      </c>
      <c r="H780" s="208">
        <f t="shared" si="13"/>
        <v>20000</v>
      </c>
      <c r="I780" s="187" t="s">
        <v>781</v>
      </c>
      <c r="J780" s="189" t="s">
        <v>1230</v>
      </c>
    </row>
    <row r="781" spans="1:10" s="190" customFormat="1" ht="38.25">
      <c r="A781" s="80" t="s">
        <v>1752</v>
      </c>
      <c r="B781" s="15" t="s">
        <v>1589</v>
      </c>
      <c r="C781" s="45" t="s">
        <v>48</v>
      </c>
      <c r="D781" s="15" t="s">
        <v>1589</v>
      </c>
      <c r="E781" s="219">
        <v>10</v>
      </c>
      <c r="F781" s="113" t="s">
        <v>160</v>
      </c>
      <c r="G781" s="132">
        <v>2500</v>
      </c>
      <c r="H781" s="199">
        <f t="shared" si="13"/>
        <v>25000</v>
      </c>
      <c r="I781" s="187" t="s">
        <v>781</v>
      </c>
      <c r="J781" s="189" t="s">
        <v>1230</v>
      </c>
    </row>
    <row r="782" spans="1:10" s="190" customFormat="1" ht="38.25">
      <c r="A782" s="80" t="s">
        <v>1753</v>
      </c>
      <c r="B782" s="15" t="s">
        <v>1591</v>
      </c>
      <c r="C782" s="45" t="s">
        <v>48</v>
      </c>
      <c r="D782" s="15" t="s">
        <v>1591</v>
      </c>
      <c r="E782" s="219">
        <v>1</v>
      </c>
      <c r="F782" s="113" t="s">
        <v>654</v>
      </c>
      <c r="G782" s="132">
        <v>800</v>
      </c>
      <c r="H782" s="208">
        <f t="shared" si="13"/>
        <v>800</v>
      </c>
      <c r="I782" s="187" t="s">
        <v>781</v>
      </c>
      <c r="J782" s="189" t="s">
        <v>1230</v>
      </c>
    </row>
    <row r="783" spans="1:10" s="190" customFormat="1" ht="38.25">
      <c r="A783" s="80" t="s">
        <v>1754</v>
      </c>
      <c r="B783" s="15" t="s">
        <v>1593</v>
      </c>
      <c r="C783" s="45" t="s">
        <v>48</v>
      </c>
      <c r="D783" s="15" t="s">
        <v>1593</v>
      </c>
      <c r="E783" s="53">
        <v>1</v>
      </c>
      <c r="F783" s="113" t="s">
        <v>160</v>
      </c>
      <c r="G783" s="132">
        <v>15000</v>
      </c>
      <c r="H783" s="208">
        <f t="shared" si="13"/>
        <v>15000</v>
      </c>
      <c r="I783" s="187" t="s">
        <v>781</v>
      </c>
      <c r="J783" s="189" t="s">
        <v>1230</v>
      </c>
    </row>
    <row r="784" spans="1:10" s="190" customFormat="1" ht="38.25">
      <c r="A784" s="80" t="s">
        <v>1755</v>
      </c>
      <c r="B784" s="15" t="s">
        <v>1595</v>
      </c>
      <c r="C784" s="45" t="s">
        <v>48</v>
      </c>
      <c r="D784" s="15" t="s">
        <v>1595</v>
      </c>
      <c r="E784" s="199">
        <v>20</v>
      </c>
      <c r="F784" s="113" t="s">
        <v>160</v>
      </c>
      <c r="G784" s="132">
        <v>1500</v>
      </c>
      <c r="H784" s="208">
        <f t="shared" si="13"/>
        <v>30000</v>
      </c>
      <c r="I784" s="187" t="s">
        <v>781</v>
      </c>
      <c r="J784" s="189" t="s">
        <v>1230</v>
      </c>
    </row>
    <row r="785" spans="1:10" s="190" customFormat="1" ht="38.25">
      <c r="A785" s="80" t="s">
        <v>1756</v>
      </c>
      <c r="B785" s="15" t="s">
        <v>1597</v>
      </c>
      <c r="C785" s="45" t="s">
        <v>48</v>
      </c>
      <c r="D785" s="15" t="s">
        <v>1597</v>
      </c>
      <c r="E785" s="199">
        <v>3</v>
      </c>
      <c r="F785" s="113" t="s">
        <v>160</v>
      </c>
      <c r="G785" s="132">
        <v>17000</v>
      </c>
      <c r="H785" s="199">
        <f t="shared" si="13"/>
        <v>51000</v>
      </c>
      <c r="I785" s="187" t="s">
        <v>781</v>
      </c>
      <c r="J785" s="189" t="s">
        <v>1230</v>
      </c>
    </row>
    <row r="786" spans="1:10" s="190" customFormat="1" ht="38.25">
      <c r="A786" s="80" t="s">
        <v>1757</v>
      </c>
      <c r="B786" s="15" t="s">
        <v>1599</v>
      </c>
      <c r="C786" s="45" t="s">
        <v>48</v>
      </c>
      <c r="D786" s="15" t="s">
        <v>1599</v>
      </c>
      <c r="E786" s="199">
        <v>20</v>
      </c>
      <c r="F786" s="113" t="s">
        <v>160</v>
      </c>
      <c r="G786" s="132">
        <v>25000</v>
      </c>
      <c r="H786" s="208">
        <f t="shared" si="13"/>
        <v>500000</v>
      </c>
      <c r="I786" s="187" t="s">
        <v>781</v>
      </c>
      <c r="J786" s="189" t="s">
        <v>1230</v>
      </c>
    </row>
    <row r="787" spans="1:10" s="190" customFormat="1" ht="38.25">
      <c r="A787" s="80" t="s">
        <v>1758</v>
      </c>
      <c r="B787" s="15" t="s">
        <v>1256</v>
      </c>
      <c r="C787" s="45" t="s">
        <v>48</v>
      </c>
      <c r="D787" s="15" t="s">
        <v>1256</v>
      </c>
      <c r="E787" s="199">
        <v>1</v>
      </c>
      <c r="F787" s="113" t="s">
        <v>160</v>
      </c>
      <c r="G787" s="132">
        <v>45000</v>
      </c>
      <c r="H787" s="208">
        <f t="shared" si="13"/>
        <v>45000</v>
      </c>
      <c r="I787" s="187" t="s">
        <v>781</v>
      </c>
      <c r="J787" s="189" t="s">
        <v>1230</v>
      </c>
    </row>
    <row r="788" spans="1:10" s="190" customFormat="1" ht="38.25">
      <c r="A788" s="80" t="s">
        <v>1759</v>
      </c>
      <c r="B788" s="15" t="s">
        <v>1602</v>
      </c>
      <c r="C788" s="45" t="s">
        <v>48</v>
      </c>
      <c r="D788" s="15" t="s">
        <v>1602</v>
      </c>
      <c r="E788" s="199">
        <v>1</v>
      </c>
      <c r="F788" s="11" t="s">
        <v>195</v>
      </c>
      <c r="G788" s="132">
        <v>25000</v>
      </c>
      <c r="H788" s="208">
        <f t="shared" si="13"/>
        <v>25000</v>
      </c>
      <c r="I788" s="187" t="s">
        <v>781</v>
      </c>
      <c r="J788" s="189" t="s">
        <v>1230</v>
      </c>
    </row>
    <row r="789" spans="1:10" s="190" customFormat="1" ht="38.25">
      <c r="A789" s="80" t="s">
        <v>1760</v>
      </c>
      <c r="B789" s="15" t="s">
        <v>1604</v>
      </c>
      <c r="C789" s="45" t="s">
        <v>48</v>
      </c>
      <c r="D789" s="15" t="s">
        <v>1604</v>
      </c>
      <c r="E789" s="199">
        <v>1</v>
      </c>
      <c r="F789" s="11" t="s">
        <v>195</v>
      </c>
      <c r="G789" s="132">
        <v>35000</v>
      </c>
      <c r="H789" s="199">
        <f t="shared" si="13"/>
        <v>35000</v>
      </c>
      <c r="I789" s="187" t="s">
        <v>781</v>
      </c>
      <c r="J789" s="189" t="s">
        <v>1230</v>
      </c>
    </row>
    <row r="790" spans="1:10" s="190" customFormat="1" ht="38.25">
      <c r="A790" s="80" t="s">
        <v>1761</v>
      </c>
      <c r="B790" s="15" t="s">
        <v>376</v>
      </c>
      <c r="C790" s="15" t="s">
        <v>48</v>
      </c>
      <c r="D790" s="15" t="s">
        <v>1606</v>
      </c>
      <c r="E790" s="9">
        <v>1</v>
      </c>
      <c r="F790" s="11" t="s">
        <v>195</v>
      </c>
      <c r="G790" s="132">
        <v>15000</v>
      </c>
      <c r="H790" s="208">
        <f t="shared" si="13"/>
        <v>15000</v>
      </c>
      <c r="I790" s="187" t="s">
        <v>781</v>
      </c>
      <c r="J790" s="189" t="s">
        <v>1230</v>
      </c>
    </row>
    <row r="791" spans="1:10" s="190" customFormat="1" ht="38.25">
      <c r="A791" s="80" t="s">
        <v>1762</v>
      </c>
      <c r="B791" s="15" t="s">
        <v>1608</v>
      </c>
      <c r="C791" s="15" t="s">
        <v>48</v>
      </c>
      <c r="D791" s="15" t="s">
        <v>376</v>
      </c>
      <c r="E791" s="9">
        <v>2</v>
      </c>
      <c r="F791" s="11" t="s">
        <v>160</v>
      </c>
      <c r="G791" s="132">
        <v>2500</v>
      </c>
      <c r="H791" s="208">
        <f t="shared" si="13"/>
        <v>5000</v>
      </c>
      <c r="I791" s="187" t="s">
        <v>781</v>
      </c>
      <c r="J791" s="189" t="s">
        <v>1230</v>
      </c>
    </row>
    <row r="792" spans="1:10" s="190" customFormat="1" ht="38.25">
      <c r="A792" s="80" t="s">
        <v>1763</v>
      </c>
      <c r="B792" s="15" t="s">
        <v>1610</v>
      </c>
      <c r="C792" s="15" t="s">
        <v>48</v>
      </c>
      <c r="D792" s="15" t="s">
        <v>1610</v>
      </c>
      <c r="E792" s="9">
        <v>2</v>
      </c>
      <c r="F792" s="45" t="s">
        <v>566</v>
      </c>
      <c r="G792" s="132">
        <v>3500</v>
      </c>
      <c r="H792" s="208">
        <f t="shared" si="13"/>
        <v>7000</v>
      </c>
      <c r="I792" s="187" t="s">
        <v>781</v>
      </c>
      <c r="J792" s="189" t="s">
        <v>1230</v>
      </c>
    </row>
    <row r="793" spans="1:10" s="190" customFormat="1" ht="38.25">
      <c r="A793" s="80" t="s">
        <v>1764</v>
      </c>
      <c r="B793" s="15" t="s">
        <v>1612</v>
      </c>
      <c r="C793" s="15" t="s">
        <v>48</v>
      </c>
      <c r="D793" s="15" t="s">
        <v>1612</v>
      </c>
      <c r="E793" s="9">
        <v>2</v>
      </c>
      <c r="F793" s="45" t="s">
        <v>566</v>
      </c>
      <c r="G793" s="132">
        <v>4000</v>
      </c>
      <c r="H793" s="199">
        <f t="shared" si="13"/>
        <v>8000</v>
      </c>
      <c r="I793" s="187" t="s">
        <v>781</v>
      </c>
      <c r="J793" s="189" t="s">
        <v>1230</v>
      </c>
    </row>
    <row r="794" spans="1:10" s="190" customFormat="1" ht="38.25">
      <c r="A794" s="80" t="s">
        <v>1765</v>
      </c>
      <c r="B794" s="15" t="s">
        <v>1614</v>
      </c>
      <c r="C794" s="15" t="s">
        <v>48</v>
      </c>
      <c r="D794" s="15" t="s">
        <v>1614</v>
      </c>
      <c r="E794" s="9">
        <v>1</v>
      </c>
      <c r="F794" s="45" t="s">
        <v>566</v>
      </c>
      <c r="G794" s="132">
        <v>15000</v>
      </c>
      <c r="H794" s="208">
        <f t="shared" si="13"/>
        <v>15000</v>
      </c>
      <c r="I794" s="187" t="s">
        <v>781</v>
      </c>
      <c r="J794" s="189" t="s">
        <v>1230</v>
      </c>
    </row>
    <row r="795" spans="1:10" s="190" customFormat="1" ht="38.25">
      <c r="A795" s="80" t="s">
        <v>1766</v>
      </c>
      <c r="B795" s="15" t="s">
        <v>1616</v>
      </c>
      <c r="C795" s="15" t="s">
        <v>48</v>
      </c>
      <c r="D795" s="15" t="s">
        <v>1616</v>
      </c>
      <c r="E795" s="9">
        <v>1</v>
      </c>
      <c r="F795" s="45" t="s">
        <v>566</v>
      </c>
      <c r="G795" s="132">
        <v>12000</v>
      </c>
      <c r="H795" s="208">
        <f t="shared" si="13"/>
        <v>12000</v>
      </c>
      <c r="I795" s="187" t="s">
        <v>781</v>
      </c>
      <c r="J795" s="189" t="s">
        <v>1230</v>
      </c>
    </row>
    <row r="796" spans="1:10" s="190" customFormat="1" ht="38.25">
      <c r="A796" s="80" t="s">
        <v>1767</v>
      </c>
      <c r="B796" s="15" t="s">
        <v>1618</v>
      </c>
      <c r="C796" s="15" t="s">
        <v>48</v>
      </c>
      <c r="D796" s="15" t="s">
        <v>1618</v>
      </c>
      <c r="E796" s="9">
        <v>25</v>
      </c>
      <c r="F796" s="11" t="s">
        <v>794</v>
      </c>
      <c r="G796" s="132">
        <v>2600</v>
      </c>
      <c r="H796" s="208">
        <f t="shared" si="13"/>
        <v>65000</v>
      </c>
      <c r="I796" s="187" t="s">
        <v>781</v>
      </c>
      <c r="J796" s="189" t="s">
        <v>1230</v>
      </c>
    </row>
    <row r="797" spans="1:10" s="190" customFormat="1" ht="38.25">
      <c r="A797" s="80" t="s">
        <v>1768</v>
      </c>
      <c r="B797" s="15" t="s">
        <v>1620</v>
      </c>
      <c r="C797" s="15" t="s">
        <v>48</v>
      </c>
      <c r="D797" s="15" t="s">
        <v>1620</v>
      </c>
      <c r="E797" s="9">
        <v>50</v>
      </c>
      <c r="F797" s="11" t="s">
        <v>794</v>
      </c>
      <c r="G797" s="132">
        <v>2300</v>
      </c>
      <c r="H797" s="199">
        <f t="shared" si="13"/>
        <v>115000</v>
      </c>
      <c r="I797" s="187" t="s">
        <v>781</v>
      </c>
      <c r="J797" s="189" t="s">
        <v>1230</v>
      </c>
    </row>
    <row r="798" spans="1:10" s="190" customFormat="1" ht="38.25">
      <c r="A798" s="80" t="s">
        <v>1769</v>
      </c>
      <c r="B798" s="15" t="s">
        <v>1622</v>
      </c>
      <c r="C798" s="15" t="s">
        <v>48</v>
      </c>
      <c r="D798" s="15" t="s">
        <v>1622</v>
      </c>
      <c r="E798" s="9">
        <v>50</v>
      </c>
      <c r="F798" s="11" t="s">
        <v>794</v>
      </c>
      <c r="G798" s="132">
        <v>2800</v>
      </c>
      <c r="H798" s="208">
        <f t="shared" si="13"/>
        <v>140000</v>
      </c>
      <c r="I798" s="187" t="s">
        <v>781</v>
      </c>
      <c r="J798" s="189" t="s">
        <v>1230</v>
      </c>
    </row>
    <row r="799" spans="1:10" s="190" customFormat="1" ht="38.25">
      <c r="A799" s="80" t="s">
        <v>1770</v>
      </c>
      <c r="B799" s="15" t="s">
        <v>1624</v>
      </c>
      <c r="C799" s="15" t="s">
        <v>48</v>
      </c>
      <c r="D799" s="15" t="s">
        <v>1624</v>
      </c>
      <c r="E799" s="9">
        <v>75</v>
      </c>
      <c r="F799" s="45" t="s">
        <v>566</v>
      </c>
      <c r="G799" s="132">
        <v>920</v>
      </c>
      <c r="H799" s="208">
        <f t="shared" si="13"/>
        <v>69000</v>
      </c>
      <c r="I799" s="187" t="s">
        <v>781</v>
      </c>
      <c r="J799" s="189" t="s">
        <v>1230</v>
      </c>
    </row>
    <row r="800" spans="1:10" s="190" customFormat="1" ht="38.25">
      <c r="A800" s="80" t="s">
        <v>1771</v>
      </c>
      <c r="B800" s="15" t="s">
        <v>1626</v>
      </c>
      <c r="C800" s="15" t="s">
        <v>48</v>
      </c>
      <c r="D800" s="15" t="s">
        <v>1626</v>
      </c>
      <c r="E800" s="9">
        <v>100</v>
      </c>
      <c r="F800" s="45" t="s">
        <v>159</v>
      </c>
      <c r="G800" s="132">
        <v>1500</v>
      </c>
      <c r="H800" s="208">
        <f t="shared" si="13"/>
        <v>150000</v>
      </c>
      <c r="I800" s="187" t="s">
        <v>781</v>
      </c>
      <c r="J800" s="189" t="s">
        <v>1230</v>
      </c>
    </row>
    <row r="801" spans="1:10" s="190" customFormat="1" ht="38.25">
      <c r="A801" s="80" t="s">
        <v>1772</v>
      </c>
      <c r="B801" s="15" t="s">
        <v>1628</v>
      </c>
      <c r="C801" s="15" t="s">
        <v>48</v>
      </c>
      <c r="D801" s="15" t="s">
        <v>1628</v>
      </c>
      <c r="E801" s="9">
        <v>30</v>
      </c>
      <c r="F801" s="45" t="s">
        <v>159</v>
      </c>
      <c r="G801" s="132">
        <v>1400</v>
      </c>
      <c r="H801" s="199">
        <f t="shared" si="13"/>
        <v>42000</v>
      </c>
      <c r="I801" s="187" t="s">
        <v>781</v>
      </c>
      <c r="J801" s="189" t="s">
        <v>1230</v>
      </c>
    </row>
    <row r="802" spans="1:10" s="190" customFormat="1" ht="38.25">
      <c r="A802" s="80" t="s">
        <v>1773</v>
      </c>
      <c r="B802" s="15" t="s">
        <v>1630</v>
      </c>
      <c r="C802" s="15" t="s">
        <v>48</v>
      </c>
      <c r="D802" s="15" t="s">
        <v>1630</v>
      </c>
      <c r="E802" s="9">
        <v>40</v>
      </c>
      <c r="F802" s="45" t="s">
        <v>159</v>
      </c>
      <c r="G802" s="132">
        <v>1100</v>
      </c>
      <c r="H802" s="208">
        <f t="shared" si="13"/>
        <v>44000</v>
      </c>
      <c r="I802" s="187" t="s">
        <v>781</v>
      </c>
      <c r="J802" s="189" t="s">
        <v>1230</v>
      </c>
    </row>
    <row r="803" spans="1:10" s="190" customFormat="1" ht="38.25">
      <c r="A803" s="80" t="s">
        <v>1774</v>
      </c>
      <c r="B803" s="15" t="s">
        <v>1632</v>
      </c>
      <c r="C803" s="15" t="s">
        <v>48</v>
      </c>
      <c r="D803" s="15" t="s">
        <v>1632</v>
      </c>
      <c r="E803" s="9">
        <v>20</v>
      </c>
      <c r="F803" s="45" t="s">
        <v>159</v>
      </c>
      <c r="G803" s="132">
        <v>2100</v>
      </c>
      <c r="H803" s="208">
        <f t="shared" si="13"/>
        <v>42000</v>
      </c>
      <c r="I803" s="187" t="s">
        <v>781</v>
      </c>
      <c r="J803" s="189" t="s">
        <v>1230</v>
      </c>
    </row>
    <row r="804" spans="1:10" s="190" customFormat="1" ht="38.25">
      <c r="A804" s="80" t="s">
        <v>1775</v>
      </c>
      <c r="B804" s="15" t="s">
        <v>1634</v>
      </c>
      <c r="C804" s="15" t="s">
        <v>48</v>
      </c>
      <c r="D804" s="15" t="s">
        <v>1634</v>
      </c>
      <c r="E804" s="9">
        <v>20</v>
      </c>
      <c r="F804" s="45" t="s">
        <v>794</v>
      </c>
      <c r="G804" s="132">
        <v>4400</v>
      </c>
      <c r="H804" s="208">
        <f t="shared" si="13"/>
        <v>88000</v>
      </c>
      <c r="I804" s="187" t="s">
        <v>781</v>
      </c>
      <c r="J804" s="189" t="s">
        <v>1230</v>
      </c>
    </row>
    <row r="805" spans="1:10" s="190" customFormat="1" ht="38.25">
      <c r="A805" s="80" t="s">
        <v>1776</v>
      </c>
      <c r="B805" s="15" t="s">
        <v>1636</v>
      </c>
      <c r="C805" s="15" t="s">
        <v>48</v>
      </c>
      <c r="D805" s="15" t="s">
        <v>1636</v>
      </c>
      <c r="E805" s="9">
        <v>20</v>
      </c>
      <c r="F805" s="45" t="s">
        <v>159</v>
      </c>
      <c r="G805" s="132">
        <v>2600</v>
      </c>
      <c r="H805" s="199">
        <f t="shared" si="13"/>
        <v>52000</v>
      </c>
      <c r="I805" s="187" t="s">
        <v>781</v>
      </c>
      <c r="J805" s="189" t="s">
        <v>1230</v>
      </c>
    </row>
    <row r="806" spans="1:10" s="190" customFormat="1" ht="38.25">
      <c r="A806" s="80" t="s">
        <v>1777</v>
      </c>
      <c r="B806" s="15" t="s">
        <v>1638</v>
      </c>
      <c r="C806" s="15" t="s">
        <v>48</v>
      </c>
      <c r="D806" s="15" t="s">
        <v>1638</v>
      </c>
      <c r="E806" s="9">
        <v>20</v>
      </c>
      <c r="F806" s="45" t="s">
        <v>794</v>
      </c>
      <c r="G806" s="132">
        <v>2200</v>
      </c>
      <c r="H806" s="208">
        <f t="shared" si="13"/>
        <v>44000</v>
      </c>
      <c r="I806" s="187" t="s">
        <v>781</v>
      </c>
      <c r="J806" s="189" t="s">
        <v>1230</v>
      </c>
    </row>
    <row r="807" spans="1:10" s="190" customFormat="1" ht="38.25">
      <c r="A807" s="80" t="s">
        <v>1778</v>
      </c>
      <c r="B807" s="15" t="s">
        <v>1640</v>
      </c>
      <c r="C807" s="15" t="s">
        <v>48</v>
      </c>
      <c r="D807" s="15" t="s">
        <v>1640</v>
      </c>
      <c r="E807" s="9">
        <v>20</v>
      </c>
      <c r="F807" s="45" t="s">
        <v>794</v>
      </c>
      <c r="G807" s="132">
        <v>3600</v>
      </c>
      <c r="H807" s="208">
        <f t="shared" si="13"/>
        <v>72000</v>
      </c>
      <c r="I807" s="187" t="s">
        <v>781</v>
      </c>
      <c r="J807" s="189" t="s">
        <v>1230</v>
      </c>
    </row>
    <row r="808" spans="1:10" s="190" customFormat="1" ht="38.25">
      <c r="A808" s="80" t="s">
        <v>1779</v>
      </c>
      <c r="B808" s="15" t="s">
        <v>1642</v>
      </c>
      <c r="C808" s="15" t="s">
        <v>48</v>
      </c>
      <c r="D808" s="15" t="s">
        <v>1642</v>
      </c>
      <c r="E808" s="9">
        <v>1</v>
      </c>
      <c r="F808" s="45" t="s">
        <v>566</v>
      </c>
      <c r="G808" s="132">
        <v>26800</v>
      </c>
      <c r="H808" s="208">
        <f t="shared" si="13"/>
        <v>26800</v>
      </c>
      <c r="I808" s="187" t="s">
        <v>781</v>
      </c>
      <c r="J808" s="189" t="s">
        <v>1230</v>
      </c>
    </row>
    <row r="809" spans="1:10" s="190" customFormat="1" ht="38.25">
      <c r="A809" s="80" t="s">
        <v>1780</v>
      </c>
      <c r="B809" s="15" t="s">
        <v>1644</v>
      </c>
      <c r="C809" s="45" t="s">
        <v>48</v>
      </c>
      <c r="D809" s="15" t="s">
        <v>1644</v>
      </c>
      <c r="E809" s="9">
        <v>2</v>
      </c>
      <c r="F809" s="45" t="s">
        <v>566</v>
      </c>
      <c r="G809" s="132">
        <v>3700</v>
      </c>
      <c r="H809" s="199">
        <f t="shared" si="13"/>
        <v>7400</v>
      </c>
      <c r="I809" s="187" t="s">
        <v>781</v>
      </c>
      <c r="J809" s="189" t="s">
        <v>1230</v>
      </c>
    </row>
    <row r="810" spans="1:10" s="190" customFormat="1" ht="38.25">
      <c r="A810" s="80" t="s">
        <v>1781</v>
      </c>
      <c r="B810" s="15" t="s">
        <v>1646</v>
      </c>
      <c r="C810" s="45" t="s">
        <v>48</v>
      </c>
      <c r="D810" s="15" t="s">
        <v>1646</v>
      </c>
      <c r="E810" s="9">
        <v>10</v>
      </c>
      <c r="F810" s="45" t="s">
        <v>554</v>
      </c>
      <c r="G810" s="127">
        <v>400</v>
      </c>
      <c r="H810" s="208">
        <f t="shared" si="13"/>
        <v>4000</v>
      </c>
      <c r="I810" s="187" t="s">
        <v>781</v>
      </c>
      <c r="J810" s="189" t="s">
        <v>1230</v>
      </c>
    </row>
    <row r="811" spans="1:10" s="190" customFormat="1" ht="38.25">
      <c r="A811" s="80" t="s">
        <v>1782</v>
      </c>
      <c r="B811" s="152" t="s">
        <v>1648</v>
      </c>
      <c r="C811" s="45" t="s">
        <v>48</v>
      </c>
      <c r="D811" s="152" t="s">
        <v>1648</v>
      </c>
      <c r="E811" s="9">
        <v>10</v>
      </c>
      <c r="F811" s="45" t="s">
        <v>554</v>
      </c>
      <c r="G811" s="132">
        <v>400</v>
      </c>
      <c r="H811" s="208">
        <f t="shared" si="13"/>
        <v>4000</v>
      </c>
      <c r="I811" s="187" t="s">
        <v>781</v>
      </c>
      <c r="J811" s="189" t="s">
        <v>1230</v>
      </c>
    </row>
    <row r="812" spans="1:10" s="190" customFormat="1" ht="38.25">
      <c r="A812" s="80" t="s">
        <v>1783</v>
      </c>
      <c r="B812" s="15" t="s">
        <v>1650</v>
      </c>
      <c r="C812" s="45" t="s">
        <v>48</v>
      </c>
      <c r="D812" s="15" t="s">
        <v>1650</v>
      </c>
      <c r="E812" s="9">
        <v>5</v>
      </c>
      <c r="F812" s="45" t="s">
        <v>566</v>
      </c>
      <c r="G812" s="132">
        <v>5400</v>
      </c>
      <c r="H812" s="208">
        <f t="shared" si="13"/>
        <v>27000</v>
      </c>
      <c r="I812" s="187" t="s">
        <v>781</v>
      </c>
      <c r="J812" s="189" t="s">
        <v>1230</v>
      </c>
    </row>
    <row r="813" spans="1:10" s="190" customFormat="1" ht="38.25">
      <c r="A813" s="80" t="s">
        <v>1784</v>
      </c>
      <c r="B813" s="15" t="s">
        <v>1652</v>
      </c>
      <c r="C813" s="45" t="s">
        <v>48</v>
      </c>
      <c r="D813" s="15" t="s">
        <v>1652</v>
      </c>
      <c r="E813" s="9">
        <v>2</v>
      </c>
      <c r="F813" s="45" t="s">
        <v>566</v>
      </c>
      <c r="G813" s="132">
        <v>500</v>
      </c>
      <c r="H813" s="199">
        <f t="shared" si="13"/>
        <v>1000</v>
      </c>
      <c r="I813" s="187" t="s">
        <v>781</v>
      </c>
      <c r="J813" s="189" t="s">
        <v>1230</v>
      </c>
    </row>
    <row r="814" spans="1:10" s="190" customFormat="1" ht="38.25">
      <c r="A814" s="80" t="s">
        <v>1785</v>
      </c>
      <c r="B814" s="15" t="s">
        <v>1654</v>
      </c>
      <c r="C814" s="45" t="s">
        <v>48</v>
      </c>
      <c r="D814" s="15" t="s">
        <v>1654</v>
      </c>
      <c r="E814" s="9">
        <v>10</v>
      </c>
      <c r="F814" s="45" t="s">
        <v>1810</v>
      </c>
      <c r="G814" s="132">
        <v>3300</v>
      </c>
      <c r="H814" s="208">
        <f t="shared" si="13"/>
        <v>33000</v>
      </c>
      <c r="I814" s="187" t="s">
        <v>781</v>
      </c>
      <c r="J814" s="189" t="s">
        <v>1230</v>
      </c>
    </row>
    <row r="815" spans="1:10" s="190" customFormat="1" ht="38.25">
      <c r="A815" s="80" t="s">
        <v>1786</v>
      </c>
      <c r="B815" s="15" t="s">
        <v>1656</v>
      </c>
      <c r="C815" s="45" t="s">
        <v>48</v>
      </c>
      <c r="D815" s="15" t="s">
        <v>1656</v>
      </c>
      <c r="E815" s="9">
        <v>2</v>
      </c>
      <c r="F815" s="45" t="s">
        <v>566</v>
      </c>
      <c r="G815" s="202">
        <v>5700</v>
      </c>
      <c r="H815" s="208">
        <f t="shared" si="13"/>
        <v>11400</v>
      </c>
      <c r="I815" s="187" t="s">
        <v>781</v>
      </c>
      <c r="J815" s="189" t="s">
        <v>1230</v>
      </c>
    </row>
    <row r="816" spans="1:10" s="190" customFormat="1" ht="38.25">
      <c r="A816" s="80" t="s">
        <v>1787</v>
      </c>
      <c r="B816" s="15" t="s">
        <v>1658</v>
      </c>
      <c r="C816" s="45" t="s">
        <v>48</v>
      </c>
      <c r="D816" s="15" t="s">
        <v>1658</v>
      </c>
      <c r="E816" s="199">
        <v>2</v>
      </c>
      <c r="F816" s="45" t="s">
        <v>566</v>
      </c>
      <c r="G816" s="202">
        <v>9000</v>
      </c>
      <c r="H816" s="208">
        <f t="shared" si="13"/>
        <v>18000</v>
      </c>
      <c r="I816" s="187" t="s">
        <v>781</v>
      </c>
      <c r="J816" s="189" t="s">
        <v>1230</v>
      </c>
    </row>
    <row r="817" spans="1:10" s="190" customFormat="1" ht="38.25">
      <c r="A817" s="80" t="s">
        <v>1788</v>
      </c>
      <c r="B817" s="15" t="s">
        <v>1660</v>
      </c>
      <c r="C817" s="45" t="s">
        <v>48</v>
      </c>
      <c r="D817" s="15" t="s">
        <v>1660</v>
      </c>
      <c r="E817" s="199">
        <v>2</v>
      </c>
      <c r="F817" s="45" t="s">
        <v>566</v>
      </c>
      <c r="G817" s="202">
        <v>7800</v>
      </c>
      <c r="H817" s="199">
        <f t="shared" si="13"/>
        <v>15600</v>
      </c>
      <c r="I817" s="187" t="s">
        <v>781</v>
      </c>
      <c r="J817" s="189" t="s">
        <v>1230</v>
      </c>
    </row>
    <row r="818" spans="1:10" s="190" customFormat="1" ht="71.25" customHeight="1">
      <c r="A818" s="80" t="s">
        <v>1789</v>
      </c>
      <c r="B818" s="15" t="s">
        <v>1662</v>
      </c>
      <c r="C818" s="45" t="s">
        <v>48</v>
      </c>
      <c r="D818" s="15" t="s">
        <v>1662</v>
      </c>
      <c r="E818" s="199">
        <v>1</v>
      </c>
      <c r="F818" s="45" t="s">
        <v>566</v>
      </c>
      <c r="G818" s="202">
        <v>38000</v>
      </c>
      <c r="H818" s="208">
        <f t="shared" si="13"/>
        <v>38000</v>
      </c>
      <c r="I818" s="187" t="s">
        <v>781</v>
      </c>
      <c r="J818" s="189" t="s">
        <v>1230</v>
      </c>
    </row>
    <row r="819" spans="1:10" s="190" customFormat="1" ht="51">
      <c r="A819" s="80" t="s">
        <v>1790</v>
      </c>
      <c r="B819" s="15" t="s">
        <v>1664</v>
      </c>
      <c r="C819" s="45" t="s">
        <v>48</v>
      </c>
      <c r="D819" s="15" t="s">
        <v>1664</v>
      </c>
      <c r="E819" s="199">
        <v>1</v>
      </c>
      <c r="F819" s="45" t="s">
        <v>566</v>
      </c>
      <c r="G819" s="202">
        <v>54000</v>
      </c>
      <c r="H819" s="208">
        <f t="shared" si="13"/>
        <v>54000</v>
      </c>
      <c r="I819" s="187" t="s">
        <v>781</v>
      </c>
      <c r="J819" s="189" t="s">
        <v>1230</v>
      </c>
    </row>
    <row r="820" spans="1:10" s="190" customFormat="1" ht="38.25">
      <c r="A820" s="80" t="s">
        <v>1791</v>
      </c>
      <c r="B820" s="15" t="s">
        <v>1666</v>
      </c>
      <c r="C820" s="45" t="s">
        <v>48</v>
      </c>
      <c r="D820" s="15" t="s">
        <v>1666</v>
      </c>
      <c r="E820" s="199">
        <v>1</v>
      </c>
      <c r="F820" s="45" t="s">
        <v>1801</v>
      </c>
      <c r="G820" s="202">
        <v>28000</v>
      </c>
      <c r="H820" s="208">
        <f t="shared" si="13"/>
        <v>28000</v>
      </c>
      <c r="I820" s="187" t="s">
        <v>781</v>
      </c>
      <c r="J820" s="189" t="s">
        <v>1230</v>
      </c>
    </row>
    <row r="821" spans="1:10" s="190" customFormat="1" ht="38.25">
      <c r="A821" s="80" t="s">
        <v>1792</v>
      </c>
      <c r="B821" s="15" t="s">
        <v>1668</v>
      </c>
      <c r="C821" s="45" t="s">
        <v>48</v>
      </c>
      <c r="D821" s="15" t="s">
        <v>1668</v>
      </c>
      <c r="E821" s="48">
        <v>30</v>
      </c>
      <c r="F821" s="45" t="s">
        <v>1801</v>
      </c>
      <c r="G821" s="223">
        <v>600</v>
      </c>
      <c r="H821" s="199">
        <f t="shared" ref="H821:H822" si="14">E821*G821</f>
        <v>18000</v>
      </c>
      <c r="I821" s="187" t="s">
        <v>781</v>
      </c>
      <c r="J821" s="189" t="s">
        <v>1230</v>
      </c>
    </row>
    <row r="822" spans="1:10" s="190" customFormat="1" ht="38.25">
      <c r="A822" s="80" t="s">
        <v>1793</v>
      </c>
      <c r="B822" s="15" t="s">
        <v>1670</v>
      </c>
      <c r="C822" s="45" t="s">
        <v>48</v>
      </c>
      <c r="D822" s="15" t="s">
        <v>1670</v>
      </c>
      <c r="E822" s="100">
        <v>30</v>
      </c>
      <c r="F822" s="45" t="s">
        <v>1801</v>
      </c>
      <c r="G822" s="221">
        <v>500</v>
      </c>
      <c r="H822" s="208">
        <f t="shared" si="14"/>
        <v>15000</v>
      </c>
      <c r="I822" s="187" t="s">
        <v>781</v>
      </c>
      <c r="J822" s="189" t="s">
        <v>1230</v>
      </c>
    </row>
    <row r="823" spans="1:10" s="37" customFormat="1" ht="19.5" customHeight="1">
      <c r="A823" s="171"/>
      <c r="B823" s="172" t="s">
        <v>6</v>
      </c>
      <c r="C823" s="173"/>
      <c r="D823" s="174"/>
      <c r="E823" s="175"/>
      <c r="F823" s="176"/>
      <c r="G823" s="177"/>
      <c r="H823" s="178">
        <f>SUM(H369:H822)</f>
        <v>555496748</v>
      </c>
      <c r="I823" s="120"/>
      <c r="J823" s="38"/>
    </row>
    <row r="824" spans="1:10" s="33" customFormat="1" ht="15.75">
      <c r="A824" s="285" t="s">
        <v>694</v>
      </c>
      <c r="B824" s="286"/>
      <c r="C824" s="286"/>
      <c r="D824" s="286"/>
      <c r="E824" s="286"/>
      <c r="F824" s="286"/>
      <c r="G824" s="286"/>
      <c r="H824" s="286"/>
      <c r="I824" s="286"/>
      <c r="J824" s="287"/>
    </row>
    <row r="825" spans="1:10" ht="166.5" customHeight="1">
      <c r="A825" s="89">
        <v>1</v>
      </c>
      <c r="B825" s="111" t="s">
        <v>886</v>
      </c>
      <c r="C825" s="45" t="s">
        <v>48</v>
      </c>
      <c r="D825" s="109" t="s">
        <v>1087</v>
      </c>
      <c r="E825" s="109">
        <v>1</v>
      </c>
      <c r="F825" s="90" t="s">
        <v>54</v>
      </c>
      <c r="G825" s="91"/>
      <c r="H825" s="91">
        <v>123215</v>
      </c>
      <c r="I825" s="92" t="s">
        <v>781</v>
      </c>
      <c r="J825" s="68" t="s">
        <v>1227</v>
      </c>
    </row>
    <row r="826" spans="1:10" ht="153">
      <c r="A826" s="63">
        <v>2</v>
      </c>
      <c r="B826" s="51" t="s">
        <v>888</v>
      </c>
      <c r="C826" s="45" t="s">
        <v>48</v>
      </c>
      <c r="D826" s="15" t="s">
        <v>1087</v>
      </c>
      <c r="E826" s="15">
        <v>1</v>
      </c>
      <c r="F826" s="188" t="s">
        <v>54</v>
      </c>
      <c r="G826" s="93"/>
      <c r="H826" s="93">
        <v>123215</v>
      </c>
      <c r="I826" s="65" t="s">
        <v>781</v>
      </c>
      <c r="J826" s="45" t="s">
        <v>1228</v>
      </c>
    </row>
    <row r="827" spans="1:10" ht="153">
      <c r="A827" s="63">
        <v>3</v>
      </c>
      <c r="B827" s="51" t="s">
        <v>889</v>
      </c>
      <c r="C827" s="45" t="s">
        <v>48</v>
      </c>
      <c r="D827" s="15" t="s">
        <v>1087</v>
      </c>
      <c r="E827" s="15">
        <v>1</v>
      </c>
      <c r="F827" s="188" t="s">
        <v>54</v>
      </c>
      <c r="G827" s="93"/>
      <c r="H827" s="62">
        <v>123215</v>
      </c>
      <c r="I827" s="65" t="s">
        <v>781</v>
      </c>
      <c r="J827" s="45" t="s">
        <v>1227</v>
      </c>
    </row>
    <row r="828" spans="1:10" ht="153">
      <c r="A828" s="63">
        <v>4</v>
      </c>
      <c r="B828" s="51" t="s">
        <v>890</v>
      </c>
      <c r="C828" s="45" t="s">
        <v>48</v>
      </c>
      <c r="D828" s="15" t="s">
        <v>1087</v>
      </c>
      <c r="E828" s="15">
        <v>1</v>
      </c>
      <c r="F828" s="188" t="s">
        <v>54</v>
      </c>
      <c r="G828" s="11"/>
      <c r="H828" s="11">
        <v>117857</v>
      </c>
      <c r="I828" s="65" t="s">
        <v>781</v>
      </c>
      <c r="J828" s="45" t="s">
        <v>887</v>
      </c>
    </row>
    <row r="829" spans="1:10" ht="409.5">
      <c r="A829" s="63">
        <v>5</v>
      </c>
      <c r="B829" s="51" t="s">
        <v>891</v>
      </c>
      <c r="C829" s="45" t="s">
        <v>48</v>
      </c>
      <c r="D829" s="110" t="s">
        <v>1089</v>
      </c>
      <c r="E829" s="15">
        <v>1</v>
      </c>
      <c r="F829" s="188" t="s">
        <v>54</v>
      </c>
      <c r="G829" s="91"/>
      <c r="H829" s="91">
        <v>1000000</v>
      </c>
      <c r="I829" s="65" t="s">
        <v>781</v>
      </c>
      <c r="J829" s="45" t="s">
        <v>887</v>
      </c>
    </row>
    <row r="830" spans="1:10" ht="382.5">
      <c r="A830" s="63">
        <v>6</v>
      </c>
      <c r="B830" s="51" t="s">
        <v>892</v>
      </c>
      <c r="C830" s="8" t="s">
        <v>11</v>
      </c>
      <c r="D830" s="45" t="s">
        <v>893</v>
      </c>
      <c r="E830" s="15">
        <v>1</v>
      </c>
      <c r="F830" s="188" t="s">
        <v>54</v>
      </c>
      <c r="G830" s="94"/>
      <c r="H830" s="94" t="s">
        <v>894</v>
      </c>
      <c r="I830" s="65" t="s">
        <v>781</v>
      </c>
      <c r="J830" s="45" t="s">
        <v>887</v>
      </c>
    </row>
    <row r="831" spans="1:10" s="2" customFormat="1" ht="409.5">
      <c r="A831" s="63">
        <v>7</v>
      </c>
      <c r="B831" s="51" t="s">
        <v>895</v>
      </c>
      <c r="C831" s="45" t="s">
        <v>48</v>
      </c>
      <c r="D831" s="15" t="s">
        <v>1088</v>
      </c>
      <c r="E831" s="15">
        <v>1</v>
      </c>
      <c r="F831" s="188" t="s">
        <v>54</v>
      </c>
      <c r="G831" s="11"/>
      <c r="H831" s="11">
        <v>892857</v>
      </c>
      <c r="I831" s="65" t="s">
        <v>781</v>
      </c>
      <c r="J831" s="45" t="s">
        <v>896</v>
      </c>
    </row>
    <row r="832" spans="1:10" s="2" customFormat="1" ht="127.5">
      <c r="A832" s="63">
        <v>8</v>
      </c>
      <c r="B832" s="57" t="s">
        <v>897</v>
      </c>
      <c r="C832" s="45" t="s">
        <v>48</v>
      </c>
      <c r="D832" s="15" t="s">
        <v>898</v>
      </c>
      <c r="E832" s="45">
        <v>1</v>
      </c>
      <c r="F832" s="188" t="s">
        <v>54</v>
      </c>
      <c r="G832" s="93"/>
      <c r="H832" s="93">
        <v>7000000</v>
      </c>
      <c r="I832" s="65" t="s">
        <v>781</v>
      </c>
      <c r="J832" s="45" t="s">
        <v>187</v>
      </c>
    </row>
    <row r="833" spans="1:10" s="2" customFormat="1" ht="38.25">
      <c r="A833" s="63">
        <v>9</v>
      </c>
      <c r="B833" s="45" t="s">
        <v>899</v>
      </c>
      <c r="C833" s="45" t="s">
        <v>48</v>
      </c>
      <c r="D833" s="26" t="s">
        <v>899</v>
      </c>
      <c r="E833" s="11">
        <v>1</v>
      </c>
      <c r="F833" s="188" t="s">
        <v>54</v>
      </c>
      <c r="G833" s="95"/>
      <c r="H833" s="95">
        <v>4800000</v>
      </c>
      <c r="I833" s="65" t="s">
        <v>781</v>
      </c>
      <c r="J833" s="45" t="s">
        <v>1222</v>
      </c>
    </row>
    <row r="834" spans="1:10" s="2" customFormat="1" ht="54.75" customHeight="1">
      <c r="A834" s="63">
        <v>10</v>
      </c>
      <c r="B834" s="79" t="s">
        <v>900</v>
      </c>
      <c r="C834" s="45" t="s">
        <v>48</v>
      </c>
      <c r="D834" s="96" t="s">
        <v>900</v>
      </c>
      <c r="E834" s="11">
        <v>1</v>
      </c>
      <c r="F834" s="188" t="s">
        <v>54</v>
      </c>
      <c r="G834" s="93"/>
      <c r="H834" s="93">
        <v>3500000</v>
      </c>
      <c r="I834" s="65" t="s">
        <v>781</v>
      </c>
      <c r="J834" s="45" t="s">
        <v>1221</v>
      </c>
    </row>
    <row r="835" spans="1:10" s="33" customFormat="1" ht="15.75">
      <c r="A835" s="161"/>
      <c r="B835" s="162" t="s">
        <v>63</v>
      </c>
      <c r="C835" s="122"/>
      <c r="D835" s="163"/>
      <c r="E835" s="164"/>
      <c r="F835" s="142"/>
      <c r="G835" s="165"/>
      <c r="H835" s="120">
        <f>SUM(H831:H834)</f>
        <v>16192857</v>
      </c>
      <c r="I835" s="118"/>
      <c r="J835" s="118"/>
    </row>
    <row r="836" spans="1:10" s="33" customFormat="1" ht="15.75">
      <c r="A836" s="275" t="s">
        <v>273</v>
      </c>
      <c r="B836" s="276"/>
      <c r="C836" s="277"/>
      <c r="D836" s="239"/>
      <c r="E836" s="239"/>
      <c r="F836" s="144"/>
      <c r="G836" s="144"/>
      <c r="H836" s="240">
        <f>H835+H823</f>
        <v>571689605</v>
      </c>
      <c r="I836" s="146"/>
      <c r="J836" s="146"/>
    </row>
    <row r="837" spans="1:10" s="2" customFormat="1" ht="15.75">
      <c r="A837" s="301" t="s">
        <v>359</v>
      </c>
      <c r="B837" s="302"/>
      <c r="C837" s="302"/>
      <c r="D837" s="302"/>
      <c r="E837" s="302"/>
      <c r="F837" s="302"/>
      <c r="G837" s="302"/>
      <c r="H837" s="302"/>
      <c r="I837" s="302"/>
      <c r="J837" s="302"/>
    </row>
    <row r="838" spans="1:10" s="2" customFormat="1" ht="38.25">
      <c r="A838" s="80" t="s">
        <v>901</v>
      </c>
      <c r="B838" s="112" t="s">
        <v>902</v>
      </c>
      <c r="C838" s="45" t="s">
        <v>48</v>
      </c>
      <c r="D838" s="112" t="s">
        <v>903</v>
      </c>
      <c r="E838" s="112">
        <v>100</v>
      </c>
      <c r="F838" s="113" t="s">
        <v>904</v>
      </c>
      <c r="G838" s="128">
        <v>9214.7999999999993</v>
      </c>
      <c r="H838" s="127">
        <f>E838*G838</f>
        <v>921479.99999999988</v>
      </c>
      <c r="I838" s="97" t="s">
        <v>905</v>
      </c>
      <c r="J838" s="97" t="s">
        <v>1223</v>
      </c>
    </row>
    <row r="839" spans="1:10" s="2" customFormat="1" ht="51">
      <c r="A839" s="80" t="s">
        <v>906</v>
      </c>
      <c r="B839" s="113" t="s">
        <v>907</v>
      </c>
      <c r="C839" s="45" t="s">
        <v>48</v>
      </c>
      <c r="D839" s="113" t="s">
        <v>908</v>
      </c>
      <c r="E839" s="112">
        <v>120</v>
      </c>
      <c r="F839" s="113" t="s">
        <v>909</v>
      </c>
      <c r="G839" s="128">
        <v>450</v>
      </c>
      <c r="H839" s="127">
        <f t="shared" ref="H839:H902" si="15">E839*G839</f>
        <v>54000</v>
      </c>
      <c r="I839" s="97" t="s">
        <v>905</v>
      </c>
      <c r="J839" s="97" t="s">
        <v>1223</v>
      </c>
    </row>
    <row r="840" spans="1:10" s="2" customFormat="1" ht="89.25">
      <c r="A840" s="80" t="s">
        <v>910</v>
      </c>
      <c r="B840" s="113" t="s">
        <v>911</v>
      </c>
      <c r="C840" s="45" t="s">
        <v>48</v>
      </c>
      <c r="D840" s="15" t="s">
        <v>912</v>
      </c>
      <c r="E840" s="112">
        <v>20</v>
      </c>
      <c r="F840" s="113" t="s">
        <v>913</v>
      </c>
      <c r="G840" s="128">
        <v>3519.64</v>
      </c>
      <c r="H840" s="127">
        <f t="shared" si="15"/>
        <v>70392.800000000003</v>
      </c>
      <c r="I840" s="97" t="s">
        <v>905</v>
      </c>
      <c r="J840" s="97" t="s">
        <v>1223</v>
      </c>
    </row>
    <row r="841" spans="1:10" s="2" customFormat="1" ht="38.25">
      <c r="A841" s="80" t="s">
        <v>914</v>
      </c>
      <c r="B841" s="113" t="s">
        <v>915</v>
      </c>
      <c r="C841" s="45" t="s">
        <v>48</v>
      </c>
      <c r="D841" s="114" t="s">
        <v>916</v>
      </c>
      <c r="E841" s="112">
        <v>20</v>
      </c>
      <c r="F841" s="113" t="s">
        <v>917</v>
      </c>
      <c r="G841" s="128">
        <v>1725</v>
      </c>
      <c r="H841" s="127">
        <f t="shared" si="15"/>
        <v>34500</v>
      </c>
      <c r="I841" s="97" t="s">
        <v>905</v>
      </c>
      <c r="J841" s="97" t="s">
        <v>1223</v>
      </c>
    </row>
    <row r="842" spans="1:10" s="2" customFormat="1" ht="70.5" customHeight="1">
      <c r="A842" s="80" t="s">
        <v>368</v>
      </c>
      <c r="B842" s="113" t="s">
        <v>918</v>
      </c>
      <c r="C842" s="45" t="s">
        <v>48</v>
      </c>
      <c r="D842" s="114" t="s">
        <v>919</v>
      </c>
      <c r="E842" s="112">
        <v>20</v>
      </c>
      <c r="F842" s="113" t="s">
        <v>917</v>
      </c>
      <c r="G842" s="128">
        <v>1607.14</v>
      </c>
      <c r="H842" s="127">
        <f t="shared" si="15"/>
        <v>32142.800000000003</v>
      </c>
      <c r="I842" s="97" t="s">
        <v>905</v>
      </c>
      <c r="J842" s="97" t="s">
        <v>1223</v>
      </c>
    </row>
    <row r="843" spans="1:10" s="2" customFormat="1" ht="69.75" customHeight="1">
      <c r="A843" s="80" t="s">
        <v>371</v>
      </c>
      <c r="B843" s="113" t="s">
        <v>920</v>
      </c>
      <c r="C843" s="45" t="s">
        <v>48</v>
      </c>
      <c r="D843" s="113" t="s">
        <v>921</v>
      </c>
      <c r="E843" s="112">
        <v>15</v>
      </c>
      <c r="F843" s="113" t="s">
        <v>922</v>
      </c>
      <c r="G843" s="128">
        <v>1360.7</v>
      </c>
      <c r="H843" s="127">
        <f t="shared" si="15"/>
        <v>20410.5</v>
      </c>
      <c r="I843" s="97" t="s">
        <v>905</v>
      </c>
      <c r="J843" s="97" t="s">
        <v>1223</v>
      </c>
    </row>
    <row r="844" spans="1:10" s="2" customFormat="1" ht="66.75" customHeight="1">
      <c r="A844" s="80" t="s">
        <v>372</v>
      </c>
      <c r="B844" s="113" t="s">
        <v>923</v>
      </c>
      <c r="C844" s="45" t="s">
        <v>48</v>
      </c>
      <c r="D844" s="113" t="s">
        <v>924</v>
      </c>
      <c r="E844" s="112">
        <v>20</v>
      </c>
      <c r="F844" s="113" t="s">
        <v>922</v>
      </c>
      <c r="G844" s="128">
        <v>964.28</v>
      </c>
      <c r="H844" s="127">
        <f t="shared" si="15"/>
        <v>19285.599999999999</v>
      </c>
      <c r="I844" s="97" t="s">
        <v>905</v>
      </c>
      <c r="J844" s="97" t="s">
        <v>1223</v>
      </c>
    </row>
    <row r="845" spans="1:10" s="2" customFormat="1" ht="65.25" customHeight="1">
      <c r="A845" s="80" t="s">
        <v>375</v>
      </c>
      <c r="B845" s="113" t="s">
        <v>925</v>
      </c>
      <c r="C845" s="45" t="s">
        <v>48</v>
      </c>
      <c r="D845" s="113" t="s">
        <v>926</v>
      </c>
      <c r="E845" s="112">
        <v>35</v>
      </c>
      <c r="F845" s="113" t="s">
        <v>922</v>
      </c>
      <c r="G845" s="128">
        <v>926.78</v>
      </c>
      <c r="H845" s="127">
        <f t="shared" si="15"/>
        <v>32437.3</v>
      </c>
      <c r="I845" s="97" t="s">
        <v>905</v>
      </c>
      <c r="J845" s="97" t="s">
        <v>1223</v>
      </c>
    </row>
    <row r="846" spans="1:10" s="2" customFormat="1" ht="63.75">
      <c r="A846" s="80" t="s">
        <v>378</v>
      </c>
      <c r="B846" s="112" t="s">
        <v>927</v>
      </c>
      <c r="C846" s="45" t="s">
        <v>48</v>
      </c>
      <c r="D846" s="112" t="s">
        <v>928</v>
      </c>
      <c r="E846" s="112">
        <v>100</v>
      </c>
      <c r="F846" s="113" t="s">
        <v>929</v>
      </c>
      <c r="G846" s="128">
        <v>1607.14</v>
      </c>
      <c r="H846" s="127">
        <f t="shared" si="15"/>
        <v>160714</v>
      </c>
      <c r="I846" s="97" t="s">
        <v>905</v>
      </c>
      <c r="J846" s="97" t="s">
        <v>1223</v>
      </c>
    </row>
    <row r="847" spans="1:10" s="2" customFormat="1" ht="63.75">
      <c r="A847" s="80" t="s">
        <v>382</v>
      </c>
      <c r="B847" s="113" t="s">
        <v>930</v>
      </c>
      <c r="C847" s="45" t="s">
        <v>48</v>
      </c>
      <c r="D847" s="113" t="s">
        <v>931</v>
      </c>
      <c r="E847" s="112">
        <v>60</v>
      </c>
      <c r="F847" s="113" t="s">
        <v>929</v>
      </c>
      <c r="G847" s="128">
        <v>4339.28</v>
      </c>
      <c r="H847" s="127">
        <f t="shared" si="15"/>
        <v>260356.8</v>
      </c>
      <c r="I847" s="97" t="s">
        <v>905</v>
      </c>
      <c r="J847" s="97" t="s">
        <v>1223</v>
      </c>
    </row>
    <row r="848" spans="1:10" s="2" customFormat="1" ht="76.5">
      <c r="A848" s="80" t="s">
        <v>385</v>
      </c>
      <c r="B848" s="113" t="s">
        <v>932</v>
      </c>
      <c r="C848" s="45" t="s">
        <v>48</v>
      </c>
      <c r="D848" s="113" t="s">
        <v>933</v>
      </c>
      <c r="E848" s="112">
        <v>500</v>
      </c>
      <c r="F848" s="45" t="s">
        <v>160</v>
      </c>
      <c r="G848" s="128">
        <v>766.07</v>
      </c>
      <c r="H848" s="127">
        <f t="shared" si="15"/>
        <v>383035</v>
      </c>
      <c r="I848" s="97" t="s">
        <v>905</v>
      </c>
      <c r="J848" s="97" t="s">
        <v>1223</v>
      </c>
    </row>
    <row r="849" spans="1:10" s="2" customFormat="1" ht="38.25">
      <c r="A849" s="80" t="s">
        <v>388</v>
      </c>
      <c r="B849" s="113" t="s">
        <v>934</v>
      </c>
      <c r="C849" s="45" t="s">
        <v>48</v>
      </c>
      <c r="D849" s="113" t="s">
        <v>935</v>
      </c>
      <c r="E849" s="112">
        <v>20</v>
      </c>
      <c r="F849" s="113" t="s">
        <v>929</v>
      </c>
      <c r="G849" s="128">
        <v>3021.42</v>
      </c>
      <c r="H849" s="127">
        <f t="shared" si="15"/>
        <v>60428.4</v>
      </c>
      <c r="I849" s="97" t="s">
        <v>905</v>
      </c>
      <c r="J849" s="97" t="s">
        <v>1223</v>
      </c>
    </row>
    <row r="850" spans="1:10" s="2" customFormat="1" ht="38.25">
      <c r="A850" s="80" t="s">
        <v>391</v>
      </c>
      <c r="B850" s="113" t="s">
        <v>936</v>
      </c>
      <c r="C850" s="45" t="s">
        <v>48</v>
      </c>
      <c r="D850" s="113" t="s">
        <v>937</v>
      </c>
      <c r="E850" s="112">
        <v>20</v>
      </c>
      <c r="F850" s="113" t="s">
        <v>929</v>
      </c>
      <c r="G850" s="128">
        <v>1542.85</v>
      </c>
      <c r="H850" s="127">
        <f t="shared" si="15"/>
        <v>30857</v>
      </c>
      <c r="I850" s="97" t="s">
        <v>905</v>
      </c>
      <c r="J850" s="97" t="s">
        <v>1223</v>
      </c>
    </row>
    <row r="851" spans="1:10" s="2" customFormat="1" ht="68.25" customHeight="1">
      <c r="A851" s="80" t="s">
        <v>394</v>
      </c>
      <c r="B851" s="112" t="s">
        <v>938</v>
      </c>
      <c r="C851" s="45" t="s">
        <v>48</v>
      </c>
      <c r="D851" s="113" t="s">
        <v>939</v>
      </c>
      <c r="E851" s="112">
        <v>50</v>
      </c>
      <c r="F851" s="113" t="s">
        <v>929</v>
      </c>
      <c r="G851" s="128">
        <v>3203.57</v>
      </c>
      <c r="H851" s="127">
        <f t="shared" si="15"/>
        <v>160178.5</v>
      </c>
      <c r="I851" s="97" t="s">
        <v>905</v>
      </c>
      <c r="J851" s="97" t="s">
        <v>1223</v>
      </c>
    </row>
    <row r="852" spans="1:10" s="2" customFormat="1" ht="101.25" customHeight="1">
      <c r="A852" s="80" t="s">
        <v>395</v>
      </c>
      <c r="B852" s="113" t="s">
        <v>940</v>
      </c>
      <c r="C852" s="45" t="s">
        <v>48</v>
      </c>
      <c r="D852" s="113" t="s">
        <v>941</v>
      </c>
      <c r="E852" s="112">
        <v>120</v>
      </c>
      <c r="F852" s="45" t="s">
        <v>160</v>
      </c>
      <c r="G852" s="128">
        <v>1285.7</v>
      </c>
      <c r="H852" s="127">
        <f t="shared" si="15"/>
        <v>154284</v>
      </c>
      <c r="I852" s="97" t="s">
        <v>905</v>
      </c>
      <c r="J852" s="97" t="s">
        <v>1223</v>
      </c>
    </row>
    <row r="853" spans="1:10" s="2" customFormat="1" ht="51">
      <c r="A853" s="80" t="s">
        <v>398</v>
      </c>
      <c r="B853" s="113" t="s">
        <v>942</v>
      </c>
      <c r="C853" s="45" t="s">
        <v>48</v>
      </c>
      <c r="D853" s="113" t="s">
        <v>943</v>
      </c>
      <c r="E853" s="112">
        <v>20</v>
      </c>
      <c r="F853" s="113" t="s">
        <v>944</v>
      </c>
      <c r="G853" s="128">
        <v>514.28</v>
      </c>
      <c r="H853" s="127">
        <f t="shared" si="15"/>
        <v>10285.599999999999</v>
      </c>
      <c r="I853" s="97" t="s">
        <v>905</v>
      </c>
      <c r="J853" s="97" t="s">
        <v>1223</v>
      </c>
    </row>
    <row r="854" spans="1:10" s="2" customFormat="1" ht="38.25">
      <c r="A854" s="80" t="s">
        <v>400</v>
      </c>
      <c r="B854" s="112" t="s">
        <v>945</v>
      </c>
      <c r="C854" s="45" t="s">
        <v>48</v>
      </c>
      <c r="D854" s="112" t="s">
        <v>946</v>
      </c>
      <c r="E854" s="112">
        <v>600</v>
      </c>
      <c r="F854" s="45" t="s">
        <v>160</v>
      </c>
      <c r="G854" s="128">
        <v>5.35</v>
      </c>
      <c r="H854" s="127">
        <f t="shared" si="15"/>
        <v>3210</v>
      </c>
      <c r="I854" s="97" t="s">
        <v>905</v>
      </c>
      <c r="J854" s="97" t="s">
        <v>1223</v>
      </c>
    </row>
    <row r="855" spans="1:10" s="2" customFormat="1" ht="38.25">
      <c r="A855" s="80" t="s">
        <v>402</v>
      </c>
      <c r="B855" s="112" t="s">
        <v>947</v>
      </c>
      <c r="C855" s="45" t="s">
        <v>48</v>
      </c>
      <c r="D855" s="112" t="s">
        <v>948</v>
      </c>
      <c r="E855" s="112">
        <v>100</v>
      </c>
      <c r="F855" s="45" t="s">
        <v>160</v>
      </c>
      <c r="G855" s="128">
        <v>112.5</v>
      </c>
      <c r="H855" s="127">
        <f t="shared" si="15"/>
        <v>11250</v>
      </c>
      <c r="I855" s="97" t="s">
        <v>905</v>
      </c>
      <c r="J855" s="97" t="s">
        <v>1223</v>
      </c>
    </row>
    <row r="856" spans="1:10" s="2" customFormat="1" ht="38.25">
      <c r="A856" s="80" t="s">
        <v>404</v>
      </c>
      <c r="B856" s="112" t="s">
        <v>947</v>
      </c>
      <c r="C856" s="45" t="s">
        <v>48</v>
      </c>
      <c r="D856" s="112" t="s">
        <v>949</v>
      </c>
      <c r="E856" s="112">
        <v>700</v>
      </c>
      <c r="F856" s="45" t="s">
        <v>160</v>
      </c>
      <c r="G856" s="128">
        <v>53.57</v>
      </c>
      <c r="H856" s="127">
        <f t="shared" si="15"/>
        <v>37499</v>
      </c>
      <c r="I856" s="97" t="s">
        <v>905</v>
      </c>
      <c r="J856" s="97" t="s">
        <v>1223</v>
      </c>
    </row>
    <row r="857" spans="1:10" s="2" customFormat="1" ht="38.25">
      <c r="A857" s="80" t="s">
        <v>406</v>
      </c>
      <c r="B857" s="113" t="s">
        <v>552</v>
      </c>
      <c r="C857" s="45" t="s">
        <v>48</v>
      </c>
      <c r="D857" s="115" t="s">
        <v>950</v>
      </c>
      <c r="E857" s="112">
        <v>100</v>
      </c>
      <c r="F857" s="45" t="s">
        <v>160</v>
      </c>
      <c r="G857" s="128">
        <v>12.85</v>
      </c>
      <c r="H857" s="127">
        <f t="shared" si="15"/>
        <v>1285</v>
      </c>
      <c r="I857" s="97" t="s">
        <v>905</v>
      </c>
      <c r="J857" s="97" t="s">
        <v>1223</v>
      </c>
    </row>
    <row r="858" spans="1:10" s="2" customFormat="1" ht="38.25">
      <c r="A858" s="80" t="s">
        <v>408</v>
      </c>
      <c r="B858" s="113" t="s">
        <v>951</v>
      </c>
      <c r="C858" s="45" t="s">
        <v>48</v>
      </c>
      <c r="D858" s="113" t="s">
        <v>952</v>
      </c>
      <c r="E858" s="112">
        <v>60</v>
      </c>
      <c r="F858" s="113" t="s">
        <v>929</v>
      </c>
      <c r="G858" s="128">
        <v>610.70000000000005</v>
      </c>
      <c r="H858" s="127">
        <f t="shared" si="15"/>
        <v>36642</v>
      </c>
      <c r="I858" s="97" t="s">
        <v>905</v>
      </c>
      <c r="J858" s="97" t="s">
        <v>1223</v>
      </c>
    </row>
    <row r="859" spans="1:10" s="2" customFormat="1" ht="38.25">
      <c r="A859" s="80" t="s">
        <v>410</v>
      </c>
      <c r="B859" s="113" t="s">
        <v>953</v>
      </c>
      <c r="C859" s="45" t="s">
        <v>48</v>
      </c>
      <c r="D859" s="113" t="s">
        <v>954</v>
      </c>
      <c r="E859" s="112">
        <v>30</v>
      </c>
      <c r="F859" s="45" t="s">
        <v>160</v>
      </c>
      <c r="G859" s="128">
        <v>342.85</v>
      </c>
      <c r="H859" s="127">
        <f t="shared" si="15"/>
        <v>10285.5</v>
      </c>
      <c r="I859" s="97" t="s">
        <v>905</v>
      </c>
      <c r="J859" s="97" t="s">
        <v>1223</v>
      </c>
    </row>
    <row r="860" spans="1:10" s="2" customFormat="1" ht="76.5">
      <c r="A860" s="80" t="s">
        <v>412</v>
      </c>
      <c r="B860" s="113" t="s">
        <v>955</v>
      </c>
      <c r="C860" s="45" t="s">
        <v>48</v>
      </c>
      <c r="D860" s="113" t="s">
        <v>956</v>
      </c>
      <c r="E860" s="112">
        <v>10</v>
      </c>
      <c r="F860" s="45" t="s">
        <v>160</v>
      </c>
      <c r="G860" s="128">
        <v>760.7</v>
      </c>
      <c r="H860" s="127">
        <f t="shared" si="15"/>
        <v>7607</v>
      </c>
      <c r="I860" s="97" t="s">
        <v>905</v>
      </c>
      <c r="J860" s="97" t="s">
        <v>1223</v>
      </c>
    </row>
    <row r="861" spans="1:10" s="2" customFormat="1" ht="63.75">
      <c r="A861" s="80" t="s">
        <v>414</v>
      </c>
      <c r="B861" s="113" t="s">
        <v>957</v>
      </c>
      <c r="C861" s="45" t="s">
        <v>48</v>
      </c>
      <c r="D861" s="45" t="s">
        <v>958</v>
      </c>
      <c r="E861" s="112">
        <v>15</v>
      </c>
      <c r="F861" s="113" t="s">
        <v>959</v>
      </c>
      <c r="G861" s="128">
        <v>332.14</v>
      </c>
      <c r="H861" s="127">
        <f t="shared" si="15"/>
        <v>4982.0999999999995</v>
      </c>
      <c r="I861" s="97" t="s">
        <v>905</v>
      </c>
      <c r="J861" s="97" t="s">
        <v>1223</v>
      </c>
    </row>
    <row r="862" spans="1:10" s="2" customFormat="1" ht="38.25">
      <c r="A862" s="80" t="s">
        <v>416</v>
      </c>
      <c r="B862" s="112" t="s">
        <v>960</v>
      </c>
      <c r="C862" s="45" t="s">
        <v>48</v>
      </c>
      <c r="D862" s="113" t="s">
        <v>961</v>
      </c>
      <c r="E862" s="112">
        <v>5</v>
      </c>
      <c r="F862" s="113" t="s">
        <v>962</v>
      </c>
      <c r="G862" s="128">
        <v>358.92</v>
      </c>
      <c r="H862" s="127">
        <f t="shared" si="15"/>
        <v>1794.6000000000001</v>
      </c>
      <c r="I862" s="97" t="s">
        <v>905</v>
      </c>
      <c r="J862" s="97" t="s">
        <v>1223</v>
      </c>
    </row>
    <row r="863" spans="1:10" s="2" customFormat="1" ht="38.25">
      <c r="A863" s="80" t="s">
        <v>418</v>
      </c>
      <c r="B863" s="112" t="s">
        <v>963</v>
      </c>
      <c r="C863" s="45" t="s">
        <v>48</v>
      </c>
      <c r="D863" s="113" t="s">
        <v>964</v>
      </c>
      <c r="E863" s="112">
        <v>5</v>
      </c>
      <c r="F863" s="113" t="s">
        <v>794</v>
      </c>
      <c r="G863" s="128">
        <v>326.76</v>
      </c>
      <c r="H863" s="127">
        <f t="shared" si="15"/>
        <v>1633.8</v>
      </c>
      <c r="I863" s="97" t="s">
        <v>905</v>
      </c>
      <c r="J863" s="97" t="s">
        <v>1225</v>
      </c>
    </row>
    <row r="864" spans="1:10" s="2" customFormat="1" ht="63.75">
      <c r="A864" s="80" t="s">
        <v>420</v>
      </c>
      <c r="B864" s="113" t="s">
        <v>965</v>
      </c>
      <c r="C864" s="45" t="s">
        <v>48</v>
      </c>
      <c r="D864" s="113" t="s">
        <v>966</v>
      </c>
      <c r="E864" s="112">
        <v>2</v>
      </c>
      <c r="F864" s="45" t="s">
        <v>160</v>
      </c>
      <c r="G864" s="128">
        <v>2882.14</v>
      </c>
      <c r="H864" s="127">
        <f t="shared" si="15"/>
        <v>5764.28</v>
      </c>
      <c r="I864" s="97" t="s">
        <v>905</v>
      </c>
      <c r="J864" s="97" t="s">
        <v>1223</v>
      </c>
    </row>
    <row r="865" spans="1:10" s="2" customFormat="1" ht="38.25">
      <c r="A865" s="80" t="s">
        <v>422</v>
      </c>
      <c r="B865" s="112" t="s">
        <v>967</v>
      </c>
      <c r="C865" s="45" t="s">
        <v>48</v>
      </c>
      <c r="D865" s="113" t="s">
        <v>968</v>
      </c>
      <c r="E865" s="112">
        <v>30</v>
      </c>
      <c r="F865" s="45" t="s">
        <v>160</v>
      </c>
      <c r="G865" s="128">
        <v>171.42</v>
      </c>
      <c r="H865" s="127">
        <f t="shared" si="15"/>
        <v>5142.5999999999995</v>
      </c>
      <c r="I865" s="97" t="s">
        <v>905</v>
      </c>
      <c r="J865" s="97" t="s">
        <v>1223</v>
      </c>
    </row>
    <row r="866" spans="1:10" s="2" customFormat="1" ht="38.25">
      <c r="A866" s="80" t="s">
        <v>424</v>
      </c>
      <c r="B866" s="112" t="s">
        <v>969</v>
      </c>
      <c r="C866" s="45" t="s">
        <v>48</v>
      </c>
      <c r="D866" s="112" t="s">
        <v>970</v>
      </c>
      <c r="E866" s="112">
        <v>20</v>
      </c>
      <c r="F866" s="45" t="s">
        <v>160</v>
      </c>
      <c r="G866" s="128">
        <v>1017.85</v>
      </c>
      <c r="H866" s="127">
        <f t="shared" si="15"/>
        <v>20357</v>
      </c>
      <c r="I866" s="97" t="s">
        <v>905</v>
      </c>
      <c r="J866" s="97" t="s">
        <v>1223</v>
      </c>
    </row>
    <row r="867" spans="1:10" s="2" customFormat="1" ht="38.25">
      <c r="A867" s="80" t="s">
        <v>426</v>
      </c>
      <c r="B867" s="113" t="s">
        <v>969</v>
      </c>
      <c r="C867" s="45" t="s">
        <v>48</v>
      </c>
      <c r="D867" s="113" t="s">
        <v>970</v>
      </c>
      <c r="E867" s="112">
        <v>30</v>
      </c>
      <c r="F867" s="45" t="s">
        <v>160</v>
      </c>
      <c r="G867" s="128">
        <v>910.7</v>
      </c>
      <c r="H867" s="127">
        <f t="shared" si="15"/>
        <v>27321</v>
      </c>
      <c r="I867" s="97" t="s">
        <v>905</v>
      </c>
      <c r="J867" s="97" t="s">
        <v>1223</v>
      </c>
    </row>
    <row r="868" spans="1:10" s="2" customFormat="1" ht="38.25">
      <c r="A868" s="80" t="s">
        <v>428</v>
      </c>
      <c r="B868" s="113" t="s">
        <v>971</v>
      </c>
      <c r="C868" s="45" t="s">
        <v>48</v>
      </c>
      <c r="D868" s="113" t="s">
        <v>972</v>
      </c>
      <c r="E868" s="112">
        <v>20</v>
      </c>
      <c r="F868" s="45" t="s">
        <v>160</v>
      </c>
      <c r="G868" s="128">
        <v>900</v>
      </c>
      <c r="H868" s="127">
        <f t="shared" si="15"/>
        <v>18000</v>
      </c>
      <c r="I868" s="97" t="s">
        <v>905</v>
      </c>
      <c r="J868" s="97" t="s">
        <v>1223</v>
      </c>
    </row>
    <row r="869" spans="1:10" s="2" customFormat="1" ht="38.25">
      <c r="A869" s="80" t="s">
        <v>430</v>
      </c>
      <c r="B869" s="113" t="s">
        <v>971</v>
      </c>
      <c r="C869" s="45" t="s">
        <v>48</v>
      </c>
      <c r="D869" s="113" t="s">
        <v>973</v>
      </c>
      <c r="E869" s="112">
        <v>8</v>
      </c>
      <c r="F869" s="45" t="s">
        <v>160</v>
      </c>
      <c r="G869" s="128">
        <v>428.57</v>
      </c>
      <c r="H869" s="127">
        <f t="shared" si="15"/>
        <v>3428.56</v>
      </c>
      <c r="I869" s="97" t="s">
        <v>905</v>
      </c>
      <c r="J869" s="97" t="s">
        <v>1223</v>
      </c>
    </row>
    <row r="870" spans="1:10" s="2" customFormat="1" ht="38.25">
      <c r="A870" s="80" t="s">
        <v>432</v>
      </c>
      <c r="B870" s="113" t="s">
        <v>971</v>
      </c>
      <c r="C870" s="45" t="s">
        <v>48</v>
      </c>
      <c r="D870" s="112" t="s">
        <v>974</v>
      </c>
      <c r="E870" s="112">
        <v>20</v>
      </c>
      <c r="F870" s="45" t="s">
        <v>160</v>
      </c>
      <c r="G870" s="128">
        <v>385.7</v>
      </c>
      <c r="H870" s="127">
        <f t="shared" si="15"/>
        <v>7714</v>
      </c>
      <c r="I870" s="97" t="s">
        <v>905</v>
      </c>
      <c r="J870" s="97" t="s">
        <v>1225</v>
      </c>
    </row>
    <row r="871" spans="1:10" s="2" customFormat="1" ht="38.25">
      <c r="A871" s="80" t="s">
        <v>434</v>
      </c>
      <c r="B871" s="113" t="s">
        <v>975</v>
      </c>
      <c r="C871" s="45" t="s">
        <v>48</v>
      </c>
      <c r="D871" s="113" t="s">
        <v>976</v>
      </c>
      <c r="E871" s="112">
        <v>8</v>
      </c>
      <c r="F871" s="45" t="s">
        <v>160</v>
      </c>
      <c r="G871" s="128">
        <v>707.14</v>
      </c>
      <c r="H871" s="127">
        <f t="shared" si="15"/>
        <v>5657.12</v>
      </c>
      <c r="I871" s="97" t="s">
        <v>905</v>
      </c>
      <c r="J871" s="45" t="s">
        <v>1224</v>
      </c>
    </row>
    <row r="872" spans="1:10" s="2" customFormat="1" ht="38.25">
      <c r="A872" s="80" t="s">
        <v>436</v>
      </c>
      <c r="B872" s="113" t="s">
        <v>977</v>
      </c>
      <c r="C872" s="45" t="s">
        <v>48</v>
      </c>
      <c r="D872" s="112" t="s">
        <v>978</v>
      </c>
      <c r="E872" s="112">
        <v>8</v>
      </c>
      <c r="F872" s="45" t="s">
        <v>160</v>
      </c>
      <c r="G872" s="128">
        <v>1125</v>
      </c>
      <c r="H872" s="127">
        <f t="shared" si="15"/>
        <v>9000</v>
      </c>
      <c r="I872" s="97" t="s">
        <v>905</v>
      </c>
      <c r="J872" s="45" t="s">
        <v>1226</v>
      </c>
    </row>
    <row r="873" spans="1:10" s="2" customFormat="1" ht="38.25">
      <c r="A873" s="80" t="s">
        <v>438</v>
      </c>
      <c r="B873" s="113" t="s">
        <v>977</v>
      </c>
      <c r="C873" s="45" t="s">
        <v>48</v>
      </c>
      <c r="D873" s="112" t="s">
        <v>979</v>
      </c>
      <c r="E873" s="112">
        <v>5</v>
      </c>
      <c r="F873" s="45" t="s">
        <v>160</v>
      </c>
      <c r="G873" s="128">
        <v>1167.8499999999999</v>
      </c>
      <c r="H873" s="127">
        <f t="shared" si="15"/>
        <v>5839.25</v>
      </c>
      <c r="I873" s="97" t="s">
        <v>905</v>
      </c>
      <c r="J873" s="45" t="s">
        <v>1222</v>
      </c>
    </row>
    <row r="874" spans="1:10" s="2" customFormat="1" ht="38.25">
      <c r="A874" s="80" t="s">
        <v>440</v>
      </c>
      <c r="B874" s="113" t="s">
        <v>980</v>
      </c>
      <c r="C874" s="45" t="s">
        <v>48</v>
      </c>
      <c r="D874" s="112" t="s">
        <v>981</v>
      </c>
      <c r="E874" s="112">
        <v>7</v>
      </c>
      <c r="F874" s="45" t="s">
        <v>160</v>
      </c>
      <c r="G874" s="128">
        <v>2357.14</v>
      </c>
      <c r="H874" s="127">
        <f t="shared" si="15"/>
        <v>16499.98</v>
      </c>
      <c r="I874" s="97" t="s">
        <v>905</v>
      </c>
      <c r="J874" s="45" t="s">
        <v>1222</v>
      </c>
    </row>
    <row r="875" spans="1:10" s="2" customFormat="1" ht="38.25">
      <c r="A875" s="80" t="s">
        <v>442</v>
      </c>
      <c r="B875" s="113" t="s">
        <v>982</v>
      </c>
      <c r="C875" s="45" t="s">
        <v>48</v>
      </c>
      <c r="D875" s="113" t="s">
        <v>983</v>
      </c>
      <c r="E875" s="112">
        <v>300</v>
      </c>
      <c r="F875" s="45" t="s">
        <v>160</v>
      </c>
      <c r="G875" s="128">
        <v>728.57</v>
      </c>
      <c r="H875" s="127">
        <f t="shared" si="15"/>
        <v>218571.00000000003</v>
      </c>
      <c r="I875" s="97" t="s">
        <v>905</v>
      </c>
      <c r="J875" s="45" t="s">
        <v>1222</v>
      </c>
    </row>
    <row r="876" spans="1:10" s="2" customFormat="1" ht="102">
      <c r="A876" s="80" t="s">
        <v>444</v>
      </c>
      <c r="B876" s="113" t="s">
        <v>984</v>
      </c>
      <c r="C876" s="45" t="s">
        <v>48</v>
      </c>
      <c r="D876" s="113" t="s">
        <v>985</v>
      </c>
      <c r="E876" s="112">
        <v>10</v>
      </c>
      <c r="F876" s="113" t="s">
        <v>986</v>
      </c>
      <c r="G876" s="128">
        <v>6910.7</v>
      </c>
      <c r="H876" s="127">
        <f t="shared" si="15"/>
        <v>69107</v>
      </c>
      <c r="I876" s="97" t="s">
        <v>905</v>
      </c>
      <c r="J876" s="45" t="s">
        <v>1222</v>
      </c>
    </row>
    <row r="877" spans="1:10" s="2" customFormat="1" ht="76.5">
      <c r="A877" s="80" t="s">
        <v>447</v>
      </c>
      <c r="B877" s="113" t="s">
        <v>987</v>
      </c>
      <c r="C877" s="45" t="s">
        <v>48</v>
      </c>
      <c r="D877" s="113" t="s">
        <v>988</v>
      </c>
      <c r="E877" s="51">
        <v>15</v>
      </c>
      <c r="F877" s="45" t="s">
        <v>160</v>
      </c>
      <c r="G877" s="128">
        <v>267.85000000000002</v>
      </c>
      <c r="H877" s="127">
        <f t="shared" si="15"/>
        <v>4017.7500000000005</v>
      </c>
      <c r="I877" s="97" t="s">
        <v>905</v>
      </c>
      <c r="J877" s="45" t="s">
        <v>1222</v>
      </c>
    </row>
    <row r="878" spans="1:10" s="2" customFormat="1" ht="76.5">
      <c r="A878" s="80" t="s">
        <v>450</v>
      </c>
      <c r="B878" s="113" t="s">
        <v>989</v>
      </c>
      <c r="C878" s="45" t="s">
        <v>48</v>
      </c>
      <c r="D878" s="113" t="s">
        <v>990</v>
      </c>
      <c r="E878" s="52">
        <v>10</v>
      </c>
      <c r="F878" s="45" t="s">
        <v>160</v>
      </c>
      <c r="G878" s="128">
        <v>728.57</v>
      </c>
      <c r="H878" s="127">
        <f t="shared" si="15"/>
        <v>7285.7000000000007</v>
      </c>
      <c r="I878" s="97" t="s">
        <v>905</v>
      </c>
      <c r="J878" s="45" t="s">
        <v>1222</v>
      </c>
    </row>
    <row r="879" spans="1:10" s="2" customFormat="1" ht="51">
      <c r="A879" s="80" t="s">
        <v>451</v>
      </c>
      <c r="B879" s="113" t="s">
        <v>991</v>
      </c>
      <c r="C879" s="45" t="s">
        <v>48</v>
      </c>
      <c r="D879" s="116" t="s">
        <v>992</v>
      </c>
      <c r="E879" s="52">
        <v>6</v>
      </c>
      <c r="F879" s="113" t="s">
        <v>34</v>
      </c>
      <c r="G879" s="128">
        <v>32528.57</v>
      </c>
      <c r="H879" s="127">
        <f t="shared" si="15"/>
        <v>195171.41999999998</v>
      </c>
      <c r="I879" s="97" t="s">
        <v>905</v>
      </c>
      <c r="J879" s="45" t="s">
        <v>1222</v>
      </c>
    </row>
    <row r="880" spans="1:10" s="2" customFormat="1" ht="38.25">
      <c r="A880" s="80" t="s">
        <v>453</v>
      </c>
      <c r="B880" s="15" t="s">
        <v>993</v>
      </c>
      <c r="C880" s="45" t="s">
        <v>48</v>
      </c>
      <c r="D880" s="114" t="s">
        <v>994</v>
      </c>
      <c r="E880" s="52">
        <v>20</v>
      </c>
      <c r="F880" s="45" t="s">
        <v>160</v>
      </c>
      <c r="G880" s="128">
        <v>375</v>
      </c>
      <c r="H880" s="127">
        <f t="shared" si="15"/>
        <v>7500</v>
      </c>
      <c r="I880" s="97" t="s">
        <v>905</v>
      </c>
      <c r="J880" s="45" t="s">
        <v>1222</v>
      </c>
    </row>
    <row r="881" spans="1:10" s="2" customFormat="1" ht="38.25">
      <c r="A881" s="80" t="s">
        <v>455</v>
      </c>
      <c r="B881" s="15" t="s">
        <v>995</v>
      </c>
      <c r="C881" s="45" t="s">
        <v>48</v>
      </c>
      <c r="D881" s="114" t="s">
        <v>996</v>
      </c>
      <c r="E881" s="52">
        <v>20</v>
      </c>
      <c r="F881" s="45" t="s">
        <v>160</v>
      </c>
      <c r="G881" s="128">
        <v>123.2</v>
      </c>
      <c r="H881" s="127">
        <f t="shared" si="15"/>
        <v>2464</v>
      </c>
      <c r="I881" s="97" t="s">
        <v>905</v>
      </c>
      <c r="J881" s="45" t="s">
        <v>1222</v>
      </c>
    </row>
    <row r="882" spans="1:10" s="2" customFormat="1" ht="38.25">
      <c r="A882" s="80" t="s">
        <v>457</v>
      </c>
      <c r="B882" s="15" t="s">
        <v>993</v>
      </c>
      <c r="C882" s="45" t="s">
        <v>48</v>
      </c>
      <c r="D882" s="114" t="s">
        <v>997</v>
      </c>
      <c r="E882" s="52">
        <v>20</v>
      </c>
      <c r="F882" s="45" t="s">
        <v>160</v>
      </c>
      <c r="G882" s="128">
        <v>64.28</v>
      </c>
      <c r="H882" s="127">
        <f t="shared" si="15"/>
        <v>1285.5999999999999</v>
      </c>
      <c r="I882" s="97" t="s">
        <v>905</v>
      </c>
      <c r="J882" s="45" t="s">
        <v>1222</v>
      </c>
    </row>
    <row r="883" spans="1:10" s="2" customFormat="1" ht="76.5">
      <c r="A883" s="80" t="s">
        <v>459</v>
      </c>
      <c r="B883" s="15" t="s">
        <v>998</v>
      </c>
      <c r="C883" s="45" t="s">
        <v>48</v>
      </c>
      <c r="D883" s="114" t="s">
        <v>999</v>
      </c>
      <c r="E883" s="52">
        <v>2</v>
      </c>
      <c r="F883" s="11" t="s">
        <v>904</v>
      </c>
      <c r="G883" s="128">
        <v>16071.42</v>
      </c>
      <c r="H883" s="127">
        <f t="shared" si="15"/>
        <v>32142.84</v>
      </c>
      <c r="I883" s="97" t="s">
        <v>905</v>
      </c>
      <c r="J883" s="45" t="s">
        <v>1222</v>
      </c>
    </row>
    <row r="884" spans="1:10" s="2" customFormat="1" ht="38.25">
      <c r="A884" s="80" t="s">
        <v>462</v>
      </c>
      <c r="B884" s="15" t="s">
        <v>1000</v>
      </c>
      <c r="C884" s="45" t="s">
        <v>48</v>
      </c>
      <c r="D884" s="114" t="s">
        <v>1001</v>
      </c>
      <c r="E884" s="52">
        <v>2</v>
      </c>
      <c r="F884" s="45" t="s">
        <v>160</v>
      </c>
      <c r="G884" s="128">
        <v>30814.28</v>
      </c>
      <c r="H884" s="127">
        <f t="shared" si="15"/>
        <v>61628.56</v>
      </c>
      <c r="I884" s="97" t="s">
        <v>905</v>
      </c>
      <c r="J884" s="45" t="s">
        <v>1222</v>
      </c>
    </row>
    <row r="885" spans="1:10" s="2" customFormat="1" ht="38.25">
      <c r="A885" s="80" t="s">
        <v>465</v>
      </c>
      <c r="B885" s="15" t="s">
        <v>1002</v>
      </c>
      <c r="C885" s="45" t="s">
        <v>48</v>
      </c>
      <c r="D885" s="114" t="s">
        <v>1003</v>
      </c>
      <c r="E885" s="52">
        <v>1</v>
      </c>
      <c r="F885" s="45" t="s">
        <v>160</v>
      </c>
      <c r="G885" s="128">
        <v>34360.699999999997</v>
      </c>
      <c r="H885" s="127">
        <f t="shared" si="15"/>
        <v>34360.699999999997</v>
      </c>
      <c r="I885" s="97" t="s">
        <v>905</v>
      </c>
      <c r="J885" s="45" t="s">
        <v>1222</v>
      </c>
    </row>
    <row r="886" spans="1:10" s="2" customFormat="1" ht="38.25">
      <c r="A886" s="80" t="s">
        <v>467</v>
      </c>
      <c r="B886" s="15" t="s">
        <v>1004</v>
      </c>
      <c r="C886" s="45" t="s">
        <v>48</v>
      </c>
      <c r="D886" s="117" t="s">
        <v>1005</v>
      </c>
      <c r="E886" s="52">
        <v>3</v>
      </c>
      <c r="F886" s="11" t="s">
        <v>913</v>
      </c>
      <c r="G886" s="132">
        <v>2357.36</v>
      </c>
      <c r="H886" s="127">
        <f t="shared" si="15"/>
        <v>7072.08</v>
      </c>
      <c r="I886" s="97" t="s">
        <v>905</v>
      </c>
      <c r="J886" s="45" t="s">
        <v>1222</v>
      </c>
    </row>
    <row r="887" spans="1:10" s="2" customFormat="1" ht="38.25">
      <c r="A887" s="80" t="s">
        <v>469</v>
      </c>
      <c r="B887" s="15" t="s">
        <v>1006</v>
      </c>
      <c r="C887" s="45" t="s">
        <v>48</v>
      </c>
      <c r="D887" s="114" t="s">
        <v>1007</v>
      </c>
      <c r="E887" s="52">
        <v>5</v>
      </c>
      <c r="F887" s="45" t="s">
        <v>566</v>
      </c>
      <c r="G887" s="132">
        <v>3021.42</v>
      </c>
      <c r="H887" s="127">
        <f t="shared" si="15"/>
        <v>15107.1</v>
      </c>
      <c r="I887" s="97" t="s">
        <v>905</v>
      </c>
      <c r="J887" s="45" t="s">
        <v>1222</v>
      </c>
    </row>
    <row r="888" spans="1:10" s="2" customFormat="1" ht="38.25">
      <c r="A888" s="80" t="s">
        <v>471</v>
      </c>
      <c r="B888" s="15" t="s">
        <v>1008</v>
      </c>
      <c r="C888" s="45" t="s">
        <v>48</v>
      </c>
      <c r="D888" s="114" t="s">
        <v>1009</v>
      </c>
      <c r="E888" s="52">
        <v>5</v>
      </c>
      <c r="F888" s="45" t="s">
        <v>160</v>
      </c>
      <c r="G888" s="132">
        <v>655.7</v>
      </c>
      <c r="H888" s="127">
        <f t="shared" si="15"/>
        <v>3278.5</v>
      </c>
      <c r="I888" s="97" t="s">
        <v>905</v>
      </c>
      <c r="J888" s="45" t="s">
        <v>1222</v>
      </c>
    </row>
    <row r="889" spans="1:10" s="2" customFormat="1" ht="38.25">
      <c r="A889" s="80" t="s">
        <v>473</v>
      </c>
      <c r="B889" s="51" t="s">
        <v>1010</v>
      </c>
      <c r="C889" s="45" t="s">
        <v>48</v>
      </c>
      <c r="D889" s="114" t="s">
        <v>1011</v>
      </c>
      <c r="E889" s="52">
        <v>2</v>
      </c>
      <c r="F889" s="45" t="s">
        <v>160</v>
      </c>
      <c r="G889" s="132">
        <v>1060.7</v>
      </c>
      <c r="H889" s="127">
        <f t="shared" si="15"/>
        <v>2121.4</v>
      </c>
      <c r="I889" s="97" t="s">
        <v>905</v>
      </c>
      <c r="J889" s="45" t="s">
        <v>1222</v>
      </c>
    </row>
    <row r="890" spans="1:10" s="2" customFormat="1" ht="38.25">
      <c r="A890" s="80" t="s">
        <v>474</v>
      </c>
      <c r="B890" s="15" t="s">
        <v>1012</v>
      </c>
      <c r="C890" s="45" t="s">
        <v>48</v>
      </c>
      <c r="D890" s="114" t="s">
        <v>1013</v>
      </c>
      <c r="E890" s="52">
        <v>2</v>
      </c>
      <c r="F890" s="45" t="s">
        <v>160</v>
      </c>
      <c r="G890" s="132">
        <v>632.14</v>
      </c>
      <c r="H890" s="127">
        <f t="shared" si="15"/>
        <v>1264.28</v>
      </c>
      <c r="I890" s="97" t="s">
        <v>905</v>
      </c>
      <c r="J890" s="45" t="s">
        <v>1222</v>
      </c>
    </row>
    <row r="891" spans="1:10" s="2" customFormat="1" ht="38.25">
      <c r="A891" s="80" t="s">
        <v>475</v>
      </c>
      <c r="B891" s="15" t="s">
        <v>1014</v>
      </c>
      <c r="C891" s="45" t="s">
        <v>48</v>
      </c>
      <c r="D891" s="114" t="s">
        <v>1015</v>
      </c>
      <c r="E891" s="52">
        <v>2</v>
      </c>
      <c r="F891" s="45" t="s">
        <v>160</v>
      </c>
      <c r="G891" s="132">
        <v>825</v>
      </c>
      <c r="H891" s="127">
        <f t="shared" si="15"/>
        <v>1650</v>
      </c>
      <c r="I891" s="97" t="s">
        <v>905</v>
      </c>
      <c r="J891" s="45" t="s">
        <v>1222</v>
      </c>
    </row>
    <row r="892" spans="1:10" s="2" customFormat="1" ht="38.25">
      <c r="A892" s="80" t="s">
        <v>476</v>
      </c>
      <c r="B892" s="15" t="s">
        <v>1016</v>
      </c>
      <c r="C892" s="45" t="s">
        <v>48</v>
      </c>
      <c r="D892" s="114" t="s">
        <v>1017</v>
      </c>
      <c r="E892" s="72">
        <v>2</v>
      </c>
      <c r="F892" s="45" t="s">
        <v>160</v>
      </c>
      <c r="G892" s="132">
        <v>632.14</v>
      </c>
      <c r="H892" s="127">
        <f t="shared" si="15"/>
        <v>1264.28</v>
      </c>
      <c r="I892" s="97" t="s">
        <v>905</v>
      </c>
      <c r="J892" s="45" t="s">
        <v>1222</v>
      </c>
    </row>
    <row r="893" spans="1:10" s="2" customFormat="1" ht="38.25">
      <c r="A893" s="80" t="s">
        <v>477</v>
      </c>
      <c r="B893" s="15" t="s">
        <v>1018</v>
      </c>
      <c r="C893" s="45" t="s">
        <v>48</v>
      </c>
      <c r="D893" s="114" t="s">
        <v>1019</v>
      </c>
      <c r="E893" s="72">
        <v>2</v>
      </c>
      <c r="F893" s="45" t="s">
        <v>160</v>
      </c>
      <c r="G893" s="128">
        <v>610.70000000000005</v>
      </c>
      <c r="H893" s="127">
        <f t="shared" si="15"/>
        <v>1221.4000000000001</v>
      </c>
      <c r="I893" s="97" t="s">
        <v>905</v>
      </c>
      <c r="J893" s="45" t="s">
        <v>1222</v>
      </c>
    </row>
    <row r="894" spans="1:10" s="2" customFormat="1" ht="38.25">
      <c r="A894" s="80" t="s">
        <v>478</v>
      </c>
      <c r="B894" s="15" t="s">
        <v>1020</v>
      </c>
      <c r="C894" s="45" t="s">
        <v>48</v>
      </c>
      <c r="D894" s="114" t="s">
        <v>1021</v>
      </c>
      <c r="E894" s="134">
        <v>5</v>
      </c>
      <c r="F894" s="45" t="s">
        <v>160</v>
      </c>
      <c r="G894" s="128">
        <v>5014.28</v>
      </c>
      <c r="H894" s="127">
        <f t="shared" si="15"/>
        <v>25071.399999999998</v>
      </c>
      <c r="I894" s="97" t="s">
        <v>905</v>
      </c>
      <c r="J894" s="45" t="s">
        <v>1222</v>
      </c>
    </row>
    <row r="895" spans="1:10" s="2" customFormat="1" ht="38.25">
      <c r="A895" s="80" t="s">
        <v>479</v>
      </c>
      <c r="B895" s="15" t="s">
        <v>1022</v>
      </c>
      <c r="C895" s="45" t="s">
        <v>48</v>
      </c>
      <c r="D895" s="15" t="s">
        <v>1023</v>
      </c>
      <c r="E895" s="134">
        <v>12</v>
      </c>
      <c r="F895" s="45" t="s">
        <v>566</v>
      </c>
      <c r="G895" s="128">
        <v>953.57</v>
      </c>
      <c r="H895" s="127">
        <f t="shared" si="15"/>
        <v>11442.84</v>
      </c>
      <c r="I895" s="97" t="s">
        <v>905</v>
      </c>
      <c r="J895" s="45" t="s">
        <v>1222</v>
      </c>
    </row>
    <row r="896" spans="1:10" s="2" customFormat="1" ht="38.25">
      <c r="A896" s="80" t="s">
        <v>481</v>
      </c>
      <c r="B896" s="113" t="s">
        <v>1024</v>
      </c>
      <c r="C896" s="45" t="s">
        <v>48</v>
      </c>
      <c r="D896" s="113" t="s">
        <v>1025</v>
      </c>
      <c r="E896" s="135">
        <v>50</v>
      </c>
      <c r="F896" s="113" t="s">
        <v>1026</v>
      </c>
      <c r="G896" s="128">
        <v>741.07</v>
      </c>
      <c r="H896" s="127">
        <f t="shared" si="15"/>
        <v>37053.5</v>
      </c>
      <c r="I896" s="97" t="s">
        <v>905</v>
      </c>
      <c r="J896" s="45" t="s">
        <v>1222</v>
      </c>
    </row>
    <row r="897" spans="1:10" s="2" customFormat="1" ht="38.25">
      <c r="A897" s="80" t="s">
        <v>484</v>
      </c>
      <c r="B897" s="113" t="s">
        <v>1027</v>
      </c>
      <c r="C897" s="45" t="s">
        <v>48</v>
      </c>
      <c r="D897" s="113" t="s">
        <v>1028</v>
      </c>
      <c r="E897" s="135">
        <v>150</v>
      </c>
      <c r="F897" s="45" t="s">
        <v>566</v>
      </c>
      <c r="G897" s="128">
        <v>3482.14</v>
      </c>
      <c r="H897" s="127">
        <f t="shared" si="15"/>
        <v>522321</v>
      </c>
      <c r="I897" s="97" t="s">
        <v>905</v>
      </c>
      <c r="J897" s="45" t="s">
        <v>1222</v>
      </c>
    </row>
    <row r="898" spans="1:10" s="2" customFormat="1" ht="38.25">
      <c r="A898" s="80" t="s">
        <v>486</v>
      </c>
      <c r="B898" s="45" t="s">
        <v>1029</v>
      </c>
      <c r="C898" s="45" t="s">
        <v>48</v>
      </c>
      <c r="D898" s="51" t="s">
        <v>1030</v>
      </c>
      <c r="E898" s="135">
        <v>20</v>
      </c>
      <c r="F898" s="45" t="s">
        <v>566</v>
      </c>
      <c r="G898" s="128">
        <v>2160</v>
      </c>
      <c r="H898" s="127">
        <f t="shared" si="15"/>
        <v>43200</v>
      </c>
      <c r="I898" s="97" t="s">
        <v>905</v>
      </c>
      <c r="J898" s="45" t="s">
        <v>1222</v>
      </c>
    </row>
    <row r="899" spans="1:10" s="2" customFormat="1" ht="38.25">
      <c r="A899" s="80" t="s">
        <v>489</v>
      </c>
      <c r="B899" s="45" t="s">
        <v>1031</v>
      </c>
      <c r="C899" s="45" t="s">
        <v>48</v>
      </c>
      <c r="D899" s="51" t="s">
        <v>1032</v>
      </c>
      <c r="E899" s="60">
        <v>10</v>
      </c>
      <c r="F899" s="45" t="s">
        <v>160</v>
      </c>
      <c r="G899" s="128">
        <v>2760</v>
      </c>
      <c r="H899" s="127">
        <f t="shared" si="15"/>
        <v>27600</v>
      </c>
      <c r="I899" s="97" t="s">
        <v>905</v>
      </c>
      <c r="J899" s="45" t="s">
        <v>1222</v>
      </c>
    </row>
    <row r="900" spans="1:10" s="2" customFormat="1" ht="38.25">
      <c r="A900" s="80" t="s">
        <v>492</v>
      </c>
      <c r="B900" s="45" t="s">
        <v>1033</v>
      </c>
      <c r="C900" s="45" t="s">
        <v>48</v>
      </c>
      <c r="D900" s="45" t="s">
        <v>1034</v>
      </c>
      <c r="E900" s="60">
        <v>10</v>
      </c>
      <c r="F900" s="45" t="s">
        <v>1035</v>
      </c>
      <c r="G900" s="128">
        <v>3000</v>
      </c>
      <c r="H900" s="127">
        <f t="shared" si="15"/>
        <v>30000</v>
      </c>
      <c r="I900" s="97" t="s">
        <v>905</v>
      </c>
      <c r="J900" s="45" t="s">
        <v>1222</v>
      </c>
    </row>
    <row r="901" spans="1:10" s="2" customFormat="1" ht="38.25">
      <c r="A901" s="80" t="s">
        <v>493</v>
      </c>
      <c r="B901" s="45" t="s">
        <v>1036</v>
      </c>
      <c r="C901" s="45" t="s">
        <v>48</v>
      </c>
      <c r="D901" s="45" t="s">
        <v>1037</v>
      </c>
      <c r="E901" s="60">
        <v>10</v>
      </c>
      <c r="F901" s="45" t="s">
        <v>1038</v>
      </c>
      <c r="G901" s="128">
        <v>4000</v>
      </c>
      <c r="H901" s="127">
        <f t="shared" si="15"/>
        <v>40000</v>
      </c>
      <c r="I901" s="97" t="s">
        <v>905</v>
      </c>
      <c r="J901" s="45" t="s">
        <v>1222</v>
      </c>
    </row>
    <row r="902" spans="1:10" s="2" customFormat="1" ht="38.25">
      <c r="A902" s="80" t="s">
        <v>495</v>
      </c>
      <c r="B902" s="45" t="s">
        <v>1039</v>
      </c>
      <c r="C902" s="45" t="s">
        <v>48</v>
      </c>
      <c r="D902" s="45" t="s">
        <v>1037</v>
      </c>
      <c r="E902" s="133">
        <v>10</v>
      </c>
      <c r="F902" s="45" t="s">
        <v>1038</v>
      </c>
      <c r="G902" s="129">
        <v>1800</v>
      </c>
      <c r="H902" s="127">
        <f t="shared" si="15"/>
        <v>18000</v>
      </c>
      <c r="I902" s="97" t="s">
        <v>905</v>
      </c>
      <c r="J902" s="45" t="s">
        <v>1222</v>
      </c>
    </row>
    <row r="903" spans="1:10" s="2" customFormat="1" ht="38.25">
      <c r="A903" s="80" t="s">
        <v>497</v>
      </c>
      <c r="B903" s="26" t="s">
        <v>1040</v>
      </c>
      <c r="C903" s="45" t="s">
        <v>48</v>
      </c>
      <c r="D903" s="26" t="s">
        <v>1041</v>
      </c>
      <c r="E903" s="135">
        <v>50</v>
      </c>
      <c r="F903" s="45" t="s">
        <v>195</v>
      </c>
      <c r="G903" s="62">
        <v>2200</v>
      </c>
      <c r="H903" s="127">
        <f t="shared" ref="H903:H912" si="16">E903*G903</f>
        <v>110000</v>
      </c>
      <c r="I903" s="97" t="s">
        <v>905</v>
      </c>
      <c r="J903" s="45" t="s">
        <v>1222</v>
      </c>
    </row>
    <row r="904" spans="1:10" s="2" customFormat="1" ht="51">
      <c r="A904" s="80" t="s">
        <v>499</v>
      </c>
      <c r="B904" s="126" t="s">
        <v>1042</v>
      </c>
      <c r="C904" s="45" t="s">
        <v>48</v>
      </c>
      <c r="D904" s="126" t="s">
        <v>1043</v>
      </c>
      <c r="E904" s="135">
        <v>200</v>
      </c>
      <c r="F904" s="45" t="s">
        <v>160</v>
      </c>
      <c r="G904" s="128">
        <v>1800</v>
      </c>
      <c r="H904" s="127">
        <f t="shared" si="16"/>
        <v>360000</v>
      </c>
      <c r="I904" s="97" t="s">
        <v>905</v>
      </c>
      <c r="J904" s="45" t="s">
        <v>1222</v>
      </c>
    </row>
    <row r="905" spans="1:10" s="2" customFormat="1" ht="38.25">
      <c r="A905" s="80" t="s">
        <v>501</v>
      </c>
      <c r="B905" s="45" t="s">
        <v>1044</v>
      </c>
      <c r="C905" s="45" t="s">
        <v>48</v>
      </c>
      <c r="D905" s="45" t="s">
        <v>1045</v>
      </c>
      <c r="E905" s="135">
        <v>100</v>
      </c>
      <c r="F905" s="45" t="s">
        <v>794</v>
      </c>
      <c r="G905" s="128">
        <v>200</v>
      </c>
      <c r="H905" s="127">
        <f t="shared" si="16"/>
        <v>20000</v>
      </c>
      <c r="I905" s="97" t="s">
        <v>905</v>
      </c>
      <c r="J905" s="45" t="s">
        <v>1222</v>
      </c>
    </row>
    <row r="906" spans="1:10" s="2" customFormat="1" ht="38.25">
      <c r="A906" s="80" t="s">
        <v>504</v>
      </c>
      <c r="B906" s="45" t="s">
        <v>1046</v>
      </c>
      <c r="C906" s="45" t="s">
        <v>48</v>
      </c>
      <c r="D906" s="45" t="s">
        <v>1047</v>
      </c>
      <c r="E906" s="135">
        <v>10</v>
      </c>
      <c r="F906" s="45" t="s">
        <v>566</v>
      </c>
      <c r="G906" s="128">
        <v>240</v>
      </c>
      <c r="H906" s="127">
        <f t="shared" si="16"/>
        <v>2400</v>
      </c>
      <c r="I906" s="97" t="s">
        <v>905</v>
      </c>
      <c r="J906" s="45" t="s">
        <v>1222</v>
      </c>
    </row>
    <row r="907" spans="1:10" s="2" customFormat="1" ht="38.25">
      <c r="A907" s="80" t="s">
        <v>507</v>
      </c>
      <c r="B907" s="45" t="s">
        <v>1048</v>
      </c>
      <c r="C907" s="45" t="s">
        <v>48</v>
      </c>
      <c r="D907" s="45" t="s">
        <v>1049</v>
      </c>
      <c r="E907" s="135">
        <v>10</v>
      </c>
      <c r="F907" s="45" t="s">
        <v>566</v>
      </c>
      <c r="G907" s="128">
        <v>240</v>
      </c>
      <c r="H907" s="127">
        <f t="shared" si="16"/>
        <v>2400</v>
      </c>
      <c r="I907" s="97" t="s">
        <v>905</v>
      </c>
      <c r="J907" s="45" t="s">
        <v>1222</v>
      </c>
    </row>
    <row r="908" spans="1:10" s="2" customFormat="1" ht="38.25">
      <c r="A908" s="80" t="s">
        <v>510</v>
      </c>
      <c r="B908" s="45" t="s">
        <v>1050</v>
      </c>
      <c r="C908" s="45" t="s">
        <v>48</v>
      </c>
      <c r="D908" s="45" t="s">
        <v>1051</v>
      </c>
      <c r="E908" s="72">
        <v>10</v>
      </c>
      <c r="F908" s="45" t="s">
        <v>566</v>
      </c>
      <c r="G908" s="130">
        <v>3120</v>
      </c>
      <c r="H908" s="127">
        <f t="shared" si="16"/>
        <v>31200</v>
      </c>
      <c r="I908" s="97" t="s">
        <v>905</v>
      </c>
      <c r="J908" s="45" t="s">
        <v>1222</v>
      </c>
    </row>
    <row r="909" spans="1:10" s="2" customFormat="1" ht="38.25">
      <c r="A909" s="80" t="s">
        <v>513</v>
      </c>
      <c r="B909" s="11" t="s">
        <v>1052</v>
      </c>
      <c r="C909" s="45" t="s">
        <v>48</v>
      </c>
      <c r="D909" s="45" t="s">
        <v>1053</v>
      </c>
      <c r="E909" s="72">
        <v>10</v>
      </c>
      <c r="F909" s="45" t="s">
        <v>566</v>
      </c>
      <c r="G909" s="130">
        <v>4170</v>
      </c>
      <c r="H909" s="127">
        <f t="shared" si="16"/>
        <v>41700</v>
      </c>
      <c r="I909" s="97" t="s">
        <v>905</v>
      </c>
      <c r="J909" s="45" t="s">
        <v>1222</v>
      </c>
    </row>
    <row r="910" spans="1:10" s="2" customFormat="1" ht="38.25">
      <c r="A910" s="80" t="s">
        <v>516</v>
      </c>
      <c r="B910" s="11" t="s">
        <v>1054</v>
      </c>
      <c r="C910" s="45" t="s">
        <v>48</v>
      </c>
      <c r="D910" s="45" t="s">
        <v>1055</v>
      </c>
      <c r="E910" s="72">
        <v>30</v>
      </c>
      <c r="F910" s="45" t="s">
        <v>566</v>
      </c>
      <c r="G910" s="130">
        <v>1500</v>
      </c>
      <c r="H910" s="127">
        <f t="shared" si="16"/>
        <v>45000</v>
      </c>
      <c r="I910" s="97" t="s">
        <v>905</v>
      </c>
      <c r="J910" s="45" t="s">
        <v>1222</v>
      </c>
    </row>
    <row r="911" spans="1:10" s="2" customFormat="1" ht="51">
      <c r="A911" s="80" t="s">
        <v>519</v>
      </c>
      <c r="B911" s="15" t="s">
        <v>1056</v>
      </c>
      <c r="C911" s="45" t="s">
        <v>48</v>
      </c>
      <c r="D911" s="15" t="s">
        <v>1056</v>
      </c>
      <c r="E911" s="72">
        <v>5</v>
      </c>
      <c r="F911" s="45" t="s">
        <v>566</v>
      </c>
      <c r="G911" s="130">
        <v>9490.74</v>
      </c>
      <c r="H911" s="127">
        <f t="shared" si="16"/>
        <v>47453.7</v>
      </c>
      <c r="I911" s="97" t="s">
        <v>905</v>
      </c>
      <c r="J911" s="181" t="s">
        <v>1221</v>
      </c>
    </row>
    <row r="912" spans="1:10" s="2" customFormat="1" ht="51">
      <c r="A912" s="80" t="s">
        <v>521</v>
      </c>
      <c r="B912" s="15" t="s">
        <v>1057</v>
      </c>
      <c r="C912" s="45" t="s">
        <v>48</v>
      </c>
      <c r="D912" s="15" t="s">
        <v>1057</v>
      </c>
      <c r="E912" s="60">
        <v>2</v>
      </c>
      <c r="F912" s="45" t="s">
        <v>566</v>
      </c>
      <c r="G912" s="131">
        <v>18900</v>
      </c>
      <c r="H912" s="127">
        <f t="shared" si="16"/>
        <v>37800</v>
      </c>
      <c r="I912" s="97" t="s">
        <v>905</v>
      </c>
      <c r="J912" s="181" t="s">
        <v>1221</v>
      </c>
    </row>
    <row r="913" spans="1:10" s="33" customFormat="1" ht="15.75" customHeight="1">
      <c r="A913" s="269" t="s">
        <v>1812</v>
      </c>
      <c r="B913" s="270"/>
      <c r="C913" s="271"/>
      <c r="D913" s="123"/>
      <c r="E913" s="124"/>
      <c r="F913" s="124"/>
      <c r="G913" s="124"/>
      <c r="H913" s="120">
        <f>SUM(H838:H912)</f>
        <v>4764857.1399999997</v>
      </c>
      <c r="I913" s="160"/>
      <c r="J913" s="160"/>
    </row>
    <row r="914" spans="1:10" s="33" customFormat="1" ht="15.75">
      <c r="A914" s="303" t="s">
        <v>694</v>
      </c>
      <c r="B914" s="304"/>
      <c r="C914" s="304"/>
      <c r="D914" s="304"/>
      <c r="E914" s="304"/>
      <c r="F914" s="304"/>
      <c r="G914" s="304"/>
      <c r="H914" s="304"/>
      <c r="I914" s="304"/>
      <c r="J914" s="304"/>
    </row>
    <row r="915" spans="1:10" s="2" customFormat="1" ht="51">
      <c r="A915" s="80">
        <v>1</v>
      </c>
      <c r="B915" s="15" t="s">
        <v>1058</v>
      </c>
      <c r="C915" s="45" t="s">
        <v>48</v>
      </c>
      <c r="D915" s="99" t="s">
        <v>1059</v>
      </c>
      <c r="E915" s="93">
        <v>1</v>
      </c>
      <c r="F915" s="45" t="s">
        <v>54</v>
      </c>
      <c r="G915" s="98"/>
      <c r="H915" s="98">
        <v>5392800</v>
      </c>
      <c r="I915" s="97" t="s">
        <v>905</v>
      </c>
      <c r="J915" s="78" t="s">
        <v>1221</v>
      </c>
    </row>
    <row r="916" spans="1:10" s="2" customFormat="1" ht="51">
      <c r="A916" s="80">
        <v>2</v>
      </c>
      <c r="B916" s="15" t="s">
        <v>1060</v>
      </c>
      <c r="C916" s="45" t="s">
        <v>48</v>
      </c>
      <c r="D916" s="99" t="s">
        <v>1061</v>
      </c>
      <c r="E916" s="93">
        <v>1</v>
      </c>
      <c r="F916" s="45" t="s">
        <v>54</v>
      </c>
      <c r="G916" s="93"/>
      <c r="H916" s="98">
        <v>30000971</v>
      </c>
      <c r="I916" s="97" t="s">
        <v>905</v>
      </c>
      <c r="J916" s="78" t="s">
        <v>1221</v>
      </c>
    </row>
    <row r="917" spans="1:10" s="2" customFormat="1" ht="114.75">
      <c r="A917" s="80">
        <v>3</v>
      </c>
      <c r="B917" s="22" t="s">
        <v>1062</v>
      </c>
      <c r="C917" s="45" t="s">
        <v>48</v>
      </c>
      <c r="D917" s="99" t="s">
        <v>1063</v>
      </c>
      <c r="E917" s="93">
        <v>1</v>
      </c>
      <c r="F917" s="45" t="s">
        <v>54</v>
      </c>
      <c r="G917" s="93"/>
      <c r="H917" s="98">
        <v>4917900.0199999996</v>
      </c>
      <c r="I917" s="97" t="s">
        <v>905</v>
      </c>
      <c r="J917" s="78" t="s">
        <v>1221</v>
      </c>
    </row>
    <row r="918" spans="1:10" s="2" customFormat="1" ht="38.25">
      <c r="A918" s="80" t="s">
        <v>914</v>
      </c>
      <c r="B918" s="15" t="s">
        <v>1064</v>
      </c>
      <c r="C918" s="45" t="s">
        <v>48</v>
      </c>
      <c r="D918" s="99" t="s">
        <v>1065</v>
      </c>
      <c r="E918" s="93">
        <v>1</v>
      </c>
      <c r="F918" s="45" t="s">
        <v>54</v>
      </c>
      <c r="G918" s="93"/>
      <c r="H918" s="98">
        <v>10461000</v>
      </c>
      <c r="I918" s="97" t="s">
        <v>905</v>
      </c>
      <c r="J918" s="78" t="s">
        <v>1220</v>
      </c>
    </row>
    <row r="919" spans="1:10" s="2" customFormat="1" ht="38.25">
      <c r="A919" s="80" t="s">
        <v>368</v>
      </c>
      <c r="B919" s="15" t="s">
        <v>1066</v>
      </c>
      <c r="C919" s="45" t="s">
        <v>48</v>
      </c>
      <c r="D919" s="15" t="s">
        <v>1066</v>
      </c>
      <c r="E919" s="93">
        <v>1</v>
      </c>
      <c r="F919" s="45" t="s">
        <v>54</v>
      </c>
      <c r="G919" s="93"/>
      <c r="H919" s="98">
        <v>1692878</v>
      </c>
      <c r="I919" s="97" t="s">
        <v>905</v>
      </c>
      <c r="J919" s="78" t="s">
        <v>1067</v>
      </c>
    </row>
    <row r="920" spans="1:10" s="2" customFormat="1" ht="38.25">
      <c r="A920" s="80" t="s">
        <v>371</v>
      </c>
      <c r="B920" s="15" t="s">
        <v>1068</v>
      </c>
      <c r="C920" s="45" t="s">
        <v>48</v>
      </c>
      <c r="D920" s="15" t="s">
        <v>1068</v>
      </c>
      <c r="E920" s="93">
        <v>1</v>
      </c>
      <c r="F920" s="45" t="s">
        <v>54</v>
      </c>
      <c r="G920" s="93"/>
      <c r="H920" s="98">
        <v>2391400</v>
      </c>
      <c r="I920" s="97" t="s">
        <v>905</v>
      </c>
      <c r="J920" s="78" t="s">
        <v>1067</v>
      </c>
    </row>
    <row r="921" spans="1:10" s="2" customFormat="1" ht="38.25">
      <c r="A921" s="80" t="s">
        <v>372</v>
      </c>
      <c r="B921" s="15" t="s">
        <v>1069</v>
      </c>
      <c r="C921" s="45" t="s">
        <v>48</v>
      </c>
      <c r="D921" s="15" t="s">
        <v>1069</v>
      </c>
      <c r="E921" s="93">
        <v>1</v>
      </c>
      <c r="F921" s="45" t="s">
        <v>54</v>
      </c>
      <c r="G921" s="93"/>
      <c r="H921" s="98">
        <v>1222584</v>
      </c>
      <c r="I921" s="97" t="s">
        <v>905</v>
      </c>
      <c r="J921" s="78" t="s">
        <v>1067</v>
      </c>
    </row>
    <row r="922" spans="1:10" s="2" customFormat="1" ht="38.25">
      <c r="A922" s="80" t="s">
        <v>375</v>
      </c>
      <c r="B922" s="15" t="s">
        <v>1069</v>
      </c>
      <c r="C922" s="45" t="s">
        <v>48</v>
      </c>
      <c r="D922" s="15" t="s">
        <v>1070</v>
      </c>
      <c r="E922" s="93">
        <v>1</v>
      </c>
      <c r="F922" s="45" t="s">
        <v>54</v>
      </c>
      <c r="G922" s="93"/>
      <c r="H922" s="98">
        <v>1600000</v>
      </c>
      <c r="I922" s="97" t="s">
        <v>905</v>
      </c>
      <c r="J922" s="78" t="s">
        <v>1067</v>
      </c>
    </row>
    <row r="923" spans="1:10" s="2" customFormat="1" ht="38.25">
      <c r="A923" s="80" t="s">
        <v>378</v>
      </c>
      <c r="B923" s="15" t="s">
        <v>1071</v>
      </c>
      <c r="C923" s="45" t="s">
        <v>48</v>
      </c>
      <c r="D923" s="15" t="s">
        <v>1071</v>
      </c>
      <c r="E923" s="93">
        <v>1</v>
      </c>
      <c r="F923" s="45" t="s">
        <v>54</v>
      </c>
      <c r="G923" s="93"/>
      <c r="H923" s="98">
        <v>1500000</v>
      </c>
      <c r="I923" s="97" t="s">
        <v>905</v>
      </c>
      <c r="J923" s="78" t="s">
        <v>1067</v>
      </c>
    </row>
    <row r="924" spans="1:10" s="2" customFormat="1" ht="38.25">
      <c r="A924" s="80" t="s">
        <v>382</v>
      </c>
      <c r="B924" s="15" t="s">
        <v>1072</v>
      </c>
      <c r="C924" s="45" t="s">
        <v>48</v>
      </c>
      <c r="D924" s="15" t="s">
        <v>1072</v>
      </c>
      <c r="E924" s="93">
        <v>1</v>
      </c>
      <c r="F924" s="45" t="s">
        <v>54</v>
      </c>
      <c r="G924" s="93"/>
      <c r="H924" s="98">
        <v>800000</v>
      </c>
      <c r="I924" s="97" t="s">
        <v>905</v>
      </c>
      <c r="J924" s="78" t="s">
        <v>1067</v>
      </c>
    </row>
    <row r="925" spans="1:10" s="2" customFormat="1" ht="165.75">
      <c r="A925" s="80" t="s">
        <v>382</v>
      </c>
      <c r="B925" s="15" t="s">
        <v>1073</v>
      </c>
      <c r="C925" s="26" t="s">
        <v>1074</v>
      </c>
      <c r="D925" s="15" t="s">
        <v>1075</v>
      </c>
      <c r="E925" s="93">
        <v>1</v>
      </c>
      <c r="F925" s="45" t="s">
        <v>54</v>
      </c>
      <c r="G925" s="100"/>
      <c r="H925" s="100">
        <v>828000</v>
      </c>
      <c r="I925" s="97" t="s">
        <v>905</v>
      </c>
      <c r="J925" s="78" t="s">
        <v>1218</v>
      </c>
    </row>
    <row r="926" spans="1:10" s="2" customFormat="1" ht="165.75">
      <c r="A926" s="80" t="s">
        <v>385</v>
      </c>
      <c r="B926" s="15" t="s">
        <v>1076</v>
      </c>
      <c r="C926" s="26" t="s">
        <v>1074</v>
      </c>
      <c r="D926" s="15" t="s">
        <v>1077</v>
      </c>
      <c r="E926" s="93">
        <v>1</v>
      </c>
      <c r="F926" s="45" t="s">
        <v>54</v>
      </c>
      <c r="G926" s="100"/>
      <c r="H926" s="100">
        <v>414000</v>
      </c>
      <c r="I926" s="97" t="s">
        <v>905</v>
      </c>
      <c r="J926" s="78" t="s">
        <v>1218</v>
      </c>
    </row>
    <row r="927" spans="1:10" s="2" customFormat="1" ht="165.75">
      <c r="A927" s="80" t="s">
        <v>388</v>
      </c>
      <c r="B927" s="15" t="s">
        <v>1078</v>
      </c>
      <c r="C927" s="26" t="s">
        <v>1074</v>
      </c>
      <c r="D927" s="15" t="s">
        <v>1079</v>
      </c>
      <c r="E927" s="93">
        <v>1</v>
      </c>
      <c r="F927" s="45" t="s">
        <v>54</v>
      </c>
      <c r="G927" s="100"/>
      <c r="H927" s="100">
        <v>690000</v>
      </c>
      <c r="I927" s="97" t="s">
        <v>905</v>
      </c>
      <c r="J927" s="78" t="s">
        <v>1218</v>
      </c>
    </row>
    <row r="928" spans="1:10" ht="51">
      <c r="A928" s="80" t="s">
        <v>391</v>
      </c>
      <c r="B928" s="15" t="s">
        <v>1080</v>
      </c>
      <c r="C928" s="26" t="s">
        <v>1074</v>
      </c>
      <c r="D928" s="15" t="s">
        <v>1081</v>
      </c>
      <c r="E928" s="93">
        <v>1</v>
      </c>
      <c r="F928" s="45" t="s">
        <v>54</v>
      </c>
      <c r="G928" s="101"/>
      <c r="H928" s="101">
        <v>537723.22499999998</v>
      </c>
      <c r="I928" s="97" t="s">
        <v>905</v>
      </c>
      <c r="J928" s="78" t="s">
        <v>1218</v>
      </c>
    </row>
    <row r="929" spans="1:10" ht="51">
      <c r="A929" s="80" t="s">
        <v>394</v>
      </c>
      <c r="B929" s="15" t="s">
        <v>1082</v>
      </c>
      <c r="C929" s="26" t="s">
        <v>1074</v>
      </c>
      <c r="D929" s="15" t="s">
        <v>1083</v>
      </c>
      <c r="E929" s="93">
        <v>1</v>
      </c>
      <c r="F929" s="45" t="s">
        <v>54</v>
      </c>
      <c r="G929" s="101"/>
      <c r="H929" s="101">
        <v>254196.42499999999</v>
      </c>
      <c r="I929" s="97" t="s">
        <v>905</v>
      </c>
      <c r="J929" s="78" t="s">
        <v>1218</v>
      </c>
    </row>
    <row r="930" spans="1:10" ht="51">
      <c r="A930" s="80" t="s">
        <v>395</v>
      </c>
      <c r="B930" s="15" t="s">
        <v>1084</v>
      </c>
      <c r="C930" s="26" t="s">
        <v>1074</v>
      </c>
      <c r="D930" s="15" t="s">
        <v>1085</v>
      </c>
      <c r="E930" s="93">
        <v>1</v>
      </c>
      <c r="F930" s="45" t="s">
        <v>54</v>
      </c>
      <c r="G930" s="101"/>
      <c r="H930" s="101">
        <v>537723.22499999998</v>
      </c>
      <c r="I930" s="97" t="s">
        <v>905</v>
      </c>
      <c r="J930" s="78" t="s">
        <v>1218</v>
      </c>
    </row>
    <row r="931" spans="1:10" ht="51">
      <c r="A931" s="63">
        <v>16</v>
      </c>
      <c r="B931" s="159" t="s">
        <v>1086</v>
      </c>
      <c r="C931" s="26" t="s">
        <v>1074</v>
      </c>
      <c r="D931" s="26" t="s">
        <v>1135</v>
      </c>
      <c r="E931" s="128">
        <v>1</v>
      </c>
      <c r="F931" s="45" t="s">
        <v>54</v>
      </c>
      <c r="G931" s="102"/>
      <c r="H931" s="98">
        <v>90000</v>
      </c>
      <c r="I931" s="97" t="s">
        <v>905</v>
      </c>
      <c r="J931" s="79" t="s">
        <v>1219</v>
      </c>
    </row>
    <row r="932" spans="1:10" s="33" customFormat="1" ht="15.75">
      <c r="A932" s="269" t="s">
        <v>1813</v>
      </c>
      <c r="B932" s="270"/>
      <c r="C932" s="271"/>
      <c r="D932" s="123"/>
      <c r="E932" s="119"/>
      <c r="F932" s="124"/>
      <c r="G932" s="124"/>
      <c r="H932" s="125">
        <f>SUM(H915:H931)</f>
        <v>63331175.894999996</v>
      </c>
      <c r="I932" s="160"/>
      <c r="J932" s="160"/>
    </row>
    <row r="933" spans="1:10" s="33" customFormat="1" ht="15.75">
      <c r="A933" s="241"/>
      <c r="B933" s="242" t="s">
        <v>273</v>
      </c>
      <c r="C933" s="239"/>
      <c r="D933" s="239"/>
      <c r="E933" s="144"/>
      <c r="F933" s="144"/>
      <c r="G933" s="243"/>
      <c r="H933" s="141">
        <f>H932+H913</f>
        <v>68096033.034999996</v>
      </c>
      <c r="I933" s="146"/>
      <c r="J933" s="244"/>
    </row>
    <row r="934" spans="1:10" ht="15.75">
      <c r="A934" s="254" t="s">
        <v>359</v>
      </c>
      <c r="B934" s="261"/>
      <c r="C934" s="261"/>
      <c r="D934" s="261"/>
      <c r="E934" s="261"/>
      <c r="F934" s="261"/>
      <c r="G934" s="261"/>
      <c r="H934" s="261"/>
      <c r="I934" s="261"/>
      <c r="J934" s="262"/>
    </row>
    <row r="935" spans="1:10" ht="76.5">
      <c r="A935" s="15">
        <v>1</v>
      </c>
      <c r="B935" s="15" t="s">
        <v>1156</v>
      </c>
      <c r="C935" s="45" t="s">
        <v>48</v>
      </c>
      <c r="D935" s="15" t="s">
        <v>1215</v>
      </c>
      <c r="E935" s="9">
        <v>20009</v>
      </c>
      <c r="F935" s="15" t="s">
        <v>160</v>
      </c>
      <c r="G935" s="9">
        <v>401.79</v>
      </c>
      <c r="H935" s="9">
        <f>E935*G935</f>
        <v>8039416.1100000003</v>
      </c>
      <c r="I935" s="15" t="s">
        <v>1817</v>
      </c>
      <c r="J935" s="51" t="s">
        <v>1157</v>
      </c>
    </row>
    <row r="936" spans="1:10" ht="114.75">
      <c r="A936" s="15">
        <v>2</v>
      </c>
      <c r="B936" s="15" t="s">
        <v>1158</v>
      </c>
      <c r="C936" s="45" t="s">
        <v>48</v>
      </c>
      <c r="D936" s="15" t="s">
        <v>1159</v>
      </c>
      <c r="E936" s="9">
        <v>34408</v>
      </c>
      <c r="F936" s="15" t="s">
        <v>160</v>
      </c>
      <c r="G936" s="9">
        <v>324.8</v>
      </c>
      <c r="H936" s="9">
        <f t="shared" ref="H936:H948" si="17">E936*G936</f>
        <v>11175718.4</v>
      </c>
      <c r="I936" s="15" t="s">
        <v>1817</v>
      </c>
      <c r="J936" s="51" t="s">
        <v>1160</v>
      </c>
    </row>
    <row r="937" spans="1:10" ht="89.25">
      <c r="A937" s="15">
        <v>3</v>
      </c>
      <c r="B937" s="15" t="s">
        <v>1161</v>
      </c>
      <c r="C937" s="45" t="s">
        <v>48</v>
      </c>
      <c r="D937" s="15" t="s">
        <v>1162</v>
      </c>
      <c r="E937" s="9">
        <v>19752</v>
      </c>
      <c r="F937" s="15" t="s">
        <v>1038</v>
      </c>
      <c r="G937" s="9">
        <v>275</v>
      </c>
      <c r="H937" s="9">
        <f t="shared" si="17"/>
        <v>5431800</v>
      </c>
      <c r="I937" s="15" t="s">
        <v>1817</v>
      </c>
      <c r="J937" s="51" t="s">
        <v>1160</v>
      </c>
    </row>
    <row r="938" spans="1:10" ht="89.25">
      <c r="A938" s="15">
        <v>4</v>
      </c>
      <c r="B938" s="15" t="s">
        <v>1163</v>
      </c>
      <c r="C938" s="45" t="s">
        <v>48</v>
      </c>
      <c r="D938" s="15" t="s">
        <v>1216</v>
      </c>
      <c r="E938" s="9">
        <v>299</v>
      </c>
      <c r="F938" s="15" t="s">
        <v>160</v>
      </c>
      <c r="G938" s="9">
        <v>4586.0200000000004</v>
      </c>
      <c r="H938" s="9">
        <f t="shared" si="17"/>
        <v>1371219.9800000002</v>
      </c>
      <c r="I938" s="15" t="s">
        <v>1817</v>
      </c>
      <c r="J938" s="51" t="s">
        <v>1164</v>
      </c>
    </row>
    <row r="939" spans="1:10" ht="127.5">
      <c r="A939" s="15">
        <v>5</v>
      </c>
      <c r="B939" s="15" t="s">
        <v>1165</v>
      </c>
      <c r="C939" s="45" t="s">
        <v>48</v>
      </c>
      <c r="D939" s="15" t="s">
        <v>1166</v>
      </c>
      <c r="E939" s="9">
        <v>10</v>
      </c>
      <c r="F939" s="15" t="s">
        <v>160</v>
      </c>
      <c r="G939" s="9">
        <v>9017.9599999999991</v>
      </c>
      <c r="H939" s="9">
        <f t="shared" si="17"/>
        <v>90179.599999999991</v>
      </c>
      <c r="I939" s="15" t="s">
        <v>1817</v>
      </c>
      <c r="J939" s="51" t="s">
        <v>1167</v>
      </c>
    </row>
    <row r="940" spans="1:10" ht="114.75">
      <c r="A940" s="15">
        <v>6</v>
      </c>
      <c r="B940" s="15" t="s">
        <v>1168</v>
      </c>
      <c r="C940" s="45" t="s">
        <v>48</v>
      </c>
      <c r="D940" s="15" t="s">
        <v>1169</v>
      </c>
      <c r="E940" s="9">
        <v>864</v>
      </c>
      <c r="F940" s="15" t="s">
        <v>160</v>
      </c>
      <c r="G940" s="9">
        <v>1465.9</v>
      </c>
      <c r="H940" s="9">
        <f t="shared" si="17"/>
        <v>1266537.6000000001</v>
      </c>
      <c r="I940" s="15" t="s">
        <v>1817</v>
      </c>
      <c r="J940" s="51" t="s">
        <v>1167</v>
      </c>
    </row>
    <row r="941" spans="1:10" ht="51">
      <c r="A941" s="15">
        <v>7</v>
      </c>
      <c r="B941" s="15" t="s">
        <v>1170</v>
      </c>
      <c r="C941" s="45" t="s">
        <v>48</v>
      </c>
      <c r="D941" s="15" t="s">
        <v>1217</v>
      </c>
      <c r="E941" s="9">
        <v>50</v>
      </c>
      <c r="F941" s="15" t="s">
        <v>160</v>
      </c>
      <c r="G941" s="9">
        <v>3821.42</v>
      </c>
      <c r="H941" s="9">
        <f t="shared" si="17"/>
        <v>191071</v>
      </c>
      <c r="I941" s="15" t="s">
        <v>1817</v>
      </c>
      <c r="J941" s="51" t="s">
        <v>1167</v>
      </c>
    </row>
    <row r="942" spans="1:10" ht="51">
      <c r="A942" s="15">
        <v>8</v>
      </c>
      <c r="B942" s="15" t="s">
        <v>1171</v>
      </c>
      <c r="C942" s="45" t="s">
        <v>48</v>
      </c>
      <c r="D942" s="15" t="s">
        <v>1172</v>
      </c>
      <c r="E942" s="9">
        <v>50</v>
      </c>
      <c r="F942" s="15" t="s">
        <v>160</v>
      </c>
      <c r="G942" s="53">
        <v>5732.14</v>
      </c>
      <c r="H942" s="53">
        <f t="shared" si="17"/>
        <v>286607</v>
      </c>
      <c r="I942" s="15" t="s">
        <v>1817</v>
      </c>
      <c r="J942" s="51" t="s">
        <v>1167</v>
      </c>
    </row>
    <row r="943" spans="1:10" ht="38.25">
      <c r="A943" s="15">
        <v>9</v>
      </c>
      <c r="B943" s="15" t="s">
        <v>1173</v>
      </c>
      <c r="C943" s="45" t="s">
        <v>48</v>
      </c>
      <c r="D943" s="15" t="s">
        <v>1174</v>
      </c>
      <c r="E943" s="9">
        <v>50</v>
      </c>
      <c r="F943" s="15" t="s">
        <v>160</v>
      </c>
      <c r="G943" s="53">
        <v>5732.14</v>
      </c>
      <c r="H943" s="53">
        <f t="shared" si="17"/>
        <v>286607</v>
      </c>
      <c r="I943" s="15" t="s">
        <v>1817</v>
      </c>
      <c r="J943" s="51" t="s">
        <v>1167</v>
      </c>
    </row>
    <row r="944" spans="1:10" ht="127.5">
      <c r="A944" s="15">
        <v>10</v>
      </c>
      <c r="B944" s="15" t="s">
        <v>1175</v>
      </c>
      <c r="C944" s="45" t="s">
        <v>48</v>
      </c>
      <c r="D944" s="179" t="s">
        <v>1176</v>
      </c>
      <c r="E944" s="9">
        <v>25</v>
      </c>
      <c r="F944" s="15" t="s">
        <v>160</v>
      </c>
      <c r="G944" s="9">
        <v>2000</v>
      </c>
      <c r="H944" s="9">
        <f t="shared" si="17"/>
        <v>50000</v>
      </c>
      <c r="I944" s="15" t="s">
        <v>1817</v>
      </c>
      <c r="J944" s="51" t="s">
        <v>1177</v>
      </c>
    </row>
    <row r="945" spans="1:10" ht="38.25">
      <c r="A945" s="15">
        <v>11</v>
      </c>
      <c r="B945" s="15" t="s">
        <v>1178</v>
      </c>
      <c r="C945" s="45" t="s">
        <v>48</v>
      </c>
      <c r="D945" s="15" t="s">
        <v>1179</v>
      </c>
      <c r="E945" s="9">
        <v>22</v>
      </c>
      <c r="F945" s="15" t="s">
        <v>1180</v>
      </c>
      <c r="G945" s="9">
        <v>12840</v>
      </c>
      <c r="H945" s="9">
        <f t="shared" si="17"/>
        <v>282480</v>
      </c>
      <c r="I945" s="15" t="s">
        <v>1817</v>
      </c>
      <c r="J945" s="51" t="s">
        <v>1167</v>
      </c>
    </row>
    <row r="946" spans="1:10" ht="38.25">
      <c r="A946" s="15">
        <v>12</v>
      </c>
      <c r="B946" s="15" t="s">
        <v>1181</v>
      </c>
      <c r="C946" s="45" t="s">
        <v>48</v>
      </c>
      <c r="D946" s="15" t="s">
        <v>1182</v>
      </c>
      <c r="E946" s="9">
        <v>80</v>
      </c>
      <c r="F946" s="15" t="s">
        <v>160</v>
      </c>
      <c r="G946" s="9">
        <v>1108.2</v>
      </c>
      <c r="H946" s="9">
        <f t="shared" si="17"/>
        <v>88656</v>
      </c>
      <c r="I946" s="15" t="s">
        <v>1817</v>
      </c>
      <c r="J946" s="51" t="s">
        <v>1167</v>
      </c>
    </row>
    <row r="947" spans="1:10" ht="38.25">
      <c r="A947" s="15">
        <v>13</v>
      </c>
      <c r="B947" s="15" t="s">
        <v>1181</v>
      </c>
      <c r="C947" s="45" t="s">
        <v>48</v>
      </c>
      <c r="D947" s="15" t="s">
        <v>1183</v>
      </c>
      <c r="E947" s="9">
        <v>10</v>
      </c>
      <c r="F947" s="15" t="s">
        <v>160</v>
      </c>
      <c r="G947" s="9">
        <v>1910.7</v>
      </c>
      <c r="H947" s="9">
        <f t="shared" si="17"/>
        <v>19107</v>
      </c>
      <c r="I947" s="15" t="s">
        <v>1817</v>
      </c>
      <c r="J947" s="51" t="s">
        <v>1167</v>
      </c>
    </row>
    <row r="948" spans="1:10" ht="38.25">
      <c r="A948" s="15">
        <v>14</v>
      </c>
      <c r="B948" s="15" t="s">
        <v>1184</v>
      </c>
      <c r="C948" s="45" t="s">
        <v>48</v>
      </c>
      <c r="D948" s="179" t="s">
        <v>1185</v>
      </c>
      <c r="E948" s="9">
        <v>35000</v>
      </c>
      <c r="F948" s="15" t="s">
        <v>160</v>
      </c>
      <c r="G948" s="9">
        <v>10.35</v>
      </c>
      <c r="H948" s="9">
        <f t="shared" si="17"/>
        <v>362250</v>
      </c>
      <c r="I948" s="15" t="s">
        <v>1817</v>
      </c>
      <c r="J948" s="51" t="s">
        <v>1167</v>
      </c>
    </row>
    <row r="949" spans="1:10" s="33" customFormat="1" ht="15.75">
      <c r="A949" s="180"/>
      <c r="B949" s="180" t="s">
        <v>6</v>
      </c>
      <c r="C949" s="180"/>
      <c r="D949" s="180"/>
      <c r="E949" s="180"/>
      <c r="F949" s="180"/>
      <c r="G949" s="180"/>
      <c r="H949" s="42">
        <f>SUM(H935:H948)</f>
        <v>28941649.690000005</v>
      </c>
      <c r="I949" s="43"/>
      <c r="J949" s="170"/>
    </row>
    <row r="950" spans="1:10" s="33" customFormat="1" ht="15.75">
      <c r="A950" s="300" t="s">
        <v>94</v>
      </c>
      <c r="B950" s="300"/>
      <c r="C950" s="300"/>
      <c r="D950" s="300"/>
      <c r="E950" s="300"/>
      <c r="F950" s="300"/>
      <c r="G950" s="300"/>
      <c r="H950" s="300"/>
      <c r="I950" s="300"/>
      <c r="J950" s="300"/>
    </row>
    <row r="951" spans="1:10" ht="76.5">
      <c r="A951" s="51">
        <v>1</v>
      </c>
      <c r="B951" s="51" t="s">
        <v>1186</v>
      </c>
      <c r="C951" s="45" t="s">
        <v>48</v>
      </c>
      <c r="D951" s="51" t="s">
        <v>1187</v>
      </c>
      <c r="E951" s="53">
        <v>1</v>
      </c>
      <c r="F951" s="51" t="s">
        <v>161</v>
      </c>
      <c r="G951" s="51"/>
      <c r="H951" s="53">
        <v>856000</v>
      </c>
      <c r="I951" s="15" t="s">
        <v>1817</v>
      </c>
      <c r="J951" s="51" t="s">
        <v>1177</v>
      </c>
    </row>
    <row r="952" spans="1:10" s="33" customFormat="1" ht="15.75">
      <c r="A952" s="180"/>
      <c r="B952" s="180" t="s">
        <v>96</v>
      </c>
      <c r="C952" s="180"/>
      <c r="D952" s="180"/>
      <c r="E952" s="180"/>
      <c r="F952" s="180"/>
      <c r="G952" s="180"/>
      <c r="H952" s="32">
        <f>SUM(H951:H951)</f>
        <v>856000</v>
      </c>
      <c r="I952" s="43"/>
      <c r="J952" s="170"/>
    </row>
    <row r="953" spans="1:10" s="33" customFormat="1" ht="15.75">
      <c r="A953" s="254" t="s">
        <v>694</v>
      </c>
      <c r="B953" s="261"/>
      <c r="C953" s="261"/>
      <c r="D953" s="261"/>
      <c r="E953" s="261"/>
      <c r="F953" s="261"/>
      <c r="G953" s="261"/>
      <c r="H953" s="261"/>
      <c r="I953" s="261"/>
      <c r="J953" s="262"/>
    </row>
    <row r="954" spans="1:10" ht="63.75">
      <c r="A954" s="15">
        <v>1</v>
      </c>
      <c r="B954" s="179" t="s">
        <v>1188</v>
      </c>
      <c r="C954" s="15" t="s">
        <v>97</v>
      </c>
      <c r="D954" s="15" t="s">
        <v>1189</v>
      </c>
      <c r="E954" s="9">
        <v>1</v>
      </c>
      <c r="F954" s="15" t="s">
        <v>54</v>
      </c>
      <c r="G954" s="15"/>
      <c r="H954" s="9">
        <v>54889872</v>
      </c>
      <c r="I954" s="15" t="s">
        <v>1817</v>
      </c>
      <c r="J954" s="51" t="s">
        <v>1157</v>
      </c>
    </row>
    <row r="955" spans="1:10" ht="140.25">
      <c r="A955" s="15">
        <v>2</v>
      </c>
      <c r="B955" s="15" t="s">
        <v>1190</v>
      </c>
      <c r="C955" s="45" t="s">
        <v>48</v>
      </c>
      <c r="D955" s="15" t="s">
        <v>1191</v>
      </c>
      <c r="E955" s="9">
        <v>1</v>
      </c>
      <c r="F955" s="15" t="s">
        <v>54</v>
      </c>
      <c r="G955" s="15"/>
      <c r="H955" s="9">
        <v>9156991</v>
      </c>
      <c r="I955" s="15" t="s">
        <v>1817</v>
      </c>
      <c r="J955" s="51" t="s">
        <v>1157</v>
      </c>
    </row>
    <row r="956" spans="1:10" ht="140.25">
      <c r="A956" s="15">
        <v>3</v>
      </c>
      <c r="B956" s="15" t="s">
        <v>1192</v>
      </c>
      <c r="C956" s="15" t="s">
        <v>97</v>
      </c>
      <c r="D956" s="15" t="s">
        <v>1193</v>
      </c>
      <c r="E956" s="9">
        <v>1</v>
      </c>
      <c r="F956" s="15" t="s">
        <v>54</v>
      </c>
      <c r="G956" s="15"/>
      <c r="H956" s="9">
        <v>45455642</v>
      </c>
      <c r="I956" s="15" t="s">
        <v>1817</v>
      </c>
      <c r="J956" s="51" t="s">
        <v>1157</v>
      </c>
    </row>
    <row r="957" spans="1:10" ht="76.5">
      <c r="A957" s="15">
        <v>4</v>
      </c>
      <c r="B957" s="15" t="s">
        <v>1194</v>
      </c>
      <c r="C957" s="15" t="s">
        <v>1195</v>
      </c>
      <c r="D957" s="15" t="s">
        <v>1196</v>
      </c>
      <c r="E957" s="9">
        <v>1</v>
      </c>
      <c r="F957" s="15" t="s">
        <v>54</v>
      </c>
      <c r="G957" s="15"/>
      <c r="H957" s="9">
        <v>9784309</v>
      </c>
      <c r="I957" s="15" t="s">
        <v>1817</v>
      </c>
      <c r="J957" s="51" t="s">
        <v>1157</v>
      </c>
    </row>
    <row r="958" spans="1:10" ht="127.5">
      <c r="A958" s="15">
        <v>5</v>
      </c>
      <c r="B958" s="15" t="s">
        <v>1197</v>
      </c>
      <c r="C958" s="15" t="s">
        <v>97</v>
      </c>
      <c r="D958" s="15" t="s">
        <v>1198</v>
      </c>
      <c r="E958" s="9">
        <v>1</v>
      </c>
      <c r="F958" s="15" t="s">
        <v>54</v>
      </c>
      <c r="G958" s="15"/>
      <c r="H958" s="9">
        <v>18024600</v>
      </c>
      <c r="I958" s="15" t="s">
        <v>1817</v>
      </c>
      <c r="J958" s="51" t="s">
        <v>1157</v>
      </c>
    </row>
    <row r="959" spans="1:10" ht="191.25">
      <c r="A959" s="15">
        <v>6</v>
      </c>
      <c r="B959" s="15" t="s">
        <v>1199</v>
      </c>
      <c r="C959" s="15" t="s">
        <v>48</v>
      </c>
      <c r="D959" s="179" t="s">
        <v>1200</v>
      </c>
      <c r="E959" s="9">
        <v>1</v>
      </c>
      <c r="F959" s="15" t="s">
        <v>54</v>
      </c>
      <c r="G959" s="15"/>
      <c r="H959" s="9">
        <v>906900</v>
      </c>
      <c r="I959" s="15" t="s">
        <v>1817</v>
      </c>
      <c r="J959" s="51" t="s">
        <v>1157</v>
      </c>
    </row>
    <row r="960" spans="1:10" ht="114.75">
      <c r="A960" s="15">
        <v>7</v>
      </c>
      <c r="B960" s="179" t="s">
        <v>1201</v>
      </c>
      <c r="C960" s="15" t="s">
        <v>97</v>
      </c>
      <c r="D960" s="15" t="s">
        <v>1202</v>
      </c>
      <c r="E960" s="9">
        <v>1</v>
      </c>
      <c r="F960" s="15" t="s">
        <v>54</v>
      </c>
      <c r="G960" s="15"/>
      <c r="H960" s="9">
        <v>163113993</v>
      </c>
      <c r="I960" s="15" t="s">
        <v>1817</v>
      </c>
      <c r="J960" s="51" t="s">
        <v>1157</v>
      </c>
    </row>
    <row r="961" spans="1:10" ht="89.25">
      <c r="A961" s="15">
        <v>8</v>
      </c>
      <c r="B961" s="15" t="s">
        <v>1203</v>
      </c>
      <c r="C961" s="45" t="s">
        <v>48</v>
      </c>
      <c r="D961" s="15" t="s">
        <v>1204</v>
      </c>
      <c r="E961" s="9">
        <v>1</v>
      </c>
      <c r="F961" s="15" t="s">
        <v>54</v>
      </c>
      <c r="G961" s="15"/>
      <c r="H961" s="9">
        <v>5290573.2</v>
      </c>
      <c r="I961" s="15" t="s">
        <v>1817</v>
      </c>
      <c r="J961" s="51" t="s">
        <v>1160</v>
      </c>
    </row>
    <row r="962" spans="1:10" ht="76.5">
      <c r="A962" s="15">
        <v>9</v>
      </c>
      <c r="B962" s="15" t="s">
        <v>1205</v>
      </c>
      <c r="C962" s="45" t="s">
        <v>48</v>
      </c>
      <c r="D962" s="179" t="s">
        <v>1206</v>
      </c>
      <c r="E962" s="9">
        <v>1</v>
      </c>
      <c r="F962" s="15" t="s">
        <v>54</v>
      </c>
      <c r="G962" s="15"/>
      <c r="H962" s="9">
        <v>8527866</v>
      </c>
      <c r="I962" s="15" t="s">
        <v>1817</v>
      </c>
      <c r="J962" s="51" t="s">
        <v>1160</v>
      </c>
    </row>
    <row r="963" spans="1:10" ht="51">
      <c r="A963" s="15">
        <v>10</v>
      </c>
      <c r="B963" s="15" t="s">
        <v>1207</v>
      </c>
      <c r="C963" s="45" t="s">
        <v>48</v>
      </c>
      <c r="D963" s="15" t="s">
        <v>1208</v>
      </c>
      <c r="E963" s="9">
        <v>1</v>
      </c>
      <c r="F963" s="15" t="s">
        <v>54</v>
      </c>
      <c r="G963" s="15"/>
      <c r="H963" s="9">
        <v>1550000</v>
      </c>
      <c r="I963" s="15" t="s">
        <v>1817</v>
      </c>
      <c r="J963" s="51" t="s">
        <v>1209</v>
      </c>
    </row>
    <row r="964" spans="1:10" ht="89.25">
      <c r="A964" s="15">
        <v>11</v>
      </c>
      <c r="B964" s="15" t="s">
        <v>1210</v>
      </c>
      <c r="C964" s="45" t="s">
        <v>48</v>
      </c>
      <c r="D964" s="15" t="s">
        <v>1211</v>
      </c>
      <c r="E964" s="9">
        <v>1</v>
      </c>
      <c r="F964" s="15" t="s">
        <v>54</v>
      </c>
      <c r="G964" s="15"/>
      <c r="H964" s="9">
        <v>1200000</v>
      </c>
      <c r="I964" s="15" t="s">
        <v>1817</v>
      </c>
      <c r="J964" s="51" t="s">
        <v>1177</v>
      </c>
    </row>
    <row r="965" spans="1:10" ht="165.75">
      <c r="A965" s="15">
        <v>12</v>
      </c>
      <c r="B965" s="15" t="s">
        <v>1212</v>
      </c>
      <c r="C965" s="45" t="s">
        <v>48</v>
      </c>
      <c r="D965" s="15" t="s">
        <v>1213</v>
      </c>
      <c r="E965" s="9">
        <v>1</v>
      </c>
      <c r="F965" s="15" t="s">
        <v>54</v>
      </c>
      <c r="G965" s="15"/>
      <c r="H965" s="9">
        <v>1965000</v>
      </c>
      <c r="I965" s="15" t="s">
        <v>1817</v>
      </c>
      <c r="J965" s="51" t="s">
        <v>1214</v>
      </c>
    </row>
    <row r="966" spans="1:10" s="39" customFormat="1" ht="15.75">
      <c r="B966" s="40" t="s">
        <v>63</v>
      </c>
      <c r="C966" s="180"/>
      <c r="D966" s="180"/>
      <c r="E966" s="180"/>
      <c r="F966" s="180"/>
      <c r="G966" s="180"/>
      <c r="H966" s="32">
        <f>SUM(H954:H965)</f>
        <v>319865746.19999999</v>
      </c>
      <c r="I966" s="43"/>
      <c r="J966" s="170"/>
    </row>
    <row r="967" spans="1:10" s="39" customFormat="1" ht="15.75">
      <c r="A967" s="245"/>
      <c r="B967" s="226" t="s">
        <v>273</v>
      </c>
      <c r="C967" s="245"/>
      <c r="D967" s="245"/>
      <c r="E967" s="245"/>
      <c r="F967" s="245"/>
      <c r="G967" s="245"/>
      <c r="H967" s="246">
        <f>SUM(H954:H966)</f>
        <v>639731492.39999998</v>
      </c>
      <c r="I967" s="229"/>
      <c r="J967" s="229"/>
    </row>
  </sheetData>
  <mergeCells count="40">
    <mergeCell ref="A934:J934"/>
    <mergeCell ref="A950:J950"/>
    <mergeCell ref="A953:J953"/>
    <mergeCell ref="A837:J837"/>
    <mergeCell ref="A913:C913"/>
    <mergeCell ref="A914:J914"/>
    <mergeCell ref="A932:C932"/>
    <mergeCell ref="A824:J824"/>
    <mergeCell ref="A368:J368"/>
    <mergeCell ref="A836:C836"/>
    <mergeCell ref="G337:G338"/>
    <mergeCell ref="H337:H338"/>
    <mergeCell ref="I337:I338"/>
    <mergeCell ref="J337:J338"/>
    <mergeCell ref="A366:C366"/>
    <mergeCell ref="A337:A338"/>
    <mergeCell ref="B337:B338"/>
    <mergeCell ref="C337:C338"/>
    <mergeCell ref="D337:D338"/>
    <mergeCell ref="E337:E338"/>
    <mergeCell ref="F337:F338"/>
    <mergeCell ref="A335:C335"/>
    <mergeCell ref="B336:J336"/>
    <mergeCell ref="A332:J332"/>
    <mergeCell ref="A172:J172"/>
    <mergeCell ref="A174:B174"/>
    <mergeCell ref="A175:J175"/>
    <mergeCell ref="A180:B180"/>
    <mergeCell ref="A182:J182"/>
    <mergeCell ref="A148:J148"/>
    <mergeCell ref="A47:J47"/>
    <mergeCell ref="A64:J64"/>
    <mergeCell ref="A114:J114"/>
    <mergeCell ref="A331:C331"/>
    <mergeCell ref="A186:J186"/>
    <mergeCell ref="A8:J8"/>
    <mergeCell ref="A13:J13"/>
    <mergeCell ref="A21:J21"/>
    <mergeCell ref="A38:J38"/>
    <mergeCell ref="A132:J132"/>
  </mergeCells>
  <hyperlinks>
    <hyperlink ref="D865" r:id="rId1" display="http://stroybrat.ru/product/1574/"/>
  </hyperlinks>
  <printOptions horizontalCentered="1"/>
  <pageMargins left="0" right="0" top="0" bottom="0" header="0" footer="0"/>
  <pageSetup scale="69"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2014-12-30T12:05:57Z</dcterms:modified>
</cp:coreProperties>
</file>