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1365" windowWidth="18195" windowHeight="7380"/>
  </bookViews>
  <sheets>
    <sheet name="ПЗ" sheetId="9" r:id="rId1"/>
  </sheets>
  <definedNames>
    <definedName name="_GoBack" localSheetId="0">ПЗ!$D$1170</definedName>
    <definedName name="_xlnm._FilterDatabase" localSheetId="0" hidden="1">ПЗ!$A$14:$L$1178</definedName>
    <definedName name="OLE_LINK3" localSheetId="0">ПЗ!$D$532</definedName>
  </definedNames>
  <calcPr calcId="125725"/>
  <fileRecoveryPr autoRecover="0"/>
</workbook>
</file>

<file path=xl/calcChain.xml><?xml version="1.0" encoding="utf-8"?>
<calcChain xmlns="http://schemas.openxmlformats.org/spreadsheetml/2006/main">
  <c r="H17" i="9"/>
  <c r="H792"/>
  <c r="H329" l="1"/>
  <c r="I329" s="1"/>
  <c r="H1048" l="1"/>
  <c r="H866" l="1"/>
  <c r="I866" s="1"/>
  <c r="H867"/>
  <c r="I867" s="1"/>
  <c r="H868"/>
  <c r="I868" s="1"/>
  <c r="H869"/>
  <c r="I869" s="1"/>
  <c r="H870"/>
  <c r="I870" s="1"/>
  <c r="H871"/>
  <c r="I871" s="1"/>
  <c r="H872"/>
  <c r="I872" s="1"/>
  <c r="H873"/>
  <c r="I873" s="1"/>
  <c r="H874"/>
  <c r="I874" s="1"/>
  <c r="H875"/>
  <c r="I875" s="1"/>
  <c r="H876"/>
  <c r="I876" s="1"/>
  <c r="H877"/>
  <c r="I877" s="1"/>
  <c r="H878"/>
  <c r="I878" s="1"/>
  <c r="H879"/>
  <c r="I879" s="1"/>
  <c r="H880"/>
  <c r="I880" s="1"/>
  <c r="H881"/>
  <c r="I881" s="1"/>
  <c r="H882"/>
  <c r="I882" s="1"/>
  <c r="H883"/>
  <c r="I883" s="1"/>
  <c r="H884"/>
  <c r="I884" s="1"/>
  <c r="H885"/>
  <c r="I885" s="1"/>
  <c r="H886"/>
  <c r="I886" s="1"/>
  <c r="H887"/>
  <c r="I887" s="1"/>
  <c r="H888"/>
  <c r="I888" s="1"/>
  <c r="H889"/>
  <c r="I889" s="1"/>
  <c r="H890"/>
  <c r="I890" s="1"/>
  <c r="H891"/>
  <c r="I891" s="1"/>
  <c r="H892"/>
  <c r="I892" s="1"/>
  <c r="H893"/>
  <c r="I893" s="1"/>
  <c r="H894"/>
  <c r="I894" s="1"/>
  <c r="H895"/>
  <c r="I895" s="1"/>
  <c r="H896"/>
  <c r="I896" s="1"/>
  <c r="H897"/>
  <c r="I897" s="1"/>
  <c r="H898"/>
  <c r="I898" s="1"/>
  <c r="H899"/>
  <c r="I899" s="1"/>
  <c r="H900"/>
  <c r="I900" s="1"/>
  <c r="H901"/>
  <c r="I901" s="1"/>
  <c r="H902"/>
  <c r="I902" s="1"/>
  <c r="H903"/>
  <c r="I903" s="1"/>
  <c r="H904"/>
  <c r="I904" s="1"/>
  <c r="H905"/>
  <c r="I905" s="1"/>
  <c r="H906"/>
  <c r="I906" s="1"/>
  <c r="H907"/>
  <c r="I907" s="1"/>
  <c r="H908"/>
  <c r="I908" s="1"/>
  <c r="H909"/>
  <c r="I909" s="1"/>
  <c r="H910"/>
  <c r="I910" s="1"/>
  <c r="H911"/>
  <c r="I911" s="1"/>
  <c r="H912"/>
  <c r="I912" s="1"/>
  <c r="H913"/>
  <c r="I913" s="1"/>
  <c r="H914"/>
  <c r="I914" s="1"/>
  <c r="H915"/>
  <c r="I915" s="1"/>
  <c r="H916"/>
  <c r="I916" s="1"/>
  <c r="H917"/>
  <c r="I917" s="1"/>
  <c r="H918"/>
  <c r="I918" s="1"/>
  <c r="H919"/>
  <c r="I919" s="1"/>
  <c r="H920"/>
  <c r="I920" s="1"/>
  <c r="H921"/>
  <c r="I921" s="1"/>
  <c r="H922"/>
  <c r="I922" s="1"/>
  <c r="H923"/>
  <c r="I923" s="1"/>
  <c r="H924"/>
  <c r="I924" s="1"/>
  <c r="H925"/>
  <c r="I925" s="1"/>
  <c r="H358"/>
  <c r="I1175"/>
  <c r="I1174"/>
  <c r="H24"/>
  <c r="H268"/>
  <c r="I950"/>
  <c r="H579"/>
  <c r="H865"/>
  <c r="I865" s="1"/>
  <c r="H864"/>
  <c r="I864" s="1"/>
  <c r="I1047"/>
  <c r="H1094"/>
  <c r="H863" l="1"/>
  <c r="I863" s="1"/>
  <c r="H862" l="1"/>
  <c r="I862" s="1"/>
  <c r="H740" l="1"/>
  <c r="H939"/>
  <c r="H1088"/>
  <c r="I1088" s="1"/>
  <c r="H1087"/>
  <c r="I1087" s="1"/>
  <c r="H1086"/>
  <c r="I1086" s="1"/>
  <c r="H1085"/>
  <c r="I1085" s="1"/>
  <c r="H1084"/>
  <c r="I1084" s="1"/>
  <c r="H1083"/>
  <c r="I1083" s="1"/>
  <c r="H1082"/>
  <c r="I1082" s="1"/>
  <c r="H1081"/>
  <c r="I1081" s="1"/>
  <c r="H1080"/>
  <c r="I1080" s="1"/>
  <c r="H861"/>
  <c r="I861" s="1"/>
  <c r="H860"/>
  <c r="I860" s="1"/>
  <c r="I938"/>
  <c r="H359" l="1"/>
  <c r="I1046"/>
  <c r="H332"/>
  <c r="I1149" l="1"/>
  <c r="H859" l="1"/>
  <c r="I859" s="1"/>
  <c r="H40" l="1"/>
  <c r="I40" s="1"/>
  <c r="H39"/>
  <c r="I39" s="1"/>
  <c r="H37"/>
  <c r="I37" s="1"/>
  <c r="H36"/>
  <c r="I36" s="1"/>
  <c r="H35"/>
  <c r="I35" s="1"/>
  <c r="H32"/>
  <c r="I32" s="1"/>
  <c r="H30"/>
  <c r="I30" s="1"/>
  <c r="I1159"/>
  <c r="I1148"/>
  <c r="I1036"/>
  <c r="I958"/>
  <c r="H649"/>
  <c r="I649" s="1"/>
  <c r="H648"/>
  <c r="I648" s="1"/>
  <c r="H647"/>
  <c r="I647" s="1"/>
  <c r="H646"/>
  <c r="I646" s="1"/>
  <c r="H645"/>
  <c r="I645" s="1"/>
  <c r="H644"/>
  <c r="I644" s="1"/>
  <c r="H643"/>
  <c r="I643" s="1"/>
  <c r="H642"/>
  <c r="I642" s="1"/>
  <c r="H641"/>
  <c r="I641" s="1"/>
  <c r="H640"/>
  <c r="I640" s="1"/>
  <c r="H639"/>
  <c r="I639" s="1"/>
  <c r="H638"/>
  <c r="I638" s="1"/>
  <c r="H637"/>
  <c r="I637" s="1"/>
  <c r="H636"/>
  <c r="I636" s="1"/>
  <c r="H635"/>
  <c r="I635" s="1"/>
  <c r="H634"/>
  <c r="I634" s="1"/>
  <c r="H633"/>
  <c r="I633" s="1"/>
  <c r="H632"/>
  <c r="I632" s="1"/>
  <c r="H631"/>
  <c r="I631" s="1"/>
  <c r="H630"/>
  <c r="I630" s="1"/>
  <c r="H629"/>
  <c r="I629" s="1"/>
  <c r="H628"/>
  <c r="I628" s="1"/>
  <c r="H627"/>
  <c r="I627" s="1"/>
  <c r="H626"/>
  <c r="I626" s="1"/>
  <c r="H625"/>
  <c r="I625" s="1"/>
  <c r="H624"/>
  <c r="I624" s="1"/>
  <c r="H623"/>
  <c r="I623" s="1"/>
  <c r="H622"/>
  <c r="I622" s="1"/>
  <c r="H621"/>
  <c r="I621" s="1"/>
  <c r="H620"/>
  <c r="I620" s="1"/>
  <c r="H619"/>
  <c r="I619" s="1"/>
  <c r="H618"/>
  <c r="I618" s="1"/>
  <c r="H617"/>
  <c r="I617" s="1"/>
  <c r="H616"/>
  <c r="I616" s="1"/>
  <c r="H615"/>
  <c r="I615" s="1"/>
  <c r="H614"/>
  <c r="I614" s="1"/>
  <c r="H613"/>
  <c r="I613" s="1"/>
  <c r="H612"/>
  <c r="I612" s="1"/>
  <c r="H611"/>
  <c r="I611" s="1"/>
  <c r="H610"/>
  <c r="I610" s="1"/>
  <c r="H609"/>
  <c r="I609" s="1"/>
  <c r="H608"/>
  <c r="I608" s="1"/>
  <c r="H607"/>
  <c r="I607" s="1"/>
  <c r="H606"/>
  <c r="I606" s="1"/>
  <c r="H605"/>
  <c r="I605" s="1"/>
  <c r="H604"/>
  <c r="I604" s="1"/>
  <c r="H603"/>
  <c r="I603" s="1"/>
  <c r="H602"/>
  <c r="I602" s="1"/>
  <c r="H601"/>
  <c r="I601" s="1"/>
  <c r="H600"/>
  <c r="I600" s="1"/>
  <c r="H599"/>
  <c r="I599" s="1"/>
  <c r="H598"/>
  <c r="I598" s="1"/>
  <c r="H597"/>
  <c r="I597" s="1"/>
  <c r="H596"/>
  <c r="I596" s="1"/>
  <c r="H595"/>
  <c r="I595" s="1"/>
  <c r="H594"/>
  <c r="I594" s="1"/>
  <c r="H593"/>
  <c r="I593" s="1"/>
  <c r="H592"/>
  <c r="I592" s="1"/>
  <c r="H591"/>
  <c r="I591" s="1"/>
  <c r="H590"/>
  <c r="I590" s="1"/>
  <c r="H589"/>
  <c r="I589" s="1"/>
  <c r="H588"/>
  <c r="I588" s="1"/>
  <c r="H587"/>
  <c r="I587" s="1"/>
  <c r="H586"/>
  <c r="I586" s="1"/>
  <c r="H585"/>
  <c r="I585" s="1"/>
  <c r="H584"/>
  <c r="I584" s="1"/>
  <c r="H583"/>
  <c r="I583" s="1"/>
  <c r="H582"/>
  <c r="I582" s="1"/>
  <c r="H581"/>
  <c r="I581" s="1"/>
  <c r="H580"/>
  <c r="I580" s="1"/>
  <c r="I579"/>
  <c r="H578"/>
  <c r="I578" s="1"/>
  <c r="H577"/>
  <c r="I577" s="1"/>
  <c r="H576"/>
  <c r="I576" s="1"/>
  <c r="H575"/>
  <c r="I575" s="1"/>
  <c r="H574"/>
  <c r="I574" s="1"/>
  <c r="H573"/>
  <c r="I573" s="1"/>
  <c r="H572"/>
  <c r="I572" s="1"/>
  <c r="H571"/>
  <c r="I571" s="1"/>
  <c r="H570"/>
  <c r="I570" s="1"/>
  <c r="H569"/>
  <c r="I569" s="1"/>
  <c r="H568"/>
  <c r="I568" s="1"/>
  <c r="H567"/>
  <c r="I567" s="1"/>
  <c r="H566"/>
  <c r="I566" s="1"/>
  <c r="H565"/>
  <c r="I565" s="1"/>
  <c r="H564"/>
  <c r="I564" s="1"/>
  <c r="I359"/>
  <c r="I358"/>
  <c r="I332"/>
  <c r="H124"/>
  <c r="I124" s="1"/>
  <c r="H116"/>
  <c r="I116" s="1"/>
  <c r="I1127"/>
  <c r="H857" l="1"/>
  <c r="H811"/>
  <c r="I811" s="1"/>
  <c r="H809"/>
  <c r="I809" s="1"/>
  <c r="H808"/>
  <c r="I808" s="1"/>
  <c r="H807"/>
  <c r="I807" s="1"/>
  <c r="H806"/>
  <c r="I806" s="1"/>
  <c r="H805"/>
  <c r="I805" s="1"/>
  <c r="H804"/>
  <c r="I804" s="1"/>
  <c r="H803"/>
  <c r="I803" s="1"/>
  <c r="H802"/>
  <c r="I802" s="1"/>
  <c r="H801"/>
  <c r="I801" s="1"/>
  <c r="H800"/>
  <c r="I800" s="1"/>
  <c r="H799"/>
  <c r="I799" s="1"/>
  <c r="H798"/>
  <c r="I798" s="1"/>
  <c r="H797"/>
  <c r="I797" s="1"/>
  <c r="H796"/>
  <c r="I796" s="1"/>
  <c r="H794"/>
  <c r="I794" s="1"/>
  <c r="H793"/>
  <c r="I793" s="1"/>
  <c r="I792"/>
  <c r="H791"/>
  <c r="I791" s="1"/>
  <c r="H790"/>
  <c r="I790" s="1"/>
  <c r="H789"/>
  <c r="I789" s="1"/>
  <c r="H788"/>
  <c r="I788" s="1"/>
  <c r="H787"/>
  <c r="I787" s="1"/>
  <c r="H786"/>
  <c r="I786" s="1"/>
  <c r="H785"/>
  <c r="I785" s="1"/>
  <c r="H784"/>
  <c r="I784" s="1"/>
  <c r="H783"/>
  <c r="I783" s="1"/>
  <c r="H782"/>
  <c r="I782" s="1"/>
  <c r="H781"/>
  <c r="I781" s="1"/>
  <c r="H780"/>
  <c r="I780" s="1"/>
  <c r="H779"/>
  <c r="I779" s="1"/>
  <c r="H778"/>
  <c r="I778" s="1"/>
  <c r="H777"/>
  <c r="I777" s="1"/>
  <c r="H776"/>
  <c r="I776" s="1"/>
  <c r="H775"/>
  <c r="I775" s="1"/>
  <c r="H774"/>
  <c r="I774" s="1"/>
  <c r="H773"/>
  <c r="I773" s="1"/>
  <c r="H772"/>
  <c r="I772" s="1"/>
  <c r="H771"/>
  <c r="I771" s="1"/>
  <c r="H770"/>
  <c r="I770" s="1"/>
  <c r="H769"/>
  <c r="I769" s="1"/>
  <c r="H768"/>
  <c r="I768" s="1"/>
  <c r="H767"/>
  <c r="I767" s="1"/>
  <c r="H766"/>
  <c r="I766" s="1"/>
  <c r="H765"/>
  <c r="I765" s="1"/>
  <c r="H764"/>
  <c r="I764" s="1"/>
  <c r="H763"/>
  <c r="I763" s="1"/>
  <c r="H762"/>
  <c r="I762" s="1"/>
  <c r="H761"/>
  <c r="I761" s="1"/>
  <c r="H760"/>
  <c r="I760" s="1"/>
  <c r="H759"/>
  <c r="I759" s="1"/>
  <c r="H758"/>
  <c r="I758" s="1"/>
  <c r="H757"/>
  <c r="I757" s="1"/>
  <c r="H756"/>
  <c r="I756" s="1"/>
  <c r="H755"/>
  <c r="I755" s="1"/>
  <c r="H754"/>
  <c r="I754" s="1"/>
  <c r="H753"/>
  <c r="I753" s="1"/>
  <c r="H752"/>
  <c r="I752" s="1"/>
  <c r="H751"/>
  <c r="I751" s="1"/>
  <c r="H750"/>
  <c r="I750" s="1"/>
  <c r="H749"/>
  <c r="I749" s="1"/>
  <c r="H748"/>
  <c r="I748" s="1"/>
  <c r="H747"/>
  <c r="I747" s="1"/>
  <c r="H746"/>
  <c r="I746" s="1"/>
  <c r="H745"/>
  <c r="I745" s="1"/>
  <c r="H744"/>
  <c r="I744" s="1"/>
  <c r="H743"/>
  <c r="I743" s="1"/>
  <c r="H742"/>
  <c r="I742" s="1"/>
  <c r="H741"/>
  <c r="I741" s="1"/>
  <c r="I740"/>
  <c r="H739"/>
  <c r="I739" s="1"/>
  <c r="H738"/>
  <c r="I738" s="1"/>
  <c r="H737"/>
  <c r="I737" s="1"/>
  <c r="H736"/>
  <c r="I736" s="1"/>
  <c r="H733"/>
  <c r="I733" s="1"/>
  <c r="H731"/>
  <c r="I731" s="1"/>
  <c r="H728"/>
  <c r="I728" s="1"/>
  <c r="H727"/>
  <c r="I727" s="1"/>
  <c r="H726"/>
  <c r="I726" s="1"/>
  <c r="H725"/>
  <c r="I725" s="1"/>
  <c r="H724"/>
  <c r="I724" s="1"/>
  <c r="H723"/>
  <c r="I723" s="1"/>
  <c r="H722"/>
  <c r="I722" s="1"/>
  <c r="H721"/>
  <c r="I721" s="1"/>
  <c r="H720"/>
  <c r="I720" s="1"/>
  <c r="H719"/>
  <c r="I719" s="1"/>
  <c r="H718"/>
  <c r="I718" s="1"/>
  <c r="H717"/>
  <c r="I717" s="1"/>
  <c r="H716"/>
  <c r="I716" s="1"/>
  <c r="H715"/>
  <c r="I715" s="1"/>
  <c r="H714"/>
  <c r="I714" s="1"/>
  <c r="H713"/>
  <c r="I713" s="1"/>
  <c r="H712"/>
  <c r="I712" s="1"/>
  <c r="H711"/>
  <c r="I711" s="1"/>
  <c r="H710"/>
  <c r="I710" s="1"/>
  <c r="H709"/>
  <c r="I709" s="1"/>
  <c r="H708"/>
  <c r="I708" s="1"/>
  <c r="H707"/>
  <c r="I707" s="1"/>
  <c r="H706"/>
  <c r="I706" s="1"/>
  <c r="H705"/>
  <c r="I705" s="1"/>
  <c r="H704"/>
  <c r="I704" s="1"/>
  <c r="H703"/>
  <c r="I703" s="1"/>
  <c r="H702"/>
  <c r="I702" s="1"/>
  <c r="H701"/>
  <c r="I701" s="1"/>
  <c r="H700"/>
  <c r="I700" s="1"/>
  <c r="H699"/>
  <c r="I699" s="1"/>
  <c r="H698"/>
  <c r="I698" s="1"/>
  <c r="H697"/>
  <c r="I697" s="1"/>
  <c r="H696"/>
  <c r="I696" s="1"/>
  <c r="H695"/>
  <c r="I695" s="1"/>
  <c r="H694"/>
  <c r="I694" s="1"/>
  <c r="H693"/>
  <c r="I693" s="1"/>
  <c r="H692"/>
  <c r="I692" s="1"/>
  <c r="H691"/>
  <c r="I691" s="1"/>
  <c r="H688"/>
  <c r="I688" s="1"/>
  <c r="H687"/>
  <c r="I687" s="1"/>
  <c r="H686"/>
  <c r="I686" s="1"/>
  <c r="H685"/>
  <c r="I685" s="1"/>
  <c r="H684"/>
  <c r="I684" s="1"/>
  <c r="H683"/>
  <c r="I683" s="1"/>
  <c r="H682"/>
  <c r="I682" s="1"/>
  <c r="H681"/>
  <c r="I681" s="1"/>
  <c r="H680"/>
  <c r="I680" s="1"/>
  <c r="H679"/>
  <c r="I679" s="1"/>
  <c r="H678"/>
  <c r="I678" s="1"/>
  <c r="H677"/>
  <c r="I677" s="1"/>
  <c r="H676"/>
  <c r="I676" s="1"/>
  <c r="H675"/>
  <c r="I675" s="1"/>
  <c r="H674"/>
  <c r="I674" s="1"/>
  <c r="H673"/>
  <c r="I673" s="1"/>
  <c r="H672"/>
  <c r="I672" s="1"/>
  <c r="H671"/>
  <c r="I671" s="1"/>
  <c r="H670"/>
  <c r="I670" s="1"/>
  <c r="H669"/>
  <c r="I669" s="1"/>
  <c r="H668"/>
  <c r="I668" s="1"/>
  <c r="H667"/>
  <c r="I667" s="1"/>
  <c r="H666"/>
  <c r="I666" s="1"/>
  <c r="H665"/>
  <c r="I665" s="1"/>
  <c r="H664"/>
  <c r="I664" s="1"/>
  <c r="H663"/>
  <c r="I663" s="1"/>
  <c r="H662"/>
  <c r="I662" s="1"/>
  <c r="H661"/>
  <c r="I661" s="1"/>
  <c r="H660"/>
  <c r="I660" s="1"/>
  <c r="H659"/>
  <c r="I659" s="1"/>
  <c r="H658"/>
  <c r="I658" s="1"/>
  <c r="H657"/>
  <c r="I657" s="1"/>
  <c r="H656"/>
  <c r="I656" s="1"/>
  <c r="H655"/>
  <c r="I655" s="1"/>
  <c r="H654"/>
  <c r="I654" s="1"/>
  <c r="H653"/>
  <c r="I653" s="1"/>
  <c r="H652"/>
  <c r="I652" s="1"/>
  <c r="H651"/>
  <c r="I651" s="1"/>
  <c r="H650"/>
  <c r="I650" s="1"/>
  <c r="H563"/>
  <c r="I563" s="1"/>
  <c r="H562"/>
  <c r="I562" s="1"/>
  <c r="I561"/>
  <c r="I560"/>
  <c r="I559"/>
  <c r="I558"/>
  <c r="I557"/>
  <c r="I556"/>
  <c r="I555"/>
  <c r="H554"/>
  <c r="I554" s="1"/>
  <c r="H553"/>
  <c r="I553" s="1"/>
  <c r="H552"/>
  <c r="I552" s="1"/>
  <c r="H551"/>
  <c r="I551" s="1"/>
  <c r="H550"/>
  <c r="I550" s="1"/>
  <c r="H549"/>
  <c r="I549" s="1"/>
  <c r="H548"/>
  <c r="I548" s="1"/>
  <c r="H547"/>
  <c r="I547" s="1"/>
  <c r="H546"/>
  <c r="I546" s="1"/>
  <c r="H545"/>
  <c r="I545" s="1"/>
  <c r="H544"/>
  <c r="I544" s="1"/>
  <c r="H543"/>
  <c r="I543" s="1"/>
  <c r="H542"/>
  <c r="I542" s="1"/>
  <c r="H541"/>
  <c r="I541" s="1"/>
  <c r="H540"/>
  <c r="I540" s="1"/>
  <c r="H539"/>
  <c r="I539" s="1"/>
  <c r="H538"/>
  <c r="I538" s="1"/>
  <c r="H537"/>
  <c r="I537" s="1"/>
  <c r="H536"/>
  <c r="I536" s="1"/>
  <c r="H535"/>
  <c r="I535" s="1"/>
  <c r="H534"/>
  <c r="I534" s="1"/>
  <c r="H533"/>
  <c r="I533" s="1"/>
  <c r="H532"/>
  <c r="I532" s="1"/>
  <c r="H531"/>
  <c r="I531" s="1"/>
  <c r="H530"/>
  <c r="I530" s="1"/>
  <c r="H529"/>
  <c r="I529" s="1"/>
  <c r="H528"/>
  <c r="I528" s="1"/>
  <c r="H527"/>
  <c r="I527" s="1"/>
  <c r="H526"/>
  <c r="I526" s="1"/>
  <c r="H525"/>
  <c r="I525" s="1"/>
  <c r="H524"/>
  <c r="I524" s="1"/>
  <c r="H523"/>
  <c r="I523" s="1"/>
  <c r="H522"/>
  <c r="I522" s="1"/>
  <c r="H521"/>
  <c r="I521" s="1"/>
  <c r="H520"/>
  <c r="I520" s="1"/>
  <c r="H519"/>
  <c r="I519" s="1"/>
  <c r="H518"/>
  <c r="I518" s="1"/>
  <c r="H517"/>
  <c r="I517" s="1"/>
  <c r="H516"/>
  <c r="I516" s="1"/>
  <c r="H515"/>
  <c r="I515" s="1"/>
  <c r="H514"/>
  <c r="I514" s="1"/>
  <c r="H513"/>
  <c r="I513" s="1"/>
  <c r="H512"/>
  <c r="I512" s="1"/>
  <c r="H511"/>
  <c r="I511" s="1"/>
  <c r="H510"/>
  <c r="I510" s="1"/>
  <c r="H509"/>
  <c r="I509" s="1"/>
  <c r="H508"/>
  <c r="I508" s="1"/>
  <c r="H507"/>
  <c r="I507" s="1"/>
  <c r="H506"/>
  <c r="I506" s="1"/>
  <c r="H505"/>
  <c r="I505" s="1"/>
  <c r="H504"/>
  <c r="I504" s="1"/>
  <c r="H503"/>
  <c r="I503" s="1"/>
  <c r="H502"/>
  <c r="I502" s="1"/>
  <c r="H501"/>
  <c r="I501" s="1"/>
  <c r="H500"/>
  <c r="I500" s="1"/>
  <c r="H499"/>
  <c r="I499" s="1"/>
  <c r="H498"/>
  <c r="I498" s="1"/>
  <c r="H497"/>
  <c r="I497" s="1"/>
  <c r="H496"/>
  <c r="I496" s="1"/>
  <c r="H495"/>
  <c r="I495" s="1"/>
  <c r="H494"/>
  <c r="I494" s="1"/>
  <c r="H493"/>
  <c r="I493" s="1"/>
  <c r="H492"/>
  <c r="I492" s="1"/>
  <c r="H491"/>
  <c r="I491" s="1"/>
  <c r="H490"/>
  <c r="I490" s="1"/>
  <c r="H489"/>
  <c r="I489" s="1"/>
  <c r="H488"/>
  <c r="I488" s="1"/>
  <c r="H487"/>
  <c r="I487" s="1"/>
  <c r="H486"/>
  <c r="I486" s="1"/>
  <c r="H485"/>
  <c r="I485" s="1"/>
  <c r="H484"/>
  <c r="I484" s="1"/>
  <c r="H483"/>
  <c r="I483" s="1"/>
  <c r="H482"/>
  <c r="I482" s="1"/>
  <c r="H481"/>
  <c r="I481" s="1"/>
  <c r="H480"/>
  <c r="I480" s="1"/>
  <c r="H479"/>
  <c r="I479" s="1"/>
  <c r="H478"/>
  <c r="I478" s="1"/>
  <c r="H477"/>
  <c r="I477" s="1"/>
  <c r="H476"/>
  <c r="I476" s="1"/>
  <c r="H475"/>
  <c r="I475" s="1"/>
  <c r="H474"/>
  <c r="I474" s="1"/>
  <c r="H473"/>
  <c r="I473" s="1"/>
  <c r="H472"/>
  <c r="I472" s="1"/>
  <c r="H471"/>
  <c r="I471" s="1"/>
  <c r="H470"/>
  <c r="I470" s="1"/>
  <c r="H469"/>
  <c r="I469" s="1"/>
  <c r="H468"/>
  <c r="I468" s="1"/>
  <c r="H467"/>
  <c r="I467" s="1"/>
  <c r="H466"/>
  <c r="I466" s="1"/>
  <c r="H465"/>
  <c r="I465" s="1"/>
  <c r="H464"/>
  <c r="I464" s="1"/>
  <c r="H463"/>
  <c r="I463" s="1"/>
  <c r="H462"/>
  <c r="I462" s="1"/>
  <c r="H461"/>
  <c r="I461" s="1"/>
  <c r="H460"/>
  <c r="I460" s="1"/>
  <c r="H459"/>
  <c r="I459" s="1"/>
  <c r="H458"/>
  <c r="I458" s="1"/>
  <c r="H457"/>
  <c r="I457" s="1"/>
  <c r="H456"/>
  <c r="I456" s="1"/>
  <c r="H455"/>
  <c r="I455" s="1"/>
  <c r="H454"/>
  <c r="I454" s="1"/>
  <c r="H453"/>
  <c r="I453" s="1"/>
  <c r="H452"/>
  <c r="I452" s="1"/>
  <c r="H451"/>
  <c r="I451" s="1"/>
  <c r="H450"/>
  <c r="I450" s="1"/>
  <c r="H449"/>
  <c r="I449" s="1"/>
  <c r="H448"/>
  <c r="I448" s="1"/>
  <c r="H447"/>
  <c r="I447" s="1"/>
  <c r="H446"/>
  <c r="I446" s="1"/>
  <c r="H445"/>
  <c r="I445" s="1"/>
  <c r="H444"/>
  <c r="I444" s="1"/>
  <c r="H443"/>
  <c r="I443" s="1"/>
  <c r="H442"/>
  <c r="I442" s="1"/>
  <c r="H441"/>
  <c r="I441" s="1"/>
  <c r="H440"/>
  <c r="I440" s="1"/>
  <c r="H439"/>
  <c r="I439" s="1"/>
  <c r="H438"/>
  <c r="I438" s="1"/>
  <c r="H437"/>
  <c r="I437" s="1"/>
  <c r="H436"/>
  <c r="I436" s="1"/>
  <c r="H435"/>
  <c r="I435" s="1"/>
  <c r="H434"/>
  <c r="I434" s="1"/>
  <c r="H433"/>
  <c r="I433" s="1"/>
  <c r="H432"/>
  <c r="I432" s="1"/>
  <c r="H431"/>
  <c r="I431" s="1"/>
  <c r="H430"/>
  <c r="I430" s="1"/>
  <c r="H424"/>
  <c r="I424" s="1"/>
  <c r="H423"/>
  <c r="I423" s="1"/>
  <c r="H422"/>
  <c r="I422" s="1"/>
  <c r="H421"/>
  <c r="I421" s="1"/>
  <c r="H420"/>
  <c r="I420" s="1"/>
  <c r="H419"/>
  <c r="I419" s="1"/>
  <c r="H418"/>
  <c r="I418" s="1"/>
  <c r="H417"/>
  <c r="I417" s="1"/>
  <c r="H416"/>
  <c r="I416" s="1"/>
  <c r="H415"/>
  <c r="I415" s="1"/>
  <c r="H414"/>
  <c r="I414" s="1"/>
  <c r="H413"/>
  <c r="I413" s="1"/>
  <c r="H412"/>
  <c r="I412" s="1"/>
  <c r="H411"/>
  <c r="I411" s="1"/>
  <c r="H410"/>
  <c r="I410" s="1"/>
  <c r="H409"/>
  <c r="I409" s="1"/>
  <c r="H408"/>
  <c r="I408" s="1"/>
  <c r="H407"/>
  <c r="I407" s="1"/>
  <c r="H402"/>
  <c r="I402" s="1"/>
  <c r="H401"/>
  <c r="I401" s="1"/>
  <c r="H400"/>
  <c r="I400" s="1"/>
  <c r="H399"/>
  <c r="I399" s="1"/>
  <c r="H398"/>
  <c r="I398" s="1"/>
  <c r="H397"/>
  <c r="I397" s="1"/>
  <c r="H396"/>
  <c r="I396" s="1"/>
  <c r="H395"/>
  <c r="I395" s="1"/>
  <c r="H394"/>
  <c r="I394" s="1"/>
  <c r="H393"/>
  <c r="I393" s="1"/>
  <c r="H392"/>
  <c r="I392" s="1"/>
  <c r="H391"/>
  <c r="I391" s="1"/>
  <c r="H390"/>
  <c r="I390" s="1"/>
  <c r="H389"/>
  <c r="I389" s="1"/>
  <c r="H388"/>
  <c r="I388" s="1"/>
  <c r="H387"/>
  <c r="I387" s="1"/>
  <c r="H386"/>
  <c r="I386" s="1"/>
  <c r="H385"/>
  <c r="I385" s="1"/>
  <c r="H384"/>
  <c r="I384" s="1"/>
  <c r="H383"/>
  <c r="I383" s="1"/>
  <c r="H382"/>
  <c r="I382" s="1"/>
  <c r="H381"/>
  <c r="I381" s="1"/>
  <c r="H380"/>
  <c r="I380" s="1"/>
  <c r="H379"/>
  <c r="I379" s="1"/>
  <c r="H378"/>
  <c r="I378" s="1"/>
  <c r="H377"/>
  <c r="I377" s="1"/>
  <c r="H375"/>
  <c r="I375" s="1"/>
  <c r="H374"/>
  <c r="H373"/>
  <c r="I373" s="1"/>
  <c r="H372"/>
  <c r="I372" s="1"/>
  <c r="H371"/>
  <c r="I371" s="1"/>
  <c r="H370"/>
  <c r="I370" s="1"/>
  <c r="H369"/>
  <c r="I369" s="1"/>
  <c r="H368"/>
  <c r="I368" s="1"/>
  <c r="H367"/>
  <c r="I367" s="1"/>
  <c r="H366"/>
  <c r="I366" s="1"/>
  <c r="H365"/>
  <c r="I365" s="1"/>
  <c r="H364"/>
  <c r="I364" s="1"/>
  <c r="H363"/>
  <c r="I363" s="1"/>
  <c r="H360"/>
  <c r="I360" s="1"/>
  <c r="H356"/>
  <c r="I356" s="1"/>
  <c r="H355"/>
  <c r="I355" s="1"/>
  <c r="H354"/>
  <c r="I354" s="1"/>
  <c r="H353"/>
  <c r="I353" s="1"/>
  <c r="H352"/>
  <c r="I352" s="1"/>
  <c r="H351"/>
  <c r="I351" s="1"/>
  <c r="H350"/>
  <c r="I350" s="1"/>
  <c r="H349"/>
  <c r="I349" s="1"/>
  <c r="H348"/>
  <c r="I348" s="1"/>
  <c r="H347"/>
  <c r="I347" s="1"/>
  <c r="H346"/>
  <c r="I346" s="1"/>
  <c r="H345"/>
  <c r="I345" s="1"/>
  <c r="H344"/>
  <c r="I344" s="1"/>
  <c r="H343"/>
  <c r="I343" s="1"/>
  <c r="H342"/>
  <c r="I342" s="1"/>
  <c r="H341"/>
  <c r="I341" s="1"/>
  <c r="H340"/>
  <c r="I340" s="1"/>
  <c r="H339"/>
  <c r="I339" s="1"/>
  <c r="H338"/>
  <c r="I338" s="1"/>
  <c r="H337"/>
  <c r="I337" s="1"/>
  <c r="H336"/>
  <c r="I336" s="1"/>
  <c r="H335"/>
  <c r="I335" s="1"/>
  <c r="H334"/>
  <c r="I334" s="1"/>
  <c r="H333"/>
  <c r="I333" s="1"/>
  <c r="H331"/>
  <c r="I331" s="1"/>
  <c r="H330"/>
  <c r="I330" s="1"/>
  <c r="H328"/>
  <c r="I328" s="1"/>
  <c r="H327"/>
  <c r="I327" s="1"/>
  <c r="H326"/>
  <c r="I326" s="1"/>
  <c r="H325"/>
  <c r="I325" s="1"/>
  <c r="H324"/>
  <c r="I324" s="1"/>
  <c r="H323"/>
  <c r="I323" s="1"/>
  <c r="H322"/>
  <c r="I322" s="1"/>
  <c r="H321"/>
  <c r="H320"/>
  <c r="I320" s="1"/>
  <c r="H319"/>
  <c r="I319" s="1"/>
  <c r="H318"/>
  <c r="I318" s="1"/>
  <c r="H317"/>
  <c r="I317" s="1"/>
  <c r="H316"/>
  <c r="I316" s="1"/>
  <c r="H315"/>
  <c r="I315" s="1"/>
  <c r="H314"/>
  <c r="I314" s="1"/>
  <c r="H313"/>
  <c r="I313" s="1"/>
  <c r="H312"/>
  <c r="I312" s="1"/>
  <c r="H311"/>
  <c r="I311" s="1"/>
  <c r="H310"/>
  <c r="I310" s="1"/>
  <c r="H309"/>
  <c r="I309" s="1"/>
  <c r="H308"/>
  <c r="H307"/>
  <c r="I307" s="1"/>
  <c r="H306"/>
  <c r="I306" s="1"/>
  <c r="H305"/>
  <c r="I305" s="1"/>
  <c r="H304"/>
  <c r="I304" s="1"/>
  <c r="H303"/>
  <c r="I303" s="1"/>
  <c r="H302"/>
  <c r="I302" s="1"/>
  <c r="H301"/>
  <c r="I301" s="1"/>
  <c r="H300"/>
  <c r="I300" s="1"/>
  <c r="H299"/>
  <c r="I299" s="1"/>
  <c r="H298"/>
  <c r="I298" s="1"/>
  <c r="H297"/>
  <c r="I297" s="1"/>
  <c r="H295"/>
  <c r="I295" s="1"/>
  <c r="H294"/>
  <c r="I294" s="1"/>
  <c r="H293"/>
  <c r="I293" s="1"/>
  <c r="H292"/>
  <c r="I292" s="1"/>
  <c r="H291"/>
  <c r="I291" s="1"/>
  <c r="H290"/>
  <c r="I290" s="1"/>
  <c r="H289"/>
  <c r="I289" s="1"/>
  <c r="H288"/>
  <c r="I288" s="1"/>
  <c r="H287"/>
  <c r="I287" s="1"/>
  <c r="H286"/>
  <c r="I286" s="1"/>
  <c r="H285"/>
  <c r="I285" s="1"/>
  <c r="H284"/>
  <c r="I284" s="1"/>
  <c r="H283"/>
  <c r="I283" s="1"/>
  <c r="H282"/>
  <c r="I282" s="1"/>
  <c r="H281"/>
  <c r="I281" s="1"/>
  <c r="H280"/>
  <c r="I280" s="1"/>
  <c r="H279"/>
  <c r="I279" s="1"/>
  <c r="H278"/>
  <c r="I278" s="1"/>
  <c r="H277"/>
  <c r="I277" s="1"/>
  <c r="H276"/>
  <c r="I276" s="1"/>
  <c r="H275"/>
  <c r="I275" s="1"/>
  <c r="H274"/>
  <c r="I274" s="1"/>
  <c r="H273"/>
  <c r="I273" s="1"/>
  <c r="H272"/>
  <c r="I272" s="1"/>
  <c r="H271"/>
  <c r="I271" s="1"/>
  <c r="H270"/>
  <c r="I270" s="1"/>
  <c r="H269"/>
  <c r="I269" s="1"/>
  <c r="I268"/>
  <c r="H267"/>
  <c r="I267" s="1"/>
  <c r="H266"/>
  <c r="I266" s="1"/>
  <c r="H265"/>
  <c r="I265" s="1"/>
  <c r="H264"/>
  <c r="I264" s="1"/>
  <c r="H263"/>
  <c r="I263" s="1"/>
  <c r="H262"/>
  <c r="I262" s="1"/>
  <c r="H261"/>
  <c r="I261" s="1"/>
  <c r="H260"/>
  <c r="I260" s="1"/>
  <c r="H259"/>
  <c r="I259" s="1"/>
  <c r="H258"/>
  <c r="I258" s="1"/>
  <c r="H257"/>
  <c r="I257" s="1"/>
  <c r="H256"/>
  <c r="I256" s="1"/>
  <c r="H255"/>
  <c r="I255" s="1"/>
  <c r="H253"/>
  <c r="I253" s="1"/>
  <c r="H252"/>
  <c r="I252" s="1"/>
  <c r="H251"/>
  <c r="I251" s="1"/>
  <c r="H250"/>
  <c r="I250" s="1"/>
  <c r="H249"/>
  <c r="I249" s="1"/>
  <c r="H248"/>
  <c r="I248" s="1"/>
  <c r="H247"/>
  <c r="I247" s="1"/>
  <c r="H246"/>
  <c r="I246" s="1"/>
  <c r="H245"/>
  <c r="I245" s="1"/>
  <c r="H244"/>
  <c r="I244" s="1"/>
  <c r="H243"/>
  <c r="I243" s="1"/>
  <c r="H242"/>
  <c r="I242" s="1"/>
  <c r="H241"/>
  <c r="I241" s="1"/>
  <c r="H240"/>
  <c r="I240" s="1"/>
  <c r="H239"/>
  <c r="I239" s="1"/>
  <c r="H238"/>
  <c r="I238" s="1"/>
  <c r="H237"/>
  <c r="I237" s="1"/>
  <c r="H236"/>
  <c r="I236" s="1"/>
  <c r="H235"/>
  <c r="I235" s="1"/>
  <c r="H234"/>
  <c r="I234" s="1"/>
  <c r="H233"/>
  <c r="I233" s="1"/>
  <c r="H232"/>
  <c r="I232" s="1"/>
  <c r="H231"/>
  <c r="I231" s="1"/>
  <c r="H230"/>
  <c r="I230" s="1"/>
  <c r="H223"/>
  <c r="I223" s="1"/>
  <c r="H222"/>
  <c r="I222" s="1"/>
  <c r="H221"/>
  <c r="I221" s="1"/>
  <c r="H220"/>
  <c r="I220" s="1"/>
  <c r="H219"/>
  <c r="I219" s="1"/>
  <c r="H217"/>
  <c r="I217" s="1"/>
  <c r="H216"/>
  <c r="I216" s="1"/>
  <c r="H215"/>
  <c r="I215" s="1"/>
  <c r="H214"/>
  <c r="I214" s="1"/>
  <c r="H213"/>
  <c r="I213" s="1"/>
  <c r="H212"/>
  <c r="I212" s="1"/>
  <c r="H211"/>
  <c r="I211" s="1"/>
  <c r="H210"/>
  <c r="I210" s="1"/>
  <c r="H209"/>
  <c r="I209" s="1"/>
  <c r="H208"/>
  <c r="I208" s="1"/>
  <c r="H207"/>
  <c r="I207" s="1"/>
  <c r="H206"/>
  <c r="I206" s="1"/>
  <c r="H165"/>
  <c r="I165" s="1"/>
  <c r="H164"/>
  <c r="I164" s="1"/>
  <c r="H163"/>
  <c r="I163" s="1"/>
  <c r="H162"/>
  <c r="I162" s="1"/>
  <c r="H161"/>
  <c r="I161" s="1"/>
  <c r="H160"/>
  <c r="I160" s="1"/>
  <c r="H159"/>
  <c r="I159" s="1"/>
  <c r="H158"/>
  <c r="I158" s="1"/>
  <c r="H157"/>
  <c r="I157" s="1"/>
  <c r="H156"/>
  <c r="I156" s="1"/>
  <c r="H155"/>
  <c r="I155" s="1"/>
  <c r="H154"/>
  <c r="I154" s="1"/>
  <c r="H153"/>
  <c r="I153" s="1"/>
  <c r="H152"/>
  <c r="I152" s="1"/>
  <c r="H151"/>
  <c r="I151" s="1"/>
  <c r="H150"/>
  <c r="I150" s="1"/>
  <c r="H149"/>
  <c r="I149" s="1"/>
  <c r="H148"/>
  <c r="I148" s="1"/>
  <c r="H147"/>
  <c r="I147" s="1"/>
  <c r="H146"/>
  <c r="I146" s="1"/>
  <c r="H145"/>
  <c r="I145" s="1"/>
  <c r="H144"/>
  <c r="I144" s="1"/>
  <c r="H143"/>
  <c r="I143" s="1"/>
  <c r="H142"/>
  <c r="I142" s="1"/>
  <c r="H141"/>
  <c r="I141" s="1"/>
  <c r="H140"/>
  <c r="I140" s="1"/>
  <c r="H139"/>
  <c r="I139" s="1"/>
  <c r="H138"/>
  <c r="I138" s="1"/>
  <c r="H137"/>
  <c r="I137" s="1"/>
  <c r="H136"/>
  <c r="I136" s="1"/>
  <c r="H135"/>
  <c r="I135" s="1"/>
  <c r="H134"/>
  <c r="I134" s="1"/>
  <c r="H133"/>
  <c r="I133" s="1"/>
  <c r="H132"/>
  <c r="I132" s="1"/>
  <c r="H131"/>
  <c r="I131" s="1"/>
  <c r="H130"/>
  <c r="I130" s="1"/>
  <c r="H129"/>
  <c r="I129" s="1"/>
  <c r="H128"/>
  <c r="I128" s="1"/>
  <c r="H127"/>
  <c r="I127" s="1"/>
  <c r="H123"/>
  <c r="I123" s="1"/>
  <c r="H115"/>
  <c r="I115" s="1"/>
  <c r="H114"/>
  <c r="I114" s="1"/>
  <c r="H113"/>
  <c r="I113" s="1"/>
  <c r="H112"/>
  <c r="I112" s="1"/>
  <c r="H110"/>
  <c r="I110" s="1"/>
  <c r="H106"/>
  <c r="I106" s="1"/>
  <c r="H105"/>
  <c r="I105" s="1"/>
  <c r="H101"/>
  <c r="I101" s="1"/>
  <c r="H100"/>
  <c r="I100" s="1"/>
  <c r="H99"/>
  <c r="I99" s="1"/>
  <c r="H98"/>
  <c r="I98" s="1"/>
  <c r="H97"/>
  <c r="I97" s="1"/>
  <c r="H96"/>
  <c r="I96" s="1"/>
  <c r="H95"/>
  <c r="I95" s="1"/>
  <c r="H94"/>
  <c r="I94" s="1"/>
  <c r="H93"/>
  <c r="I93" s="1"/>
  <c r="H92"/>
  <c r="I92" s="1"/>
  <c r="H91"/>
  <c r="I91" s="1"/>
  <c r="H90"/>
  <c r="I90" s="1"/>
  <c r="H89"/>
  <c r="I89" s="1"/>
  <c r="H88"/>
  <c r="I88" s="1"/>
  <c r="H87"/>
  <c r="I87" s="1"/>
  <c r="H86"/>
  <c r="I86" s="1"/>
  <c r="H85"/>
  <c r="I85" s="1"/>
  <c r="H84"/>
  <c r="I84" s="1"/>
  <c r="H83"/>
  <c r="I83" s="1"/>
  <c r="H82"/>
  <c r="I82" s="1"/>
  <c r="H81"/>
  <c r="I81" s="1"/>
  <c r="H80"/>
  <c r="I80" s="1"/>
  <c r="H28"/>
  <c r="I28" s="1"/>
  <c r="H27"/>
  <c r="I27" s="1"/>
  <c r="H26"/>
  <c r="I26" s="1"/>
  <c r="H25"/>
  <c r="I25" s="1"/>
  <c r="I24"/>
  <c r="H23"/>
  <c r="I23" s="1"/>
  <c r="H22"/>
  <c r="I22" s="1"/>
  <c r="H21"/>
  <c r="I21" s="1"/>
  <c r="H20"/>
  <c r="I20" s="1"/>
  <c r="H19"/>
  <c r="I19" s="1"/>
  <c r="H18"/>
  <c r="I18" s="1"/>
  <c r="I374" l="1"/>
  <c r="I308"/>
  <c r="I17"/>
  <c r="I321"/>
  <c r="H858" l="1"/>
  <c r="I858" s="1"/>
  <c r="I857"/>
  <c r="H856"/>
  <c r="H853"/>
  <c r="I853" s="1"/>
  <c r="H852"/>
  <c r="I852" s="1"/>
  <c r="H851"/>
  <c r="I851" s="1"/>
  <c r="H850"/>
  <c r="I850" s="1"/>
  <c r="H849"/>
  <c r="I849" s="1"/>
  <c r="H848"/>
  <c r="I848" s="1"/>
  <c r="H847"/>
  <c r="I847" s="1"/>
  <c r="H846"/>
  <c r="I846" s="1"/>
  <c r="H845"/>
  <c r="I845" s="1"/>
  <c r="H844"/>
  <c r="I844" s="1"/>
  <c r="H843"/>
  <c r="I843" s="1"/>
  <c r="H842"/>
  <c r="I842" s="1"/>
  <c r="H841"/>
  <c r="I841" s="1"/>
  <c r="H840"/>
  <c r="I840" s="1"/>
  <c r="H839"/>
  <c r="I839" s="1"/>
  <c r="H838"/>
  <c r="I838" s="1"/>
  <c r="H837"/>
  <c r="I837" s="1"/>
  <c r="H836"/>
  <c r="I836" s="1"/>
  <c r="H835"/>
  <c r="I835" s="1"/>
  <c r="H834"/>
  <c r="I834" s="1"/>
  <c r="H833"/>
  <c r="I833" s="1"/>
  <c r="H832"/>
  <c r="I832" s="1"/>
  <c r="H831"/>
  <c r="I831" s="1"/>
  <c r="H830"/>
  <c r="I830" s="1"/>
  <c r="H829"/>
  <c r="I829" s="1"/>
  <c r="H828"/>
  <c r="I828" s="1"/>
  <c r="H827"/>
  <c r="I827" s="1"/>
  <c r="H826"/>
  <c r="I826" s="1"/>
  <c r="H825"/>
  <c r="I825" s="1"/>
  <c r="H824"/>
  <c r="I824" s="1"/>
  <c r="H823"/>
  <c r="I823" s="1"/>
  <c r="H822"/>
  <c r="I822" s="1"/>
  <c r="H821"/>
  <c r="I821" s="1"/>
  <c r="H820"/>
  <c r="I820" s="1"/>
  <c r="H819"/>
  <c r="I819" s="1"/>
  <c r="H818"/>
  <c r="I818" s="1"/>
  <c r="H817"/>
  <c r="I817" s="1"/>
  <c r="H816"/>
  <c r="I816" s="1"/>
  <c r="H815"/>
  <c r="I815" s="1"/>
  <c r="H814"/>
  <c r="I814" s="1"/>
  <c r="H813"/>
  <c r="H812"/>
  <c r="I812" s="1"/>
  <c r="H810"/>
  <c r="H926" s="1"/>
  <c r="H1049" l="1"/>
  <c r="I856"/>
  <c r="I813"/>
  <c r="I810"/>
  <c r="I926" s="1"/>
  <c r="I1038"/>
  <c r="I1173" l="1"/>
  <c r="I937" l="1"/>
  <c r="H1097"/>
  <c r="H1076"/>
  <c r="I1076" s="1"/>
  <c r="H1077"/>
  <c r="I1077" s="1"/>
  <c r="H1078"/>
  <c r="I1078" s="1"/>
  <c r="H1079"/>
  <c r="I1079" s="1"/>
  <c r="I1037"/>
  <c r="I1035"/>
  <c r="I1034"/>
  <c r="I936"/>
  <c r="I1097" l="1"/>
  <c r="H1075" l="1"/>
  <c r="I1075" s="1"/>
  <c r="H1074"/>
  <c r="I1074" s="1"/>
  <c r="I1172" l="1"/>
  <c r="I1171"/>
  <c r="I1031" l="1"/>
  <c r="I971" l="1"/>
  <c r="I1170"/>
  <c r="I1092" l="1"/>
  <c r="I1093"/>
  <c r="I1099"/>
  <c r="I1100"/>
  <c r="I1101"/>
  <c r="I1102"/>
  <c r="I1103"/>
  <c r="I1104"/>
  <c r="I1105"/>
  <c r="I1106"/>
  <c r="I1107"/>
  <c r="I1108"/>
  <c r="I1109"/>
  <c r="I1110"/>
  <c r="I1111"/>
  <c r="I1112"/>
  <c r="I1113"/>
  <c r="I1114"/>
  <c r="I1115"/>
  <c r="I1116"/>
  <c r="I1117"/>
  <c r="I1118"/>
  <c r="I1119"/>
  <c r="I1120"/>
  <c r="I1121"/>
  <c r="I1122"/>
  <c r="I1123"/>
  <c r="I1124"/>
  <c r="I1125"/>
  <c r="I1126"/>
  <c r="I1128"/>
  <c r="I1129"/>
  <c r="I1130"/>
  <c r="I1131"/>
  <c r="I1132"/>
  <c r="I1133"/>
  <c r="I1134"/>
  <c r="I1135"/>
  <c r="I1136"/>
  <c r="I1137"/>
  <c r="I1138"/>
  <c r="I1139"/>
  <c r="I1140"/>
  <c r="I1141"/>
  <c r="I1142"/>
  <c r="I1143"/>
  <c r="I1144"/>
  <c r="I1145"/>
  <c r="I1146"/>
  <c r="I1147"/>
  <c r="I1150"/>
  <c r="I1151"/>
  <c r="I1152"/>
  <c r="I1153"/>
  <c r="I1154"/>
  <c r="I1155"/>
  <c r="I1156"/>
  <c r="I1157"/>
  <c r="I1158"/>
  <c r="I1160"/>
  <c r="I1161"/>
  <c r="I1162"/>
  <c r="I1163"/>
  <c r="I1164"/>
  <c r="I1165"/>
  <c r="I1168"/>
  <c r="I1169"/>
  <c r="H1057"/>
  <c r="I1057" s="1"/>
  <c r="H1058"/>
  <c r="H1059"/>
  <c r="I1059" s="1"/>
  <c r="H1060"/>
  <c r="I1060" s="1"/>
  <c r="H1061"/>
  <c r="I1061" s="1"/>
  <c r="H1062"/>
  <c r="I1062" s="1"/>
  <c r="H1063"/>
  <c r="I1063" s="1"/>
  <c r="H1064"/>
  <c r="I1064" s="1"/>
  <c r="H1065"/>
  <c r="I1065" s="1"/>
  <c r="H1066"/>
  <c r="I1066" s="1"/>
  <c r="H1067"/>
  <c r="I1067" s="1"/>
  <c r="H1068"/>
  <c r="I1068" s="1"/>
  <c r="H1069"/>
  <c r="I1069" s="1"/>
  <c r="H1070"/>
  <c r="I1070" s="1"/>
  <c r="H1071"/>
  <c r="I1071" s="1"/>
  <c r="H1072"/>
  <c r="I1072" s="1"/>
  <c r="H1073"/>
  <c r="I1073" s="1"/>
  <c r="H1053"/>
  <c r="I1053" s="1"/>
  <c r="H1054"/>
  <c r="I1054" s="1"/>
  <c r="H1055"/>
  <c r="I1055" s="1"/>
  <c r="H1056"/>
  <c r="I1056" s="1"/>
  <c r="H1052"/>
  <c r="I1017"/>
  <c r="I1018"/>
  <c r="I1019"/>
  <c r="I1020"/>
  <c r="I1021"/>
  <c r="I1022"/>
  <c r="I1023"/>
  <c r="I1024"/>
  <c r="I1025"/>
  <c r="I1026"/>
  <c r="I1028"/>
  <c r="I1029"/>
  <c r="I1015"/>
  <c r="I1016"/>
  <c r="I1014"/>
  <c r="I1011"/>
  <c r="I1013"/>
  <c r="I1006"/>
  <c r="I1007"/>
  <c r="I1008"/>
  <c r="I1009"/>
  <c r="I1010"/>
  <c r="I1005"/>
  <c r="I1002"/>
  <c r="I1003"/>
  <c r="I1004"/>
  <c r="I1001"/>
  <c r="I1000"/>
  <c r="I998"/>
  <c r="I999"/>
  <c r="I997"/>
  <c r="I992"/>
  <c r="I986"/>
  <c r="I987"/>
  <c r="I988"/>
  <c r="I973"/>
  <c r="I982"/>
  <c r="I983"/>
  <c r="I970"/>
  <c r="I972"/>
  <c r="I964"/>
  <c r="I965"/>
  <c r="I966"/>
  <c r="I967"/>
  <c r="I968"/>
  <c r="I969"/>
  <c r="I963"/>
  <c r="I959"/>
  <c r="I960"/>
  <c r="I955"/>
  <c r="I956"/>
  <c r="I957"/>
  <c r="I952"/>
  <c r="I953"/>
  <c r="I954"/>
  <c r="I943"/>
  <c r="I944"/>
  <c r="I945"/>
  <c r="I946"/>
  <c r="I947"/>
  <c r="I948"/>
  <c r="I935"/>
  <c r="I929"/>
  <c r="I930"/>
  <c r="I931"/>
  <c r="I932"/>
  <c r="I928"/>
  <c r="I942"/>
  <c r="I1048" l="1"/>
  <c r="H1089"/>
  <c r="I1052"/>
  <c r="I1089" s="1"/>
  <c r="I939"/>
  <c r="I1094"/>
  <c r="I1058"/>
  <c r="I1096" l="1"/>
  <c r="H1098" l="1"/>
  <c r="H1176" s="1"/>
  <c r="H1177" l="1"/>
  <c r="H1178" s="1"/>
  <c r="I1098"/>
  <c r="I1049"/>
  <c r="I1176" l="1"/>
  <c r="I1177" s="1"/>
  <c r="I1178" s="1"/>
</calcChain>
</file>

<file path=xl/sharedStrings.xml><?xml version="1.0" encoding="utf-8"?>
<sst xmlns="http://schemas.openxmlformats.org/spreadsheetml/2006/main" count="7304" uniqueCount="2398">
  <si>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</si>
  <si>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</si>
  <si>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</si>
  <si>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</si>
  <si>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</si>
  <si>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</si>
  <si>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</si>
  <si>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</si>
  <si>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</si>
  <si>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</si>
  <si>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</si>
  <si>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</si>
  <si>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</si>
  <si>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</si>
  <si>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</si>
  <si>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</si>
  <si>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</si>
  <si>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</si>
  <si>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</si>
  <si>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</si>
  <si>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</si>
  <si>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</si>
  <si>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 xml:space="preserve">частного учреждения "University Service Management" </t>
  </si>
  <si>
    <t>«University Service Managеment»</t>
  </si>
  <si>
    <t>Вывоз ТБО АОО «Назарбаев Университет»</t>
  </si>
  <si>
    <t>г. Астана, пр. Кабанбай батыра, 53</t>
  </si>
  <si>
    <t xml:space="preserve">Дизельное топливо Л-0,2-40 ГОСТ 305-82 для отопления зданий Назарбаев Университет </t>
  </si>
  <si>
    <t>Сервисное обслуживание котельной</t>
  </si>
  <si>
    <t>Запрос ценовых предложений</t>
  </si>
  <si>
    <t>Водоснабжение АОО "Назарбаев Университет"</t>
  </si>
  <si>
    <t>м3</t>
  </si>
  <si>
    <t>Отвод сточных вод АОО "Назарбаев Университет"</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</si>
  <si>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</si>
  <si>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</si>
  <si>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</si>
  <si>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"Хайвил Астана"</t>
  </si>
  <si>
    <t>г. Астана, ул. Достык 5/2</t>
  </si>
  <si>
    <t>г. Астана, ул. А. Байтурсынова, д.5</t>
  </si>
  <si>
    <t>ЖК "Северное Сияние" Оказание услуг по вывозу ТБО</t>
  </si>
  <si>
    <t>Услуга</t>
  </si>
  <si>
    <t>С момента заключения Договора по 31 декабря 2013г.</t>
  </si>
  <si>
    <t>г. Астана, ул. Достык, 5/2, ЖК "Северное Сияние"</t>
  </si>
  <si>
    <t>ЖК "Северное Сияние" Эксплуатационные услуги по обслуживанию паркинга"</t>
  </si>
  <si>
    <t>ЖК "Северное Сияние" Услуги по управлению и обслуживанию парковочных мест"</t>
  </si>
  <si>
    <t>ЖК "Северное Сияние" Техническое обслуживание лифтов</t>
  </si>
  <si>
    <t>ЖК "Северное Сияние" Телекоммуникационные услуги (абонентская плата)</t>
  </si>
  <si>
    <t>ЖК "Северное Сияние" Услуги кабельного телевидения (абонентская плата)</t>
  </si>
  <si>
    <t>ЖК "Северное Сияние" Услуга интернет (абонентская плата)</t>
  </si>
  <si>
    <t>ЖК "Северное Сияние" Услуга по техническому обслуживанию и ремонту домофонной системы</t>
  </si>
  <si>
    <t>ЖК "Северное Сияние" Услуга по водоснабжению и/или отведению сточных вод</t>
  </si>
  <si>
    <t>ЖК "Северное Сияние" Теплоэнергия</t>
  </si>
  <si>
    <t>ЖК "Хайвил Астана" Эксплуатационные услуги по управлению, содержанию и обслуживанию жилого комплекса</t>
  </si>
  <si>
    <t>г. Астана, ул. Ахмет Байтурсынулы, 5, ЖК "Хайвил Астана"</t>
  </si>
  <si>
    <t>ЖК "Хайвил Астана" Эксплуатационные услуги по управлению, содержанию и обслуживанию парковочных мест</t>
  </si>
  <si>
    <t>ЖК "Хайвил Астана" Услуги телефонии, доступа к сети интернет и цифрового интерактивного телевидения в квартирах</t>
  </si>
  <si>
    <t>ЖК "Хайвил Астана" Услуга по водоснабжению и/или отведению сточных вод</t>
  </si>
  <si>
    <t>ЖК "Хайвил Астана" Теплоэнергия</t>
  </si>
  <si>
    <t>г. Астана, пр. Кабанбай батыра, 53, Блок 21</t>
  </si>
  <si>
    <t>Содержание жилых помещений АГС</t>
  </si>
  <si>
    <t>г. Астана, ул. Акмешит, 17</t>
  </si>
  <si>
    <t>Чистка горелок, наладка горелок, наладка насосов, обслуживание оборудования котельной, наладка оборудования последовательного умягчения воды</t>
  </si>
  <si>
    <t>Услуги охраны</t>
  </si>
  <si>
    <t>с 1 января 2013 года по 31 января 2013 года</t>
  </si>
  <si>
    <t>Услуги аренды представительства в г. Алматы</t>
  </si>
  <si>
    <t>г. Алматы, ул. Фурманова угол Толе би, 113/55</t>
  </si>
  <si>
    <t>со дня вступления в силу Договора и по 31 декабря 2013 года</t>
  </si>
  <si>
    <t>Аренда автопаркинга</t>
  </si>
  <si>
    <t>г. Астана, р-он Есиль</t>
  </si>
  <si>
    <t>Услуги по перевозке преподавателей</t>
  </si>
  <si>
    <t>Услуги по перевозке студентов</t>
  </si>
  <si>
    <t>1</t>
  </si>
  <si>
    <t>2</t>
  </si>
  <si>
    <t>3</t>
  </si>
  <si>
    <t>4</t>
  </si>
  <si>
    <t>Техническое осблуживание лифтов АОО "Назарбаев Университет"</t>
  </si>
  <si>
    <t>Пожарная охрана "Назарбаев Университет"</t>
  </si>
  <si>
    <t>5</t>
  </si>
  <si>
    <t>6</t>
  </si>
  <si>
    <t>7</t>
  </si>
  <si>
    <t>Дизельное топливо для отопления зданий Назарбаев Университет</t>
  </si>
  <si>
    <t>Здание профессорско-преподавательского состава 21 блок. Услуги кабельного телевидения (абонентская плата)</t>
  </si>
  <si>
    <t>ЖК "Северное сияние" Оказание услуг по технической эксплуатации и содержанию квартир</t>
  </si>
  <si>
    <t>С момента заключения Договора до 31 июля 2013г.</t>
  </si>
  <si>
    <t>Аренда служебного нежилого помещения в г. Алматы. Площадью - 169 квадратных метров</t>
  </si>
  <si>
    <t>Электроэнергия ЖК "Северное сияние"</t>
  </si>
  <si>
    <t>Вывоз и транспортировка ТБО осуществляется на специализированной технике, на специализированный полигон по утилизации и размещению отходов.Исполнитель обязан вывозить ТБО ежедневно.</t>
  </si>
  <si>
    <t>Развоз сотрудников, преподавателей АОО «Назарбаев Университет». 1644 часов</t>
  </si>
  <si>
    <t>Авто паркинг площадью не менее - 140 м2, высота потолка не менее – 4,5 метров, высота и ширина въездных ворот не менее – 4,3 метров. Помещение отапливаемое. Освещение внутреннее и наружное, охраняемая территория.  2 автобуса, 55 посадочных мест</t>
  </si>
  <si>
    <t>Развоз сотрудников, преподавателей АОО «Назарбаев Университет». 149 часов</t>
  </si>
  <si>
    <t xml:space="preserve">Перевозка преподавателей. 190 часов </t>
  </si>
  <si>
    <t>Перевозка студентов. 228 часов</t>
  </si>
  <si>
    <t>Перевозка преподавателей АОО «Назарбаев Университет». 1730 часов</t>
  </si>
  <si>
    <t>Перевозка студентов. 3252 часов</t>
  </si>
  <si>
    <t xml:space="preserve"> 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114299 кв.м.</t>
  </si>
  <si>
    <t>Приложение</t>
  </si>
  <si>
    <t>Эргономичное кресло без подлокотников</t>
  </si>
  <si>
    <t xml:space="preserve">Эргономичное кресло без подлокотников.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t>
  </si>
  <si>
    <t>г.Астана, пр.Кабанбай батыра, 53</t>
  </si>
  <si>
    <t>Эргономичное кресло с подлокотниками</t>
  </si>
  <si>
    <t>Эргономичное кресло с подлокотниками.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Длина используемой поверхности подлокотников: не менее 165 мм. Ширина используемой поверхности подлокотников: не менее 65 мм. Расстояние от подлокотников до сиденья: не менее 240 мм. Расстояние между подлокотниками: не менее 495 мм</t>
  </si>
  <si>
    <t>В течение 60 календарных дней с момента подписания договора</t>
  </si>
  <si>
    <t>Со дня вступления в силу договора и по 31 декабря 2013 года</t>
  </si>
  <si>
    <t>Бензин АИ-95</t>
  </si>
  <si>
    <t>Бензин АИ-95. Октановое число по моторному методу, не менее: 85. Октановое число по исследовательскому методу, не менее: 96</t>
  </si>
  <si>
    <t>В течение 5 рабочих дней со дня вступления в силу Договора</t>
  </si>
  <si>
    <t>Дизельное топливо летнее</t>
  </si>
  <si>
    <t>Дизельное топливо летнее. Цетановое число, не менее: 45. Температура застывания °С, для холодной климатической зоны не выше: -10°С</t>
  </si>
  <si>
    <t>8</t>
  </si>
  <si>
    <t>9</t>
  </si>
  <si>
    <t>Организация мероприятия «Новый Год»</t>
  </si>
  <si>
    <t>г. Астана</t>
  </si>
  <si>
    <t>Добровольное страхование на случай болезни</t>
  </si>
  <si>
    <t>10</t>
  </si>
  <si>
    <t>30 календарных дней с даты вступления в силу договора</t>
  </si>
  <si>
    <t>Полуботинки мужские,  кожаные</t>
  </si>
  <si>
    <t>Ботинки мужские,  кожаные,  утепленные, с термопластическим подноском</t>
  </si>
  <si>
    <t>Халат женский</t>
  </si>
  <si>
    <t>Куртка мужская,  утепленная</t>
  </si>
  <si>
    <t xml:space="preserve">Перчатки  трикотажные с ПВХ </t>
  </si>
  <si>
    <t>Таблички безопасности с монтажом</t>
  </si>
  <si>
    <t xml:space="preserve">Таблички безопасности изготовленные в соответствии с СТ РК ГОСТ Р 12.4.026-2002. 
Размер - диаметр круга не менее 200 мм; материал - пластик со светоотражающей пленкой и самоклейка со  светоотражающей пленкой. </t>
  </si>
  <si>
    <t>Аптечки первой помощи</t>
  </si>
  <si>
    <t>Аптечка первой помощи с перечнем медикаментов утвержденных Минздравом Республики Казахстан</t>
  </si>
  <si>
    <t>Полотно противопожарное</t>
  </si>
  <si>
    <t>Материал - ткань стеклянная (прямоугольный отрез). Размер не более 1500*2000 мм. Площадь не более 3 кв.м. Непригоден для тушения горючих щелочных металлов</t>
  </si>
  <si>
    <t>Лента светосигнальная</t>
  </si>
  <si>
    <t xml:space="preserve">Тип: двухполосный. Цвет: красно-белый. Материал: полиэтилен высокого давления (ПВД) от 50 до 300 микрон. Длина: не менее 200 метров. Ширина: не менее 50 мм </t>
  </si>
  <si>
    <t>Пленка для ламинатора</t>
  </si>
  <si>
    <t xml:space="preserve">Плотность, мкм: 75. Формат: 303x426 (A3). Тип: глянцевая. Количество пакетов в пачке: 100 шт.  Имеет высокую прозрачность и хорошие клеевые свойства </t>
  </si>
  <si>
    <t>Огнетушитель  порошковый, емкостью 50 л</t>
  </si>
  <si>
    <t>Огнетушитель порошковый ОП-45 (50л). Предназначен для тушения пожаров класса А, В, С, Е. Перезарядка 1 раз в 5 лет</t>
  </si>
  <si>
    <t>Огнетушитель углекислотный, для тушения пожара класса А, В, С. Емкость-10 л. Температура эксплуатации от -40С+50С.  Срок до перезарядки 2 года</t>
  </si>
  <si>
    <t>Огнетушитель  углекислотный, емкостью 5 л</t>
  </si>
  <si>
    <t>Огнетушители углекислотные  предназначены для тушения оборудования   находящихся под  напряжением не более 1000 В. Тушения возгорания жидких и газообразных веществ (класс В). Температура эксплуатации от -40С+50С. Срок до перезарядки 2 года</t>
  </si>
  <si>
    <t>Мегафон (ручной аппарат речевого оповещения)</t>
  </si>
  <si>
    <t>Противогазы ГП-7</t>
  </si>
  <si>
    <t>Противогаз ГП-7 предназначен для обеспечения  высокоэффективной защиты от отравляющих веществ (типа зарин, зоман, хлорциан и др.), 
бактериальных аэрозолей, радиоактивных веществ (радионуклидов йода и его органических соединений) и многих АХОВ (аварийно химически опасных веществ). ГОСТ Р12.4.041-2002</t>
  </si>
  <si>
    <t>Ламинатор</t>
  </si>
  <si>
    <t>Формат А3. Ламинирование фотографий. Количество валов–4. Время нагревания–5 мин. Плотность пакетов–макс. 2х250 микрон (всего 500 мкм).</t>
  </si>
  <si>
    <t>11</t>
  </si>
  <si>
    <t>12</t>
  </si>
  <si>
    <t>13</t>
  </si>
  <si>
    <t>Периодическое освидетельствование лифтов с выдачей актов и предписаний</t>
  </si>
  <si>
    <t>Освидетельствование 30 лифтов АОО «Назарбаев Университет» с выдачей актов и предписаний</t>
  </si>
  <si>
    <t>Техническое обслуживание автоматической пожарной сигнализации и системы оповещения</t>
  </si>
  <si>
    <t>Произвести   испытания работоспособности систем газового и аэрозольного пожаротушения.  
 Соблюдать  периодичность,  технологическую  последовательность и методику  выполнения регламентных работ. 
Документировать сведения о проведении регламентных работ. При производстве работ по техническому обслуживанию следует руководствоваться разделом «Указания мер безопасности» Руководства по эксплуатации «С2000-АСПТ», а также должностными инструкциями. Вся контрольно-измерительная аппаратура должна быть проверена. Проводить проверку сопротивления изоляции прибора.</t>
  </si>
  <si>
    <t>Мониторинг производственного экологического контроля</t>
  </si>
  <si>
    <t>Справочные брошюры
Цветность: 4+4
Тираж: 1000 экз.
Кол-во страниц: не менее 24
Формат: А5, глянец 250 гр, припресс
Дизайн, верстка, печать</t>
  </si>
  <si>
    <t>Изготовление плакатов для информационных досок с подсветкой, формат А1, материал Backlit
Тираж: 4 экз в месяц</t>
  </si>
  <si>
    <t>Дизайн и печать корпоративного дайджеста
Формат: А4, кол-во страниц не менее 14
Тираж: 10 экз. в месяц</t>
  </si>
  <si>
    <t>14</t>
  </si>
  <si>
    <t>запрос ценовых предложений</t>
  </si>
  <si>
    <t>ВДТ (АС), In=40A, Ток утечки 30мА, 2-х полюсный, 230/400 - 240/415В
ГОСТ Р 51326.1-99 (МЭК 61008-1-96)</t>
  </si>
  <si>
    <t>ВДТ (АС), In=25A, Ток утечки 30мА, 4-х полюсный, 230/400 - 240/415В
ГОСТ Р 51326.1-99 (МЭК 61008-1-96)</t>
  </si>
  <si>
    <t>ВДТ (АС), In=40A, Ток утечки 30мА, 4-х полюсный, 230/400 - 240/415В
ГОСТ Р 51326.1-99 (МЭК 61008-1-96)</t>
  </si>
  <si>
    <t>ВДТ (АС), In=63A, Ток утечки 30мА, 4-х полюсный, 230/400 - 240/415В
ГОСТ Р 51326.1-99 (МЭК 61008-1-96)</t>
  </si>
  <si>
    <t>ВДТ (АС), In=80A, Ток утечки 30мА, 4-х полюсный, 230/400 - 240/415В
ГОСТ Р 51326.1-99 (МЭК 61008-1-96)</t>
  </si>
  <si>
    <t>Карман пластиковый для схем самоклеющийся , внутренний размер 310х200х18 мм</t>
  </si>
  <si>
    <t>Карман пластиковый для схем самоклеющийся , внутренний размер 230х130х18 мм</t>
  </si>
  <si>
    <t>Степень защиты - IP 68, Dвн=48мм, PG 48</t>
  </si>
  <si>
    <t>Степень защиты - IP 68, Dвн=42мм, PG 42</t>
  </si>
  <si>
    <t>Степень защиты - IP 68, Dвн=36мм, PG 36</t>
  </si>
  <si>
    <t>Степень защиты - IP 68, Dвн=29мм, PG 29</t>
  </si>
  <si>
    <t>Степень защиты - IP 68, Dвн=21мм, PG 21</t>
  </si>
  <si>
    <t>Заглушка концевая ISO 16</t>
  </si>
  <si>
    <t>Заглушка концевая с шестиугольным основанием ISO 16</t>
  </si>
  <si>
    <t>Заглушка концевая ISO 20</t>
  </si>
  <si>
    <t>Заглушка концевая с шестиугольным основанием ISO 20</t>
  </si>
  <si>
    <t>Заглушка концевая ISO 25</t>
  </si>
  <si>
    <t>Заглушка концевая с шестиугольным основанием ISO 25</t>
  </si>
  <si>
    <t>Заглушка концевая ISO 32</t>
  </si>
  <si>
    <t>Заглушка концевая с шестиугольным основанием ISO 32</t>
  </si>
  <si>
    <t>Заглушка концевая ISO 40</t>
  </si>
  <si>
    <t>Заглушка концевая с шестиугольным основанием ISO 40</t>
  </si>
  <si>
    <t>Гайка для заглушки ISO 16</t>
  </si>
  <si>
    <t>Гайка для заглушки с шестиугольным основанием ISO 16</t>
  </si>
  <si>
    <t>Гайка для заглушки ISO 20</t>
  </si>
  <si>
    <t>Гайка для заглушки с шестиугольным основанием ISO 20</t>
  </si>
  <si>
    <t>Гайка для заглушки ISO 25</t>
  </si>
  <si>
    <t>Гайка для заглушкис шестиугольным основанием ISO 25</t>
  </si>
  <si>
    <t>Гайка для заглушки ISO 32</t>
  </si>
  <si>
    <t>Гайка для заглушки ISO 40</t>
  </si>
  <si>
    <t>Трансформатор понижающий - 230/24 В, 250 ВА
МЭК EN 61558-2-2 (2-6), EN 61131-2, EN 60204-1 и EN 60439-1.</t>
  </si>
  <si>
    <t xml:space="preserve">Тумблер трехпозиционный авт-0-дист с фиксацией </t>
  </si>
  <si>
    <t>Кнопка с потайным толкателем, IP 66, угол поворота 45°</t>
  </si>
  <si>
    <t>Коробка распределительная квадратная, влагозащищенная, степень защиты- IP 55, разм. 130х130х74 мм</t>
  </si>
  <si>
    <t>Коробка распределительная прямоугольная, влагозащищенная, степень защиты-IP 55, разм.  220х170х86 мм</t>
  </si>
  <si>
    <t xml:space="preserve">Колодка клеммная IP 2Х для коробки, на изолированном основании. МЭК 60998 -2 -1.
Земля – цвет зеленый. Изолированное основание из самозатухающего пластиката.
Емкость клемм IP 2х: 4 подключения. Сечение подключаемого провода, мм² от 1,5 до 16. Длина, мм. 47. 
</t>
  </si>
  <si>
    <t>Вилка штепсельная 16 А, 2к+1з.к.</t>
  </si>
  <si>
    <t>Кабель-канал напольный разм. 92х20мм, L=2.5 м</t>
  </si>
  <si>
    <t xml:space="preserve">Заглушка торцевая  для кабель-канала размером 92х20 мм </t>
  </si>
  <si>
    <t>Накладка на стык для кабель-канала размером 92х20 мм</t>
  </si>
  <si>
    <t>Угол плоский для кабель-канала размером 92х20 мм</t>
  </si>
  <si>
    <t>Распаечная коробка с разделительными перегородками для кабель-канала размером 92х20 мм</t>
  </si>
  <si>
    <t>Мини-колонна, Н= 0,7 м</t>
  </si>
  <si>
    <t>Розеточный блок для мини-колонны Н= 0,7 м</t>
  </si>
  <si>
    <t>Блок розеточный настольный с соединительным шнуром и АВДТ</t>
  </si>
  <si>
    <t>Выключатель дифференциального тока 2р 30мА In=40A тип АС</t>
  </si>
  <si>
    <t>Выключатель дифференциального тока 4р 30мА In=40A тип АС</t>
  </si>
  <si>
    <t>Выключатель дифференциального тока 4р 30мА In=63A тип АС</t>
  </si>
  <si>
    <t>Выключатель дифференциального тока 4р 30мА In=80A тип АС</t>
  </si>
  <si>
    <t>Заглушка пластиковая</t>
  </si>
  <si>
    <t>15</t>
  </si>
  <si>
    <t>16</t>
  </si>
  <si>
    <t>17</t>
  </si>
  <si>
    <t>18</t>
  </si>
  <si>
    <t>Стойки с ограничительными лентами</t>
  </si>
  <si>
    <t>Встроенная вытягивающаяся лента и механизм. Цвет ленты по выбору Заказчика. Высота стойки: не менее 960 мм, но не более 970 мм. Длина вытягивающейся ленты: не менее 2000 мм, но не более 2100 мм, ширина ленты: не менее 50 мм, но не более 55 мм. Диамерт трубы стойки: не менее 0,6 мм. Цвет стойки по выбору Заказчика. Диаметр основания: не менее 300 мм. Вес не более 8 кг. Материал - нержавеющая сталь.</t>
  </si>
  <si>
    <t>г.Астана, пр. Кабанбай Батыра, 53</t>
  </si>
  <si>
    <t>Со дня вступления в силу договора и до 31 декабря 2013 года</t>
  </si>
  <si>
    <t>Натуральная артезианская питьевая вода</t>
  </si>
  <si>
    <t>Натуральная артезианская питьевая вода, объемом - 0,5л., в пластиковых бутылках, негазированная</t>
  </si>
  <si>
    <t>Автошина 215/55/16 зимняя</t>
  </si>
  <si>
    <t>Автошина 205/55/16 зимняя</t>
  </si>
  <si>
    <t>Автошины 205/55/16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</si>
  <si>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 зимняя</t>
  </si>
  <si>
    <t>Автошина 255/65/17 зимняя</t>
  </si>
  <si>
    <t>Аккумулятор 6 ст 60 Ач</t>
  </si>
  <si>
    <t>Аккумулятор 6 ст  60 Ач, предназначенный для стартерных двигателей. Емкость – 60 А*ч, Номинальное напряжение  - 12 V,  пусковой ток не менее 540 А, европейское расположение клемм</t>
  </si>
  <si>
    <t>Аккумулятор 6 ст 55Ач</t>
  </si>
  <si>
    <t>Аккумулятор 6 ст 55Ач, предназначенные для стартерных двигателей. Емкость – 55 А*ч, Номинальное напряжение  - 12 V,  пусковой ток не менее 520 А, европейское расположение клемм</t>
  </si>
  <si>
    <t>Аккумулятор 6 ст 72Ач, предназначенный для стартерных двигателей.  Емкость – 72 А*ч, Номинальное напряжение  - 12 V,  пусковой ток не менее 680 А, европейское расположение клемм</t>
  </si>
  <si>
    <t>Аккумулятор 6 ст 85Ач</t>
  </si>
  <si>
    <t>Аккумулятор 6 ст 85Ач, предназначенный для стартерных двигателей. Емкость – 85 А*ч, Номинальное напряжение  - 12 V,  пусковой ток не менее 720А, европейское расположение клемм</t>
  </si>
  <si>
    <t>Аккумулятор 6 ст 90 Ач</t>
  </si>
  <si>
    <t>Аккумулятор 6 ст 90 Ач, предназначенный для стартерных двигателей. Емкость – 90 А*ч, Номинальное напряжение  - 12 V,  пусковой ток не менее 740 А, европейское расположение клемм</t>
  </si>
  <si>
    <t>Аккумулятор 6 ст 180Ач</t>
  </si>
  <si>
    <t>Аккумулятор 6 ст 180Ач, предназначенный для стартерных двигателей. Емкость – 180 А*ч, Номинальное напряжение  - 12 V,  пусковой ток не менее 1000 А, европейское расположение клемм</t>
  </si>
  <si>
    <t>Предоставление товара «Welcome package» для профессорско-преподавательского состава</t>
  </si>
  <si>
    <t>С даты вступления в силу договора до 31.12.2013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</si>
  <si>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</si>
  <si>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</si>
  <si>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Полотенце лицевое</t>
  </si>
  <si>
    <t>Полотенце банное</t>
  </si>
  <si>
    <t xml:space="preserve"> 1) Одеяло, размер 205х140 cм, хлопок.  2) Подушка, размер: 50x70 cм.  3) Пододеяльник, размер 205х145cм (без замков и молнии), хлопок.  4) Простыня, размер 240х150 cм,  хлопок . 5) Наволочка, размер 50x70cм (без замков и молнии), хлопок.  6) Полотенце лицевое, размер 50x70cм, 100% х/б . 7) Полотенце банное, размер 140х70х/б. Покрывало, размер: 200х150 cм, жакард. 9) Наматрасник, размер 200х90 см.</t>
  </si>
  <si>
    <t xml:space="preserve"> Крепление для установки телевизора диагональ 10//-56//; вес  не менее 25kg/551bs; 400x400, min 75x75 </t>
  </si>
  <si>
    <t>Стойка ограждения с лентой 2 метра</t>
  </si>
  <si>
    <t>Со дня вступления в силу договора до 31 декабря 2013 года</t>
  </si>
  <si>
    <t>г.Астана</t>
  </si>
  <si>
    <t>Изготовление дубликатов ключей</t>
  </si>
  <si>
    <t>19</t>
  </si>
  <si>
    <t>20</t>
  </si>
  <si>
    <t>21</t>
  </si>
  <si>
    <t>22</t>
  </si>
  <si>
    <t>Холодильник+программа доп сервиса. Количество дверей-1; Общий объем не менее л-460; Количество компрессоров-1;  Габаритные размеры (ВхШхГ) - 215х66х65; Тип управления- электро-механический; Цвет-белый; Вес не более кг-105.</t>
  </si>
  <si>
    <t>Душевая кабина 90x150 (высота 210) для установки в фитнес-зале 21 Блока. 4 стены, стекло - матовое, поддон - низкий, без доп. Фнукций (массаж, телефон и т.д.)</t>
  </si>
  <si>
    <t>Душевая кабина 77x100  (высота 210) для установки в фитнес-зале 21 Блока. 4 стены, стекло - матовое, поддон - низкий, без доп. Фнукций (массаж, телефон и т.д.)</t>
  </si>
  <si>
    <t>Стиральная машина для студенческих общежитий. Загрузка, не менее кг-8; Максимальная скорость отжима, об./мин.:1200; привод барабана –прямой; Регулировка скорости отжима; Класс стирки-А.</t>
  </si>
  <si>
    <t>Система видеонаблюдения для монтажа внутренних помещений</t>
  </si>
  <si>
    <t>г. Астана, пр. Кабанбай батыра, 53, Блок 38,39</t>
  </si>
  <si>
    <t>Услуга по водоснабжению и/или отведению сточных вод в 46-ти квартирах ЖК "Хайвил Астана"</t>
  </si>
  <si>
    <t xml:space="preserve"> Услуги кабельного телевидения (абонентская плата) Здание ППС 38,39 блоки.</t>
  </si>
  <si>
    <t xml:space="preserve"> Услуги телефонии, доступа к сети интернет и цифрового интерактивного телевидения в квартирах (46 квартир) ЖК "Хайвил Астана"</t>
  </si>
  <si>
    <t xml:space="preserve"> Услуга по водоснабжению и/или отведению сточных вод (46 квартир) ЖК "Хайвил Астана"</t>
  </si>
  <si>
    <t xml:space="preserve">Эксплуатационные услуги по управлению, содержанию и обслуживанию жилого комплекса (46 квартир) ЖК "Хайвил Астана" </t>
  </si>
  <si>
    <t xml:space="preserve">Отопление и ГВС. Хайвил Астана (46 квартир). </t>
  </si>
  <si>
    <t>Вывоз ТБО. Здание ППС   Блок 38-39</t>
  </si>
  <si>
    <t>Техническое обслуживание лифтов. Здание ППС   Блок 38-39</t>
  </si>
  <si>
    <t>Техническое обслуживание лифтов. Здание ППС   Блок 21</t>
  </si>
  <si>
    <t xml:space="preserve"> Техническое обслуживание домофонной системы. Здание ППС   Блок 38-39</t>
  </si>
  <si>
    <t>23</t>
  </si>
  <si>
    <t>24</t>
  </si>
  <si>
    <t xml:space="preserve">Изготовление и монтаж ресепшна закрытого типа </t>
  </si>
  <si>
    <t xml:space="preserve">В течение 30 рабочих дней с момента подписания договора </t>
  </si>
  <si>
    <t>25</t>
  </si>
  <si>
    <t>Техническое обслуживание и ремонт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</si>
  <si>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г.Астана, район Алматы</t>
  </si>
  <si>
    <t>26</t>
  </si>
  <si>
    <t>27</t>
  </si>
  <si>
    <t>28</t>
  </si>
  <si>
    <t>29</t>
  </si>
  <si>
    <t>30</t>
  </si>
  <si>
    <t>31</t>
  </si>
  <si>
    <t>Шиномонтаж</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</si>
  <si>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t>
  </si>
  <si>
    <t>г.Астана, район Есиль</t>
  </si>
  <si>
    <t>Страхование гражданско-правовой ответственности владельцев транспортных средств</t>
  </si>
  <si>
    <t>Страхование гражданско-правовой ответственности перевозчика перед пассажирами</t>
  </si>
  <si>
    <t>Добровольное страхование КАСКО</t>
  </si>
  <si>
    <t>Абонентские услуги спутникового слежения и мониторинга автотранспорта</t>
  </si>
  <si>
    <t>Абонентские услуги спутникового слежения и мониторинга автотранспорта (GPS) на 7 единиц автомобилей</t>
  </si>
  <si>
    <t>Абонентские услуги транковой связи</t>
  </si>
  <si>
    <t xml:space="preserve">Матрац  размер 200*90см. Материал изготовления -  натуральное сырье: хлопковые и шерстяные волокна, основанный  на не менее пяти витковых пружинах, биконусной формы с толщиной проволоки  не менее 2,2 мм. Высота пружины не менее  14 см. Плотность пружин в матрасе – не менее 118 пружин на квадратный метр. Плотный матрасный жаккард. Высота матраса: не менее 18 см. Ограничение  веса на одно спальное место: до 80 кг. </t>
  </si>
  <si>
    <t>мерт</t>
  </si>
  <si>
    <t>30 рабочих дней с даты вступления в силу договора</t>
  </si>
  <si>
    <t>32</t>
  </si>
  <si>
    <t>Аутсорсинг погрузочно-разгрузочных услуг</t>
  </si>
  <si>
    <t>33</t>
  </si>
  <si>
    <t>34</t>
  </si>
  <si>
    <t>35</t>
  </si>
  <si>
    <t>36</t>
  </si>
  <si>
    <t>37</t>
  </si>
  <si>
    <t>38</t>
  </si>
  <si>
    <t>39</t>
  </si>
  <si>
    <t>40</t>
  </si>
  <si>
    <t>41</t>
  </si>
  <si>
    <t>42</t>
  </si>
  <si>
    <t>Письменный перевод текстовой информации с английского языка на русский язык и с русского языка на английский язык в количестве не менее 250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</si>
  <si>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250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</si>
  <si>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130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</si>
  <si>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130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</si>
  <si>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285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</si>
  <si>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280 страниц (1 страница – не менее 1800 знаков с пробелами)</t>
  </si>
  <si>
    <t xml:space="preserve">Годовой План закупок товаров, работ, услуг на 2013 год </t>
  </si>
  <si>
    <t xml:space="preserve">Доска магнитно-маркерная мобильная </t>
  </si>
  <si>
    <t>Резак для бумаг</t>
  </si>
  <si>
    <t>Услуга предоставления кабельного телевидения квартирам, расположенным в Блоках 38, 39 (кол-во 1 290)</t>
  </si>
  <si>
    <t>Услуги телефонии, доступа к сети интернет и цифрового интерактивного телевидения в 46-ти квартирах ЖК "Хайвил Астана" (кол-во 138)</t>
  </si>
  <si>
    <t>Эксплуатационные услуги по управлению, содержанию и обслуживанию 46 квартир в "Хайвил Астана", общая площадь 22 596 кв.м.</t>
  </si>
  <si>
    <t>Предоставление услуги отопления 46 квартирам ЖК "Хайвил Астана", общая площадь 22 596 кв.м.</t>
  </si>
  <si>
    <t>Оказание услуг по вывозу твердых бытовых отходов в Блоках 38,39, 248м3</t>
  </si>
  <si>
    <t>Оказание услуг по техническому обслуживанию лифтов в Блоках 38,39 (6 лифтоф)</t>
  </si>
  <si>
    <t>Оказание услуг по техническому обслуживанию лифтов в Блоке 21 (4 лифта)</t>
  </si>
  <si>
    <t>Техническое обслуживание домофонной системы в Блоке 21 (52 домофонной системы)</t>
  </si>
  <si>
    <t>Техническое обслуживание домофонной системы в Блоках 38,39 (кол-во 1 290)</t>
  </si>
  <si>
    <t>43</t>
  </si>
  <si>
    <t>44</t>
  </si>
  <si>
    <t>45</t>
  </si>
  <si>
    <t>46</t>
  </si>
  <si>
    <t>47</t>
  </si>
  <si>
    <t>48</t>
  </si>
  <si>
    <t>Дополнительные двери для склада (NULITS)</t>
  </si>
  <si>
    <t>Диспенсер для жидкого мыла</t>
  </si>
  <si>
    <t>Декоративная стойка с кольцом для крепления бархатного каната</t>
  </si>
  <si>
    <t>Подвесные флаги НУ</t>
  </si>
  <si>
    <t>Диспенсеры для туалетной бумаги</t>
  </si>
  <si>
    <t>Туалетная бумага</t>
  </si>
  <si>
    <t>Туалетная бумага не менее двух слоев, длина не менее 150 метров</t>
  </si>
  <si>
    <t>Жидкое мыло</t>
  </si>
  <si>
    <t>Наружное оформление зданий и прилегающей территории к Новому году</t>
  </si>
  <si>
    <t>Наружное оформление зданий и прилегающей территории к Новому году (2014), в том числе расходные материалы согласно технической спецификации (приложение 1 к Проекту Договора)</t>
  </si>
  <si>
    <t>Деревянная обшивка стены, колонн, витрин, макета, сенсорной панели. Буквы из пластика имитация из золота. Буквы из белого пластика.</t>
  </si>
  <si>
    <t>Техническое обслуживание системы видеонаблюдения</t>
  </si>
  <si>
    <t>Первичное свидетельствование системы видеонаблюдение здания «Назарбаев Университет»</t>
  </si>
  <si>
    <t>49</t>
  </si>
  <si>
    <t>Стол для совещаний</t>
  </si>
  <si>
    <t>Специализированные столы для столовой</t>
  </si>
  <si>
    <t>Специализированные стулья для столовой</t>
  </si>
  <si>
    <t>Подиумы лекционные</t>
  </si>
  <si>
    <t>С момента подписания договора до 31 декабря 2013 года</t>
  </si>
  <si>
    <t>Услуги по уходу озеленной территории АОО "Назарбаев Университет"</t>
  </si>
  <si>
    <t>Услуги по уходу озеленной территори АОО "Назарбаев Университет"</t>
  </si>
  <si>
    <t>50</t>
  </si>
  <si>
    <t>51</t>
  </si>
  <si>
    <t>52</t>
  </si>
  <si>
    <t>53</t>
  </si>
  <si>
    <t>Наполнение баллонов ацетиленом согласно ГОСТ 5457-75</t>
  </si>
  <si>
    <t>Наполнение баллонов кислородом согласно ГОСТ 5583-78</t>
  </si>
  <si>
    <t>Наполнение баллонов пропаном согласно ГОСТ 20448-90</t>
  </si>
  <si>
    <t>Сервисное обслуживание чиллеров</t>
  </si>
  <si>
    <t xml:space="preserve">Фильтр кассетный  G-4, Panel FOG-48,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 </t>
  </si>
  <si>
    <t>Фильтр кассетный  G-4, Panel MQZ-48,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</si>
  <si>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Размеры: 9,5х1150 мм</t>
  </si>
  <si>
    <t>Размеры: 12,5х1500 мм</t>
  </si>
  <si>
    <t>Размеры: 12,5х1800 мм</t>
  </si>
  <si>
    <t>Размеры: 12,5х1850 мм</t>
  </si>
  <si>
    <t>Размеры: 12,5х1750 мм</t>
  </si>
  <si>
    <t>Размеры: 12,5х1775 мм</t>
  </si>
  <si>
    <t>Размеры: 12,5х2050 мм</t>
  </si>
  <si>
    <t>Размеры: 12,5х2450 мм</t>
  </si>
  <si>
    <t>Длина: 1550 мм</t>
  </si>
  <si>
    <t>Длина: 1700 мм</t>
  </si>
  <si>
    <t>ГОСТ 9 - 92, водный, технический, массовая доля не менее 25%</t>
  </si>
  <si>
    <t>Динатриевая соль, порошковый, цвет темно- коричневый, легко растворимый в воде</t>
  </si>
  <si>
    <t>ГОСТ 5964-93, массовая доля основного вещества не менее 99,5%</t>
  </si>
  <si>
    <t>ГОСТ 6709-72, 99% очистки</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</si>
  <si>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Q=2м3/ч. </t>
  </si>
  <si>
    <r>
      <t>ГОСТ 2210-73</t>
    </r>
    <r>
      <rPr>
        <sz val="10"/>
        <color theme="1"/>
        <rFont val="Times New Roman"/>
        <family val="1"/>
        <charset val="204"/>
      </rPr>
      <t>, внешний вид- кристаллический белый порошок, массовая доля не менее 99,5%</t>
    </r>
  </si>
  <si>
    <t>Содержание- 99,0%, температура плавления 110°С</t>
  </si>
  <si>
    <t>Комплект запасных частей для проведения ремонта горелок</t>
  </si>
  <si>
    <t>Лестница- стремянка, высота до 7м, материал легкосплавный алюминий</t>
  </si>
  <si>
    <t>Передвижная площадка, высота не менее 5-ти метров; верхняя площадка  ширина 90 см, длина 120 см, оборудована защитным ограждением</t>
  </si>
  <si>
    <t>Напряжение 230 В. Частота 50 Гц.
Фазность 1 ~ .  Мощность 58.6 Вт,
Ток 0.253 A. Максимальный расход воздуха 270 м³/ч. Частота вращения 2425 об/мин. Класс защиты двигателя 44 IP</t>
  </si>
  <si>
    <t>Напряжение 230 В, Частота 50 Гц. Фазность 1 ~. Мощность 60 Вт. Ток 0.271 A. Максимальный расход воздуха 342 м³/ч. Частота вращения 2390 об/мин. Класс защиты двигателя 44 IP</t>
  </si>
  <si>
    <t>Напряжение 230 В. Частота 50 Гц. Фазность 1 ~ . Мощность 62 Вт. Ток 0.271 A. Максимальный расход воздуха 352 м³/ч. Частота вращения 2390 об/мин. Класс защиты двигателя 44 IP</t>
  </si>
  <si>
    <t>Напряжение 230 В. Частота 50 Гц.
Фазность 1 ~. Мощность 95 Вт.
Ток 0.457 A. Максимальный расход воздуха 750 м³/ч. Частота вращения 2553 об/мин. Класс защиты двигателя 44 IP</t>
  </si>
  <si>
    <t>Напряжение 230 В. Частота 50 Гц.
Фазность 1 ~. Мощность 100 Вт. 
Ток 0.457 A. Максимальный расход воздуха 760 м³/ч. Частота вращения 2553 об/мин. Класс защиты двигателя 44 IP</t>
  </si>
  <si>
    <t>Напряжение 230 В. Частота 50 Гц.
Фазность 1 ~. Мощность 105 Вт.
Ток 0.457 A. Максимальный расход воздуха 770 м³/ч. Частота вращения 2553 об/мин. Класс защиты двигателя 44 IP</t>
  </si>
  <si>
    <t>Напряжение 230 В. Частота 50 Гц.
Фазность 1 ~. Мощность 145 Вт. 
Ток 0.709 A. Максимальный расход воздуха 950 м³/ч. Частота вращения 2630 об/мин. Класс защиты двигателя 44 IP</t>
  </si>
  <si>
    <t>Напряжение 230 В. Частота 50 Гц.
Фазность 1 ~ . Мощность 150 Вт. 
Ток 0.709 A. Максимальный расход воздуха 960 м³/ч. Частота вращения 2630 об/мин. Класс защиты двигателя 44 IP</t>
  </si>
  <si>
    <t>Напряжение 230 В. Частота 50 Гц.
Фазность 1 ~. Мощность 158 Вт.
Ток 0.709 A. Максимальный расход воздуха 968 м³/ч. Частота вращения 2630 об/мин. Класс защиты двигателя 44 IP</t>
  </si>
  <si>
    <t>Напряжение 230 В. Частота 50 Гц.
Фазность 1 ~. Мощность 318 Вт.
Ток 1.39 A. Максимальный расход воздуха 1728 м³/ч. Частота вращения 2318 об/мин. Класс защиты двигателя 44 IP</t>
  </si>
  <si>
    <t>Напряжение 230 В. Частота 50 Гц.
Фазность 1 ~ . Мощность 157 Вт. 
Ток 0.699 A. Максимальный расход воздуха 961 м³/ч. Частота вращения 2641 об/мин. Класс защиты двигателя 44 IP</t>
  </si>
  <si>
    <t>Напряжение 230 В. Частота 50 Гц. Фазность 1 ~. Мощность 352 Вт. Ток 1.62 A. Максимальный расход воздуха 2100 м³/ч. Частота вращения 2595 об/мин. Класс защиты двигателя 44 IP</t>
  </si>
  <si>
    <t>Напряжение 230 В. Частота 50 Гц. Фазность 1 ~ . Мощность 362 Вт. Ток 1.62 A. Максимальный расход воздуха 2115 м³/ч. Частота вращения 2595 об/мин. Класс защиты двигателя 44 IP</t>
  </si>
  <si>
    <t>Напряжение 230 В. Частота 50 Гц. Фазность 1 ~. Мощность 372 Вт. Ток 1.62 A. Максимальный расход воздуха 2135 м³/ч. Частота вращения 2595 об/мин. Класс защиты двигателя 44 IP</t>
  </si>
  <si>
    <t>Напряжение 400 В. Частота 50 Гц.
Фазность 3 ~ . Мощность 1300 Вт. Ток 2.36 A. Максимальный расход воздуха 3400 м³/ч. Частота вращения 1279 об/мин. Класс защиты двигателя 54 IP</t>
  </si>
  <si>
    <t>Напряжение 400 В. Частота 50 Гц.
Фазность 3 ~. Мощность 1332 Вт. Ток 2.36 A. Максимальный расход воздуха 3415 м³/ч. Частота вращения 1279 об/мин. Класс защиты двигателя 54 IP</t>
  </si>
  <si>
    <t>Напряжение 400 В. Частота 50 Гц.
Фазность 3 ~. Мощность 1362 Вт. Ток 2.36 A. Максимальный расход воздуха 3431 м³/ч. Частота вращения 1279 об/мин. Класс защиты двигателя 54 IP</t>
  </si>
  <si>
    <t>Напряжение 400 В. Частота 50 Гц. Фазность 3 ~ . Мощность 900 Вт. Ток 1.64 A. Максимальный расход воздуха 2562 м³/ч. Частота вращения 1223 об/мин. Класс защиты двигателя 54 IP</t>
  </si>
  <si>
    <t>Напряжение 400 В. Частота 50 Гц. Фазность 3 ~ . Мощность 920 Вт. Ток 1.64 A. Максимальный расход воздуха 2572 м³/ч. Частота вращения 1223 об/мин. Класс защиты двигателя 54 IP</t>
  </si>
  <si>
    <t>Напряжение 400 В. Частота 50 Гц. Фазность 3 ~ . Мощность 935 Вт. Ток 1.64 A. Максимальный расход воздуха 2592 м³/ч. Частота вращения 1223 об/мин. Класс защиты двигателя 54 IP</t>
  </si>
  <si>
    <t>Напряжение 400 В. Частота 50 Гц. Фазность 3 ~. Мощность 1600 Вт. Ток 3.02 A. Максимальный расход воздуха 5235 м³/ч. Частота вращения 805 об/мин. Класс защиты двигателя 54 IP</t>
  </si>
  <si>
    <t>Напряжение 400 В. Частота 50 Гц. Фазность 3 ~. Мощность 1628 Вт. Ток 3.02 A. Максимальный расход воздуха 5270 м³/ч. Частота вращения 805 об/мин. Класс защиты двигателя 54 IP</t>
  </si>
  <si>
    <t>Напряжение 400 В. Частота 50 Гц. Фазность 3 ~. Мощность 2759 Вт. Ток 5.12 A. Максимальный расход воздуха 7700 м³/ч. Частота вращения 828 об/мин. Класс защиты двигателя 54 IP</t>
  </si>
  <si>
    <t>Напряжение 400 В. Частота 50 Гц. Фазность 3 ~. Мощность 2779 Вт. Ток 5.12 A. Максимальный расход воздуха 7743 м³/ч. Частота вращения 828 об/мин. Класс защиты двигателя 54 IP</t>
  </si>
  <si>
    <t>Напряжение 400 В. Частота 50 Гц. Фазность 3 ~. Мощность 2799 Вт. Ток 5.12 A. Максимальный расход воздуха 7783 м³/ч. Частота вращения 828 об/мин. Класс защиты двигателя 54 IP</t>
  </si>
  <si>
    <t xml:space="preserve">С сухим ротором, подключение к сети: 3~400 В, частота сети: 50/60 Гц; Номинальная мощность мотора: 750 Вт, частота вращения: 2900 об/мин, диаметр фланца: 32 мм, Q=8м3/ч.  </t>
  </si>
  <si>
    <t xml:space="preserve">С сухим ротором, подключение к сети: 3~400 В, частота сети: 50/60 Гц; Номинальная мощность мотора: 1500 Вт, частота вращения: 2900 об/мин, диаметр фланца: 40 мм, Q=20м3/ч.  </t>
  </si>
  <si>
    <t xml:space="preserve">С сухим ротором, подключение к сети: 3~400 В, частота сети: 50/60 Гц; Номинальная мощность мотора: 1500 Вт, частота вращения: 2900 об/мин, диаметр фланца: 50 мм, Q=26м3/ч.  </t>
  </si>
  <si>
    <t xml:space="preserve">С сухим ротором, подключение к сети: 3~400 В, частота сети: 50/60 Гц; Номинальная мощность мотора: 3000 Вт, частота вращения: 2900 об/мин, диаметр фланца: 50 мм, Q=40м3/ч.  </t>
  </si>
  <si>
    <t xml:space="preserve">С сухим ротором, подключение к сети: 3~400 В, частота сети: 50/60 Гц; Номинальная мощность мотора: 3000 Вт, частота вращения: 2900 об/мин, диаметр фланца: 65 мм, Q=36м3/ч.  </t>
  </si>
  <si>
    <t xml:space="preserve">С сухим ротором, подключение к сети: 3~400 В, частота сети: 50/60 Гц; Номинальная мощность мотора: 11000 Вт, частота вращения: 2900 об/мин, диаметр фланца: 40 мм.  </t>
  </si>
  <si>
    <t>Со дня вступления в силу Договора и по 31 декабря 2013 года</t>
  </si>
  <si>
    <t>Тендер</t>
  </si>
  <si>
    <t>Литр</t>
  </si>
  <si>
    <t>Вода питьевая, в бутылях не менее 19 Литров. Биогенная питьевая вода, не менее 8 степеней очистки, бутыли из поликарбоната</t>
  </si>
  <si>
    <t>Набор продуктов и предметов бытовой химии,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</si>
  <si>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Комплект</t>
  </si>
  <si>
    <t>Мощный мегафон предназначен для озвучивания массовых мероприятий на открытых пространствах и подачи звукового сигнала типа «сирена». Преимуществом данной модели является выносной микрофон (тангента), что позволяет устанавливать большую громкость мегафона. В Комплект входит плечевой ремень. Технические характеристики: Вес: не более 1700 г; Габариты, см: 23 х 37; Выходная мощность звука: не менее 25Вт. Эффективное расстояние слышимости: до 500 м</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</si>
  <si>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</si>
  <si>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Пара</t>
  </si>
  <si>
    <t>Абонентские услуги транковой связи (Услуга связи рации в количестве 21 Штук рации в том числе 1 стационарная рация)</t>
  </si>
  <si>
    <t>Итого по Услугам:</t>
  </si>
  <si>
    <t>По заявкам Заказчика, со дня вступления в силу Договора и до 31 декабря 2013 года</t>
  </si>
  <si>
    <t>В течение 40 рабочих дней с даты поступления заявки от Заказчика</t>
  </si>
  <si>
    <t xml:space="preserve">В течение 10 рабочих дней со дня вступления в силу Договора </t>
  </si>
  <si>
    <t>С момента подписания Договора до 31.12.2013 года, по заявке заказчика</t>
  </si>
  <si>
    <t>С момента подписания Договора до 31 декабря 2013 года</t>
  </si>
  <si>
    <t>Со дня вступления в силу Договора до 31 декабря 2013 года</t>
  </si>
  <si>
    <t xml:space="preserve">По заявкам Заказчика, с момента объявления до заключения договора о закупках по итогам тендера </t>
  </si>
  <si>
    <t>Со дня вступления в силу Договора и до 31 декабря 2013 года</t>
  </si>
  <si>
    <t>Со дня вступления в силу Договора в течении 3 рабочих дней</t>
  </si>
  <si>
    <t xml:space="preserve">В течение 14 рабочих дней со дня вступления в силу Договора </t>
  </si>
  <si>
    <t>Напряжение 230 В. Частота 50 Гц.
Фазность 1 ~ . Мощность 54.6 Вт.
Ток 0.253 A. Максимальный расход воздуха 260 м³/ч. Частота вращения 2425 об/мин. Класс защиты двигателя 44 IP</t>
  </si>
  <si>
    <t>Напряжение 230 В. Частота 50 Гц.
Фазность 1 ~ . Мощность 56.6 Вт.
Ток 0.253 A. Максисальный расход воздуха 266 м³/ч. Частота вращения 2425 об/мин. Класс защиты двигателя 44 IP</t>
  </si>
  <si>
    <t>Напряжение 230 В. частота 50/60 Гц, Фазность 1 ~. Мощность 166 Вт. Ток 1.14 A, Максимальный расход воздуха 1415 м³/ч. Частота вращения 2113 об/мин. Класс защиты двигателя 44 IP</t>
  </si>
  <si>
    <t>Килограмм</t>
  </si>
  <si>
    <t xml:space="preserve">С мокрым ротором, подключение к сети: 3~400 В, частота сети: 50/60 Гц; Номинальная мощность мотора: 330 Вт. Q=10м3/ч.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</si>
  <si>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Q=3м3/ч. </t>
  </si>
  <si>
    <t xml:space="preserve">С мокрым ротором, подключение к сети: 3~400 В, частота сети: 50/60 Гц; Номинальная мощность мотора: 450 Вт. Q=25м3/ч. </t>
  </si>
  <si>
    <t xml:space="preserve">С мокрым ротором, подключение к сети: 3~400 В, частота сети: 50/60 Гц; Номинальная мощность мотора: 570 Вт. Q=10м3/ч. </t>
  </si>
  <si>
    <t xml:space="preserve">С мокрым ротором, подключение к сети: 3~400 В, частота сети: 50/60 Гц; Номинальная мощность мотора: 570 Вт. Q=11м3/ч. </t>
  </si>
  <si>
    <t xml:space="preserve">С мокрым ротором, подключение к сети: 3~400 В, частота сети: 50/60 Гц; Номинальная мощность мотора: 350 Вт. Q=12м3/ч. </t>
  </si>
  <si>
    <t xml:space="preserve">С мокрым ротором, подключение к сети: 3~400 В, частота сети: 50/60 Гц; Номинальная мощность мотора: 180 Вт. Q=5м3/ч. </t>
  </si>
  <si>
    <t xml:space="preserve">С мокрым ротором, подключение к сети: 3~400 В, частота сети: 50/60 Гц; Номинальная мощность мотора: 170 Вт. Q=4м3/ч. </t>
  </si>
  <si>
    <t xml:space="preserve">С мокрым ротором, подключение к сети: 1~230 В, частота сети: 50/60 Гц; Номинальная мощность мотора: 180 Вт. Q=6м3/ч. </t>
  </si>
  <si>
    <t xml:space="preserve">С мокрым ротором, подключение к сети: 1~230 В, частота сети: 50/60 Гц; Номинальная мощность мотора: 170 Вт. Q=6м3/ч. </t>
  </si>
  <si>
    <t xml:space="preserve">С мокрым ротором, подключение к сети: 1~230 В, частота сети: 50/60 Гц; Номинальная мощность мотора: 90 Вт. Q=2м3/ч.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</si>
  <si>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90 Вт. Q=5м3/ч.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</si>
  <si>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350 Вт, Q=10м3/ч.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</si>
  <si>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Q=6м3/ч.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</si>
  <si>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650 Вт, Q=20м3/ч. </t>
  </si>
  <si>
    <t xml:space="preserve">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7 м; макс. расход 7 м3/час; напорный патрубок: G 1¼; 
Данные мотора: подключение к сети: 1~230 В, 50 Гц; номинальный ток: 1.40 A; Номинальная мощность мотора: 0,25 кВт; потребляемая мощность: 0,32 кВт; тип пуска: прямой; частота вращения: 2900 об/мин. </t>
  </si>
  <si>
    <t>Метр</t>
  </si>
  <si>
    <t>Дезинфекционные, дератизационные и дезинсекционные услуги</t>
  </si>
  <si>
    <t>Решетчатая с встроенным замком. Дополнительные металлические двери для оснащения склада, длина1850, ширина 950.</t>
  </si>
  <si>
    <t>Столбик ограждения с креплением для бархатного каната состоит из трубы диаметром 63 мм, выполненной из нержавеющей высококачественной полированной стали. Комплект поставки: Столбик ограждения диаметр 63 мм; Диск декоративный; Диск утяжелитель. Поверхность шлифованная. Диаметр столбика 63 мм. Основание черное. Диаметр основания 330 мм. Высота столбика 850 мм.</t>
  </si>
  <si>
    <t>Столбик ограничительный с вытяжной лентой состоит из трубы диаметром 63 мм, выполненной из нержавеющей высококачественной полированной стали, пластиковой сменной катушки с лентой, длиной 2 метра, дискового основания ограничительного столбика. Комплект поставки: Столбик ограждения диаметр 63 мм; Пластиковая сменная кассета с ограничительной лентой. Диск утяжелитель. Поверхность зеркальная. Диаметр столбика 63 мм. Основание шлифованное. Диаметр основание 330 мм. Высота столбика 850 мм. Ширина ленты 47 мм.</t>
  </si>
  <si>
    <t>Подвесные флаги НУ. Плотность 235. Длина не менее 12 м. Ширина не менее 3 м.</t>
  </si>
  <si>
    <t>Вместительный металлический диспенсер (дозатор) для туалетных комнат. Корпус ударопрочный металл. Антивандальное крепление. Вместимость: Рулон диаметром до 210 м. Диаметр втулки 45 мм. Размеры 260*240*130 мм</t>
  </si>
  <si>
    <t>Антибактериальное, гигиеническое средство расфасовано в 5 литровых бутылях</t>
  </si>
  <si>
    <t>Оформление интерьер музея "History Corner"</t>
  </si>
  <si>
    <t>Стол для совещаний на 8 человек. Изготовлен из МДФ 2700*1100*750 мм. Толщина 32 мм.</t>
  </si>
  <si>
    <t>Специализированный стул для столовой (дерево). Цвет натуральный (оттенок желтого). Сидение и спинка стула расположены раздельно, изговлены из натурального дерева. Спинка выпуклая. Каркас ножки металлическая (хром). Высота сидения 435-455 мм. Общая высота стула 830-870 мм.</t>
  </si>
  <si>
    <t>Подиумы лекционные с 2 полками. Цвет согласуется с Заказчиком. Длина не менее 600 мм. Высота не менее 1500 мм. Ширина не менее 900 мм. ЛДСП 16-32 мм, кромка ПВХ.</t>
  </si>
  <si>
    <t>Шпатель</t>
  </si>
  <si>
    <t xml:space="preserve">Кисть </t>
  </si>
  <si>
    <t>Кисть</t>
  </si>
  <si>
    <t>Набор свёрел</t>
  </si>
  <si>
    <t>Шуруповерт</t>
  </si>
  <si>
    <t xml:space="preserve">Электродрель </t>
  </si>
  <si>
    <t>Отрезной  круг</t>
  </si>
  <si>
    <t>Отрезной круг</t>
  </si>
  <si>
    <t>Набор ключей</t>
  </si>
  <si>
    <t>Электролобзик</t>
  </si>
  <si>
    <t xml:space="preserve">Присоска </t>
  </si>
  <si>
    <t xml:space="preserve">Шуруп </t>
  </si>
  <si>
    <t>Шуруп</t>
  </si>
  <si>
    <t>Саморез</t>
  </si>
  <si>
    <t xml:space="preserve">Дюбель </t>
  </si>
  <si>
    <t>Стекло</t>
  </si>
  <si>
    <t>Малярная щетина. Ширина 50мм</t>
  </si>
  <si>
    <r>
      <t>м</t>
    </r>
    <r>
      <rPr>
        <vertAlign val="superscript"/>
        <sz val="10"/>
        <color theme="1"/>
        <rFont val="Times New Roman"/>
        <family val="1"/>
        <charset val="204"/>
      </rPr>
      <t>2</t>
    </r>
  </si>
  <si>
    <r>
      <t>м</t>
    </r>
    <r>
      <rPr>
        <vertAlign val="superscript"/>
        <sz val="10"/>
        <color theme="1"/>
        <rFont val="Times New Roman"/>
        <family val="1"/>
        <charset val="204"/>
      </rPr>
      <t>3</t>
    </r>
  </si>
  <si>
    <t>Набор</t>
  </si>
  <si>
    <t>По заявке Заказчика со дня вступления в силу Договора</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</si>
  <si>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Q=4м3/ч</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</si>
  <si>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500 Вт. Q=12</t>
  </si>
  <si>
    <t xml:space="preserve">Решетки для окон металлические. Размер одной решетки не менее 1500х1000 мм  и не более 2000х 1200мм. 
</t>
  </si>
  <si>
    <t xml:space="preserve">В течение 10 рабочих дней по заявке Заказчика </t>
  </si>
  <si>
    <t>Контейнеры для раздельного сбора мусора</t>
  </si>
  <si>
    <t>Урны для раздельного сбора мусора. 3-х секционный.Объем одного контейнера не менее 100 литров. Наличие обозначительной наклейки соответствующей виду твердо-бытовых отходов.</t>
  </si>
  <si>
    <t>Фильтр кассетный G-4, Panel FOG-48,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</si>
  <si>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кассетный G-4, Panel MQZ-48,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</si>
  <si>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карманный F-6, Bag  6SP-635-8, размеры: 592х592х610мм, карказ из оцинкованной стали, с поперечными ребрам металлическими или деревянными прутьями</t>
  </si>
  <si>
    <t>Фильтр карманный F-6, Bag  6SP-635-8, размеры: 287х592х610мм, карказ из оцинкованной стали, с поперечными ребрам металлическими или деревянными прутьями</t>
  </si>
  <si>
    <t>Фильтр кассетный G-4/EN779, размеры: 398х1050х47мм, карказ из оцинкованной стали, с поперечными ребрам металлическими или деревянными прутьями, с защитной сеткой с обеих сторон из нержавеющей стали</t>
  </si>
  <si>
    <t>Исключена</t>
  </si>
  <si>
    <t>54</t>
  </si>
  <si>
    <t>55</t>
  </si>
  <si>
    <t>56</t>
  </si>
  <si>
    <t>Инкассация денежной наличности</t>
  </si>
  <si>
    <t>Инкассация денежной наличности производится путем изъятия из терминала стекера (контейнера с денежной наличностью) с последующей доставкой денежной наличности, в опломбированных стекерах на специальном автотранспорте в филиал банка (оговаривается с Заказчиком), для зачисления на расчетный счет Заказчика.</t>
  </si>
  <si>
    <t>Со дня вступления в силу Договора и по 31 декабря 2013 года по заявке Заказчика</t>
  </si>
  <si>
    <t>Для резки бетона и штукатурки, диаметр 230 мм</t>
  </si>
  <si>
    <t>Работа</t>
  </si>
  <si>
    <t>Круглосуточная охрана объектов зданий и прилегающей территории Назарбаев Университет путем организации охраняемых постов до 24 постов</t>
  </si>
  <si>
    <t xml:space="preserve">Техническое  обслуживание 30 лифтов АОО «Назарбаев Университет» в соответствии с требованиями  промышленной  безопасности по устройству и эксплуатации лифтов от 25 июля 2008 года № 132, а также требования сопроводительной технической документации лифтов от завода изготовителя, монтажной и эксплуатационной документации; Техническое обслуживание лифтов должно осуществляться ежедневно без выходных. </t>
  </si>
  <si>
    <t>Примечание</t>
  </si>
  <si>
    <t>с 1 марта 2013 года по 31 декабря 2013 года</t>
  </si>
  <si>
    <t>Ежедневное тестирование контрольных панелей автоматической пожарной  сигнализации (далее – АПС). Плановый технический осмотр и проверка работоспособности  АПС и системы речевого оповещения.  Контроль основного и резервного источника питания и проверка автоматического переключения с рабочего ввода на резервный. Замена в случае обнаружения неисправности резервных источников питания. Проверка целостности заземления. Проверка сопротивлений шлейфов сигнализации и системы оповещения.</t>
  </si>
  <si>
    <t>Бумага офисная А4</t>
  </si>
  <si>
    <t>Тип: офисная бумага формата А4 для печати на любых видах офисной оргтехники, с использованием односторонней и двусторонней видов печати. Размер листа 210мм*297мм. Плотность 80 г/м2. Цвет белый. Параметры качества не ниже класса «В»: белизна – не ниже 160 % по стандарту CIE, яркость – не ниже 105%, непрозрачность – не ниже 95%, влажность – не ниже 4,5%. В пачке 500 листов.</t>
  </si>
  <si>
    <t>Пачка</t>
  </si>
  <si>
    <t xml:space="preserve">5 рабочих дней с момента
поступления письменной заявки
</t>
  </si>
  <si>
    <t>Снегоуборочная машина</t>
  </si>
  <si>
    <t>В течение 10 рабочих дней с момента вступления в силу Договора</t>
  </si>
  <si>
    <t xml:space="preserve">Тележка архивная </t>
  </si>
  <si>
    <t>В течение 10 рабочих дней по заявке Заказчика</t>
  </si>
  <si>
    <t>Алюминиевая стремянка</t>
  </si>
  <si>
    <t xml:space="preserve">Алюминиевая стремянка с полочкой, выдвигающейся ручкой и анодированными широкими ступенями. Черные анодированные алюминиевые ступени, не менее 130 мм глубиной. Высота стремянки, не менее 2 м. Устойчивость с системой заклепок, выполненных из высокопрочной стали. Ножки, изготовлены из пластика. Максимальная нагрузка, не менее 225 кг. Товар согласовать с Заказчиком. 
</t>
  </si>
  <si>
    <t>Услуга по организации медицинского пункта</t>
  </si>
  <si>
    <t>С момента заключения Договора по 31декабря 2013г.</t>
  </si>
  <si>
    <t>С февраля 2013 года по 28 февраля 2013 года</t>
  </si>
  <si>
    <t>С 1 февраля 2013 года по 28 февраля 2013 года</t>
  </si>
  <si>
    <t xml:space="preserve">г.Астана,
пр.Кабанбай
батыра,
53, Блок 19
</t>
  </si>
  <si>
    <t>Стойка ограждения со встроенной вытягивающей лентой и механизмом. Высота стойки: не менее 960мм, но не более 970 мм. Длина вытягивающейся ленты: не менее 2000мм, но не более 2100мм , ширина ленты: не менее 50мм, но не более 55 мм. Диаметр трубы стойки: не менее 0.6 мм.
Диаметр основания: не менее 300 мм. Вес не более 8 кг. Материал – нержавеющая сталь.</t>
  </si>
  <si>
    <t>Доска магнитно-маркерная мобильная (передвижная, на роликах), поворотная, двусторонняя. Размеры 120х180-200 см. Материал изготовления: Металлическая доска в алюминиевой рамке, покрытая белой эмалью, устойчивая к царапинам и ударам.</t>
  </si>
  <si>
    <t>Резак для бумаг, механический, длина реза не менее 430 мм, с ручным прижимом. Возможность нарезать не менее 15 листов одновременно. Без запасных лезвии.</t>
  </si>
  <si>
    <t>Переплетная машина (брошюровщик)</t>
  </si>
  <si>
    <t>Брошюровщик для пластиковых пружин. Машина переплетная электрическая. Режим контроля отступа от края листа до центра пробиваемых отверстий. Определитель толщины документа. Макс. толщина перфорации – не менее 25 листов. Максимальная толщина переплета – не менее 500 листов. Диаметр пружин от 6 до 50 мм. Возможность  регулировки глубины перфорации и отключения перфорирующих ножей. Применимость для формата А4 и документов малого размера. Наличие закрытого отделения для отходов перфорации. Наличие двух рукоядок для перфорации  и раскрытия пружин.  Корпус  машины должен быть металлическим.</t>
  </si>
  <si>
    <t>Материал: нержавеющий метал. Ширина 70мм</t>
  </si>
  <si>
    <t>Материал: нержавеющий метал. Ширина 25мм</t>
  </si>
  <si>
    <t>Малярная щетина. Ширина 100 мм</t>
  </si>
  <si>
    <t xml:space="preserve">По металлу, 5 шт., диаметр-2мм,3мм,4мм,5мм,6мм </t>
  </si>
  <si>
    <t>По дереву, 7 шт., диаметр – 3мм,4мм,5мм,6мм,7мм,8мм,9мм,10мм</t>
  </si>
  <si>
    <t>Реверсивный. Мощность не менее 1200вт, максимальный крутящий момент – 12НМ, число оборотов не менее-600 об/мин, вес-1,4 кг, длина не менее 295 мм., высота не менее 207 мм</t>
  </si>
  <si>
    <t>Реверсивный. Мощность 1200Вт, потребляемая мощность не менее 1200 Вт., номинальный крутящий момент 23,0/10,0 Нм, число оборотов 280/640 мин., максимальный крутящий момент 115,0-50,0 Нм</t>
  </si>
  <si>
    <t xml:space="preserve">Наружный диаметр-125,140 мм. Посадочное место 24мм. Для резки металла. </t>
  </si>
  <si>
    <t>Набор шестигранников (4 шт) и звездочек (4 шт).</t>
  </si>
  <si>
    <t>Электрическая мощность 1200 Вт, регулировка опорной 0-45 градусов, маятниковый ход 4-х ступенчатый, число ходов на холостом ходу не менее 2700 за 1 мин., масса 2,4 кг., глубина резания дерева не менее 90 мм., глубина резания стали не менее 6 мм</t>
  </si>
  <si>
    <t xml:space="preserve">Пистолет для силикона. Наличие специальной рукоятки и ручки механизма подачи, устройства сброса давления, пружинного спускового механизма. Металлическая конструкция, с нанесением окраски для коррозионной стойкости. </t>
  </si>
  <si>
    <t>Присоска - приспособление для переноса стекла. Минимальный вес переносимого стекла 80 кг. Наличие ручки для удобства пероноса. Приспособление должно обеспечивать надежность при креплении и безопасность при переносе.</t>
  </si>
  <si>
    <t>Тарелочный для теплоизоляции размером 10мм*140мм</t>
  </si>
  <si>
    <t>Нож  металлический. Лезвие бритвенное.</t>
  </si>
  <si>
    <t>Оконное. Толщиной 4 мм.</t>
  </si>
  <si>
    <t>Обрезной, толщиной не менее 30 мм и не более 40 мм.</t>
  </si>
  <si>
    <t xml:space="preserve">Древесностружечная плита размером 3,5мм*1,5мм, толщиной не более 2 см </t>
  </si>
  <si>
    <t>Длинной 30 мм. Диаметром 3,5 мм</t>
  </si>
  <si>
    <t>Длинной 20 мм. Диаметр 6 мм</t>
  </si>
  <si>
    <t>Длиной 30 мм. Диаметром 6 мм</t>
  </si>
  <si>
    <t xml:space="preserve">Внесение корректировок в проект предельно допустимых выбросов «Назарбаев Университет» </t>
  </si>
  <si>
    <t>Письменный перевод текстовой информации с английского языка на русский язык и с русского языка на английский язык в количестве не менее          2 827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</si>
  <si>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2 825 страниц (1 страница – не менее 1800 знаков с пробелами)</t>
  </si>
  <si>
    <t xml:space="preserve">Кофе-брейки (люкс) 
меню на одного человека в расчете по одной штуке:
валованы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1 100 человек.
</t>
  </si>
  <si>
    <t xml:space="preserve">Кофе-брейки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2 700 человек.
</t>
  </si>
  <si>
    <t xml:space="preserve">Кофе-брейки (стандарт) меню на одного человека в расчете по одной штуке: хачапури, эклер, чай, шу с киви, вода без газа-0,5 л., самса. Количество участников 1 800 человек.
 </t>
  </si>
  <si>
    <t xml:space="preserve">Кофе-брейки (эконом) меню на одного человека в расчете по одной штуке: хачапури, кофе растворимое, картошка- пироженое. Количество участников 2 000 человек.
</t>
  </si>
  <si>
    <t xml:space="preserve">Услуги по подключению сценического и музыкального оборудования </t>
  </si>
  <si>
    <t xml:space="preserve">Cерисное обслуживание и ремонт бытового оборудования </t>
  </si>
  <si>
    <t xml:space="preserve">  Сервисное обслуживание и ремонт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
</t>
  </si>
  <si>
    <t xml:space="preserve">Без применения норм пп. 14
п. 15 Правил
</t>
  </si>
  <si>
    <t>Услуги автомойки</t>
  </si>
  <si>
    <t xml:space="preserve">Тележка архивная. Цельносварной каркас из трубы, две вкладные полки из ламинированной древесностружечной плиты (ЛДСП) или минерально-древесной фактуры (МДФ), боковые ограничители в виде металлической планки, которые препятсвуют падению документов, четыре обрезиненные колеса диаметром, не менее 100 мм. с углом вращения 360 градусов,  2 колеса - со стопорным механизмом. Размер тележки,  не менее, мм: 845х465х800Н. Максимальная нагрузка, кг. не менее - 150 кг. Товар согласовать с Заказчиком.
</t>
  </si>
  <si>
    <t>Изготовление дубликатов ключей от офисов, служебных помещений. 700 шт</t>
  </si>
  <si>
    <t>(дата и номер приказа об утверждении/уточнении ПЗ)</t>
  </si>
  <si>
    <t xml:space="preserve">(дата и номер приказа о внесении изменений и/или </t>
  </si>
  <si>
    <t>дополнений в ПЗ)</t>
  </si>
  <si>
    <t>Упаковка</t>
  </si>
  <si>
    <t>Наушники с креплением для каски 27dB.  Возможность использовать в 3-х положениях: рабочем, проветривании и стояночном.  Защищают от незначительного шума. Наушники легко соединить с касками.   Можно использовать как сами наушники.  Коэффициент подавления шума: 27dB. Очки защитные, поликарбонатная монолинза с боковой вентиляцией, прозрачные. Очки предназначены для защиты глаз от летящих инородных частиц, механических повреждений и ультрафиолетового излучения</t>
  </si>
  <si>
    <t xml:space="preserve">Вода бутылированная </t>
  </si>
  <si>
    <t xml:space="preserve">Обязательное страхование работника от несчастных случаев при исполнении им трудовых (служебных) обязанностей </t>
  </si>
  <si>
    <t>Счетчик водяной, для горячей воды, Д15</t>
  </si>
  <si>
    <t>Т 0-90°, PN-16b, QN-1,5 m3, соединение - муфтовое</t>
  </si>
  <si>
    <t>Счетчик водяной, для холодной воды, Д15</t>
  </si>
  <si>
    <t>Т 0-30°, PN-16b, QN-1,5 m3, соединение - муфтовое</t>
  </si>
  <si>
    <t>Счетчик водяной, для горячей воды, Д20</t>
  </si>
  <si>
    <t>Т 0-90°, PN-16b, QN-3,5 m3, соединение - муфтовое</t>
  </si>
  <si>
    <t>Счетчик водяной, для холодной воды, Д20</t>
  </si>
  <si>
    <t>Т 0-30°, PN-16b, QN-3,5 m3, соединение - муфтовое</t>
  </si>
  <si>
    <t>В течение 10 рабочих дней со дня вступления в силу Договора</t>
  </si>
  <si>
    <t>Папка архивная</t>
  </si>
  <si>
    <t>По заявкам Заказчика, со дня вступления в силу договора и по 31 декабря 2013 года</t>
  </si>
  <si>
    <t xml:space="preserve">Архивные коробки </t>
  </si>
  <si>
    <t>Архивные коробки, материал изготовления:  Картон переплетный. Толщина картона от 2,0 мм до 2,5 мм. Обклейка углов материалом – бум винил. Коробка должна иметь открывающиеся и закрывающиеся вовнутрь крышку петлей 5 см. Размеры:  высота – 17, 5 см.,  ширина -27,5 см, длина 36 см.</t>
  </si>
  <si>
    <t xml:space="preserve">Перевозка, погрузка и разгрузка товарно-материальных ценностей. Не менее 1 грузового автотранспорта с водителем. Автотранспорт открытый бортовой (шаланда), размеры кузова должны соответствовать следующим параметрам: длина кузова – не менее 9,30 м, ширина кузова – не менее 2,30 м. Грузоподъёмность не менее 16 тонн. Не менее 10 грузчиков для погрузки, разгрузки и переноса товарно-материальных ценностей, его сортировки, фасовки и упаковки, а также с применением погрузочно-разгрузочных приспособлений. Поставщик обязан рационально и правильно размещать товарно-материальные ценности в указанных помещениях, в точном соответствии с указаниями представителя Заказчика, с установкой подъемных блоков, лебедок и временных скатов для осуществления погрузки-разгрузки и их сборка после оказания услуг. Перевозка, погрузка и разгрузка товарно-материальных ценностей осуществляется по территории АОО «Назарбаев университет». График оказания услуг: автотранспорт с водителем – 80 рабочих часов, грузчики - 4 000 рабочих часов, по заявкам Заказчика. </t>
  </si>
  <si>
    <t>Со дня вступления в силу Договора до 31 декабря 2013 года, по заявкам Заказчика</t>
  </si>
  <si>
    <t>Произвести 4 ежеквартальных цикла наблюдений в соответствии с Программой производственного экологического контроля, АОО «Назарбаев Университет» на период 2013 – 2015 годы. По результатам наблюдений подготовить отчеты в соответствии с Правилами согласования программ производственного экологического контроля и требований к отчетности по результатам производственного контроля</t>
  </si>
  <si>
    <t>Внесение корректировок в существующий проект предельно допустимых выбросов загрязняющих веществ в атмосферу «Назарбаев Университет» на период 2013 – 2015 годы. Разработка программы  производственного экологического контроля на 2013 – 2015 годы. Расчёт объема выбросов и установка нормативов для всех имеющихся на предприятии источников эмиссий в соответствии с действующими методиками расчета и нормативно-правовыми актами Республики Казахстан. Обеспечение получения положительного заключения государственной экологической экспертизы на проект нормативов предельно допустимых выбросов «Назарбаев Университет.</t>
  </si>
  <si>
    <t>Услуги по погрузке-разгрузке: 1. Перевоз мебели;
2. Погрузка и разгрузка груза; 3. Работа в складских помещениях;  4. Разгрузка фур, вагонов и другой грузовой техники; 5. Перевозка бытовой и компьютерной техники; 6. Погрузка и выгрузка оборудования и техники, а так же запчастей и компонентов; 7. Офисный или квартирный переезд;
8. Подъем строительных материалов на этажи;
9. Упакование оборудования, мебели, бытовой техники. Услуги по сборке-разборке мебели:
Сборка-разборка, ремонт и реставрация мебели. 
Услуги автотранспорта. Погрузка и разгрузка товара. Доставка груза. Перевозки мебели, вещей, бытовой техники, строй. материалов.  Вывоз мусора. Грузоперевозки и доставка различных грузов.</t>
  </si>
  <si>
    <t>Обязательное страхование работника от несчастных случаев при исполнении им трудовых (служебных) обязанностей на 247 человек</t>
  </si>
  <si>
    <t>Услуга по организации медицинского пункта для предсменного медицинского освидетельствования персонала в количестве 90 человек. Список профессий, требующих предсменного медицинского освидетельствования: водители всех видов автотранспортных средств, техник-электрик, электрик, наладчик автоматизированных систем управления, оператор (котельной), слесарь-механик (котельной), наладчик отопления, вентиляции и конденцианирования, газоэлектросварщик, слесарь-сантехник</t>
  </si>
  <si>
    <t>Страхование гражданско-правовой ответственности владельцев транспортных средств, в количестве 24 единиц</t>
  </si>
  <si>
    <t>Добровольное страхование КАСКО, в количестве 24 единиц транспортных средств</t>
  </si>
  <si>
    <t xml:space="preserve">Без применения норм пп. 1
п. 15 Правил
</t>
  </si>
  <si>
    <t>Фирменные бланки писем и приказов. Бланки письма – 2 000 шт., бланки приказа – 3 000 шт. Изготовленные офсетным способом печати, формат бумаги А4, белизна бумаги - 149%, плотностью не менее 90г/м2 и не более 100 г/м2.</t>
  </si>
  <si>
    <t xml:space="preserve">Техническое обслуживание домофонной системы. Здание ППС Блок 21. </t>
  </si>
  <si>
    <t>57</t>
  </si>
  <si>
    <t>В течение 6 месяцев 2013 г. со дня вступления в силу договора по заявке Заказчика</t>
  </si>
  <si>
    <r>
      <t xml:space="preserve">Услуги по предоставлению 25 </t>
    </r>
    <r>
      <rPr>
        <sz val="10"/>
        <color rgb="FF333333"/>
        <rFont val="Times New Roman"/>
        <family val="1"/>
        <charset val="204"/>
      </rPr>
      <t>гостиночных номеров (стандартные, одноместные) для обучающихся по программе ЕМВА NU GSB в отели не менее 4 звезды, сроком на 10 дней</t>
    </r>
  </si>
  <si>
    <t>Услуги питания для организации семинаров и конференции  (люкс)</t>
  </si>
  <si>
    <t>Услуги питания для организации семинаров и конференции (стандарт)</t>
  </si>
  <si>
    <t>Услуги питания для организации семинаров и конференции (эконом)</t>
  </si>
  <si>
    <t>Переводческие услуги: письменный двусторонний перевод (англо – русский, русско-английский)</t>
  </si>
  <si>
    <t xml:space="preserve">Письменный двусторонний перевод (казахско-русский, русско-казахский) </t>
  </si>
  <si>
    <t>Письменный перевод текстовой информации с английского языка на русский язык и с русского языка на английский язык в количестве не менее      7 492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</si>
  <si>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4 485 страниц (1 страница – не менее 1800 знаков с пробелами)</t>
  </si>
  <si>
    <t>Пожарная охрана Назарбаев Университет</t>
  </si>
  <si>
    <t>С 1 марта 2013 года по 31 марта 2013 года</t>
  </si>
  <si>
    <t>Архивные шкафы</t>
  </si>
  <si>
    <t>Архивные шкафы представляют собой металлические шкафы, предназначенные для хранения ценностей и документов в офисе. Имеют  цельносварную конструкцию. Размеры шкафа: высота  не менее 1900 мм, но не более 2000 мм, ширина не менее 900 мм, но не более 950 мм, глубина не менее  400 мм, но не более 500 мм. Вес:  не более 53 кг. Вместимость: не менее 60 папок регистраторов 80 мм. Количество полок – 4. Во внутренней части нет вертикальной перегородки. Шкаф с распашными дверями. Тип замка: ключевой замок. Цвет: серый. Гарантия: не менее 12 месяцев.</t>
  </si>
  <si>
    <t>В течение 10 рабочих дней с момента подписания договора</t>
  </si>
  <si>
    <t>Тележка гидравлическая</t>
  </si>
  <si>
    <t>Кресло для руководителя</t>
  </si>
  <si>
    <t>Сейф напольный</t>
  </si>
  <si>
    <t>Доска магнитно-маркерная</t>
  </si>
  <si>
    <t>Личинка врезного замка</t>
  </si>
  <si>
    <t>Пломба-наклейка</t>
  </si>
  <si>
    <t>Пломбируемая накладка на личинку врезного замка</t>
  </si>
  <si>
    <t>Пломбируемая накладка на личинку врезного замка. Специальное устройство для опломбирования врезных замков дверей, файловых секций, шкафов, мини-баров, кассовых аппаратов, столов, выдвижных ящиков. Имеет пломбировочную камеру, которая опломбируется одноразовыми пластиковыми пломбами. Устройство крепится на замке с внешней стороны двери шурупами или болтами и, в опломбированном состоянии, надежно закрывает доступ к личинке замка. Материал: полипропилен. Размеры: не менее 85 х 83 х 41 мм. Цвет: черный. Температура использования: от -5 °С до +75°С. Гарантия: не менее 6 месяцев.</t>
  </si>
  <si>
    <t>Пломба для складских помещений</t>
  </si>
  <si>
    <t>Тележка гидравлическая. Тип: ручная. Металл ическая конструкция. Ручка покрыта полимерным материалом. Грузоподъемность: не менее 2000 кг, но  не более 2500 кг. Собственный вес: не менее 83кг, но не более 86 кг. Центр загрузки (с): 575 мм. Направляющие колеса с полиуретановым ободом. Вилы снабжены дополнительными роликами. Ролики из полиуретана. Размер передних колес: не менее 200х50 мм. Размер задних колес: не менее 80х70 мм.  Число колес спереди/ сзади: 2/4. Общая длина: не менее 1500 мм, но не более 1600 мм.   Общая ширина: не более 540 мм. Высота ручки: не менее 1200 мм. Высота подъема: не менее 200 мм. Длина вил: не менее 1150 мм. Ширина вилы (е): 160 мм. Расстояние между вилами: 220 мм. Высота вилы: 45 мм.  Рабочая температура: -25…+50. Гарантия: не менее 12 месяцев.</t>
  </si>
  <si>
    <t>Обивка – кожа. Подлокотники - деревянные. Крестовина – металлическая с накладками из натурального дерева. Вид деревянной отделки подлокотника и накладки крестовины. Механизм: механизм качания с регулировкой под вес и фиксацией в рабочем состоянии. Регулировка сиденья по высоте (газлифт). Ролики: материал – полиуретан. Каркас кресла  – монолитный.  Габаритные размеры: высота до сиденья: не менее 45см, но не более 55 см; высота спинки: не менее 75 см, но не более 80 см; глубина сиденья: не менее 48 см; ширина сиденья: не менее 50 см. Максимальная нагрузка: не менее 130 кг. Гарантия: не менее 12 месяцев.</t>
  </si>
  <si>
    <t>Сейф напольный предназначен для сохранности документов и ценностей при пожаре и взломе. Сейфы напольные имеют двойные стенки из стального листа, в пространстве между ним находится особый наполнитель. Материал:   металл. Габаритные размеры, мм: высота не менее 900, но не более 1000; ширина не менее 500, но не более 550; глубина не менее 400, но не более 500. Внутренний объем, л: не менее 80. Вес: не более 155 кг. Сейф оборудован ключевым замком. Система запирания: 3-сторонняя ригельная. Защита замка от высверливания и выбивания. Устойчивость сейфа к взлому и огнестойкости. Защита: дверь и корпус сейфа имеют специальный уплотнитель. Внутри сейфа запираемое кассовое отделение и съёмная полка. Предусмотрена возможность крепления сейфа к полу. Количество полок: 2 шт. Гарантия на сейф – не менее 12 месяцев.</t>
  </si>
  <si>
    <t xml:space="preserve">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
</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</si>
  <si>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</si>
  <si>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t>
  </si>
  <si>
    <t xml:space="preserve">Одноразовая пластиковая пломба используется для опломбирования сумок, пеналов для ключей и всех типов пломбируемых накладок. Материал  пломбы: полипропилен. Размеры  пломбы:  не менее 21,5 мм х 11,0 мм х 2,5. Пломбы должны иметь серийные номера. Цвет: белый. Температура использования: от - 20°С до +75°С. Установка\снятие:  вручную, без специальных приспособлений.  Гарантия: не менее 12 месяцев.
</t>
  </si>
  <si>
    <t>Штамп прямоугольный</t>
  </si>
  <si>
    <t>Штамп прямоугольный. Размеры : не менее 25 мм х 70 мм; на автоматической оснастке; материал  изготовления: полимер.</t>
  </si>
  <si>
    <t>Штамп круглый</t>
  </si>
  <si>
    <t>Штамп круглый. Диаметр не менее 40 мм на автоматической оснастке; материал  изготовления: полимер.</t>
  </si>
  <si>
    <t>Опечатывающее устройство</t>
  </si>
  <si>
    <t>Опечатывающее устройство для двери.  Диаметр 27 мм. Материал изготовления: латунь.</t>
  </si>
  <si>
    <t>Опечатыватель</t>
  </si>
  <si>
    <t>Бейдж</t>
  </si>
  <si>
    <t>Плечики для верхней одежды</t>
  </si>
  <si>
    <t>Вешалка-плечики деревянная для верхней одежды, широкие, с перекладиной, цвет натуральный</t>
  </si>
  <si>
    <r>
      <t>Бейдж п</t>
    </r>
    <r>
      <rPr>
        <sz val="10"/>
        <color theme="1"/>
        <rFont val="Times New Roman"/>
        <family val="1"/>
        <charset val="204"/>
      </rPr>
      <t>розрачный с ланьярдом, вертикальный кармашек. Размеры 68х95мм.</t>
    </r>
  </si>
  <si>
    <t>Пленка для ламинации А4</t>
  </si>
  <si>
    <t xml:space="preserve">Пленка для ламинации А4, 125 mic,  уп. 100 штук </t>
  </si>
  <si>
    <t>Двухсторонняя клейкая лента</t>
  </si>
  <si>
    <t>Двухсторонняя клейкая лента. 19мм*33 м</t>
  </si>
  <si>
    <t>Диаметр 25 мм. Материал изготовления: латунь. Не более 20 символов.</t>
  </si>
  <si>
    <t xml:space="preserve">Оформление зданий баннерами приуроченным к государственным праздникам </t>
  </si>
  <si>
    <t>Изготовление, монтаж и демонтаж баннеров - 36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Общее количество баннеров 36 шт.</t>
  </si>
  <si>
    <t>к приказу Генерального директора</t>
  </si>
  <si>
    <t>Прецизионный инфрокрасный термометр</t>
  </si>
  <si>
    <t>Диапазон температуры: от -30  до 900 °C; время реакции: 25 мс (95% от покозаний); разрешающая способность:  0,1 °C до 900 °C; воспроизводимость: ±0,5% от покозаний или ±1°; погрешность: ±0,75% от покозаний или ±0,75°; типичное расстояние до объекта: 10,5 м; оптическое разрешение; с 3-х точечным лазерным лучем для точного наведения; с регулируемым коэфициентом излучения; с дисплейем с гистограммой; с ЖК дисплеем с подсветкой; выбор °С или °F; звуковая и визуальная сигнализация о выходе за установленные пределы. В твердом футляре, с 2 батерей и инструкцей по пользованию на русском языке.</t>
  </si>
  <si>
    <t>В течение 30 рабочих дней со дня вступления в силу Договора</t>
  </si>
  <si>
    <t>Покрытие для ремней</t>
  </si>
  <si>
    <t>Специальный продукт в аэрозольной упаковке наносимый на все типы ремней для увеличения тяговой силы и предотвращения проскальзывания ремня. Химический тип: Пентан/ацетон и смазки; Цвет: Прозрачная, бесцветная жидкость; Запах: Нефтяной растворитель; Удельная плотность, г/мл: 0,74; Вязкость, мПа/сек:  &lt; 100; Растворимость в воде: Нерастворимый; Газ-вытеснитель: CO2.</t>
  </si>
  <si>
    <t>Комплект для монтажа подшипников</t>
  </si>
  <si>
    <t>Инструмент для быстрого и точного монтажа подшипников. Комплект содержит: 36 ударных колец, 3 втулки и безинерционный молоток, упакованные в прочный и легкий кейс. Облегчают правильный монтаж на вал, в корпус. Специальная конструкция кольца равномерно распределяет усилия по подшипнику. Ударное кольцо и втулка изготовлены из высокопрочного материала, обеспечивающего долгий срок службы. Ударное кольцо может использоваться при монтаже подшипников с помощью пресса. Кольца промаркированы для облегчения подбора и идентификации. Нейлоновое покрытие ударной поверхности молотка предохраняет детали от повреждения. Удобная резиновая рукоятка. Ударные кольца: внутренний диаметр от 10 мм до 55 мм, наружный диаметр от 26 мм до 120 мм. Внутренний диаметр втулок №1: 18.5 мм, №2: 37.5 мм, №3: 57.5 мм, наружный диаметр втулок №1: 25 мм, №2: 45 мм, №3: 66 мм. Молоток 36-H, вес не менее 1,2 кг. Размеры кейса 525х420х130мм. Количество колец: 36. Количество втулок: 3. Вес комплекта включая кейс не менее 4 кг</t>
  </si>
  <si>
    <t>Механический съемник подшипников</t>
  </si>
  <si>
    <t>Общие характеристики: Наружная ширина захвата, мин.: 36 мм; Наружная ширина захвата, макс.: 150 мм;  Эффективная длина захвата: 150 мм; Максимальное усилие разъединения: 60 kN;  Общий вес не более 4,0 кг.  Размеры захватов: высота: 7,5 мм; длина: 15 мм; ширина: 20 мм. Силовые элементы: Шестиугольник на съемнике или переходнике: 27 мм; Шестиугольник на механическом винте: 17 мм; Макс. крутящий момент: 105 Нм;  Диаметр насадки 24 мм.
В комплект входят: рычаг, винт с насадкой и переходником, механизм открытия, защитный чехол, перчатки, смазка для винта, трехсекционная пластина.</t>
  </si>
  <si>
    <t>Подшипниковый узел 20/52</t>
  </si>
  <si>
    <t>С резиновым демпфирующим кольцом, фиксация эксцентриковым закрепительным кольцом, двусторонние P-уплотнения. d: 20 мм, D: 52,3 мм, B2: 32,3 мм, B1: 31 мм, C: 17,6 мм, D2: 39 мм, d3 max: 33 мм, S1: 23,5 мм, рабочая температура: от -20 °C до +85 °C, вес: не менее 0,2 кг, твердость резинового кольца по Шору А: 70°, грузоподъемность резинового кольца: 1160 Н, динамическая грузоподъемность, радиальная: 12800 Н,  статическая грузоподъемность, радиальная: 6600 Н, резиновое демпфирующее кольцо: 47/52 мм.</t>
  </si>
  <si>
    <t>Подшипниковый узел 25/62</t>
  </si>
  <si>
    <t>С резиновым демпфирующим кольцом, фиксация эксцентриковым закрепительным кольцом, двусторонние P-уплотнения. d: 25 мм, D: 62,2 мм, B2: 33,9 мм, B1: 31 мм, C: 20,5 мм, D2: 44,5 мм, d3 max: 37,5 мм, S1: 27,5 мм, рабочая температура: от -20 °C до +85 °C, вес: не менее 0,24 кг, твердость резинового кольца по Шору А: 70°, грузоподъемность резинового кольца: 1390 Н, динамическая грузоподъемность, радиальная: 14000 Н,  статическая грузоподъемность, радиальная: 7800 Н, резиновое демпфирующее кольцо: 52/62 мм.</t>
  </si>
  <si>
    <t>Подшипниковый узел 30/72</t>
  </si>
  <si>
    <t>С резиновым демпфирующим кольцом, фиксация эксцентриковым закрепительным кольцом, двусторонние P-уплотнения. d: 30 мм, D: 72,2 мм, B2: 38,2 мм, B1: 35,8 мм, C: 23 мм, D2: 54 мм, d3 max: 44 мм, S1: 26,7 мм, рабочая температура: от -20 °C до +85 °C, вес: не менее 0,38 кг, твердость резинового кольца по Шору А: 70°, грузоподъемность резинового кольца: 1980 Н, динамическая грузоподъемность, радиальная: 19500 Н,  статическая грузоподъемность, радиальная: 11300 Н, резиновое демпфирующее кольцо: 62/72 мм.</t>
  </si>
  <si>
    <t>Подшипниковый узел 35/80</t>
  </si>
  <si>
    <t>С резиновым демпфирующим кольцом, фиксация эксцентриковым закрепительным кольцом, двусторонние P-уплотнения. d: 35 мм, D: 80,2 мм, B2: 41,4 мм, B1: 39 мм, C: 24 мм, D2: 62 мм, d3 max: 51 мм, S1: 29,4 мм, рабочая температура: от -20 °C до +85 °C, вес: не менее 0,57 кг, твердость резинового кольца по Шору А: 70°, грузоподъемность резинового кольца: 2700 Н, динамическая грузоподъемность, радиальная: 25500 Н,  статическая грузоподъемность, радиальная: 15300 Н, резиновое демпфирующее кольцо: 72/80 мм.</t>
  </si>
  <si>
    <t>Подшипниковый узел 40/85</t>
  </si>
  <si>
    <t>С резиновым демпфирующим кольцом, фиксация эксцентриковым закрепительным кольцом, двусторонние P-уплотнения. d: 40 мм, D: 85 мм, B2: 46,3 мм, B1: 43,8 мм, C: 27 мм, D2: 70 мм, d3 max: 58 мм, S1: 32,7 мм, рабочая температура: от -20 °C до +85 °C, вес: не менее 0,73 кг, твердость резинового кольца по Шору А: 70°, грузоподъемность резинового кольца: 3500 Н, динамическая грузоподъемность, радиальная: 32500 Н,  статическая грузоподъемность, радиальная: 19800 Н, резиновое демпфирующее кольцо: 80/85 мм.</t>
  </si>
  <si>
    <t>Подшипниковый узел 50/100</t>
  </si>
  <si>
    <t>С резиновым демпфирующим кольцом, фиксация эксцентриковым закрепительным кольцом, двусторонние P-уплотнения. d: 50 мм, D: 100,2 мм, B2: 47,7 мм, B1: 43,8 мм, C: 30 мм, D2: 80 мм, d3 max: 69 мм, S1: 32,7 мм, рабочая температура: от -20 °C до +85 °C, вес: не менее 0,92 кг, твердость резинового кольца по Шору А: 70°, грузоподъемность резинового кольца: 4100 Н, динамическая грузоподъемность, радиальная: 35000 Н,  статическая грузоподъемность, радиальная: 23200 Н, резиновое демпфирующее кольцо: 90/100 мм.</t>
  </si>
  <si>
    <t>Подшипниковый узел 40</t>
  </si>
  <si>
    <t>С резиновым демпфирующим кольцом, фиксация эксцентриковым закрепительным кольцом, двусторонние P-уплотнения. d: 40 мм, L: 179 мм, H2: 99 мм, А: 48 мм, A1: 30 мм, B1: 43,8 мм, Н: 49,2 мм, H1: 19 мм, J: 138 мм, N: 14 мм, N1: 26 мм, Q: Rp 1/8, d3 max: 58 мм, S1: 32,7 мм, рабочая температура: от -20 °C до +85 °C, вес: не менее 1,84 кг, динамическая грузоподъемность, радиальная: 32500 Н,  статическая грузоподъемность, радиальная: 19800 Н; защитная крышка, закрытое исполнение, заказывается отдельно.</t>
  </si>
  <si>
    <t>Портрет Президента РК</t>
  </si>
  <si>
    <t>В течение 3 рабочих дней по Заявке Заказчика</t>
  </si>
  <si>
    <t>г.Астана, пр. Кабанбай батыра, 53</t>
  </si>
  <si>
    <t>Услуги питания для организации обучения по программе Executive MBA (меню 1)</t>
  </si>
  <si>
    <t>Услуги питания для организации обучения по программе Executive MBA (меню 2)</t>
  </si>
  <si>
    <t>Услуги питания для организации обучения по программе Executive MBA (меню 3)</t>
  </si>
  <si>
    <t>Услуги питания для организации обучения по программе Executive MBA (меню 4)</t>
  </si>
  <si>
    <t>Услуги синхронного перевода для организации обучения по программе Executive MBA</t>
  </si>
  <si>
    <t xml:space="preserve">Услуги питания (меню 3). Меню на одного человека в расчете по одной штуке: салат, горячее блюдо, десерт, напитки (соки, вода, чай). Количество участников 50 человек.
</t>
  </si>
  <si>
    <t>Футболка с логотипом</t>
  </si>
  <si>
    <t>Футболка белая с логотипом. Ткань: хлопок 100%. Ворот: О-образный. Размеры: 10 шт. – M, 20 шт. –L, 20 шт. –XL. Способ нанесения логотипа оговаривается с Заказчиком.</t>
  </si>
  <si>
    <t>Блокнот с логотипом</t>
  </si>
  <si>
    <t>Ручка с логотипом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</si>
  <si>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</si>
  <si>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</si>
  <si>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</si>
  <si>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Папка для бумаг с логотипом.Формат А4 с внутренним кармашком.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</si>
  <si>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Способ нанесения логотипа оговаривается с Заказчиком.</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</si>
  <si>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</si>
  <si>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</si>
  <si>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Без применения норм Правил (пп.40 п.15)</t>
  </si>
  <si>
    <t>Без применения норм Правил (пп. 19 п. 15)</t>
  </si>
  <si>
    <t>Без применения норм Правил (пп. 33 п. 15)</t>
  </si>
  <si>
    <t>Без применения норм Правил (пп. 35 п. 15)</t>
  </si>
  <si>
    <t>Без применения норм Правил (пп. 34 п. 15)</t>
  </si>
  <si>
    <t>Без применения норм Правил (пп. 24 п. 15)</t>
  </si>
  <si>
    <t>Без применения норм Правил (пп. 36 п. 15)</t>
  </si>
  <si>
    <t>Без применения норм Правил (пп. 4 п. 15)</t>
  </si>
  <si>
    <t>Без применения норм правил п.п.11 п.15</t>
  </si>
  <si>
    <t>В течение одного рабочего дня с даты подписания договора</t>
  </si>
  <si>
    <t>C момента подписания Договора до 31.12.2013 года, по заявке заказчика</t>
  </si>
  <si>
    <t>Услуги по ремонту прецизионного кондиционера</t>
  </si>
  <si>
    <t>Ремонт прецизионного кондиционера. Замена: медной трубки и фитингов, регулятора скорости вентилятора, кабеля; заправка фреоном</t>
  </si>
  <si>
    <t>В течение 3 рабочих дней со дня вступления в силу Договора</t>
  </si>
  <si>
    <t>Шариковая ручка с синей пастой, с нанесением логотипа. Способ нанесения логотипа оговаривается с Заказчиком.</t>
  </si>
  <si>
    <t>Имиджевый бейдж</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</si>
  <si>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</si>
  <si>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До 30 ИК приемников и наушников, 15 настольных микрофонов, 1 радиомикрофон, 2 пульта переводчиков, 1 центральный процессор, 1 трансмиттер, 1 излучатель, 1 переносная кабинка для 2 переводчиков (четыре часа)</t>
  </si>
  <si>
    <t>Услуги питания (меню 4). Меню на одного человека в расчете по одной штуке: Салат, горячее блюдо, десерт, напитки: (соки, вода, чай). Количество участников 41 человек.</t>
  </si>
  <si>
    <t>от  «31» января 2013 года №7</t>
  </si>
  <si>
    <t>Полукомбинезон мужской летний</t>
  </si>
  <si>
    <t>Карманы должны быть многофункциональными, специальный карман для инструмента, усилительные наколенники, защищающие от истирания. Ткань типа «Индестрактбл» смесовая (65% полиэстер, 35% хлопок), плотность 245 г/кв.м. Цвет: серый, отделка – красный. ГОСТ 27575-87.</t>
  </si>
  <si>
    <t>Полукомбинезон мужской утепленный</t>
  </si>
  <si>
    <t>Застежка должна быть на двухзамковую молнию и ветрозащитный клапан. Должны быть боковые карманы и карман на молнии. Должен быть дополнительный объем в области колен для удобства, усилительные накладки – защита от истирания. На спине должна быть эластичная тесьма для удобства и хорошей посадки на фигуре. Внутренние манжеты должны быть с латексной резинкой для сцепления с обувью.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Подкладка: 100% полиэстер. Утеплитель типа Тинсулейт P100, 2 слоя. ГОСТ Р 12.4.236-2007. ГОСТ Р 12.4.236-2011. 4 класс защиты, для эксплуатации в I, II, III, IV и особом климатических поясах.</t>
  </si>
  <si>
    <t>Изготавливается из термоустойчивой водоотталкивающей кожи (юфти) толщиной 1,8–2,0 мм. Двухслойная маслобензостойкая (МБС), кислотощелочестойкая (КЩС) подошва устойчива к воздействию агрессивной среды – масел, нефтепродуктов, щелочей концентрациями до 20%. Верхний слой из полиуретана обладает амортизирующими свойствами, гасит ударные наг-рузки, а также придает обуви легкость, комфортность и повышенные теплозащитные свойства. Ходовой слой изготовлен из износостойкого, термостойкого, морозостойкого (–40°С...+100°С) термопластичного полиуретана с улучшенным сопротивлением скольжению (глубина протек¬тора составляет 4,5 мм), стойкостью к деформациям и истиранию. Глухой клапан исключает попадание внутрь влаги, пыли и мелких предметов. Мягкий кант защищает от боковых ударов. Объемная колодка специальной конструкции дает возможность работать целый день, не испытывая дискомфорта и усталости.</t>
  </si>
  <si>
    <t>Без применения норм правил п.п.33 п.15</t>
  </si>
  <si>
    <t>В течение 5 рабочих дней с момента подачи Заказчиком заявки</t>
  </si>
  <si>
    <t>Сеть АЗС Поставщика в г. Астана и по территории Республика Казахстан</t>
  </si>
  <si>
    <t>Куртка мужская летняя</t>
  </si>
  <si>
    <t>Застежка должна быть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должны быть вентиляционные отверстия. Ширина куртки должна регулироваться по низу. Ткань типа «Индестрактбл» смесовая (65% полиэстер, 35% хлопок), плотность 245 г/кв.м. Цвет: серый, отделка – красный. ГОСТ 27575-87</t>
  </si>
  <si>
    <t>Верх обуви: натуральная кожа. Подкладка: натуральная подкладочная кожа. Подошва: однослойный полиуретан. Метод крепления: литьевой. Цвет: черный. ГОСТ 12.4.137-84</t>
  </si>
  <si>
    <t>Халат должен быть с центральной застежкой на пуговицы, с накладными карманами. Ткань типа «Диагональ» (100% хлопок), плотность 235 г/кв.м. Цвет: синий. ГОСТ 12.4.131-83</t>
  </si>
  <si>
    <t>Застежка должна быть на двухзамковую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нагрудный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t>
  </si>
  <si>
    <t>Точечное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t>
  </si>
  <si>
    <t>Постельный комплект - двуспальный (1 простыня, 4 наволочки, 1 пододеяльник)</t>
  </si>
  <si>
    <t xml:space="preserve">Постельный комплект 100% хлопок (4 наволочки размером не менее 50*70см (кол-во нитей не менее 57, без замков и молнии) из тонковолокнистой, мягкой и прочной ткани)
1 пододеяльник размером не менее 200*220см (кол-во нитей не менее 57) и 1 простыня размером не менее 240*260см (кол-во нитей не менее 57) из тонковолокнистой, мягкой и прочной ткани. Цвет белый.
</t>
  </si>
  <si>
    <t>Постельный комплект - односпальный (1 простыня, 2 наволочки, 1 пододеяльника)</t>
  </si>
  <si>
    <t>Постельный комплект 100% хлопок (2 наволочки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</si>
  <si>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Полотенце 100*50см из толстой мягкой махровой ткани, хорошо впитывающей влагу. Материал изготовления хлопок (не менее 500гр/м2 и 250гр – 1 шт.)</t>
  </si>
  <si>
    <t>Банное полотенце 150*100см из толстой мягкой махровой ткани, хорошо впитывающей влагу. Материал изготовления хлопок (не менее 500гр/м2 и 750гр – 1 шт.). Цвет белый.</t>
  </si>
  <si>
    <t>Дезинфекция - борьба с бытовыми насекомыми. Дератизация - борьба с грызунами (мыши, крысы и т.д.). Дезинсекция - борьба с мухами и комарами. Общая площадь в закрытых помещениях – не более 21 520,3 кв.м., открытые территории – не более 10 га.</t>
  </si>
  <si>
    <t>В течение 20 рабочих дней с момента подписания договора</t>
  </si>
  <si>
    <t>Услуги по предоставлению гостиничных номеров</t>
  </si>
  <si>
    <t>Услуги питания (меню 1).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908 человек (тридцать шесть ужинов)</t>
  </si>
  <si>
    <t>Услуги питания (меню 2). Меню на одного человека в расчете по одной штуке: салат, горячее:  первое, второе блюдо, хлеб, печености, десерт, напитки.  Количество участников 550 человек (двадцать два обеда)</t>
  </si>
  <si>
    <t xml:space="preserve">Техническое обслуживание газового, аэрозольного  и порошкового пожаротушения </t>
  </si>
  <si>
    <t>58</t>
  </si>
  <si>
    <t>В течении 30 рабочих дней со дня вступления в силу договора</t>
  </si>
  <si>
    <t>г. Астана пр. Кабанбай Батыра 53/4</t>
  </si>
  <si>
    <t>Штука</t>
  </si>
  <si>
    <t>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t>
  </si>
  <si>
    <t>59</t>
  </si>
  <si>
    <t>60</t>
  </si>
  <si>
    <t>61</t>
  </si>
  <si>
    <t>62</t>
  </si>
  <si>
    <t>63</t>
  </si>
  <si>
    <t>64</t>
  </si>
  <si>
    <t>65</t>
  </si>
  <si>
    <t>66</t>
  </si>
  <si>
    <t>67</t>
  </si>
  <si>
    <t>68</t>
  </si>
  <si>
    <t>69</t>
  </si>
  <si>
    <t>70</t>
  </si>
  <si>
    <t>г. Астана, район Алматы</t>
  </si>
  <si>
    <t>Услуги по техническому обслуживанию и ремонту автомобиля Volkswagen Passat, объемом двигателя 3200 см. куб.</t>
  </si>
  <si>
    <t>Услуги по техническому обслуживанию и ремонту автомобиля Volkswagen Jetta, объемом двигателя 2000 см. куб. – 3 единицы</t>
  </si>
  <si>
    <t>Услуги по техническому обслуживанию и ремонту автомобиля Volkswagen Caravella, объемом двигателя 3200 см. куб. – 3 единицы, объемом двигателя 2000 см. куб. – 1 единица</t>
  </si>
  <si>
    <t>Услуги по техническому обслуживанию и ремонту  специальной техники МКСМ 800 – 2 единицы</t>
  </si>
  <si>
    <t xml:space="preserve">Услуги по техническому обслуживанию и ремонту автомобиля Volkswagen Passat, объемом двигателя 1800 см. </t>
  </si>
  <si>
    <t>Услуги по техническому обслуживанию и ремонту автомобиля Volkswagen Tiguan, объемом двигателя 2000 см. куб.</t>
  </si>
  <si>
    <t>Услуги по техническому обслуживанию и ремонту автомобиля Volkswagen Touareg, объемом двигателя 3000 см. куб.</t>
  </si>
  <si>
    <t xml:space="preserve">Услуги по техническому обслуживанию и ремонту автомобиля Volkswagen Transporter, объемом двигателя 2500 см. куб. </t>
  </si>
  <si>
    <t xml:space="preserve">Услуги по техническому обслуживанию и ремонту автомобиля Ssang Yong, объемом двигателя 2300 см. куб. </t>
  </si>
  <si>
    <t xml:space="preserve">Услуги по техническому обслуживанию и ремонту  автобуса Foton, объемом двигателя 6700 см. куб. </t>
  </si>
  <si>
    <t xml:space="preserve">Услуги по техническому обслуживанию и ремонту автомобиля МАЗ 490843 (дизель) </t>
  </si>
  <si>
    <t>Услуги по спутниковому слежению и мониторингу автотранспорта</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</si>
  <si>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замена ремня ГРМ – 1 услуга; промывка инжектора – 1 услуга; замена свечей зажигания – 1 услуга; замена 4 амортизаторов – 1 услуга; замена подшипника ступицы – 1 услуга; замена гранаты наружной – 1 услуга;  замена тормозного суппорта переднего 1 услуга; замена тормозного суппорта заднего 1 услуга;  замена передних и задних тормозных колодок – 1 услуга; замена охлаждающей жидкости – 1 услуга; приобретение лампочек с заменой (2 дальних, 2 ближних, 2 противотуманного) – 1 услуга; компьютерная диагностика – 1 услуга; геометрия колес – 1 услуга; замена щетки ветрового стекла – 1 услуга; замена тормозных дисков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</si>
  <si>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6 услуг; замена воздушного фильтра – 6 услуг; замена масляного фильтра – 6 услуг; замена фильтра салона – 6 услуг; замена прокладки теплообменника – 1 услуга; замена ремня ГРМ – 2 услуги; промывка инжектора – 6 услуг; замена свечей зажигания – 6 услуг; проточка тормозных дисков 4 шт – 4 услуги; замена сайлентблоков передней подвески 1 – услуга; замена коренного сальника – 1 услуга; замена передних и задних тормозных колодок – 6 услуг; замена охлаждающей жидкости – 2 услуги; ремонт электрооборудования АКПП – 2 услуги; замена ветрового стела – 1 услуга; замена натяжного ролика ГРМ – 2 услуги;  замена шланга охлаждения АКПП – 1 услуга; компьютерная диагностика – 4 услуги; ремонт ходовой части – 5 услуг; геометрия колес – 5 услуг.</t>
  </si>
  <si>
    <t>Техническое обслуживание и ремонт автомобиля Volkswagen Touareg -1 единица. Замена запасных частей, с расходными материалами и запасными частями: замена масла ГУР -  1 услуга;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ремонт ходовой части – 1 услуга; замена ремня ГРМ – 1 услуга; компьютерная диагностика – 1 услуга;  замена форсунок – 1 услуга; замена нижнего рычага – 1 услуга; замена подшипника ступицы – 1 услуга; ремонт электрооборудования – 1 услуга; замена масла в АКПП – 1 услуга; замена щетки стеклоочистителя – 1 услуга; замена охлаждающей жидкости – 1 услуга; геометрия колес – 1 услуга.</t>
  </si>
  <si>
    <t>Техническое обслуживание и ремонт автомобиля Volkswagen Jetta -3 единицы.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проточка тормозных дисков – 1 услуга; замена фильтра салона – 3 услуги;  замена ремня генератора – 2 услуги; промывка инжектора – 2 услуги; замена свечей зажигания – 3 услуги; замена передних и задних тормозных колодок – 3 услуги; замена охлаждающей жидкости – 2 услуги; ремонт электрооборудования – 2 услуги; замена катализатора – 1 услуга; замена прокладки крышки циркуляции газов – услуги; компьютерная диагностика – 3 услуги; ремонт ходовой части – 3 услуги; геометрия колес – 3 услуги.</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</si>
  <si>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4 услуги; замена воздушного фильтра – 4 услуги; замена масляного фильтра – 4 услуги; замена топливного  фильтра  – 4 услуги; замена свечей зажигания – 3 услуги; замена передних и задних тормозных колодок – 4 услуги;  замена щетки стеклоочистителя – 4 услуги; ремонт ходовой части – 3 услуги; геометрия колес – 3 услуги;  компьютерная диагностика – 3 услуги; замена ветрового стекла -1 услуга; замена масла ГУР – 2 услуги.</t>
  </si>
  <si>
    <t>Техническое обслуживание и ремонт автомобиля Volkswagen Transporter - 1 единица. Замена запасных частей, с расходными материалами и запасными частями: ремонт котла обогрева двигателя – 1 услуга; замена масла в ДВС – 1 услуга; замена воздушного фильтра – 1 услуга; замена масляного фильтра – 1 услуга; замена фильтра салона – 1 услуга; промывка топливной системы – 1 услуга; замена свечи накаливания котла обогрева – 1 услуга; замена передних и задних тормозных колодок – 1 услуга; ремонт ходовой части – 1 услуга; замена щетки стеклоочистителя – 1 услуга.</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</si>
  <si>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масла в ДВС – 1 услуга; замена воздушного фильтра – 1 услуга; замена масляного фильтра – 1 услуга; замена свечей зажигания – 1 услуга; замена передних и задних тормозных колодок – 1 услуга; замена масла в раздаточной коробке передач – 1 услуга; диагностика ходовой части – 1 услуга; замена щетки стеклоочистителя – 1 услуга.</t>
  </si>
  <si>
    <t>Техническое обслуживание и ремонт автобуса Foton - 2 единицы. Замена запасных частей, с расходными материалами и запасными частями: ремонт электрооборудования – 1 услуга; замена масла в ДВС – 2 услуги; замена воздушного фильтра – 2 услуги; замена масляного фильтра – 2 услуги; замена свечи накаливания котла обогрева – 1 единица; замена передних и задних тормозных колодок – 2 услуги; ремонт коробки передач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</si>
  <si>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2 услуги; замена ножа основного ковша – 2 услуги;  замена масла в ДВС – 2 услуги; замена воздушного фильтра – 2 услуги; замена масляного фильтра – 2 услуги; замена топливного фильтра – 2 услуги; замена фильтрующего элемента – 2 услуги; замена фильтроэлемента СНН 302 СDI – 2 услуги.</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</si>
  <si>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Ремонт гидрораспределителя – 1 услуга.</t>
  </si>
  <si>
    <t>Техническое обслуживание и ремонт автомобиля Volkswagen Tiguan -1 единица. Замена запасных частей, с расходными материалами и запасными частями: промывка инжектора – 1 услуга; замена масла в ДВС – 1 услуга; замена воздушного фильтра – 1 услуга; замена масляного фильтра – 1 услуга; замена топливного  фильтра  – 1 услуга; замена свечей зажигания – 1 услуга; замена сальника коленчатого вала – 1 услуга; замена передних и задних тормозных колодок – 1услуга;  заправка кондиционера – 1услуга; компьютерная диагностика – 1 услуга; ремонт ходовой части – 1 услуга; геометрия колес – 1 услуга; замена амортизатора – 1 услуга.</t>
  </si>
  <si>
    <t>Работы по установке и пуско-наладке сплит кондиционеров</t>
  </si>
  <si>
    <t xml:space="preserve">Работы по установке и пуско-наладке сплит кондиционеров.  Настенные сплит-кондиционеры с наружными блоками, с режимами обогрева и охлаждение,  осушения и вентиляции, с возможность регулировки направления воздушного потока и функцией запоминания настроек: 1) мощностью охлаждения 3570 Вт в количестве 21 штук, 2)  мощностью охлаждения 5280 Вт в количестве 12 штук, 3)  мощностью охлаждения 1650 Вт в количестве 1 штуки. Монтаж внутренних и наружных блоков сплит-кондиционеров. Инсталляция: медных труб с изоляцией, межблочных кабелей, кабелей управления, дренажных шлангов.        </t>
  </si>
  <si>
    <t xml:space="preserve">В течение 15 рабочих дней с даты подписания договора </t>
  </si>
  <si>
    <t>С 1 марта 2013 года по 3 апреля 2013 года</t>
  </si>
  <si>
    <t>71</t>
  </si>
  <si>
    <t>Услуга по предоставлению  гостиничных номеров</t>
  </si>
  <si>
    <t>Со дня  вступления в силу договора по 31 декабря 2013г. по заявке Заказчика</t>
  </si>
  <si>
    <t>1. Демонтаж существующих стен ГКЛ и панелей – 45м2; 2.Установка перегородок из алюминиевого профиля фасадного типа с прозрачным остеклением (44м2), закаленное стекло толщиной не менее 6мм; Декорирование фасадов алюминиевых перегородок (17,5м2) по периметру с применением логотипов NU, используемые материалы: декор панели цвет венге, ламинированный МДФ светлый дуб. 3. Интерьер ресепшна выполнен в едином стиле: декорирование всех стен 88м2 (согласно эскизам); ленточное светодиодное освещение 38м (белый) за декоративными элементами (квадратами) скрыто по периметру каждого элемента (квадрата), к ним устанавливаются отдельный включатель, трансформатор 12В; 4.Стойка-ресепшн эргономичной формы (Г) состоящий из двух частей и с двумя тумбами (высота 750, ширина 600, длина 600, материал ЛДСП) 5. Проведение труб отопления с цокольного этажа, установка радиатора отопления, 600х1600мм (белый), металлические трубы d20 (25м)</t>
  </si>
  <si>
    <t>Машина для переплета</t>
  </si>
  <si>
    <t>Резак для бумаги</t>
  </si>
  <si>
    <t>Тип резака: роликовый. Формат: А1+. Длина реза, не менее: 1200 мм. Количество листов (80г/м2), не менее - 7. Прижим стопы: автоматический. Рабочая поверхность (ШхД), не более: 1200х450 мм. Вес, не более 8 кг. Гарантийный срок, не менее 12 месяцев.</t>
  </si>
  <si>
    <t>Пружина пластиковая - 10мм</t>
  </si>
  <si>
    <t>Пружина пластиковая - 10мм. Цвет белый</t>
  </si>
  <si>
    <t>Пружина пластиковая - 16мм</t>
  </si>
  <si>
    <t>Обложка для переплета</t>
  </si>
  <si>
    <t>Степлер</t>
  </si>
  <si>
    <t>Степлер механический. Толщина стопы, листов, не менее 170.Глубина скрепления, не менее - 75 мм. Тип скрепления - втачку. Вес степлера, не более 1500 гр.</t>
  </si>
  <si>
    <t>Ручка шариковая на подставке</t>
  </si>
  <si>
    <t>Пластиковый прозрачный корпус с резиновой манжеткой, с пружиной. Клейкое основание подставки. Подставка должна легко крепиться к поверхности стола. Пишущий узел ручки 0,5-0,7мм.</t>
  </si>
  <si>
    <t>Холодильник однокамерный</t>
  </si>
  <si>
    <t>Однокамерный холодильник с морозильной камерой. Общий полезный объем, не менее 190 л. Тип управления: механический. Габаритные размеры (ВхШхГ) высота не менее 85см, ширина, не менее 50 см, но не более 60 см; глубина, не менее 50 см, но не более 60 см. Класс энергопотребления – A. Размораживание холодильной секции: капельная система. Антибактериальное покрытие. Перенавешивае мые двери. Вес, не более 45 кг. Цвет: белый, серый или черный. Гарантийный срок, не менее 12 месяцев.</t>
  </si>
  <si>
    <t>Вентилятор настольный</t>
  </si>
  <si>
    <t>Часы настенные</t>
  </si>
  <si>
    <t>Часы настенные, кварцевые. Элемент питания часов - АА/1.5V. Корпус изготовлен из пластика. Размеры, не менее (ШхВ): 27х27 см, глубина, не более - 5.5 см. Часы должны быть офисного стиля. Цвет оговаривается с Заказчиком.</t>
  </si>
  <si>
    <t>Постельный комплект - односпальный (1 простыня, 1 наволочка, 1 пододеяльник) 100% хлопок (1 наволочка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</si>
  <si>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 xml:space="preserve">Комплект </t>
  </si>
  <si>
    <t>Одеяло, размер 215х155 cм. Материал изготовления хлопок с силиконовым наполнителем (кол-во нитей не менее 58). Цвет белый.</t>
  </si>
  <si>
    <t>Подушка, размер: 50x70 cм, Материал изготовления хлопок с силиконовым наполнителем (кол-во нитей не менее 57). Цвет белый.</t>
  </si>
  <si>
    <t>Покрывало, размер: 240х170 cм,  Материал изготовления плотный, прочный гобелен.</t>
  </si>
  <si>
    <t>Наматрасник, размер 200х90, Материал изготовления 100% хлопок.</t>
  </si>
  <si>
    <t>В течение 3 рабочих дней со дня подписания Договора</t>
  </si>
  <si>
    <t>Блокнот  формата А5, в клетку не менее 50 листов (отрывные) с логотипом на обложке и листах. Переплет- металлическая пружина сверху. Способ нанесения логотипа оговаривается с Заказчиком.</t>
  </si>
  <si>
    <t>Формат А4, прозрачная, 1л. 150мк</t>
  </si>
  <si>
    <t>Пружина пластиковая - 16 мм. Цвет белый</t>
  </si>
  <si>
    <t>Количество одновременно перфорируемых листов, не менее 15 л. Количество одновременно сшиваемых листов, не менее 300 л. Формат документа - А4. Возможность вертикальной перфорации. Наличие независимых рукояток перфорации и переплета. Наличие определителя диаметра пружин и сшиваемого блока, селектора формата, лотка для пружин, а также окна для проверки количества отходов. Габаритные размеры (ВхШхД): не более 135х470х400 мм. Металлический корпус. Вес машины, не более 8 кг. Гарантийный срок, не менее 12 месяцев.</t>
  </si>
  <si>
    <t>Услуги по предоставлению  гостиничных номеров (стандартные, одноместные) для обучающихся по программе EMBA  NU GSB в отели не менее 4 звезды.  25 номеров на 45 дней, 3 номера на 12 дней.</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</si>
  <si>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оговаривается с Заказчиком.</t>
  </si>
  <si>
    <t>Подставка для ног. Материал шпон дерева, прорезиненная основа против скольжения. Размер не менее 35х40х15см. Угол наклона 30-35°</t>
  </si>
  <si>
    <t xml:space="preserve">Штука </t>
  </si>
  <si>
    <t>Набор для руководителя</t>
  </si>
  <si>
    <t xml:space="preserve">Набор </t>
  </si>
  <si>
    <t>Увлажнитель воздуха. Мощность 32 Вт. Увлажнение воздуха в помещении площадью не менее 50 кв.м. Объем бака не менее 5,5 л. Наличие таймера (до 12 часов), функции ионизации, регулировка интенсивности увлажнения.</t>
  </si>
  <si>
    <t>Рамка для настенной карты. Размер карты 158 х 98,5 см. Материал дерево. Цвет согласовать с Заказчиком.</t>
  </si>
  <si>
    <t>Ламинационная машина</t>
  </si>
  <si>
    <t>Ламинационная машина. Корпус: пластик. Ширина ламинирования: не менее 230мм. Ширина ламинирования: не менее 230мм. Минимальная скорость: не менее 300мм/мин. Регулирование температуры: 50-130 С. Максимальная толщина ламинирования: не менее 0,8мм. Количество валов: 2. Потребляемая мощность: не менее 300W. Размеры не более: 400×180×120мм. Вес не более: 3,0 кг. Гарантийный срок службы не менее 12 месяцев.</t>
  </si>
  <si>
    <t>В течение10 рабочих дней по заявке Заказчика</t>
  </si>
  <si>
    <t>В течение  10 рабочих дней по заявке Заказчика</t>
  </si>
  <si>
    <t>Система бесперебойного питания для центральной серверной АСУ инженерных систем комплекса</t>
  </si>
  <si>
    <t xml:space="preserve">1. 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номинальной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2. Электромонтажные работы: 
- прокладка питающей сети к устанавливаемому ИБП; - установка защитной аппаратуры.
3. Пуско-наладочные работы по установке ИБП: настройка параметров системы, проверка работы системы при пропадании напряжения в питающей сети. 3. Прием в эксплуатацию, согласно  требованиям ПТЕ ЭП РК от 24.10.2012г.№1354.
</t>
  </si>
  <si>
    <t>До 31 декабря 2013г с даты подписания договора</t>
  </si>
  <si>
    <t>72</t>
  </si>
  <si>
    <t>В течение 80 календарных дней с момента подписания договора</t>
  </si>
  <si>
    <t>Стул офисный для переговорных и учебных помещений</t>
  </si>
  <si>
    <t>Представляют собой переговорный стол с интегрированными технологическими решениями. Столешница стола выполнена из деревянного шпона либо меламина, толщина не менее 25 мм. Общие размеры не менее: 1300*650*740 мм. Складной механизм, не требующий использования инструментов, двустороннее использование, столешница может прикрепляться к обеим сторонам, автоматически защелкивается в складном положении или в положении для использования. Стол прост в обращении: столешница откидывается с обеих сторон в обе стороны. С откинутой столешницей стол может храниться, не занимая много места. Простые подключения, встроенные в центр стола, и кабельные лотки позволяют сохранять поверхность стола чистой. Материал каркаса стола: металл. Ножки стола имеют блокирующиеся 4 колесика, диаметром не менее 65 мм, колесики для всех типов покрытия, с мягкой поверхностью. Имеется кабельный короб.</t>
  </si>
  <si>
    <t>Стол для переговорных и учебных помещений</t>
  </si>
  <si>
    <t xml:space="preserve">В течение 15 рабочих дней с момента подписания договора </t>
  </si>
  <si>
    <t>Приставка к столу</t>
  </si>
  <si>
    <t>Тумбочка с выдвижными ящиками</t>
  </si>
  <si>
    <t>Журнальный столик</t>
  </si>
  <si>
    <t xml:space="preserve">Гардероб </t>
  </si>
  <si>
    <t>Шкаф со стеклянными дверцами</t>
  </si>
  <si>
    <t>Шкаф картотечный с 4 полками</t>
  </si>
  <si>
    <t>Диван</t>
  </si>
  <si>
    <t>Стол рабочий для персонала</t>
  </si>
  <si>
    <t>Шкаф с открытыми полками</t>
  </si>
  <si>
    <t xml:space="preserve">Кресло куб </t>
  </si>
  <si>
    <t>Стол для заседаний на 30 посадочных мест</t>
  </si>
  <si>
    <t xml:space="preserve">Стол для заседаний на 30 посадочных мест – модульный, овальной формы. Столешница стола
Толщиной,  не менее 38 мм изготовлена из МДФ, покрытие пленка ПВХ. Габариты: длина – не менее 8850 мм, ширина – не менее 1650 мм, высота – не менее 750 мм. Кромка рабочих поверхностей профильная фрезерованная по
технологии «постформинг», облицованные пленкой ПВХ со специальной пропиткой. Конструкция стола должна состоять  из 6 сегментов: из  4- х  прямоугольных и 
2-х  полукруглых, на опорах из  материала ЛДСП – толщиной, не менее 38 мм. Наличие соединительных планок и боковин собранных  в единый каркас. Крепление каркаса: двухкомпонентные эксцентриковые стяжки.  Цвет согласовать с Заказчиком.
Гарантийный срок не менее 24 месяца.
</t>
  </si>
  <si>
    <t>301</t>
  </si>
  <si>
    <t xml:space="preserve">Услуги по техническому обслуживанию и ремонту автомобиля Volkswagen Jetta, объемом двигателя 2000 см. куб. </t>
  </si>
  <si>
    <t xml:space="preserve">Услуги по техническому обслуживанию и ремонту  специальной техники МКСМ 800 </t>
  </si>
  <si>
    <t>Cо дня вступления в силу Договора и по 31 декабря 2013 года</t>
  </si>
  <si>
    <t>73</t>
  </si>
  <si>
    <t>74</t>
  </si>
  <si>
    <t>75</t>
  </si>
  <si>
    <t>76</t>
  </si>
  <si>
    <t>77</t>
  </si>
  <si>
    <t>78</t>
  </si>
  <si>
    <t>79</t>
  </si>
  <si>
    <t>80</t>
  </si>
  <si>
    <t>81</t>
  </si>
  <si>
    <t>82</t>
  </si>
  <si>
    <t>83</t>
  </si>
  <si>
    <r>
      <t xml:space="preserve">Набор для </t>
    </r>
    <r>
      <rPr>
        <sz val="10"/>
        <color theme="1"/>
        <rFont val="Times New Roman"/>
        <family val="1"/>
        <charset val="204"/>
      </rPr>
      <t>руководителя</t>
    </r>
    <r>
      <rPr>
        <sz val="10"/>
        <color rgb="FF000000"/>
        <rFont val="Times New Roman"/>
        <family val="1"/>
        <charset val="204"/>
      </rPr>
      <t>, не менее 8 предметов. В набор должны входить следующие обязательные предметы: коврик для письма с жестким основанием; подставка для письменных принадлежностей; подставка для ручек с двумя ручками; подставка с блоком для записей; лоток для бумаг А4; нож для открывания конвертов; часы настольные; подставка для корреспонденции. Устойчивое основание предметов набора стилизованное под кожу. Цвет по согласованию с Заказчиком.</t>
    </r>
  </si>
  <si>
    <t>Листья среднего размера длиной от 5 до 7см., темно-зеленого цвета с белыми прожилками. Диаметр горшка  не менее 20 см., высота растения не менее 30 см.</t>
  </si>
  <si>
    <t>Листья крупные, до 30см. длиной,  от 10см. до 15см. шириной, покрытые тонкими бледно-розовыми полосками. Диаметр горшка  не менее 20 см., высота растения не менее 30 см.</t>
  </si>
  <si>
    <t>С цветением в ярко-красный цвет. Диаметр горшка  не менее 20 см., высота растения не менее 30 см.</t>
  </si>
  <si>
    <t>Листья крупные до 30см. длиной и от 15 до 20см. шириной, жилки темно-зеленого, желтого, розового, бордового или коричневого цвета. Диаметр горшка  не менее 20 см., высота растения не менее 30 см.</t>
  </si>
  <si>
    <t>Листья вытянутые ярко-зеленого цвета, длиной до 12см. Диаметр горшка  не менее 20 см., высота растения не менее 30 см.</t>
  </si>
  <si>
    <t>Комод</t>
  </si>
  <si>
    <t>Тумба</t>
  </si>
  <si>
    <t>Картина</t>
  </si>
  <si>
    <t>Ковер</t>
  </si>
  <si>
    <t>Ковер полушерстяной. Содержание шерсти, не менее 60%. Плотность ковра, не менее 1100 000 узлов на кв.м. Высота ворса, не менее 10 мм. Основа ковра тканная. Размер ковра (ДхШ): 2000х3000 мм. Цвет и рисунок ковра согласовывается с Заказчиком.</t>
  </si>
  <si>
    <t>Ящик для сбора пожертвований</t>
  </si>
  <si>
    <t>Ящик изготовлен из прозрачного оргстекла толщиной не менее, 3 мм. Размеры ящика (ДхШхГ): 400х400х400 мм. Прорезь на поверхности ящика, длиной 10 см. Наличие замка с комплектом ключей на крышке ящика.</t>
  </si>
  <si>
    <t>302</t>
  </si>
  <si>
    <t>303</t>
  </si>
  <si>
    <t>304</t>
  </si>
  <si>
    <t>305</t>
  </si>
  <si>
    <t>306</t>
  </si>
  <si>
    <t>307</t>
  </si>
  <si>
    <t>308</t>
  </si>
  <si>
    <t>309</t>
  </si>
  <si>
    <t>310</t>
  </si>
  <si>
    <t>311</t>
  </si>
  <si>
    <t>312</t>
  </si>
  <si>
    <t>313</t>
  </si>
  <si>
    <t>314</t>
  </si>
  <si>
    <t>315</t>
  </si>
  <si>
    <t>316</t>
  </si>
  <si>
    <t>317</t>
  </si>
  <si>
    <t>318</t>
  </si>
  <si>
    <t>319</t>
  </si>
  <si>
    <t>320</t>
  </si>
  <si>
    <t>321</t>
  </si>
  <si>
    <t>322</t>
  </si>
  <si>
    <t xml:space="preserve">Тумба мобильная. Размеры (ВхШхГ): не мене 750х750х400 мм, но не более 800х800х450мм. Материал корпуса: ламинированная ДСП.
Материал фасада: МДФ. Наличие двух вертикальных дверок и сплошной полки внутри тумбы. Торцы корпуса оклеены кромкой ПВХ. Фурнитура металлическая. Цвет тумбы и фурнитуры оговаривается с Заказчиком. 
</t>
  </si>
  <si>
    <t xml:space="preserve"> Масло. Холст. Рамка  - багет. Размеры: не менее 60х70 см. Картина согласовывается с Заказчиком.</t>
  </si>
  <si>
    <t xml:space="preserve">Размеры (ВхШхГ): не менее 1100х2000х400 мм, но не более 1150х2100х450мм. Материал корпуса: ламинированная ДСП. Материал фасада: МДФ. Наличие трех однодверных и одного двухдверного отделений с внутренними полками. Наличие сплошной открытой полки для папок, высотой не менее 300 мм, но не более 330 мм. Торцы корпуса оклеены кромкой ПВХ. Фурнитура металлическая. Цвет комода и фурнитуры оговаривается с Заказчиком.
</t>
  </si>
  <si>
    <t>Одноразовая пластиковая пломба</t>
  </si>
  <si>
    <t>Сейф мебельный</t>
  </si>
  <si>
    <t>Шкаф платяной</t>
  </si>
  <si>
    <t>Тип: напольный. Рабочий механизм осевой. Мощность не менее 50 Вт. Наличие функции наклона, угол наклона – 30 градусов. Диаметр лопастей – 40 см. Материал корпуса:  пластик. Встроенный термометр. Таймер, максимальное время установки 8 ч. Регулировка высоты. Количество скоростей – 3, плавная регулировка. Наличие решетки. Управление электронное, дисплей, пульт ДУ. Время задержки отключения 480 мин. Цвет: согласовывается с Заказчиком. Вес 4,5 кг. Гарантия: не менее 12 месяцев.</t>
  </si>
  <si>
    <t>Уничтожитель бумаги</t>
  </si>
  <si>
    <t>Тип: напольная вешалка из дерева.  Представляет собой двойную вешалку для одежды: плечики для пиджака и перекладина. Цвет: по согласованию с Заказчиком. Размеры: не менее 105*35*30 см (В*Ш*Г)</t>
  </si>
  <si>
    <t>Чайный сервис на 6 персон состоит из чашек с блюдцем, цвет согласовать с Заказчиком</t>
  </si>
  <si>
    <t>Диспенсер напольный</t>
  </si>
  <si>
    <t>Зеркало</t>
  </si>
  <si>
    <t>Настенное зеркало, овальной формы, размер не менее 90х60 см.</t>
  </si>
  <si>
    <t>Изолента ПВХ</t>
  </si>
  <si>
    <t>Изоляционная лента на основе поливинилхлорида. Сорт – высший.</t>
  </si>
  <si>
    <t>Батарейка типа ААА</t>
  </si>
  <si>
    <t xml:space="preserve">Аккумуляторные батарейки типа "ААА", напряжение питания: 1,5 В. </t>
  </si>
  <si>
    <t>Батарейка типа АА</t>
  </si>
  <si>
    <t xml:space="preserve">Аккумуляторные батарейки типа "АА", напряжение питания: 1,5 В. </t>
  </si>
  <si>
    <t xml:space="preserve">Батарейка типа CR 2025 </t>
  </si>
  <si>
    <t xml:space="preserve">Напряжение питания: 3 В. Диаметр: 20 мм. </t>
  </si>
  <si>
    <t xml:space="preserve">Обложка для переплета </t>
  </si>
  <si>
    <t>Набор инструментов</t>
  </si>
  <si>
    <t>В набор входят  рожковые ключи, головки, фонарик, пассатижи, круглогубцы, разводной ключ, насадки, шестигранные ключи, отвертка.</t>
  </si>
  <si>
    <t>Комплект рабочей одежды</t>
  </si>
  <si>
    <t>Батарея 9 V</t>
  </si>
  <si>
    <t xml:space="preserve">В течение 10 рабочих дней с момента
подписания договора
</t>
  </si>
  <si>
    <t xml:space="preserve">В течение 30 календарных дней с момента подписания договора
</t>
  </si>
  <si>
    <t>Диспенсер для воды, тип напольный, со шкафчиком. Охлаждение и нагрев воды. Напряжение: 220 В. Цвет: согласовывается с Заказчиком. Гарантия: не менее 12 месяцев.</t>
  </si>
  <si>
    <t>323</t>
  </si>
  <si>
    <t>324</t>
  </si>
  <si>
    <t>325</t>
  </si>
  <si>
    <t>326</t>
  </si>
  <si>
    <t>327</t>
  </si>
  <si>
    <t>328</t>
  </si>
  <si>
    <t xml:space="preserve">Обложка формата А4. 
Плотность: 230 гр/м2, картон «под кожу», в упаковке 100 штук.
</t>
  </si>
  <si>
    <t xml:space="preserve">В бобинах, шаг 3:1. Размер: 5/16”. Диаметр витка: 8 мм. Катушка 60 000 витков, цвет: белый/или черный. Применяется для переплета календарей, блокнотов, тетрадей и каталогов.
</t>
  </si>
  <si>
    <t>329</t>
  </si>
  <si>
    <t>330</t>
  </si>
  <si>
    <t>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</si>
  <si>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</si>
  <si>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 xml:space="preserve">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
</t>
  </si>
  <si>
    <t>Комплект состоит из куртки и брюк. Куртка с двумя нагрудными накладными карманами  с клапанами и двумя нижними карманами. Потайная застежка на пуговицы. Воротник отложной. Брюки с притачным поясом, с вместительными карманами. Ткань смесовая, с водоотталкивающей пропиткой. Состав: полиэфир 65%,  хлопок – 35%. Цвет и размер по согласованию с Заказчиком.</t>
  </si>
  <si>
    <t xml:space="preserve">Переплетная проволка </t>
  </si>
  <si>
    <t>Работы по разработке проектно-сметной документации по озеленению территории «Назарбаев Университет»</t>
  </si>
  <si>
    <t>В течение 3 календарных дней со дня подписания Договора</t>
  </si>
  <si>
    <t>331</t>
  </si>
  <si>
    <t>Разработка, проведение экспертизы и  утверждение проектно-сметной документации по озеленению территории «Назарбаев Университет». Состав проектно-сметной документации: 1) план озеленения М 1:200; 2) пояснительная записка; 3) смета. Требования к проекту: 1) предусмотреть устройство цветников; 2) рассчитать общую квадратуру газона, а также отдельно по участкам. 2) пересмотреть и пересчитать количество и вид/наименование деревьев. В сметном расчете предусмотреть: 1) устройство и содержание цветников; 2) ремонт и уход за газоном; 3) работы по уходу за деревьями.</t>
  </si>
  <si>
    <t>Без применения норм пп. 1 п. 15 Правил</t>
  </si>
  <si>
    <t>В меню на одного человека входит: кофе, чай, мин.вода без газа 0,5л., корж песочный, булочка с начинкой.  Общее количество 900 человек.</t>
  </si>
  <si>
    <t>С момента подписания Договора до 31.12.2013 года, по заявке Заказчика</t>
  </si>
  <si>
    <t>г. Астана, пр. Кабанбай Батыра, 53</t>
  </si>
  <si>
    <t>В меню на одного человека входит: манты (порция/5 штук) , корзиночка с салатом, канапе с тунцом, канапе с паштетом, круасан  с сыром, фруктовое ассорти (яблоки, груши, мандарины, киви, бананы), медовое пирожное, мин.вода без газа 0,5л, чай, кофе, натуральный сок 0,25л. Общее количество 200 человек.</t>
  </si>
  <si>
    <t xml:space="preserve">Услуга </t>
  </si>
  <si>
    <r>
      <t xml:space="preserve">Услуги питания во время форума </t>
    </r>
    <r>
      <rPr>
        <sz val="10"/>
        <color theme="1"/>
        <rFont val="Times New Roman"/>
        <family val="1"/>
        <charset val="204"/>
      </rPr>
      <t>«Eurasian Higher Education Leaders Forum» (меню 1)</t>
    </r>
  </si>
  <si>
    <r>
      <t xml:space="preserve">Услуги питания во время форума </t>
    </r>
    <r>
      <rPr>
        <sz val="10"/>
        <color theme="1"/>
        <rFont val="Times New Roman"/>
        <family val="1"/>
        <charset val="204"/>
      </rPr>
      <t>«Eurasian Higher Education Leaders Forum» (меню 2)</t>
    </r>
  </si>
  <si>
    <t xml:space="preserve">В течение 90 календарных дней с даты подписания договора </t>
  </si>
  <si>
    <t xml:space="preserve">Услуги по техническому оснащению для организации синхронного перевода </t>
  </si>
  <si>
    <t xml:space="preserve">Техническое оснащение для организации синхронного перевода во время обучения топ-менеджмента малого и среднего бизнеса.  50 инфракрасных приемников и наушников в комплекте, 23 настольных микрофона, 1 радиомикрофон, 1 петличный микрофон, 2 пульта переводчиков, 1 центральный процессор, 1 трансмиттер, 1 излучатель, 1 переносная кабинка для 2 переводчиков. Количество дней – 6.
</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</si>
  <si>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</si>
  <si>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332</t>
  </si>
  <si>
    <t>333</t>
  </si>
  <si>
    <t>334</t>
  </si>
  <si>
    <t>335</t>
  </si>
  <si>
    <t>336</t>
  </si>
  <si>
    <t>Кресло для персонала</t>
  </si>
  <si>
    <t>Кресло для персонала, материал гобелен, с пластиковыми подлокотниками, 5 лучевая пластиковая крестовина с колесиками, с пневматическим  механизмом подъема сиденья, размеры не менее 580 х мм х 580 мм х 1060 мм (ШГВ),  цвет по согласованию с Заказчиком</t>
  </si>
  <si>
    <t>Рабочий стол</t>
  </si>
  <si>
    <t>Размер не менее 1200х600х750 мм (ДШВ), материал ЛДСП, толщина столешницы и боковины не менее 20 мм, с отверстием для кабеля, торцы облицованы прочной противоударной кромкой ПВХ толщиной не менее 0,4 мм, цвет по согласованию с Заказчиком.</t>
  </si>
  <si>
    <t>Журнальный стол</t>
  </si>
  <si>
    <t>Размеры не менее 1000х550х295 мм (ДВШ), материал нижней полки ДСП, толщина не менее 18 мм., материал верхней полки матовое стекло, толщина не менее 18 мм.</t>
  </si>
  <si>
    <t>Доска магнитно-маркерная двухсторонняя</t>
  </si>
  <si>
    <t>Доска магнитно-маркерная двухсторонняя, размер 90Х120 мм, высота мобильной стойки не менее 1800 мм, эмалевая  магнитно-маркерная поверхность для письма маркерами сухого стирания, гарантия на поверхность не менее 12 месяцев, системная рамка из алюминия, стойка мобильная на 4-х колесиках, два из которых блокируются</t>
  </si>
  <si>
    <t>Картина, размер не менее 76х101мм, материал багет, холст, масло, цвет и дизайн по согласованию с Заказчиком.</t>
  </si>
  <si>
    <t>Тележка библиотечная для транспортировки книг</t>
  </si>
  <si>
    <t>Тележка библиотечная для транспортировки книг, размер  не менее 110х80х45 см (ВДШ), материал сталь, максимальная нагрузка не менее 170 кг, нагрузка на одну полку не менее 55 кг, количество полок – 3, каждая полка разделена на двое перпендикулярным перекрытием вдоль всей длины, расстояние между полками не менее  31 см, на бесшумных роликах диаметром не менее 12 см, поворачивающиеся, 2 ролика со стопорами.</t>
  </si>
  <si>
    <t>Без применения норм Правил (пп. 19 п.15)</t>
  </si>
  <si>
    <t>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номинальные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Сопутствующие услуги: поставка, наладка, установка, внедрение в эксплутацию (согласно  технической спецификации).</t>
  </si>
  <si>
    <t>Ремонт по степени разрушения и износа, перемотка с заменой активной части (медная обмотка электродвигателя) разборка электродвигателя,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электродвигателя. Замер электрических параметров с выдачей протокола испытаний.</t>
  </si>
  <si>
    <t xml:space="preserve">Сервисное обслуживание 12 источников бесперебойного электропитания (ИБЭ) комплекса АОО "Назарбаев Университет", с учетом замены запасных частей и изделий (ЗИП). Сервисное обслуживание: 1. Планово - профилактические работы: общая очистка, проверка, контроль, регулировка, визуальный осмотр оборудования. 2. Техническая поддержка: e-mail, по телефону - круглосуточно. Время реагирования сервисного инженеров случае аварии - 24 часа. 3. Ремонт, замена запасных частей и изделий ИБЭ. 4. Отчет о рабочем состоянии ИБЭ и дальнейшей эксплуатации.
</t>
  </si>
  <si>
    <t>Стул без подлокотников. Гибкая спинка подойдет для разных форм позвоночников, в любом положении поддерживает поясницу. Материал обивки стула: текстиль. Основание: две пары согнутых стальных трубок, не менее 2мм толщиной, диаметром не менее 25 мм, скреплены одним хомутом. Конструкция стула оборудована четырьмя опорными ножками из алюминия или стали черного цвета, на 4-х колесиках. Складывающееся сидение стула дает возможность сложить его. Цвет по согласованию с Заказчиком. Общие размеры не менее: высота от пола до верха спинки 870 мм; ширина 450 мм; глубина используемой поверхности сиденья 450 мм.</t>
  </si>
  <si>
    <t xml:space="preserve">Типоразмер: Крона 6LR61. Напряжение: 9V
Упаковка: по 1шт. на блистере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</si>
  <si>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1600мм; ширина, не менее 650 мм; высота, не менее 750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</si>
  <si>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1300мм; ширина, не менее 650 мм; высота, не менее 750 мм; Цвет согласовывается с заказчиком. </t>
  </si>
  <si>
    <t xml:space="preserve">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 </t>
  </si>
  <si>
    <t xml:space="preserve">Столешница стола выполнена из ЛДСП толщиной не менее 22 мм, нижняя часть ЛДСП 16 не менее мм. Торцы облицованы прочной противоударной кромкой ПВХ толщиной не менее 2 мм. Размеры: Длина, не менее 1000 мм; ширина, не менее 600 мм; высота, не менее 600 мм; Цвет согласовывается с заказчиком. </t>
  </si>
  <si>
    <t xml:space="preserve">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Толщина столешницы не менее 38 мм. Стол комбинирован с кожей. Размеры:  Длина, не менее 2400 мм; ширина, не менее 1200 мм; высота, не менее 760 мм; Цвет согласовывается с заказчиком. </t>
  </si>
  <si>
    <t xml:space="preserve">С регулируемой высотой полок. 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600 мм, Ширина не менее 800 мм, Высота не менее 1930 мм. Цвет согласовывается с заказчиком. </t>
  </si>
  <si>
    <t xml:space="preserve">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 </t>
  </si>
  <si>
    <t xml:space="preserve">Картотечный шкаф, 4 ящика, оснащен телескопическими направляющими выдвижных ящиков. Наличие замка и антиопрокидывающего устройства. Высота не менее 1330 мм, ширина не менее 470 мм, глубина не менее 630 мм. Цвет согласовывается с заказчиком. </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</si>
  <si>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1940 мм; ширина не менее 980 мм; высота не менее 790 мм. Цвет согласовывается с заказчиком.</t>
  </si>
  <si>
    <t xml:space="preserve">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Комплект мебели изготовлен из ламинированной древесностружечной плиты облицованных пленками на основе термореактивных полимеров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всех деталей облицованы двухслойной меламиновой кромкой и ПВХ- не менее 2мм. Все изделия комплекта с декоративными вставками и фасадная часть выполнены из кожи. Кромка рабочих поверхностей – профильная фрезерованная по технологии софтформинг, облицована ламинатной пленкой со специальной пропиткой. Стенки задние и дно ящиков изготовлены из облицованной древесноволокнистой плиты (ДвПо-4мм).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Крышка стола закругленной формы толщиной 58 мм, с отверстием для кабеля. Кромка стола отделана кожей. Длина не менее 1900 мм, ширина не менее 900 мм, высота не менее 785 мм. Стол телефонный с отделениями для документов: Длина не менее 1200 мм, ширина не менее 480 мм, высота не менее 694 мм. Брифинг: Длина не менее 1200 мм, ширина не менее 800 мм, высота не менее 780 мм. Шкаф для документов. Нижняя часть шкафа поделена на два отдела. Один из отделов – четыре ящика для документов. Длина не менее 885 мм, ширина не менее 450 мм, высота не менее 1933 мм. Шкаф колонка: Оснащен штангой для одежды.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630 мм, ширина спинки не менее 505 мм, ширина сидения не менее 505 мм, глубина сидения не менее 485 мм. Тумба мобильная: Длина не менее 430 мм. Ширина не менее 460 мм. Высота не менее 550 мм. Цвет комплекта руководителя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</si>
  <si>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На металлокаркасе. Ножки изготовлены из тонкостенной профильной трубы квадратного сечения. Торцы облицованы прочной противоударной кромкой ПВХ толщиной не менее 2мм. Кромка рабочих поверхностей – профильная фрезерованная по технологии софтформинг, облицована ламинатной пленкой со специальной пропиткой. Размеры: Длина не менее 1800 мм. Ширина не менее 650 мм. Высота не менее 750 мм. Цвет согласовывается с заказчиком. </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</si>
  <si>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440 мм, ширина посадочного места 455 мм, высота спинки 565 мм. Оснащено механизмом типа «Перманент – контакт».  Глубина сиденья не менее 440 мм, ширина посадочного места не менее 455 мм, высота спинки не менее 565 мм. Цвет обивки согласовывается с Заказчиком.</t>
  </si>
  <si>
    <t xml:space="preserve">Материал: гнутая фанера, обивка экокожа. Подлокотники металлические с  деревянными накладками, основание металлическое хромированная. Высота спинки, не менее 530 мм, ширина спинки, не менее 430 мм, ширина сидения,  не менее 455 мм, глубина сидения, не менее 440 мм. Цвет согласовывается с заказчиком.  </t>
  </si>
  <si>
    <t xml:space="preserve">Корпус изготовлен из ЛДСП не менее 16 мм. Торцы корпуса оклеены кромкой ПВХ не менее 0,4 мм. Шкаф опирается на 4 регулируемые мебельные ножки. Верхняя часть с тремя полками,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Ширина не менее 800 мм. Глубина не менее 420 мм. Высота не менее 1930 мм. Цвет согласовывается с заказчиком.  </t>
  </si>
  <si>
    <t xml:space="preserve">Каркас из натурального дерева, обшит экокожей, по периметру кресла предусмотрены утяжки. В основании кресла пружинный блок. Наполнитель – Пенополиуретан (ППУ), синтепон. В основании металлические хромированные опоры (ножки). Ширина не менее 790 мм, глубина не менее 980 мм, высота не менее 790 мм. Цвет согласовывается с заказчиком.  </t>
  </si>
  <si>
    <t>337</t>
  </si>
  <si>
    <t>338</t>
  </si>
  <si>
    <t>339</t>
  </si>
  <si>
    <t>Электрочайник с плоским дисковым нагревательным элементом, позволяеющий быстро вскипятить воду. Индикатор воды. Наличие фильтра для воды. Автоматическое отключение после кипения воды.  Объем чайника, не менее 1,5 литра. Материал корпуса – пластик. Мощность потребления, Вт не менее 2400. Цвет: металлик, черный или темно-серый. Вес, не более 1,0 кг. Гарантийный срок, не менее 12 месяцев.</t>
  </si>
  <si>
    <t>Однокамерный холодильник с верхним расположением морозильной камеры. Объем холодильника, не менее 140 л. Тип управления: механический. Габаритные размеры, не менее (ВхШхГ) 86 х 48 х 53 см. Класс энергопотребления – А или В. Размораживание ручное. Вес, не более 30 кг. Цвет по согласованию с заказчиком. Гарантийный срок, не менее 12 месяцев.</t>
  </si>
  <si>
    <t>340</t>
  </si>
  <si>
    <t>С момента подписания Договора до 31.12.2013 года, по заявке заказчика.</t>
  </si>
  <si>
    <t>Услуги по реставрации мебели</t>
  </si>
  <si>
    <t>Установка системы кондиционирования воздуха блоков №2,3,6,7,8,9 «Назарбаев Университет»</t>
  </si>
  <si>
    <r>
      <t xml:space="preserve">Со дня вступления в силу договора и </t>
    </r>
    <r>
      <rPr>
        <sz val="10"/>
        <color theme="1"/>
        <rFont val="Times New Roman"/>
        <family val="1"/>
        <charset val="204"/>
      </rPr>
      <t xml:space="preserve"> до полного исполнения</t>
    </r>
  </si>
  <si>
    <t>Технический надзор за работами по устройству системы кондиционирования воздуха блоков №2,3,6,7,8,9 «Назарбаев Университет»</t>
  </si>
  <si>
    <t>Авторский надзор за работами по устройству системы кондиционирования воздуха блоков №2,3,6,7,8,9 «Назарбаев Университет»</t>
  </si>
  <si>
    <t xml:space="preserve">Без применения норм п.п.27 п.15 Правил </t>
  </si>
  <si>
    <t xml:space="preserve">Без применения норм п.п.14 п.15 Правил </t>
  </si>
  <si>
    <t>Без применения норм п.п.26 п.15 Правил</t>
  </si>
  <si>
    <t xml:space="preserve">Сейф взломостойкий, оснащен ключевым замком. Размеры сейфа: высота, мм: не менее 450, ширина, мм: не менее 400, глубина, мм: не менее 350. Вес: не более 30 кг. Количество полок: 1 полка. Материал: металл. Гарантия: не менее 12 месяцев.
</t>
  </si>
  <si>
    <t>Шкаф двухдверный. Корпус изготовлен из ЛДСП, толщиной не менее 18 мм. Торцы корпуса оклеены кромкой ПВХ, толщина не менее 0,4 мм. Комплектуются дверными ручками. Шкаф опирается на 4 регулируемые мебельные ножки. Наличие 2-х полок. Наличие металлической перекладины для плечиков. Глубина не менее 45 см, ширина не менее 70 см, высота не менее 1850 см. Цвет по согласованию с Заказчиком.</t>
  </si>
  <si>
    <t>Крышка тумбы ЛДСП толщиной не менее 18 мм. Корпус толщиной не менее 16 мм. Торцы корпуса оклеены кромкой ПВХ, комплектуется ручками. Тумба имеет три выдвижных ящика. Тумба на четырех колесах. Размер не менее 400х500х550 мм. Наличие замка. Цвет по согласованию с Заказчиком.</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</si>
  <si>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топливного фильтра – 3 услуги; замена фильтра салона – 3 услуги; промывка инжектора – 1 услуга; замена лобового стекла – 1 услуга; ремонт рулевой рейки – 1 услуга; замена передних и задних тормозных колодок – 1 услуга; заправка кондиционера – 1 услуга;  геометрия колес – 1 услуга; замена цепи ГРМ – 1 услуга; замена сальников клапанов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</si>
  <si>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18 услуг; замена воздушного фильтра – 18 услуг; замена масляного фильтра – 18 услуг; замена фильтра салона – 18 услуг; замена прокладки теплообменника – 2 услуги; замена ремня ГРМ – 4 услуги; промывка инжектора – 6 услуг; замена свечей зажигания – 6 услуг; проточка тормозных дисков 4 шт – 8 услуг; замена щитка приборов – 2 услуги; замена насоса ГУРа – 1 услуга; замена тормозного сигнала – 1 услуга;  замена передних и задних тормозных колодок – 6 услуг; замена охлаждающей жидкости – 4 услуги; ремонт электрооборудования – 2 услуги; заправка кондиционера – 5 услуг; замена ветрового стекла – 2 услуги; замена натяжного ролика ГРМ – 2 услуги; замена шланга охлаждения АКПП – 1 услуга; компьютерная диагностика – 2 услуги; ремонт ходовой части – 1 услуга; геометрия колес – 1 услуга; ремонт турбины – 1 услуга.</t>
  </si>
  <si>
    <t>Техническое обслуживание и ремонт автомобиля Volkswagen Touareg  - 2 единицы. Замена запасных частей, с расходными материалами и запасными частями: замена масла в ДВС – 8 услуг; замена воздушного фильтра – 8 услуг; замена масляного фильтра – 8 услуг; замена топливного фильтра – 8 услуг; замена фильтра салона – 8 услуг; ремонт ходовой части – 1 услуга; компьютерная диагностика – 1 услуга; ремонт электрооборудования – 2 услуги; ремонт котла обогрева – 1 услуга; замена свечи накаливания котла обогрева – 1 услуга;  замена масла в АКПП – 1 услуга; замена охлаждающей жидкости – 1 услуга; геометрия колес – 2 услуги; замена заднего ШРУС (граната) – 2 услуги.</t>
  </si>
  <si>
    <t>Техническое обслуживание и ремонт автомобиля Volkswagen Tiguan - 2 единицы. Замена запасных частей, с расходными материалами и запасными частями: промывка инжектора – 1 услуга; замена масла в ДВС – 5 услуг; замена воздушного фильтра – 5 услуг; замена масляного фильтра – 5 услуг; замена топливного  фильтра  – 5 услуг; замена свечей зажигания – 3 услуги; замена сайлентблоков балки – 1 услуга; замена сальников клапанов – 1 услуга; замена привода – 1 услуга; замена пыльников гранаты – 1 услуга; замена передних и задних тормозных колодок – 3услуги;  заправка кондиционера – 1услуга; замена ветрового стекла – 1 услуга; компьютерная диагностика – 1 услуга; ремонт ходовой части – 1 услуга; геометрия колес – 1 услуга; замена рулевой рейки – 1 услуга; замена тормозных дисков – 2 услуги; ремонт турбины – 1 услуга.</t>
  </si>
  <si>
    <t>Техническое обслуживание и ремонт автомобиля Volkswagen Jetta - 4 единицы. Замена запасных частей, с расходными материалами и запасными частями: замена масла в ДВС – 12 услуг; замена воздушного фильтра – 12 услуг; замена масляного фильтра – 12 услуг; проточка тормозных дисков – 3 услуги; замена фильтра салона – 9 услуг;  замена ремня генератора – 2 услуги; промывка инжектора – 2 услуги; замена свечей зажигания – 5 услуг; замена передних и задних тормозных колодок – 5 услуг; замена охлаждающей жидкости – 2 услуги; ремонт электрооборудования – 2 услуги; заправка кондиционера – 4 услуги; замена катализатора – 1 услуга; регулировка клапана опережения зажигания – 4 услуги; замена прокладки крышки циркуляции газов – 1 услуга; замена водяного насоса – 2 услуги; компьютерная диагностика – 1 услуга; ремонт ходовой части – 1 услуга; геометрия колес – 1 услуга; ремонт головки блока цилиндров с заменой клапанов – 1 услуга; замена бензонасоса – 1 услуга; замена передней цапфы – 1 услуга.</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</si>
  <si>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14 услуг; замена воздушного фильтра – 14 услуг; замена масляного фильтра – 14 услуг; замена топливного  фильтра  – 14 услуг; замена свечей зажигания – 5 услуг; замена передних и задних тормозных колодок – 4 услуги;  ремонт кулисы МКПП – 2 услуги; ремонт ходовой части – 1 услуга; геометрия колес – 1 услуга;  замена ветрового стекла – 1 услуга; замена масла ГУР – 2 услуги; замена охлаждающей жидкости – 4 услуги; Замена опорного подшипника – 2 услуги; замена лобового сальника МКПП – 2 услуги.</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</si>
  <si>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охлаждающей жидкости – 1 услуга; замена масла в ДВС – 2 услуги; замена воздушного фильтра – 2 услуги; замена масляного фильтра – 2 услуги; замена свечей зажигания – 1 услуга; замена передних и задних тормозных колодок – 1 услуга; геометрия колес – 1 услуга; замена приводных ремней – 1 услуга; замена цепи ГРМ – 1 услуга; замена подвесного подшипника – 1 услуга; замена крестовины карданного вала – услуга; замена сальника раздаточной коробки – 1 услуга; замена гидрокомпенсаторов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</si>
  <si>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6 услуг; замена сальников гидроцилиндра подъема  – 4 услуги;  замена масла в ДВС – 6 услуг; замена воздушного фильтра – 6 услуг; замена масляного фильтра – 6 услуг; замена топливного фильтра – 6 услуг; замена фильтрующего элемента – 6 услуг; замена ветрового стекла – 2 услуги; ремонт головки блока – 1 услуга; замена фильтроэлемента СНН 302 СDI – 4 услуги; ремонт топливной аппаратуры – 1 услуга; замена форсунок – 1 услуга.</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</si>
  <si>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2 услуги; Замена воздушного фильтра – 2 услуги; Замена масляного фильтра – 2 услуги; замена крестовины карданного вала – 2 услуги; замена гидроусилителя руля в сборе – 1 услуга; замена манжетов гидроцилиндров – 2 услуги; замена тормозных колодок – 2 услуги; замена щетки стеклоочистителя – 1 услуга; ремонт механизма снегоочистителя – 1 услуга; ремонт головки блока – 1 услуга; замена форсунок – 1 услуга.</t>
  </si>
  <si>
    <t>Автошина 215/55/16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</si>
  <si>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255/65/17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</si>
  <si>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 xml:space="preserve">Система дает возможность защиты товаров от краж фальгированного и металлизированного товара. В комплект входят противокражные ворота (две антенные рамки), расходные материалы (бирки или этикетки), деактиватор, стабилизатор. Рабочая частоа деактиватора: 8,2  кГц. Стабилизатор вырабатвает напряжение до 500 Вт. Акустомагнитная защитная этикетка.  Габаритные размеры антенных рамок, не менее: 1500 х 300 х 40 мм. Размер бирки 40 х 40 мм.  Материал: стальная конструкция и пластик. Светозвуковая сигнализация: потребляемая мощность не более – 150 Вт. Рабочая частота: 8,2 кГц. Питание: 220 В. Установка и настройка противокражной системы.
Гарантия: не менее 12 месяцев.
</t>
  </si>
  <si>
    <t>Автошина 215/65/16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</si>
  <si>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225/70/16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</si>
  <si>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 xml:space="preserve">Тренинг по командообразованию сплочению коллектива сотрудников частного учреждения «University Service Management» в условиях неформальной среды, для развития умений и навыков совместного достижения результатов, анализа ситуации, постановки задач и делегирования, формирование умений работы в команде. Количество участников: 217 человек. </t>
  </si>
  <si>
    <t>Услуги по корпоративному тренингу/Тим-билдинг</t>
  </si>
  <si>
    <t>Автомойка среднегабаритных транспортных средств в количестве 2 единицы, общее количество моек – 124. В мойку 1 единицы транспортного средства (ТС) входит мойка кузова и салона: Volkswagen Tiguan 2 единицы - 124 мойки.</t>
  </si>
  <si>
    <t>Автомойка малогабаритных транспортных средств в количестве 11 единиц, общее количество моек – 745. В мойку 1 единицы транспортного средства (ТС) входит мойка кузова и салона: Volkswagen Passat 7 единиц – 504 мойки; Volkswagen Jetta 4 единицы – 241 мойка.</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</si>
  <si>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</si>
  <si>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Комплект мебели для руководителя. Премиум класс</t>
  </si>
  <si>
    <t>Комплект мебели для руководителя. Бизнес класс</t>
  </si>
  <si>
    <t xml:space="preserve">Кресло на роликах  </t>
  </si>
  <si>
    <t xml:space="preserve">Кресло на хромированных ножках  </t>
  </si>
  <si>
    <t>Услуги по изготовлению дубликатов ключей с материалами Поставщика, в количестве – до 500 штук от офисов и служебных помещений.</t>
  </si>
  <si>
    <t>Автошина 235/55/17 зимняя</t>
  </si>
  <si>
    <t>Автомойка крупно - габаритных транспортных средств в количестве 13 единиц, общее количество моек – 691. В мойку 1 единицы транспортного средства (ТС) входит мойка кузова и салона: Volkswagen Touareg 2 единицы – 167 моек; Ssang Yong 1 единица – 54 моек; Volkswagen Caravella 4 единицы - 307 моек; Volkswagen Transporter 1 единица – 50 моек; с/т МКСМ 2 единицы - 36 моек; с/т МАЗ 1 единица – 21 мойка; Автобус Foton 2 единицы - 56 моек.</t>
  </si>
  <si>
    <t>Услуги по аренде квартир для профессорско-преподавательского состава</t>
  </si>
  <si>
    <t xml:space="preserve">Со дня вступления в силу договора по 31 декабря 2013г. по заявке Заказчика  </t>
  </si>
  <si>
    <t>Техническое обслуживание и ремонт автомобиля Volkswagen Transporter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фильтра салона – 3 услуги; замена ремня ГРМ – 1 услуга; промывка топливной системы – 1 услуга; замена передних и задних тормозных колодок – 1 услуга; замена охлаждающей жидкости – 1 услуга; регулировка топливной аппаратуры – 1 услуга; замена ступицы – 1 услуга; проточка тормозных дисков – 2 услуги; замена сцепления в сборе - 1 услуга.</t>
  </si>
  <si>
    <t>Техническое обслуживание и ремонт автобуса Foton - 2 единицы. Замена запасных частей, с расходными материалами и запасными частями: замена механизма открывания дверей в сборе – 2 услуги; замена компрессора – 2 услуги; замена масла в ДВС – 6 услуг; замена воздушного фильтра – 6 услуг; замена масляного фильтра – 6 услуг; замена радиатора охлаждения – 1 услуга; замена форсунок – 1 услуга; замена передних и задних тормозных колодок – 2 услуги; замена ветрового стекла – 2 услуги; регулировка и замена сцепления – 1 услуга; замена крестовины карданного вала – 1 услуга; замена генератора – 2 услуги; замена переднего ступичного подшипника – 2 услуги.</t>
  </si>
  <si>
    <t>Аренда 34 квартир для профессорско-преподавательского состава. Однокомнатные квартиры общей площадью не менее 40 кв.м. - 7 квартир,  двухкомнатные квартиры общей площадью не менее 80 кв.м. - 27 квартир, с полным оснащением, находящиеся в одном жилом комплексе.</t>
  </si>
  <si>
    <t>Тумба мобильная</t>
  </si>
  <si>
    <t>Иключена</t>
  </si>
  <si>
    <t>В течение 10 рабочих дней со дня получения заявки от Заказчика</t>
  </si>
  <si>
    <t>г. Астана, пр. Кабанбай Батыра 53</t>
  </si>
  <si>
    <t xml:space="preserve">Покрытие грязезащитное сотовое </t>
  </si>
  <si>
    <r>
      <t>Ковровое покрытие ко входной группе зданий</t>
    </r>
    <r>
      <rPr>
        <sz val="10"/>
        <color theme="1"/>
        <rFont val="Times New Roman"/>
        <family val="1"/>
        <charset val="204"/>
      </rPr>
      <t xml:space="preserve"> обрамление- виниловым кантом, не вулканизированное к подложке покрытия, дизайн, форма- бугристая петлевидная пряжа, изготовленная из полипропиленового волокна, прошитое покрытие из 100% антистатического полипропиленового волокна, соотношение веса на плотность пряжи не менее 1700 гр. пряжи на один кв.м, подложка: стириновая бутадиеновая резина, высота петлевидного ворса не менее 4мм, вес не менее 3,2 кг на один кв.м, общая толщина не менее 11мм, температурный режим использования- от-30 до +50 гр. Цельсия цвет- светло-серый, темно-серый, терракот (коричневый), (по согласованию с Заказчиком).</t>
    </r>
  </si>
  <si>
    <t xml:space="preserve">Сердцевина для замка </t>
  </si>
  <si>
    <t xml:space="preserve">Полотенце лицевое </t>
  </si>
  <si>
    <t xml:space="preserve">Тендер </t>
  </si>
  <si>
    <t>Полотенце 100*50см из толстой мягкой махровой ткани, хорошо впитывающей влагу. Материал изготовления 100% хлопок (не менее 500гр/м2 и 250гр – 1 шт.) Цвет по согласованию с Заказчиком.</t>
  </si>
  <si>
    <t xml:space="preserve">Полотенце банное </t>
  </si>
  <si>
    <t>Банное полотенце 150*100см из толстой мягкой махровой ткани, хорошо впитывающей влагу. Материал изготовления 100% хлопок (не менее 500гр/м2 и 750гр – 1 шт.). Цвет по согласованию с Заказчиком.</t>
  </si>
  <si>
    <t xml:space="preserve">Беседка </t>
  </si>
  <si>
    <t xml:space="preserve">Беседка облегченная рабочая высота 2,7м, высота под «конёк» не менее 3,5м крытая деревянная конструкция, с ажурными элементами, с деревянным полом, 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 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  </t>
  </si>
  <si>
    <t>В течение 30 рабочих дней со дня получения заявки от Заказчика</t>
  </si>
  <si>
    <t>341</t>
  </si>
  <si>
    <t>342</t>
  </si>
  <si>
    <t>343</t>
  </si>
  <si>
    <t>344</t>
  </si>
  <si>
    <t>345</t>
  </si>
  <si>
    <t>346</t>
  </si>
  <si>
    <t>347</t>
  </si>
  <si>
    <t>348</t>
  </si>
  <si>
    <t>Кв.м</t>
  </si>
  <si>
    <t>Тостер</t>
  </si>
  <si>
    <t>Мощность: не менее 900 Вт; Количество тостов: 2; Регулятор степени поджаривания. Функция размораживания.</t>
  </si>
  <si>
    <t>Утюг</t>
  </si>
  <si>
    <t>Мощность: не менее 1200 Вт, тип подошвы: керамическая или титановая. Постоянный пар – не менее 30 мл/мин.</t>
  </si>
  <si>
    <t>Чайник</t>
  </si>
  <si>
    <t>Мощность: не менее 2000 Вт; Объем: не менее 1,5 л; Материал корпуса: пластик. Тип нагревательного элемента – скрытый. Фильтр от накипи.</t>
  </si>
  <si>
    <t>Электропечь</t>
  </si>
  <si>
    <t>Объем 18 л.; мощность не менее 1000 Вт.; терморегулятор 100 - 250 градусов; режим конвекции; поддон с антипригарным покрытием; световой индикатор.</t>
  </si>
  <si>
    <t>Комплект ножей</t>
  </si>
  <si>
    <t>Материал нержавеющая сталь (не менее 5 предметов, в т.ч. ножницы); деревянная колода. Рукоятка – из пластика.</t>
  </si>
  <si>
    <t>В течениие10 рабочих дней со дня получения заявки от Заказчика</t>
  </si>
  <si>
    <t>Разделочная доска</t>
  </si>
  <si>
    <t>Высококачественный пищевой пластик. Нескользящая поверхность для удобного и безопасного использования. Размер не менее 30*20см.</t>
  </si>
  <si>
    <t>Комплект стаканов</t>
  </si>
  <si>
    <t>6 шт. в комплекте. Материал – ударопрочное стекло. Объем - 200 мл. Цвет – прозрачный.</t>
  </si>
  <si>
    <t>Столовый сервиз</t>
  </si>
  <si>
    <t>Комплект столовых принадлежностей</t>
  </si>
  <si>
    <t>Комплект состоит из 6 ножей, 6 вилок. 6 столовых ложек, 6 чайных ложек. Материал: нержавеющая сталь.</t>
  </si>
  <si>
    <t>349</t>
  </si>
  <si>
    <t>350</t>
  </si>
  <si>
    <t>351</t>
  </si>
  <si>
    <t>352</t>
  </si>
  <si>
    <t>353</t>
  </si>
  <si>
    <t>354</t>
  </si>
  <si>
    <t>355</t>
  </si>
  <si>
    <t>356</t>
  </si>
  <si>
    <t>357</t>
  </si>
  <si>
    <t>Москитная сетка с установкой, смонтированная в алюминиевую рамку, с деталями крепления на оконную раму,  пылеотталкивающая, морозостойкая. Подлежащая химической, ручной, сухой и влажной чистке.</t>
  </si>
  <si>
    <t xml:space="preserve">Картотечный шкаф трехсекционный </t>
  </si>
  <si>
    <t xml:space="preserve">В течение 20 рабочих дней с момента подписания договора </t>
  </si>
  <si>
    <t xml:space="preserve">Картотечный шкаф четырехсекционный </t>
  </si>
  <si>
    <t>Картотечный шкаф пятисекционный</t>
  </si>
  <si>
    <t>Локеры для студентов</t>
  </si>
  <si>
    <t xml:space="preserve">Угловой стеллаж </t>
  </si>
  <si>
    <t>Подиум преподавателя</t>
  </si>
  <si>
    <t>Круглый стол</t>
  </si>
  <si>
    <t>Круглый стеклянный стол</t>
  </si>
  <si>
    <t xml:space="preserve"> Стол компьютерный с подставкой под системный блок</t>
  </si>
  <si>
    <t>Рабочие станции – соединенные рабочие столы с перегородкой</t>
  </si>
  <si>
    <t xml:space="preserve">Рабочий стол </t>
  </si>
  <si>
    <t xml:space="preserve">Стулья штабелируемые </t>
  </si>
  <si>
    <t xml:space="preserve">Металлический картотечный шкаф, 4 ящика, оснащен телескопическими направляющими выдвижных ящиков. Наличие замка и антиопрокидывающего устройства. Высота, не менее 1300 мм. Ширина, не менее 470 мм. Глубина, не менее 630 мм. Цвет согласовывается с заказчиком.
</t>
  </si>
  <si>
    <t xml:space="preserve">Металлический картотечный шкаф, 5 ящика,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
</t>
  </si>
  <si>
    <t xml:space="preserve">Корпусная часть ЛДСП, не менее 16 мм. Столешница  ЛДСП не менее 22 мм. Длина, не менее 1000 мм. Ширина, не менее 1000 мм. Высота, не менее 1200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</si>
  <si>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1000 мм. Высота, не менее 750 мм. Цвет согласовывается с заказчиком.
</t>
  </si>
  <si>
    <t xml:space="preserve">Стеклянный стол, стекло ударопрочное не менее 5 мм, на металлической хромированной опоре. Длина, не менее 1200 мм. Высота, не менее 750 мм. Цвет согласовывается с заказчиком.
</t>
  </si>
  <si>
    <t>358</t>
  </si>
  <si>
    <t>359</t>
  </si>
  <si>
    <t>360</t>
  </si>
  <si>
    <t>361</t>
  </si>
  <si>
    <t>362</t>
  </si>
  <si>
    <t>363</t>
  </si>
  <si>
    <t>364</t>
  </si>
  <si>
    <t>365</t>
  </si>
  <si>
    <t>366</t>
  </si>
  <si>
    <t>367</t>
  </si>
  <si>
    <t>368</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</si>
  <si>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Рабочая станция должна состоять из двух рабочих столов, соединенных между собой перегородкой из ЛДСП толщиной не менее 22 мм. Длина, не менее 1200 мм. Ширина, не менее 1300 мм.  Высота, с перегородкой не менее 1150 мм. Высота стола. не менее 750 мм.
Цвет согласовывается с заказчиком.
</t>
  </si>
  <si>
    <t xml:space="preserve">Стулья обшиты гобеленом, каркас прочный сталь черного цвета, материал обивки типа «Калгари». Ширина сидения, не менее 470 мм. Глубина, сидения не менее 410 мм. Высота спинки, не менее 300 мм. Цвет согласовывается с заказчиком.
</t>
  </si>
  <si>
    <t>г.Астана, пр.Кабанбай баты-ра, 53</t>
  </si>
  <si>
    <t>Услуги по аттестации рабочих мест по условиям труда</t>
  </si>
  <si>
    <t xml:space="preserve">Стол на металлической опоре и ножках. Столешница ЛДСП не менее 22 мм. Металлический каркас изготовлена из тонкостенной профильной трубы и покрытый полимерной краской, оснащен крючком для сумок и подставкой под системный блок. 
Длина, не менее 800 мм. Ширина, не менее 600 мм. Высота, не менее 750 мм.
Цвет согласовывается с заказчиком.
</t>
  </si>
  <si>
    <t xml:space="preserve">Столешница стола выполнена из ЛДСП толщиной не менее 22 мм., нижняя часть ЛДСП не менее 16 мм. Торцы облицованы прочной противоударной кромкой ПВХ толщиной 2 мм. Основание прочный металло каркас из трубы не менее 40*40 мм, окрашен порошковой краской. Длина, не менее 1600 мм. Ширина, не менее 800 мм. Высота, не менее 750 мм. Цвет согласовывается с заказчиком.
</t>
  </si>
  <si>
    <r>
      <t>Сотовое грязезащитное покрытие в наружные входные группы зданий</t>
    </r>
    <r>
      <rPr>
        <sz val="10"/>
        <color theme="1"/>
        <rFont val="Times New Roman"/>
        <family val="1"/>
        <charset val="204"/>
      </rPr>
      <t xml:space="preserve"> из 100% ПВХ  с пластическими добавками, размер модуля:- не менее 150мм*140мм, высота модуля не менее 14мм, форма модуля ячеистая в виде пчелиной соты со специальной вставкой внутри соты для предотвращения застревания каблуков, рассчитанное на высокие нагрузки проходимости,  возможность исполнения геометрических фигур, наличие анти-скользящего эффекта, цвет- светло-серый, темно-серый, по канту терракот (коричневый), по согласованию с Заказчиком. Износостойкость, кол-во переходов не менее 2-3 миллионов, твердость по Шору едениц - не менее 63, сопротивление истиранию не менее 2,0 Дж/куб.см, рабочий интервал температуры-градусов Цельсия от -30 до +50, объем поглощения л/кв.м.- не менее 10, прочность при разрыве МПа- не менее 142, относительное удлинение при разрыве, % не менее- 320, температура хрупкости, градусов. Цельсия - не более 40, размягчения, градусов Цельсия – не более  170, горючесть, не более-30 сек.</t>
    </r>
  </si>
  <si>
    <t>Сердцевина для замка заводского исполнения размер 35х35мм(7см), с ключами не менее 5 штук. Тип ключа «английский», с поперечными нарезками. Образцы согласовать с Заказчиком.</t>
  </si>
  <si>
    <t>Столовый сервиз, материал ударопрочная  стеклокерамика. Тарелка десертная – 6шт; Тарелка глубокая – 6шт; Салатник большой - 1шт; Салатник маленький – 6шт; Салатник средний  -6шт; Чашка - 6шт; Блюдце – 6шт; Блюдо овальное – 1шт. Количество в упаковке: 38 предметов на 6 персон. Цвет по согласованию с Заказчиком.</t>
  </si>
  <si>
    <t xml:space="preserve">Часы настенные </t>
  </si>
  <si>
    <t>Тип часов настенный. Корпус изготовлен из пластика. Кварцевые. Элемент питания часов - АА/1.5V. Размеры, не менее (ШхВ): 347х350 мм. Цвет и дизайн по согласованию с Заказчиком.</t>
  </si>
  <si>
    <t>Москитная сетка</t>
  </si>
  <si>
    <t xml:space="preserve">Ковровое покрытие </t>
  </si>
  <si>
    <t>369</t>
  </si>
  <si>
    <t xml:space="preserve">В течение 70 рабочих дней с даты подписания договора </t>
  </si>
  <si>
    <t>Дизель генератор (система гарантированного электропитания центральной серверной IT)</t>
  </si>
  <si>
    <t>Аттестация 143 рабочих мест на соответствие требованиям безопасности, в том числе: 1. Составление перечня опасных и вредных факторов производственной среды, подлежащих исследованиям и замерам; 2. Составление перечня производственного оборудования, приспособлений и инструментов, подлежащих аттестации на соответствие требованиям безопасности; 3. Оценка степени вредности производственных факторов; 4. Оценка травмобезопасности рабочих мест; 5. Оценка эффективности средств индивидуальной  защиты;
6. Оценка требований безопасности и охраны труда к персоналу; 7. Заключение с указанием вредных веществ и процентных ставок по доплате. 8. Разработка плана мероприятий по улучшению условий труда. Документы предоставляются в виде отчетов и утвержденных списков</t>
  </si>
  <si>
    <t>Наличие 4 (четырех) полок. Корпус ЛДСП толщиной не менее 16мм. Торцы корпуса оклеены кромкой ПВХ не менее 0,4 мм. Стеллаж опирается на 4 регулируемые мебельные ножки. Глубина, не менее 350 мм.  Ширина, не менее 350 мм. Высота, не менее 2000 мм. Цвет согласовывается с заказчиком.</t>
  </si>
  <si>
    <t>Услуги по устройству и содержанию цветников</t>
  </si>
  <si>
    <t>Объем - 631,58 кв.м. Устройство  цветников включает: - планировка     и перекопка основания цветника; - подвозка и разравнивание растительной земли; - нанесение рисунка;
- посадка  рассады цветов; - полив. Содержание цветников включает: - прополка растений с рыхлением и уборка сорняков; - полив и промывка растений; - обрезка отцветших соцветий; защита от вредителей и болезней; мульчивирование; внесение минеральных удобрений; В соответствии  с проектно-сметной документацией.</t>
  </si>
  <si>
    <t>Со дня подписания Договора по 30 сентября 2013 года</t>
  </si>
  <si>
    <t>Дизельное топливо зимнее</t>
  </si>
  <si>
    <t>Услуги  по замене АКПП в сборе автомобиля Volkswagen Passat 2010 г.в.</t>
  </si>
  <si>
    <r>
      <t xml:space="preserve">Замена АКПП (автоматическая коробка переключения передач) в сборе автомобиля Volkswagen Passat 2010 г.в. – </t>
    </r>
    <r>
      <rPr>
        <u/>
        <sz val="10"/>
        <color theme="1"/>
        <rFont val="Times New Roman"/>
        <family val="1"/>
        <charset val="204"/>
      </rPr>
      <t xml:space="preserve">1 единица. </t>
    </r>
    <r>
      <rPr>
        <sz val="10"/>
        <color theme="1"/>
        <rFont val="Times New Roman"/>
        <family val="1"/>
        <charset val="204"/>
      </rPr>
      <t>Услуга по замене АКПП (автоматическая коробка переключения передач) включает в себя: новую 7 ступенчатую АКПП оригинального происхождения автомобиля VolkswagenPassat 2010 г.в. (объем двигателя 1800 см.куб), демонтаж старого и монтаж нового АКПП. При установке необходимо залить соответствующее масло в АКПП, провести компьютерную адаптацию АКПП. Срок поставки оригиналов запасных частей при отсутствии у поставщика 1-20 дней. В стоимость услуги должны быть включены все расходные материалы и запасные части к автомобилю. Комплекс СТО включает в себя: подъемники в количестве 2-х штук;  цех по ремонту АКПП, моторно – агрегатный цех; пост по замене масло АКПП.</t>
    </r>
  </si>
  <si>
    <t>Услуги по капитальному ремонту двигателя внутреннего сгорания автомобиля Volkswagen Passat 2010 г.в</t>
  </si>
  <si>
    <t>Капитальный ремонту ДВС (двигатель внутреннего сгорания) автомобиля Volkswagen Passat 2010 г.в – 2 единицы. Услуги в включает в себя: разборку – сборку ДВС с заменой изношенных деталей ДВС, по необходимости расточку коленчатого вала, поршневых цилиндров. А также ремонт турбины ДВС с заменой изношенных деталей турбины на одном из автомобилей. Срок поставки оригиналов запасных частей при отсутствии у поставщика 1-20 дней. Комплекс СТО включает в себя:
подъемники в количестве 2-х штук;  моторно – агрегатный цех, электроцех, цех по ремонту АКПП; стенды по поверке компрессии ДВС, давления масел; пост по замене масел ДВС, АКПП, ГУР; наличие компьютерной диагностики ДВС.</t>
  </si>
  <si>
    <t>370</t>
  </si>
  <si>
    <t>Соответствие товара техническим, качественным  характеристикам и требованиям, а также  техническим условиям  ГОСТ 305 – 82.</t>
  </si>
  <si>
    <t>Паранитовые прокладки Ду32</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</si>
  <si>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диаметр:81 мм. Минимальный внутренний диаметр: 38 мм. Масса: не менее 0,02 кг.  </t>
  </si>
  <si>
    <t>В течение 15 рабочих дней со дня вступления в силу Договора</t>
  </si>
  <si>
    <t>Паранитовые прокладки Ду40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</si>
  <si>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диаметр:91 мм. Минимальный внутренний диаметр: 45 мм. Масса: не менее 0,02 кг.  </t>
  </si>
  <si>
    <t>Паранитовые прокладки Ду50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</si>
  <si>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диаметр:106 мм. Минимальный внутренний диаметр: 57 мм. Масса: не менее 0,02 кг.  </t>
  </si>
  <si>
    <t>Паранитовые пракладки Ду65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</si>
  <si>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диаметр:126 мм. Минимальный внутренний диаметр: 75 мм. Масса: не менее 0,03 кг.  </t>
  </si>
  <si>
    <t>Паранитовые прокладки Ду80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</si>
  <si>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диаметр:141 мм. Минимальный внутренний диаметр: 87 мм. Масса: не менее 0,04 кг.  </t>
  </si>
  <si>
    <t>Паранитовые прокладки Ду100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</si>
  <si>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диаметр:166 мм. Минимальный внутренний диаметр: 106 мм. Масса: не менее 0,05 кг.  </t>
  </si>
  <si>
    <t>Паранитовые прокладки Ду125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</si>
  <si>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диаметр:191 мм. Минимальный внутренний диаметр: 132 мм. Масса: не менее 0,05 кг.  </t>
  </si>
  <si>
    <t>Паранитовые прокладки Ду150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</si>
  <si>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диаметр:216 мм. Минимальный внутренний диаметр: 161 мм. Масса: не менее 0,06 кг.  </t>
  </si>
  <si>
    <t>Припой с содержанием кремния</t>
  </si>
  <si>
    <t xml:space="preserve">Состав припоя: Si - 3%, P - 8%, Sn - 8%, Cu - 81%. Диапазон температуры плавления: от 637°С до 674°С. Соединяемые материалы: медь, латунь или бронза с медью, латунью или бронзой. </t>
  </si>
  <si>
    <t>Труба стальная Ду15</t>
  </si>
  <si>
    <t xml:space="preserve">Трубы для систем отопления. ГОСТ 3262-75. Наружный диаметр: 21,3 мм, толщина: 2,8 мм, материал: сталь, рабочая среда: вода, пар.   </t>
  </si>
  <si>
    <t>В течение 20 рабочих дней со дня вступления в силу Договора</t>
  </si>
  <si>
    <t>Труба стальная Ду20</t>
  </si>
  <si>
    <t xml:space="preserve">Трубы для систем отопления. ГОСТ 3262-75. Наружный диаметр: 26,8 мм, толщина: 2,8 мм, материал: сталь, рабочая среда: вода, пар.   </t>
  </si>
  <si>
    <t>Труба стальная Ду25</t>
  </si>
  <si>
    <t xml:space="preserve">Трубы для систем отопления. ГОСТ 3262-75. Наружный диаметр: 33,5 мм, толщина: 3,2 мм, материал: сталь, рабочая среда: вода, пар.   </t>
  </si>
  <si>
    <t>Труба стальная Ду32</t>
  </si>
  <si>
    <t xml:space="preserve">Трубы для систем отопления. ГОСТ 3262-75. Наружный диаметр: 42,3 мм, толщина: 3,2 мм, материал: сталь, рабочая среда: вода, пар.   </t>
  </si>
  <si>
    <t>Труба стальная Ду40</t>
  </si>
  <si>
    <t xml:space="preserve">Трубы для систем отопления. ГОСТ 3262-75. Наружный диаметр: 48 мм, толщина: 3,5 мм, материал: сталь, рабочая среда: вода, пар.   </t>
  </si>
  <si>
    <t>Труба стальная Ду50</t>
  </si>
  <si>
    <t xml:space="preserve">Трубы для систем отопления. ГОСТ 3262-75. Наружный диаметр: 60 мм, толщина: 3,5 мм, материал: сталь, рабочая среда: вода, пар.   </t>
  </si>
  <si>
    <t>Труба стальная Ду65</t>
  </si>
  <si>
    <t xml:space="preserve">Трубы для систем отопления. ГОСТ 3262-75. Наружный диаметр: 75,5 мм, толщина: 4 мм, материал: сталь, рабочая среда: вода, пар.   </t>
  </si>
  <si>
    <t>Труба стальная Ду80</t>
  </si>
  <si>
    <t>Труба стальная Ду100</t>
  </si>
  <si>
    <t>Труба стальная Ду125</t>
  </si>
  <si>
    <t>Труба стальная Ду150</t>
  </si>
  <si>
    <t>Фильтр сетчатый чугунный Ду65</t>
  </si>
  <si>
    <t>Диаметр: 65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290, d: 65, g: 118, k: 145, D: 185, H: 170, R: 1/2”, l: 19, b: 20, f: 3. Число отверстий: 4, пропускная способность: 78.8 м3/час, вес: 14.6 кг.</t>
  </si>
  <si>
    <t>Фильтр сетчатый чугунный Ду80</t>
  </si>
  <si>
    <t>Диаметр: 80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310, d: 80, g: 132, k: 160, D: 200, H: 205, R: 1/2”, l: 19, b: 22, f: 3. Число отверстий: 8, пропускная способность: 122.2 м3/час, вес: 19.8 кг.</t>
  </si>
  <si>
    <t>Фильтр сетчатый чугунный Ду100</t>
  </si>
  <si>
    <t>Диаметр: 100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350, d: 100, g: 156, k: 180, D: 220, H: 226, R: 1/2”, l: 19, b: 24, f: 3. Число отверстий: 8, пропускная способность: 182.8 м3/час, вес: 28.5 кг.</t>
  </si>
  <si>
    <t>Фильтр сетчатый чугунный Ду125</t>
  </si>
  <si>
    <t>Диаметр: 125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400, d: 125, g: 184, k: 210, D: 250, H: 270, R: 1/2”, l: 19, b: 26, f: 3. Число отверстий: 8, пропускная способность: 284.5 м3/час, вес: 41 кг.</t>
  </si>
  <si>
    <t>Фильтр сетчатый чугунный Ду150</t>
  </si>
  <si>
    <t>Диаметр: 150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480, d: 150, g: 211, k: 240, D: 285, H: 327, R: 1/2”, l: 23, b: 26, f: 3. Число отверстий: 8, пропускная способность: 396.6 м3/час, вес: 58 кг.</t>
  </si>
  <si>
    <t>Резиновые уплотнения для пластинчатых теплообменников GC-08</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</si>
  <si>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</si>
  <si>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GC-09</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</si>
  <si>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 </t>
  </si>
  <si>
    <t>Резиновые уплотнения для пластинчатых теплообменников GC-54</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</si>
  <si>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</si>
  <si>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GC-8</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</si>
  <si>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t>
  </si>
  <si>
    <t>Резиновые уплотнения для пластинчатых теплообменников GC-8М</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</si>
  <si>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</si>
  <si>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GL-13</t>
  </si>
  <si>
    <t>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t>
  </si>
  <si>
    <t>Резиновые уплотнения для пластинчатых теплообменников GX-09</t>
  </si>
  <si>
    <t>Резиновые уплотнения для пластинчатых теплообменников GX-26</t>
  </si>
  <si>
    <t>Резиновые уплотнения для пластинчатых теплообменников GX-42</t>
  </si>
  <si>
    <t>Резиновые уплотнения для пластинчатых теплообменников GX-42L</t>
  </si>
  <si>
    <t>Смесители для душа короткий гусак</t>
  </si>
  <si>
    <t>ГОСТ 25809-96, класс- См-ВОРНШлШтСт-15</t>
  </si>
  <si>
    <t>Гибкие шланги сантехнические 15-15</t>
  </si>
  <si>
    <t>В металической оплетке, длина не менее 500мм,  соединения с внутренней резьбой 15-15 мм</t>
  </si>
  <si>
    <t>Гибкие шланги для смывных бачков 15-15</t>
  </si>
  <si>
    <t>В металической оплетке, длина не менее 300мм,  соединения с внутренней резьбой 15-15 мм</t>
  </si>
  <si>
    <t>Диаметр 50 мм, толщина не менее 3,2 мм, распил по 2 м, с резиновым уплотнителем на раструбе, материал - поливинилхлорид</t>
  </si>
  <si>
    <t>Диаметр 50 мм, толщина не менее 3,2 мм, распил по 1 м, с резиновым уплотнителем на раструбе, материал - поливинилхлорид</t>
  </si>
  <si>
    <t>Диаметр 70 мм, толщина не менее 3,2 мм, распил по 2 м, с резиновым уплотнителем на раструбе, материал - поливинилхлорид</t>
  </si>
  <si>
    <t>Диаметр 70 мм, толщина не менее 3,2 мм, распил по 1 м, с резиновым уплотнителем на раструбе, материал - поливинилхлорид</t>
  </si>
  <si>
    <t>Диаметр 50 мм, толщина стенки не менее 3,2 мм, распил по 2 м, с резиновым уплотнителем на раструбе, материал - поливинилхлорид</t>
  </si>
  <si>
    <t>Патрубок ПВХ 50</t>
  </si>
  <si>
    <t>Диаметр 50 мм, толщина не менее 3,2 мм, длина 300 мм, с резиновым уплотнителем на раструбе, материал - поливинилхлорид</t>
  </si>
  <si>
    <t>Полуотвод ПВХ 110</t>
  </si>
  <si>
    <t>Полуотвод канализационный 45°, диаметр 110 мм, толщина стенки не менее 3,2 мм,  с резиновым уплотнителем на раструбе, материал - поливинилхлорид</t>
  </si>
  <si>
    <t>Отвод ПВХ   50</t>
  </si>
  <si>
    <t>Отвод канализационный 90°, диаметр 50 мм, толщина стенки не менее 3,2 мм,  с резиновым уплотнителем на раструбе, материал - поливинилхлорид</t>
  </si>
  <si>
    <t>Отвод ПВХ 70</t>
  </si>
  <si>
    <t>Отвод канализационный 90°, диаметр 70 мм, толщина стенки не менее 3,2 мм,  с резиновым уплотнителем на раструбе, материал - поливинилхлорид</t>
  </si>
  <si>
    <t>Тройник ПВХ 50х50х50</t>
  </si>
  <si>
    <t>Тройник канализационный 45°, 50х50х50 мм, толщина стенки не менее 3,2 мм,  с резиновыми уплотнителями на раструбах, материал - поливинилхлорид</t>
  </si>
  <si>
    <t>Тройник ПВХ 70х50х70</t>
  </si>
  <si>
    <t>Тройник канализационный 45°, 70х50х70 мм, толщина стенки не менее 3,2 мм,  с резиновыми уплотнителями на раструбах, материал - поливинилхлорид</t>
  </si>
  <si>
    <t>Тройник ПВХ 200х110х200</t>
  </si>
  <si>
    <t>Тройник канализационный 45°, 200х110х200 мм, толщина стенки не менее 5 мм,  с резиновыми уплотнителями на раструбах,, материал - поливинилхлорид</t>
  </si>
  <si>
    <t>Тройник канализационный 90°, 50х50х50 мм, толщина стенки не менее 3,2 мм,  с резиновыми уплотнителями на раструбах, материал - поливинилхлорид</t>
  </si>
  <si>
    <t>Тройник канализационный 90°, 70х50х70 мм, толщина стенки не менее 3,2 мм,  с резиновыми уплотнителями на раструбах, материал - поливинилхлорид</t>
  </si>
  <si>
    <t>Тройник канализационный 90°, 200х110х200 мм, толщина стенки не менее 5 мм,  с резиновыми уплотнителями на раструбах,, материал - поливинилхлорид</t>
  </si>
  <si>
    <t>Муфта ПВХ  50</t>
  </si>
  <si>
    <t>Муфта канализационная 50 мм, толщина стенки не менее 3,2 мм,  с резиновыми уплотнителями на раструбах, материал - поливинилхлорид</t>
  </si>
  <si>
    <t>Муфта ПВХ  70</t>
  </si>
  <si>
    <t>Муфта канализационная 70 мм, толщина стенки не менее 3,2 мм,  с резиновыми уплотнителями на раструбах, материал - поливинилхлорид</t>
  </si>
  <si>
    <t>Переходник ПВХ  50/70</t>
  </si>
  <si>
    <t>Переходник канализационный 50/70 мм, толщина стенки не менее 3,2 мм,  с резиновым уплотнителем на раструбе, материал - поливинилхлорид</t>
  </si>
  <si>
    <t>Переходник ПВХ 50/110</t>
  </si>
  <si>
    <t>Переходник канализационный 50/110 мм, толщина стенки не менее 3,2 мм,  с резиновым уплотнителем на раструбе, материал - поливинилхлорид</t>
  </si>
  <si>
    <t>Переходник ПВХ  70/110</t>
  </si>
  <si>
    <t>Переходник канализационный 70/110 мм, толщина стенки не менее 3,2 мм,  с резиновым уплотнителем на раструбе, материал - поливинилхлорид</t>
  </si>
  <si>
    <t>Переходник ПВХ  160/200</t>
  </si>
  <si>
    <t>Переходник канализационный 160/200 мм, толщина стенки не менее 5 мм,  с резиновым уплотнителем на раструбе, материал - поливинилхлорид</t>
  </si>
  <si>
    <t>Труба ППР 20</t>
  </si>
  <si>
    <t>Диаметр 20 мм, материал- полипропилен, толщина стенки sdr 7,4 мм, для холодной и горячей воды</t>
  </si>
  <si>
    <t>Труба ППР 25</t>
  </si>
  <si>
    <t>Диаметр 25 мм, материал- полипропилен, толщина стенки sdr 7,4 мм, для холодной и горячей воды</t>
  </si>
  <si>
    <t>Труба ППР 32</t>
  </si>
  <si>
    <t>Диаметр 32 мм, материал- полипропилен, толщина стенки sdr 7,4 мм, для холодной и горячей воды</t>
  </si>
  <si>
    <t>Диски абразивные 125</t>
  </si>
  <si>
    <t>Режущие, диаметр 125х22 мм, ГОСТ 30513-97</t>
  </si>
  <si>
    <t>Переходник 15/12</t>
  </si>
  <si>
    <t>Материал- никилированная латунь, наружный диаметр- 15, внутренний диаметр- 12 мм</t>
  </si>
  <si>
    <t>Переходник 20/15</t>
  </si>
  <si>
    <t>Материал- никилированная латунь, наружный диаметр- 20, внутренний диаметр- 15 мм</t>
  </si>
  <si>
    <t>Переходник 25/15</t>
  </si>
  <si>
    <t>Материал- никилированная латунь, наружный диаметр- 25, внутренний диаметр- 15 мм</t>
  </si>
  <si>
    <t xml:space="preserve">Адаптер прямой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</si>
  <si>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прямое, внутренняя резьба</t>
  </si>
  <si>
    <t>Адаптер прямой 25-15 с наружной резьбой</t>
  </si>
  <si>
    <t>Материал- полипропилен с металическим наконечником, диаметр 25 мм, материал наконечника- никелированная латунь, диаметр 15мм, исполнение прямое, наружняя резьба</t>
  </si>
  <si>
    <t xml:space="preserve">Адаптер 90°,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</si>
  <si>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внутренняя резьба</t>
  </si>
  <si>
    <t xml:space="preserve">Адаптер 90°, 25-15 с наружной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</si>
  <si>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наружняя резьба</t>
  </si>
  <si>
    <t>Отвод ППР 20</t>
  </si>
  <si>
    <t>Материал- полипропилен, диаметр 20 мм,  исполнение- отвод 90°</t>
  </si>
  <si>
    <t>Отвод ППР 25</t>
  </si>
  <si>
    <t>Материал- полипропилен, диаметр 25 мм,  исполнение- отвод 90°</t>
  </si>
  <si>
    <t>Отвод ППР 32</t>
  </si>
  <si>
    <t>Материал- полипропилен, диаметр 32 мм,  исполнение- отвод 90°</t>
  </si>
  <si>
    <t>Тройник ППР 20</t>
  </si>
  <si>
    <t>Материал- полипропилен,   исполнение- 20х20х20 мм</t>
  </si>
  <si>
    <t>Тройник ППР 25</t>
  </si>
  <si>
    <t>Материал- полипропилен,   исполнение- 25х25х25 мм</t>
  </si>
  <si>
    <t>Тройник ППР 32</t>
  </si>
  <si>
    <t>Материал- полипропилен,   исполнение- 32х32х32 мм</t>
  </si>
  <si>
    <t>Муфта ППР 20</t>
  </si>
  <si>
    <t>Материал- полипропилен,   диаметр 20 мм</t>
  </si>
  <si>
    <t>Муфта ППР 25</t>
  </si>
  <si>
    <t>Материал- полипропилен,   диаметр 25 мм</t>
  </si>
  <si>
    <t>Муфта ППР 32</t>
  </si>
  <si>
    <t>Материал- полипропилен,   диаметр 32 мм</t>
  </si>
  <si>
    <t>Вантуз</t>
  </si>
  <si>
    <t>Диаметр резинового клапана 110мм, длина деревянной ручки не более 500 мм</t>
  </si>
  <si>
    <t>Сварочный электрод D3</t>
  </si>
  <si>
    <t>Сварочный электрод,  МР-З, D3, ГОСТ 9466-75</t>
  </si>
  <si>
    <t>Сварочный электрод D2</t>
  </si>
  <si>
    <t>Сварочный электрод,  МР-З, D2, ГОСТ 9466-75</t>
  </si>
  <si>
    <t>Лен сантехнический №8</t>
  </si>
  <si>
    <t>Лен сантехнический, в упаковке по 1 кг, Д-№8</t>
  </si>
  <si>
    <t>Сиденья для унитаза</t>
  </si>
  <si>
    <t xml:space="preserve"> Материал - дюропласт, вид- D- образный конусовидный овал, цвет- белый, размер стульчака - 35х46, размер крышки - 36х47, растояние между креплениями 150 мм, крепления из хромированной стали</t>
  </si>
  <si>
    <t>Лейка для душевого шланга</t>
  </si>
  <si>
    <t>Цвет хром, многофункциональный с регулировкой напора и рассеивания струи, диаметр не менее 70 мм и не более 100 мм</t>
  </si>
  <si>
    <t>Краны шаровые ППР 20</t>
  </si>
  <si>
    <t>Диаметр врезки 20 мм, материал-полипропилен, полуоборотный, на штоке тефлоновый сальник</t>
  </si>
  <si>
    <t>Краны шаровые ППР 25</t>
  </si>
  <si>
    <t>Диаметр врезки 25 мм, материал-полипропилен, полуоборотный, на штоке тефлоновый сальник</t>
  </si>
  <si>
    <t>Краны шаровые ППР 32</t>
  </si>
  <si>
    <t>Диаметр врезки 32 мм, материал-полипропилен, полуоборотный, на штоке тефлоновый сальник</t>
  </si>
  <si>
    <t>Без применения норм пп.1 п. 15 Правил</t>
  </si>
  <si>
    <t xml:space="preserve">С момента подписания Договора до 31.12.2013 года, по заявке заказчика </t>
  </si>
  <si>
    <t>Без применения норм пп.40 п. 15 Правил</t>
  </si>
  <si>
    <t>штука</t>
  </si>
  <si>
    <t>Ручки с логотипом NU</t>
  </si>
  <si>
    <t>Авторучка с металлическими вставками светло-голубого цвета с нанесением логотипа в один цвет</t>
  </si>
  <si>
    <t xml:space="preserve">Бейджи для участников </t>
  </si>
  <si>
    <t>8х12 см. с лентой с карабином, 300 гр/м2 припрессовка, перфорация, логотип NU</t>
  </si>
  <si>
    <t>момента подписания Договора до 31.12.2013 года, по заявке заказчика</t>
  </si>
  <si>
    <t>Папка для конференции</t>
  </si>
  <si>
    <t>215х300 мм в готовом виде, 430*300 мм в развороте, печать 4/0, карман 4/0 с подъемом, бумага мелованная матовая 300 гр., припресс матовый, логотип NU</t>
  </si>
  <si>
    <t>Брошюра с программой</t>
  </si>
  <si>
    <t>Бумажный формат в готовом виде А4. Внутренний блок 32 стр.4+4. Плотность бумаги 130 гр./м2. 60 стр. 1+1. Обложка 4+0. Плотность 250 гр.м2. на скобах</t>
  </si>
  <si>
    <t>Абстракты (аннотация)</t>
  </si>
  <si>
    <t>Бумажный формат в готовом виде А4. 86 стр. 1+1 плотность бумаги 80 гр./м2. Обложка 4+0. Плотность 250 гр.м2. на скобах</t>
  </si>
  <si>
    <t>Услуги по ремонту электрооборудования</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</si>
  <si>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</si>
  <si>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Периодичность услуги по профилактическому испытанию заземляющего устройства и молниезащиты комплекса – один раз в год</t>
  </si>
  <si>
    <t>Адаптер для сенсорного смесителя фирмы Vitra, модели DBV090010</t>
  </si>
  <si>
    <t xml:space="preserve"> вход: 230V,  частота 50 Гц(0,06A), выход: 9Vdc(+/-), сила тока:100mA, наконечник двухконтактный (внутренний), в нейлоновом кожухе JST 6,5х3,5 мм с защитной резиновой оболочкой, длина провода не менее 3 м, код А32748</t>
  </si>
  <si>
    <t>штук</t>
  </si>
  <si>
    <t>В течение 10 рабочих дней со дня вступления в силу договора</t>
  </si>
  <si>
    <t>Встроенный сенсор для смесителя фирмы Vitra, модели ST-08-4-0 11/10</t>
  </si>
  <si>
    <t>вход: 9Vdc(+/-), сила тока:100mA, выход: 9Vdc(+/-), сила тока:100mA, 2 двухконтактных наконечника  (внутренний-наружний), в нейлоновых кожухах JST 6,5х3,5 мм с защитной резиновой оболочкой, длина провода не менее 30 см, код А32745</t>
  </si>
  <si>
    <t>Электромеханический клапан для регулировки подачи объема воды на сенсорный смеситель фирмы Vitra, модели 7500002-2.85-17-4-В</t>
  </si>
  <si>
    <t>вход-выход Д15 мм с переходным штуцером в комплекте 9/15 мм, питание:9Vdc(+/-), сила тока:100mA, наконечник двухконтактный (внутренний), в нейлоновом кожухе JST 6,5х3,5 мм с защитной резиновой оболочкой, длина провода не менее 10 см, А22771</t>
  </si>
  <si>
    <t>Клапаный механизм для регулировки подачи объема воды на сливной бачок фирмы Vitra, модели ATS 5200.016 WMK A00626</t>
  </si>
  <si>
    <t>Поплавковый, с планкой регулировки  уровня воды, с клапаном остановки при заполнении, подключение к водопроводу Д15мм, высота не более 23 см, ширина не более 5 см, длина не более 13 см, код 436249</t>
  </si>
  <si>
    <t>Электромеханический клапан для регулировки подачи объема воды на сенсорный смыватель фирмы Vitra, модели Typ 50.007/050-B07-060</t>
  </si>
  <si>
    <t xml:space="preserve"> питание 6 Vdc(+/-), внутренний диаметр соединения: DN7, наружный диаметр соединения DN27, р: 0.5-8 bar, код 431268</t>
  </si>
  <si>
    <t xml:space="preserve">Селеноидный клапан фирмы Vitra, модели PA1/DK00357 </t>
  </si>
  <si>
    <t>вход: 9Vdc(+/-), сила тока:100mA, выход: 9Vdc(+/-), сила тока:100mA, два двухконтактных наконечника,  длина внутренней не менее 5 см, длина наружней не менее 40 см, контакты в влагозащитной резиновой оболочке, 431700</t>
  </si>
  <si>
    <t>Трансформаторный модуль для сенсорного смывателя фирмы Vitra, модели РРА/DК00337</t>
  </si>
  <si>
    <t>220Vас/6 Vdc(+/-),длина входного кабеля не менее 100мм, контакты выходного кабеля в влагозащитной резиновой оболочке     длина не менее 500 мм, код 431225</t>
  </si>
  <si>
    <t>шт.</t>
  </si>
  <si>
    <t>в течение 10 рабочих дней по заявке Заказчика</t>
  </si>
  <si>
    <t>г. Астана, пр. Кабанбай-батыра,53</t>
  </si>
  <si>
    <t>Уплотнитель кабельных вводов пластиковый IP 68 PG 48</t>
  </si>
  <si>
    <t>Уплотнитель кабельных вводов пластиковый IP 68 PG 42</t>
  </si>
  <si>
    <t>Уплотнитель кабельных вводов пластиковый IP 68 PG 36</t>
  </si>
  <si>
    <t>Уплотнитель кабельных вводов пластиковый IP 68 PG 29</t>
  </si>
  <si>
    <t>Уплотнитель кабельных вводов пластиковый IP 68 PG 21</t>
  </si>
  <si>
    <t>Трансформатор управления и обеспечения безопасности 230/24 В, 250 ВА</t>
  </si>
  <si>
    <t>Тумблер трехпозиционный с фиксацией</t>
  </si>
  <si>
    <t>Кнопка с потайным толкателем IP 66</t>
  </si>
  <si>
    <t>Коробка распределительная квадратная влагозащищенная IP 55 130х130х74 мм</t>
  </si>
  <si>
    <t>Коробка распределительная прямоугольная влагозащищенная IP 55220х170х86 мм</t>
  </si>
  <si>
    <t>Колодка клеммная IP 2Х для коробки</t>
  </si>
  <si>
    <t>Предназначена для закрытия неиспользуемого модуля. Цвет белый, 1модуль 17,5 мм. Выполнена из негорючего полиамида.</t>
  </si>
  <si>
    <t>Карман пластиковый для схем самоклеющийся. Внутренний размер 310х200х18 мм Внешний размер 340х235мм. Выполнен из негорючего полиамида.</t>
  </si>
  <si>
    <t>Карман пластиковый для схем самоклеющийся. Внутренний размер 230х130х18 мм.  внешний размер 260х165 мм.  Выполнен из негорючего полиамида.</t>
  </si>
  <si>
    <t xml:space="preserve">Гайка для заглушки пластиковая. Материал негорючий полиамид. Размеры: резьба metric ISO 20 внешний диаметр, мм 28 размер под ключ, мм 26. </t>
  </si>
  <si>
    <t>Гайка для заглушки пластиковая. Материал негорючий полиамид. Размеры: резьба metric ISO 25 внешний диаметр, мм 35 размер под ключ, мм 32.</t>
  </si>
  <si>
    <t>Трансформатор управления и обеспечения безопасности 230/24 В, 250 ВА Первичная обмотка 230 В ± 15 В. Вторичная обмотка 24 В. Мощность 250 ВА. Степень защиты IP 2х.</t>
  </si>
  <si>
    <t xml:space="preserve">Колодка клеммная IP 2Х для коробки на изолированном основании. Земля – цвет зеленый. Емкость клемм IP 2х: 4 подключения. Сечение подключаемого провода, мм² от 1,5 до 16. Длина, мм. 47. </t>
  </si>
  <si>
    <t>Вилка штепсельная 16 А 2к+з</t>
  </si>
  <si>
    <t>Кабель-канал напольный 92х20 мм L=2.5 м</t>
  </si>
  <si>
    <t>Кабель-канал напольный 92х20 мм. Материал – самозатухающий пластикат. Разделен на четыре секции. Цвет серый. Поставка в комплекте с крышкой.</t>
  </si>
  <si>
    <t>Заглушка торцеваядля кабель-канала 92х20 мм</t>
  </si>
  <si>
    <t>Накладка на стык для кабель-канала 92х20 мм</t>
  </si>
  <si>
    <t>Угол плоский для кабель-канала 92х20 мм</t>
  </si>
  <si>
    <t>Распаечная коробка с разделительными перегородками для кабель-канала 92х20 мм</t>
  </si>
  <si>
    <t>Мини-колонна Н= 07 м</t>
  </si>
  <si>
    <t>Розеточный блок для мини-колонны Н= 07 м</t>
  </si>
  <si>
    <t xml:space="preserve">Розеточный блок для мини-колонны высотой Н= 07 м, неукомплектованный. Выполнен из самозатухающего пластиката, емкостью 4 модуля (1 модуль 22,5 мм.). </t>
  </si>
  <si>
    <t>Блок розеточный настольный укомплектованный с соединительным шнуром с АВДТ</t>
  </si>
  <si>
    <t>Адаптер (переходник) с USB на COM port (RS-232)</t>
  </si>
  <si>
    <t>Карта памяти SD</t>
  </si>
  <si>
    <t>Тип карты памяти SD Объем карты памяти не менее 32GB Скорость передачи данных не менее 29 Мб/с Гарантия 1 год.</t>
  </si>
  <si>
    <t>шт</t>
  </si>
  <si>
    <t>Припой для паяльника с канифолью</t>
  </si>
  <si>
    <t>Температура плавления не более 190 градусов Цельсия Прочность не менее прочность при растяжении 4,1 кГ х мм.кв. Используется для пайки высоко ответственных соединений, в том числе и в радиотехнике. Диаметр-1мм2 Состав: Не менее олово - 60%, не более Сурьма - 0,8% Не более Свинец – 38,00%</t>
  </si>
  <si>
    <t>кг</t>
  </si>
  <si>
    <t>Опрессовыватели модульных наконечников</t>
  </si>
  <si>
    <t>Преобразователь интерфейсов USB-RS485)</t>
  </si>
  <si>
    <t>Преобразователь интерфейсов USB-RS485 Тип подключения RS-485 калеммная колодко под винт, провод 0,13 до 0,82 кв. мм Расстояние от преобразователя до приборов ИСО «Орион»: не менее 1000 м Питание прибора от USB-порта ПК Потребляемый ток, не более 200 мА Тип обмена данными полудуплексный Рабочий диапазон температур от -30 до +50 °C Гарантия 1 год.</t>
  </si>
  <si>
    <t>Паяльная станция</t>
  </si>
  <si>
    <t>Набор насадок</t>
  </si>
  <si>
    <t>Применение совместно с шуруповертами для работ по монтажу/демонтажу различного крепежа: шурупов, саморезов, винтов, болтов и т.д. Инструмент изготовлен из высокопрочной хромованадиевой стали, что обеспечивает длительный срок эксплуатации. В набор входят: Быстрозажимной патрон для бит; Держатель-направляющая для бит; Магнитный адаптер 100 мм; Переходник для торцевых головок; 7 торцевых головок (5,5; 6; 7; 8; 10; 11; 12 мм), 12 бит по 25 мм (SL 5; SL 7; PH №1; PH №2; PH №3; PZ №1; PZ №2 – 2 шт.; PZ №3; TORX: T10, T15, T20); 18 бит по 50 мм (SL 5; SL 7; PH №1; PH №2; PH №3; PZ №1; PZ №2 – 2 шт.; PZ №3; TORX: T20, T25, T27, T30, T40; HEX: 3, 4, 5, 6); Кейс.</t>
  </si>
  <si>
    <t>Мультиметр</t>
  </si>
  <si>
    <t>Коннектор RJ-45</t>
  </si>
  <si>
    <t>Канифоль сосновая</t>
  </si>
  <si>
    <t>Инструмент для обжима кабельных наконечников</t>
  </si>
  <si>
    <t>Инструмент для обжима кабельных наконечников с сечением 0,14...6 мм2, с пластиковыми втулками или без пластиковых втулок,  соответствующих DIN 46228 T 1 и 4 (~AWG 26...10), и двойных наконечников с сечением 0,5...4 мм2 Всего один паз для всех сечений  наконечников Поворотный зажим для вставки наконечников Подача наконечников спереди или сбоку Размер длина не более 200 мм вес не более 428 г</t>
  </si>
  <si>
    <t>Комплект аккумуляторов4аа с зарядным устройством</t>
  </si>
  <si>
    <t>Длительность заряда не более 1 час. Управляется специализированным микропроцессором Настольное исполнение Зарядное устройство, подключаемое через адаптер к сети АС 240 В Позволяет заряжать 1-4 никель-металлогидридных (NiMH) аккумулятора размеров АА или ААА. Контроль исправности аккумуляторов и исключение алкалиновых батареек Аккумуляторных батарей 4 АА 2700mA Размеры не более ВхШхД мм 126х38х90</t>
  </si>
  <si>
    <t>Набора отвёрток для точечных работ</t>
  </si>
  <si>
    <t>Материал: жало из хромованадиевой стали; Магнитный наконечник; Пластиковая ручка. Упаковка: блистер Отвёртки Т5, Т6, Т7, Т8, Т9,Т10.</t>
  </si>
  <si>
    <t>Набор отвёрток 32 в 1</t>
  </si>
  <si>
    <t>Набор изолированных прецизионных отверток</t>
  </si>
  <si>
    <t>Изолированные прецизионные отвертки 6 шт. Pащиту от ударов переменного тока до 1000В Рукоятки с двойным соединением Лезвие из хромомолибденованадиевой стали Комплектация Плоские:0.4x2.0x65, 0.4x2.5x65, 0.23x1.5x65 Крестообразные: PH0x65 мм, PH00x65 мм, PH1x65 мм</t>
  </si>
  <si>
    <t>Контактор модульный 4р In=25A U катушки 230 В</t>
  </si>
  <si>
    <t>Контактор модульный 4р In=40A U катушки 230 В</t>
  </si>
  <si>
    <t>Соответствие требованиям МЭК/ЕN 61095, 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40. Номинальная мощность категория применения АС-3, кВт 11. Номинальное напряжение катушки управления Uc, В~230. Число модулей по 17,5 мм, шт. 3. Вес не более, кг. 0,4.</t>
  </si>
  <si>
    <t>Наконечник с изолированным фланцем в лентах 0,5 мм ²</t>
  </si>
  <si>
    <t>Наконечник с изолированным фланцем в лентах 0,75 мм ²</t>
  </si>
  <si>
    <t>Наконечник с изолированным фланцем в лентах 1 мм ²</t>
  </si>
  <si>
    <t>Наконечник с изолированным фланцем в лентах 1,5 мм ²</t>
  </si>
  <si>
    <t>Наконечник с изолированным фланцем в лентах 2,5 мм ²</t>
  </si>
  <si>
    <t>Блок модульный распределительный четырехполюсный160 А</t>
  </si>
  <si>
    <t>Модульный распределительный блок 4п на 15 контактов 160A. Кол-во подключений на шину: - 1контакт, мм² Жесткий кабель: 35-70 Гибкий кабель: 35-70 - 8 контактов, мм² Жесткий кабель: 2,5-10 Гибкий кабель: 1,5-10 - 4 контакта, мм² Жесткий кабель: 10-25 Гибкий кабель: 6-16 - 2 контакта, мм² Жесткий кабель: 10-35 Гибкий кабель: 10-25 Isc пиковый: 27 кА Кол-во 17,5мм модулей: 10.</t>
  </si>
  <si>
    <t>Розетка простая для всех видов суппортов 2к+з под углом 45°</t>
  </si>
  <si>
    <t>Розетка простая для всех видов суппортов 2к+з</t>
  </si>
  <si>
    <t>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</si>
  <si>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Щит монтажный (700х500х250)</t>
  </si>
  <si>
    <t>Провод ПВС 3*2,5 мм ²</t>
  </si>
  <si>
    <t>м</t>
  </si>
  <si>
    <t>Провод ПВС 3*4 мм ²</t>
  </si>
  <si>
    <t>Энергосберегающая компактная люминесцентная лампа мощность18вт напряжение250В</t>
  </si>
  <si>
    <t>Компактная люминесцентная лампа с низким потреблением электроэнергии. Цоколь - G24q-2 Цоколь 4P (4 штырька) Цветовой код – 840 Цветовая температура - 4000К Обозначение цвета - холодный белый Световой поток – 1200лм. Мощность – 18Вт Напряжение – 250В. Частота – 50Гц. Класс энергоэффективности – А</t>
  </si>
  <si>
    <t>Лампа люминесцентная 36 Вт, L=1200мм</t>
  </si>
  <si>
    <t>Лампа люминесцентная 36 Вт, L=1200 мм. Цветопередача - Ra80. Мощность – 36Вт Напряжение – 250В Цоколь – G13 Цвет – холодный белый Световой поток – 85лм Длина – 1200 мм.</t>
  </si>
  <si>
    <t>Лампа газоразрядная высокого давления 150 Вт, 230 В</t>
  </si>
  <si>
    <t>Лампа газоразрядная высокого давления Цоколь - G12 Колба - T19 (T 14мм) Отделка колбы (цвет) – прозрачный Цветовой код 930 [Цветовая температура 3000К] Индекс цветопередачи - 89 - 92Ra8 Обозначение цвета - теплый белый Цветовая температура – 2800 - 3000 K Мощность – 150Вт Напряжение – 250Вт.</t>
  </si>
  <si>
    <t>Кабель-канал 40х25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</si>
  <si>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40; высота, мм 25.</t>
  </si>
  <si>
    <t>Кабель-канал 60х40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</si>
  <si>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60; высота, мм 40.</t>
  </si>
  <si>
    <t xml:space="preserve">Выключатель дифференциального тока ВДТ. Технические характеристики: Тип: АС-переменный ток, Номинальный ток In, A: 40 Кол-во полюсов: 2P Номинальное напряжение Ue, В: 230/400 - 240/415 Номинальный дифференциальный ток отключения, мА 30 </t>
  </si>
  <si>
    <t>Выключатель дифференциального тока ВДТ. Технические характеристики: Тип: АС-переменный ток, Номинальный ток In, A: 40 кол-во полюсов: 4P Номинальное напряжение Ue, В: 400 – 415  Номинальный дифференциальный ток отключения, мА 30</t>
  </si>
  <si>
    <t xml:space="preserve">Выключатель дифференциального тока ВДТ. Технические характеристики: Тип: АС-переменный ток, Номинальный ток In, A: 80 Кол-во полюсов: 4P Номинальное напряжение Ue, В: 400 – 415 Номинальный дифференциальный ток отключения, мА 30 </t>
  </si>
  <si>
    <t>Уплотнитель кабельных вводов пластиковый IP 68 PG 48 Выполнен из негорючего полиамида. Резьба PG 48. Размеры: высота, мм 52 диаметр резьбы, мм 59,9 высота резьбы, мм 14,5 диаметр уплотнителя, мм 70.</t>
  </si>
  <si>
    <t>Уплотнитель кабельных вводов пластиковый IP 68 PG 42 Выполнен из негорючего полиамида. Резьба PG 42. Размеры: высота, мм 52 диаметр резьбы, мм 53,5 высота резьбы, мм 14,5диаметр уплотнителя, мм 66.</t>
  </si>
  <si>
    <t>Уплотнитель кабельных вводов пластиковый IP 68 PG 36 Выполнен из негорючего полиамида. Резьба PG 36. Размеры: высота, мм 50 диаметр резьбы, мм 46,4 высота резьбы, мм 14,5 диаметр уплотнителя, мм 59.</t>
  </si>
  <si>
    <t>Уплотнитель кабельных вводов пластиковый IP 68 PG 29 Выполнен из негорючего полиамида. резьба PG 29. Размеры: высота, мм 41 диаметр резьбы, мм 36,9 высота резьбы, мм 11 диаметр уплотнителя, мм 46.</t>
  </si>
  <si>
    <t>Уплотнитель кабельных вводов пластиковый IP 68 PG 21 Выполнен из негорючего полиамида. Резьба PG 21. Размеры: высота, мм 35 диаметр резьбы, мм 28,7 высота резьбы, мм 11 диаметр уплотнителя, мм 39.</t>
  </si>
  <si>
    <t>Заглушка пластиковая с шестиугольным основанием. Резьба metric ISO 16. Материал негорючий полиамид. Размеры: диаметр резьбы, мм 15,8 высота резьбы, мм 12 диаметр заглушки, мм 20,5.</t>
  </si>
  <si>
    <t>Заглушка пластиковая с шестиугольным основанием. Резьба metric ISO 20. Материал негорючий полиамид. Размеры: диаметр резьбы, мм 19,8 высота резьбы, мм 12 диаметр заглушки, мм 25.</t>
  </si>
  <si>
    <t>Заглушка пластиковая с шестиугольным основанием. Резьба metric ISO 25. Материал негорючий полиамид. Размеры: диаметр резьбы, мм 24,8 высота резьбы, мм 12 диаметр заглушки, мм 30,5.</t>
  </si>
  <si>
    <t>Заглушка пластиковая с шестиугольным основанием. Резьба metric ISO 32. Материал негорючий полиамид. Размеры: диаметр резьбы, мм 31,8 высота резьбы, мм 12 диаметр заглушки, мм 38.</t>
  </si>
  <si>
    <t>Заглушка пластиковая с шестиугольным основанием. Резьба metric ISO 40. Материал негорючий полиамид. Размеры: диаметр резьбы, мм 39,8 высота резьбы, мм 12,5 диаметр заглушки, мм 46,5.</t>
  </si>
  <si>
    <t xml:space="preserve">Гайка для заглушки пластиковая. Материал негорючий полиамид. Размеры: резьба metric ISO 16 внешний диаметр, мм 24 размер под ключ, мм 22. </t>
  </si>
  <si>
    <t xml:space="preserve">Гайка для заглушки пластиковая. Материал негорючий полиамид. Размеры: резьба metric ISO 32 внешний диаметр, мм 46 размер под ключ, мм 42. </t>
  </si>
  <si>
    <t xml:space="preserve">Гайка для заглушки пластиковая. Материал негорючий полиамид. Размеры: резьба metric ISO 40 внешний диаметр, мм 56 размер под ключ, мм 50. </t>
  </si>
  <si>
    <t>Тумблер трехпозиционный с фиксацией. Выполнен из негорючего полиамида. Имеет три положения с фиксацией с углом  оворота на 45°. Размеры тумблера: диаметр установочного отверстия, мм 22,3 диаметр внешней головки тумблера, мм 29,9 высота головки тумблера, мм 23. Цвет черный. Степень защиты IP 66.</t>
  </si>
  <si>
    <t>Кнопка с потайным толкателем. Выполнен из негорючего полиамида. Размеры: диаметр установочного отверстия, мм 22,3 диаметр внешней головки кнопки, мм 29,9 высота головки кнопки, мм 11. Цвет черный. Степень защиты IP 66.</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</si>
  <si>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4 подключения.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130 ширина, мм. 130 глубина, мм. 74. Внешние габариты, мм.: высота, мм. 150 ширина, мм. 150 глубина, мм. 81. </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</si>
  <si>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8 подключений.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220 ширина, мм. 170 глубина, мм. 86. Внешние габариты, мм.: высота, мм. 240 ширина, мм. 190 глубина, мм. 94. </t>
  </si>
  <si>
    <t xml:space="preserve">Колодка клеммная IP 2Х для коробки на изолированном основании. Фаза – цвет черный. Емкость клемм IP 2х: 4 подключения. Сечение подключаемого провода, мм² от 1,5 до 16. Длина, мм. 47. </t>
  </si>
  <si>
    <t xml:space="preserve">Колодка клеммная IP 2Х для коробки на изолированном основании. Нейтраль – цвет синий. Емкость клемм IP 2х: 4  одключения. Сечение подключаемого провода, мм² от 1,5 до 16. Длина, мм. 47. </t>
  </si>
  <si>
    <t xml:space="preserve">Вилка штепсельная2к+з 16 А. Материал – резина. Зажим винтом. Максимальное сечение подключаемого кабеля, мм² до 3х2,5. Цвет  черный. Ввод прямой. Степень защиты IP 44. </t>
  </si>
  <si>
    <t xml:space="preserve">Заглушка торцевая для кабель-канала 92х20 мм. Материал – самозатухающий пластикат. Цвет серый. </t>
  </si>
  <si>
    <t xml:space="preserve">Накладка на стык для кабель-канала 92х20 мм. Материал – самозатухающий пластикат. Цвет серый. </t>
  </si>
  <si>
    <t xml:space="preserve">Угол плоский для кабель-канала 92х20 мм. Материал – самозатухающий пластикат. Цвет серый. </t>
  </si>
  <si>
    <t>Распаечная коробка с разделительными перегородками для кабель-канала 92х20 мм. Подключение с четырех направлений. Разделена  перегородками. Материал – самозатухающий пластикат. Цвет серый.</t>
  </si>
  <si>
    <t>Мини-колонна высота Н= 07 м. оборудованная. Используется совместно с кабель-каналом напольным 92х20 мм. Корпус выполнен из алюминия с разделением перегородками на четыре секции. Оснащена: - алюминиевый корпус с 4 секциями; - укомплектованными розеточными блоками с двух сторон емкостью до четырех модулей каждый (цвет белый); - фиксатор с защитной накладкой; - заглушка.  розеточный блок укомплектован двумя розетками: 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</si>
  <si>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 xml:space="preserve">Блок розеточный настольный укомплектованный с соединительным шнуром. Блок с кабельным органайзером для упорядочивания шнуров подключенного оборудования. Розетки 2к+з с отверстиями, расположенными под углом 45° для удобства подсоединения угловых вилок, с защитными шторками. Мощность максимальная, Вт 3680. Напряжение, В 230. Провод: длина, м 3; сечение токопроводящих жил, мм² 3х2,5. Вилка штепсельная2к+з 16 А, 250 В, с угловым вводом. Корпус выполнен из алюминия. Оснащен: - 4 розетки 2к+з с механической блокировкой; - 1 выключатель АВДТ с подсветкой; - соединительный шнур. </t>
  </si>
  <si>
    <t>Переходник USB – COM Скорость передачи данных не менее 1 Мбит/сек Тип оборудования - Кабель-адаптер Разъем на переходнике -  «папа» 9 пин Поддержка ОС Windows 95, Windows 98, Windows ME, Windows 2000,Windows XP, Windows XP64, Mac OS 8.5 с драйвером USB Преобразование последовательного порта компьютера в порт USB с помощью данного адаптера невозможно Гарантия 1 год.</t>
  </si>
  <si>
    <t xml:space="preserve">Опрессовыватели модульных наконечников системы WE и DEC с дополнительными функциями • Три функции в одном инструменте • Сечение провода AWG 28...24 • Упоры рассчитаны для: 4-полюсных штекеров WE 6-полюсных штекеров (RJ11) WE 6-полюсных  текеров WE (DEC) 8-полюсных штекеров WE (RJ45) • Для штекеров AMP или аналогичных по размерам • Другие варианты - по запросу Длина не более 205мм • Вес не более 525г </t>
  </si>
  <si>
    <t>Обеспечивает быстрый нагрев, автоматическое поддержание установленной температуры жала паяльника с точностью +/-10 С.   конструкция станции, включает держатель для паяльника и губку для чистки жала. Напряжение питания в диапазоне: 220-240 В/50 Гц  потребляемая мощность не менее: 48 Вт Температурный режим пайки диапазоне: 150 - 450°С Градуированная шкала 150-300-350-400-450°С Размеры не более: 175×103×90 мм Вес не более: 870 гр Гарантия 1 год.</t>
  </si>
  <si>
    <t>Измерение постоянного напряжения - 40mV 400mV 4V/40V/400V 1000V, ±(0.8%+3) ±(0.8%+3) ±(0.5%+1) ±(1%+3); Измерение   переменного напряжения -40mV 400mV 4V/40V/400V 750V, ±(1.2%+5) ±(1.2%+5) ±(1%+3) ±(1.2%+5); Измерение переменного тока -400.0mA/4000mA 40.00mA/400.0mA 4.000A/10.00A, ±(1.2%+5) ±(1.5%+5) ±(2%+5); Измерение постоянного тока-400.0mA/4000mA 40.00mA/400.0mA 4.000A/10.00A, ±(1%+2) ±(1.2%+3) ±(1.5%+3); Измерение сопротивления-400.0Om 4.000kOm/40.00kOm/400.0kOm 4.000MOm 40.00MOm, ±(1.2%+2) ±(1%+2) ±(1.2%+2) ±(1.5%+2); Измерение емкости-40.00nF 400.0nF/4.000mF/40.00mF 400.0mF 4000mF, ±(3%+5) ±(3%+5) ±(4%+5); Частота-10Hz-10MHz, ±(0.1%+4); Измерение влажности - 0.1%~99.9%; Измерения температуры - (°C) -40°C~-20°C &gt;-20°C~0°C &gt;0°C~100°C &gt;100°C~1000°C, -(8%+5) ±(1.2%+4) ±(1.2%+3) ±(2.5%+2); Спящий режим - около 15 мин; Аналоговая шкала-41 деление; Вх. сопротивление для постоянного напряжения- Около 10MOm; Питание-9V (6F22) x 1 (Крона); Габариты не более- 80 x 87 x 47мм; Вес не более -370 г. Гарантия 1 год.</t>
  </si>
  <si>
    <t>розетка простая для всех видов суппортов 2к+з, с винтовым зажимом и механической блокировкой (защитные шторки) с отверстиями, расположенными под углом 45° для удобства подсоединения угловых вилок. Исполнение розетки: - немецкий стандарт, - напряжение, В 230. - сила тока максимальная, А 16. - размер, мм 45х45.</t>
  </si>
  <si>
    <t>Сварной металлический корпус со съемной монтажной панелью. Корпус со степенью защиты не ниже IP55. Монтажная панель  перфорированная. Диаметр отверстия перфорации, мм 3,3 Габарит корпуса: 700×500×250мм Толщина корпуса не более, мм 1,3 Масса не более 16,5 кг Тип покрытия текстурированный полиэстер толщиной 80 мкм</t>
  </si>
  <si>
    <t xml:space="preserve">Провод соединительный три токопроводящие жилы по 2,5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</si>
  <si>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 xml:space="preserve">Провод соединительный три токопроводящие жилы по 4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</si>
  <si>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Выключатель дифференциального тока ВДТ. Технические характеристики: Тип: АС-переменный ток, Номинальный ток In, A: 63, Кол-во полюсов: 4P Номинальное напряжение Ue, В: 400 – 415 Номинальный дифференциальный ток отключения, мА 30</t>
  </si>
  <si>
    <t xml:space="preserve">Наконечники-гильзы с изолированным фланцем в виде ленты Материал: электротехническая луженая медь. Соответствует NF С 63-023. Стандарт: DIN 46228/4 - DIN 47002 для изолирующей части. Диапазон температур: - 30 + 85 С°. Изоляция – полиамид. Размеры. Длина общая, мм 14,5 Длина контактного стержня, мм 8 Номинальное сечение проводника, мм² 0,75 Диаметр контактного стержня, мм 1,5 Диаметр хвостовика, мм 3,4
</t>
  </si>
  <si>
    <t>Материал обтирочный ветошь</t>
  </si>
  <si>
    <t>Нетканое холстопрошивное полотно - обтирочный  материал, получаемый путем переплетения волокон хлопка без применения ткаческих технологий. Характеристика. Ширина, мм 1400. Ширина   Паковка рулон, м 100.Плотность, г/м² 140.строчки, мм 5. Цвет белый.</t>
  </si>
  <si>
    <t>Вентилятор состоит из 3-х лопастей. Наличие защитной сетки. Диаметр, не менее 25 см. Не менее 3-х режимов работы вентилятора. Функция защиты от перегрева. Бесшумная работа. Возможность работы в фиксированном положении и с поворотом до 90 градусов.  Мощность, не менее 33 Вт. Гарантийный срок, не менее 12 месяцев.</t>
  </si>
  <si>
    <t>Каркас из натурального дерева, обшит экокожей, по периметру кресла предусмотрены утяжки. В основании кресла пружинный блок. Наполнитель ППУ, синтепон. Ширина не менее 790 мм; глубина не менее 980 мм; высота не менее 930 мм.</t>
  </si>
  <si>
    <r>
      <t>3 розетки в режиме постоянного напряжения, независимо от положения (включено или выключено) выключателя питания, и предназначены для устройств, настройки которых сбиваются при отключении питания. Сетевой фильтр с защитой телефонной линии и антенного (TV) входа. Частота в пределах:</t>
    </r>
    <r>
      <rPr>
        <sz val="10"/>
        <color rgb="FF222222"/>
        <rFont val="Times New Roman"/>
        <family val="1"/>
        <charset val="204"/>
      </rPr>
      <t xml:space="preserve"> </t>
    </r>
    <r>
      <rPr>
        <sz val="10"/>
        <color theme="1"/>
        <rFont val="Times New Roman"/>
        <family val="1"/>
        <charset val="204"/>
      </rPr>
      <t>45 ~ 55 Гц. Максимальный ток нагрузки, в пределах - 10А. Разделительный фильтр для проводных телефонных линий с разъемами RJ-11 с защитой модема /факс-аппарата/ DSL-модема. Общее количество розеточных гнезд, не менее 6. Длина кабеля, не менее 2.4 метра. Гарантийный срок, не менее 12 месяцев.</t>
    </r>
  </si>
  <si>
    <t>Услуги питания для организации семинаров и конференции (бизнес)</t>
  </si>
  <si>
    <t>Папка-скоросшиватель, белая, без замка. Папка-обложка Дело A4, однотонная, мелованная, плотность не менее 360 г/м²</t>
  </si>
  <si>
    <r>
      <t xml:space="preserve">Внешний вид: прозрачная, стекловидная или с наличием пузырьков воздуха масса. Температура размягчения: не ниже 66 </t>
    </r>
    <r>
      <rPr>
        <vertAlign val="superscript"/>
        <sz val="10"/>
        <color theme="1"/>
        <rFont val="Times New Roman"/>
        <family val="1"/>
        <charset val="204"/>
      </rPr>
      <t>о</t>
    </r>
    <r>
      <rPr>
        <sz val="10"/>
        <color theme="1"/>
        <rFont val="Times New Roman"/>
        <family val="1"/>
        <charset val="204"/>
      </rPr>
      <t>С; Фасовка не более 20г.</t>
    </r>
  </si>
  <si>
    <r>
      <t>Соответствие требованиям МЭК/ЕN 61095,</t>
    </r>
    <r>
      <rPr>
        <sz val="10"/>
        <color theme="1"/>
        <rFont val="Times New Roman"/>
        <family val="1"/>
        <charset val="204"/>
      </rPr>
      <t xml:space="preserve"> </t>
    </r>
    <r>
      <rPr>
        <sz val="10"/>
        <color rgb="FF333333"/>
        <rFont val="Times New Roman"/>
        <family val="1"/>
        <charset val="204"/>
      </rPr>
      <t>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25. Номинальная мощность категория применения АС-3, кВт 4. Номинальное напряжение катушки управления Uc, В~230. Число модулей по 17,5 мм, шт. 2. Вес не более, кг. 0,3.</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</si>
  <si>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0,5 Диаметр контактного стержня, мм 1,5 Диаметр хвостовика, мм 3,4</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</si>
  <si>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1,0 Диаметр контактного стержня, мм 1,7 Диаметр хвостовика, мм 3,6</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</si>
  <si>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1,5 Диаметр контактного стержня, мм 2 Диаметр хвостовика, мм 4,1</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</si>
  <si>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2,5 Диаметр контактного стержня, мм 2,6  диаметр хвостовика, мм 4,8</t>
    </r>
  </si>
  <si>
    <t>Коннектор RJ-45 – это модульная 8-ми позиционная вилка с 8-ю контактами - 8P8C</t>
  </si>
  <si>
    <t>Не менее 32 винта с единство отвёрткой Упаковка в коробке ABS пластичной Размер упаковки не более: 10.5 * 13 * 3 см Материал насадок хром ванадиевая сталь (твёрдость 50) включенные детали:  - - Отвертка 2.0 звезды - Отвертка U1 U-Формы - Отвертка 1.0 формы - Привод 3.0 винта формы треугольника - Щипчики и H4 x 60mmОтвертка H1.5 H2.0 H2.5 H3.0 H3.5 H4.0 наговора - Перекрестная отвертка PH00 PH0 PH1 PH2 - Отвертка Trox: T4, T5 T6 T7 T8 T10 T15 T20 - Прямая отвертка 1.0 1.3 1.5 2.0 2.5 3.0 4.0 - Отвертка Y3.0 y</t>
  </si>
  <si>
    <t>Циркуляционный насос 30/10-Т, с мокрым ротором</t>
  </si>
  <si>
    <t>Циркуляционный насос 30(диаметр резьбового соединения)/10(напор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180 W; частота вращения: 1950 / 2250 / 2650 об/мин; ток при 3~400В: 0,35 / 0,48 / 0,78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</si>
  <si>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30/10-М, с мокрым ротором</t>
  </si>
  <si>
    <t>Циркуляционный насос 30(диаметр резьбового соединения)/10(напор насоса)-М(однофазный),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180 W; частота вращения: 2400 / 2550 / 2700 об/мин; потребляемая мощность 1~230 В: 335 / 385 / 390 Вт; ток при 3~400В: 1,72 / 1,87 / 1,90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</si>
  <si>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30/1-10, с мокрым ротором</t>
  </si>
  <si>
    <t>Циркуляционный насос 30(диаметр резьбового соединения)/1-10(диапазон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рабочее колесо: синтетический материал; вал насоса: нержавеющая сталь, подшипники: металлографит. Допустимая перекачиваемая среда: макс. расход: 9 м3/ч; макс. напор: 10 M.  Подсоединения к трубопроводу: резьбовое соединение труб: Rp 1¼; резьба: G 2;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140 W; частота вращения: 1400 - 4450 об/мин; потребляемая мощность 1~230 В: 9 - 190 Вт; ток при 1~230В: 0,13 - 1,30 A; защита мотора: встроенная; резьбовой ввод для кабеля: 1x7/1x9/1x13,5.Максимальное допустимое рабочее давление: 10 бар; диапазон температур при макс. температуре окружающей среды +40 °C: -10...+110 °C.  Цвет покраски корпуса: Panton 334. Вес: 4,2 кг.</t>
  </si>
  <si>
    <t>Циркуляционный насос 40/10-Т, с мокрым ротором</t>
  </si>
  <si>
    <t>Циркуляционный насос 40(диаметр фланцевого соединения)/10(напор насоса) -Т(трехфазный)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 вал насоса: нержавеющая сталь; подшипники: металлографит. Допустимая перекачиваемая среда: макс. расход: 21 м3/ч; макс. напор: 10 M. Подсоединения к трубопроводу: номинальный внутренний диаметр фланца: DN 40; фланец: Комбинированный фланец PN6/10; габаритная длина: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350 W; частота вращения: 2200 / 2500 / 2800 об/мин; ток при 3~400В: 0,65 / 0,82 / 1,17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14,7 кг.</t>
  </si>
  <si>
    <t>Циркуляционный насос 65/13-Т, с мокрым ротором</t>
  </si>
  <si>
    <t>Циркуляционный насос 65(диаметр фланцевого соединения)/13(напор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49 м3/ч; макс. напор: 13 M. Подсоединения к трубопроводу: номинальный внутренний диаметр фланца: DN 65; фланец: комбинированный фланец PN6/10; габаритная длина: 340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1100 W; частота вращения: 2250 / 2550 / 2800 об/мин; ток при 3~400В: 1,74 / 2,10 / 2,93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27,2 кг.</t>
  </si>
  <si>
    <t>Циркуляционный насос 25/1-8, с мокрым ротором</t>
  </si>
  <si>
    <t>Циркуляционный насос 25(диаметр резьбового соединения)/1-8(диапазон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по о DIN 50930-6 согласно Постановлению о питьевой воде 2001 г. (TrinkwV 2001); рабочее колесо: синтетический материал, вал насоса: нержавеющая сталь; подшипники: графит, пропитанный синтетической смолой. Допустимая перекачиваемая среда: макс. расход: 8 м3/ч; макс. напор: 7.0 M.  Подсоединения к трубопроводу: Резьбовое соединение труб: Rp 1; Резьба: G 1½;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100 W; частота вращения: 1400 - 3700 об/мин; потребляемая мощность 1~230 В: 9 - 130 Вт; ток при 1~230В: 0,13 - 1,20 A; защита мотора: встроенная; резьбовой ввод для кабеля: 1x7/1x9/1x13,5. Максимальное допустимое рабочее давление: 6/10 бар; диапазон температур при макс. температуре окружающей среды +40 °C: -10...+110 °C. Цвет покраски корпуса: Panton 334. Вес: 4,5 кг.</t>
  </si>
  <si>
    <t>Многоступенчатый нормальновсасывающий горизонтальный высоконапорный центробежный насос с электронным управлением 205-1,1/2</t>
  </si>
  <si>
    <t>Многоступенчатый нормальновсасывающий горизонтальный высоконапорный центробежный насос с электронным управлением2(расход в м3/ч)05(количество рабочих колес)-1,1(номинальная мощность мотора)/2(количество полисов)с горизонтальным всасывающим и вертикальным напорным штуцером и встроенным частотным преобразователем с воздушным охлаждением. Все детали, соприкасающиеся с перекачиваемой средой, такие как секции, рабочие и ведущие колеса, а также горшкообразный корпус, изготовлены из нержавеющей стали. Исполнение: PN 10. Допуск KTW/WRAS/ACS для всех деталей, соприкасающихся с перекачиваемой средой (EPDM). Со сплошным насосным валом мотора и не зависящим от направления вращения скользящим торцевым уплотнением. Частотный преобразователь с плавной регулировкой частоты вращения от 17 до макс. 60 Гц (частота вращения мотора от 1000 до 3600 об/мин). Мотор: класс нагревостойкости изоляции: F; степень защиты: IP 54; номинальная мощность мотора: 1,10 кВт; подключение к сети: 1~230 V; номинальный ток 1~230 В, 50 Гц: 14,10 A. Вес: 17,2 кг.</t>
  </si>
  <si>
    <t>Работы по  установке системы полива и озеленению  на территории «Назарбаев Университет»</t>
  </si>
  <si>
    <t>Без применения норм Правил (пп.26 п.15)</t>
  </si>
  <si>
    <t>Предусмотреть установку поливочного водопровода с оптимальным размещением и количеством: труб, дождевателей, металлических баков и другого оборудования на территории «Назарбаев Университет» в соответствии с проектно- сметной документацией.</t>
  </si>
  <si>
    <t>В течение 30 рабочих дней с момента подписания договора</t>
  </si>
  <si>
    <t>Работы по  озеленению  на территории «Назарбаев Университет»</t>
  </si>
  <si>
    <t>Предусмотреть устройство газона из дерна, включающего в себя подготовку почвы и дальнейший уход за ним на территории «Назарбаев Университет»  в соответствии с проектно-сметной документации.</t>
  </si>
  <si>
    <t>г.Астана, пр. Кабанбай батыра, 54</t>
  </si>
  <si>
    <t>Аренда микроавтобусов в количестве 4 единиц с посадочными местами 17-19 мест. Общее количество аренды 4 микроавбосусов составляет - 108 часов.</t>
  </si>
  <si>
    <t>Со дня вступления в силу Договора и по 31 декабря 2013 года. По заявке Заказчика.</t>
  </si>
  <si>
    <t>Услуги по организации питания для международной конференции «ESCAS» (фуршет)</t>
  </si>
  <si>
    <t>Услуги по организации питания для международной конференции «ESCAS» (Обед)</t>
  </si>
  <si>
    <t>Услуги по организации питания для международной конференции «ESCAS» (ужин)</t>
  </si>
  <si>
    <t>Услуги питания. Меню на одного человека из расчета по одной штуке: кофе, чай, сок, вода без газа- 0,5 л., канапе с колбасой, куырма самса, пирожки печеные, пирожное, блинчики с джемом, пирожное творожное. Количество участников 640 человек.</t>
  </si>
  <si>
    <t xml:space="preserve">Услуги питания. Меню на одного человека из расчета по одной штуке: чай, вода без газа- 0,5 л., салат из свежих овощей, салат из фиолетовой капусты с овощами, суп грибной, щи зеленые, мясо по тайски. Стейк куриный в сухарях, рис припущенный, картофель по-итальянски, хлеб черный, пирог Лимонный. Количество участников 380 человек. </t>
  </si>
  <si>
    <t>Блокнот</t>
  </si>
  <si>
    <t>Блокнот формата А4 в линейку, не менее 50 листов, на спирали, предназначена для записей адресов, телефонов</t>
  </si>
  <si>
    <t>В течение 5 календарных дней со дня получения заявки от Заказчика</t>
  </si>
  <si>
    <t>Вкладыш файл</t>
  </si>
  <si>
    <t>Файл прозрачный, формат А4, плотность пленки 50-70 мкр., в упаковке 100 штук</t>
  </si>
  <si>
    <t xml:space="preserve">Упаковка </t>
  </si>
  <si>
    <t>Ватман А1</t>
  </si>
  <si>
    <t>Бумага чертежная м.А (ватман) ф.А1 (не менее 610х860мм), пл.200г/м кв. с вод. знаками ГОСТ 597-73, белого цвета</t>
  </si>
  <si>
    <t>Журнал входящей /исходящей корреспонденции</t>
  </si>
  <si>
    <t>Журнал входящей/исходящей корреспонденции, твердый переплет, обложка кожзаменитель, формат А4, для регистрации документов, не менее 96 листов</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</si>
  <si>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</si>
  <si>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</si>
  <si>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</si>
  <si>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</si>
  <si>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Книга канцелярская</t>
  </si>
  <si>
    <t>Книга канцелярская для учета, формат А4 с различной разлиновкой, обложки картонные, размер 200*300мм, не менее 60 листов</t>
  </si>
  <si>
    <t>Карандаш простой с ластиком</t>
  </si>
  <si>
    <t>Карандаш офисный чернографитный, заточенный карандаш с ластиком. На изломе не образуются острых сколов. Цвет корпуса в ассортименте.</t>
  </si>
  <si>
    <t>Карандаш механический</t>
  </si>
  <si>
    <t>Пластиковый корпус с клипом. Пишущий узел 0,5-0,7м. Подача стержня осуществляется по мере необходимости.</t>
  </si>
  <si>
    <t>Лоток вертикальный</t>
  </si>
  <si>
    <t>Пластиковый накопитель для бумаг формата А4+, из плотного твердого пластика, литой, с глянцевой поверхностью, устойчивый, с местом для маркировки на корешке.</t>
  </si>
  <si>
    <t>Маркер текстовый</t>
  </si>
  <si>
    <t>Толщина письма 1-4,6 мм. Может использоваться на бумаге для факсов и копировальных машин без затемнения текста, наконечник скошенный. В упаковке по 4 шт. /4 цв.</t>
  </si>
  <si>
    <t>Ножницы</t>
  </si>
  <si>
    <t>Канцелярские, выполнены из нержавеющей стали. Оригинальный дизайн эргономичные ручки для удобства работы. Острые лезвия.</t>
  </si>
  <si>
    <t>Набор настольный для руководителя</t>
  </si>
  <si>
    <t xml:space="preserve">Набор настольный из дерева: Подложка для письма, подставка для двух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</si>
  <si>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Органайзер</t>
  </si>
  <si>
    <t>Настольные наборы с наполнением, вращающиеся. Эргономичный дизайн. Глянцевый черный пластик. Вращающийся. Комплект канцелярских принадлежностей из 12 предметов (2 карандаша, ручка, точилка, ластик, линейка, скрепки, бумага для заметок, степлер, скобы, ножницы, канцелярский нож, антистеплер)</t>
  </si>
  <si>
    <t>Нить для прошивки документов</t>
  </si>
  <si>
    <t>Папка адресная "На подпись"</t>
  </si>
  <si>
    <t>Папка адресная "На подпись", в твердом переплете, формата А4, цвет по согласованию с Заказчиком.</t>
  </si>
  <si>
    <t>Ручка шариковая</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</si>
  <si>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</si>
  <si>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</si>
  <si>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</si>
  <si>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200 листов</t>
  </si>
  <si>
    <t>Степлер №24/6</t>
  </si>
  <si>
    <t>Выполнен из пластика с металлическим механизмом Объем скрепления до 20л., глубина захвата 65мм, Выполняет открытое, закрытое и обивочное сшивание, загрузка скоб сверху. Цельнометаллический механизм подачи скоб.</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</si>
  <si>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</si>
  <si>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</si>
  <si>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Скотч 50мм</t>
  </si>
  <si>
    <t>Скотч 50мм*60м, цвет прозрачный, изготовлен из полипропилена</t>
  </si>
  <si>
    <t>Диспенсер для клейкой ленты в комплекте с клейкой лентой</t>
  </si>
  <si>
    <t>Диспенсер настольный прозрачный, в комплекте со скотчем 19 мм, длиной не менее 65 м</t>
  </si>
  <si>
    <t>Скоросшиватель пластиковый</t>
  </si>
  <si>
    <t>Стандартный пластиковый скоросшиватель с прозрачным цветным верхом и лейблом для маркировки размером</t>
  </si>
  <si>
    <t>Точилка</t>
  </si>
  <si>
    <t>Для карандашей различных диаметров. Выполнено из пластика, с контейнером для стружек.</t>
  </si>
  <si>
    <t>Тетрадь на кольцах</t>
  </si>
  <si>
    <t>Формат А 4  на пластиковой пружине, в клетку, не менее 70 листов, цвет по согласованию с Заказчиком</t>
  </si>
  <si>
    <t>Штрих растворитель</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</si>
  <si>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</si>
  <si>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Антистеплер</t>
  </si>
  <si>
    <t>Закладка постик</t>
  </si>
  <si>
    <t>Бумага офисная</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</si>
  <si>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</si>
  <si>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</si>
  <si>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Обложка для переплета формат А4</t>
  </si>
  <si>
    <t>Обложка для переплета, пластиковая, формат А4, прозрачная</t>
  </si>
  <si>
    <t>Дырокол - 16 л.</t>
  </si>
  <si>
    <t>Применяются для одновременной перфорации не менее 16 листов. Диаметр отверстий 5,5 мм, Расстояние между ними 80 мм, Выполнен из металла.</t>
  </si>
  <si>
    <t>Дырокол -150л</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</si>
  <si>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</si>
  <si>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Дырокол - 60 л.</t>
  </si>
  <si>
    <t>Дырокол металлический, со встроенной линейкой толщина перфорации не менее 60 листов, пробивание двух отверстии.</t>
  </si>
  <si>
    <t>Ежедневник датированный - A5</t>
  </si>
  <si>
    <t>Ежедневники формата А5  датированный: указаны число и месяц. На казахском, русском и английском языках, с двумя закладками, со справочными материалом по Республики Казахстан, картами Республики Казахстан и мира.</t>
  </si>
  <si>
    <t>Зажим - 25мм</t>
  </si>
  <si>
    <t>Металлические для скрепления бумаг без перфорирования. ширина 25мм, цвет черный</t>
  </si>
  <si>
    <t>Зажим - 41мм</t>
  </si>
  <si>
    <t>Металлические для скрепления бумаг без перфорирования,  ширина 41мм, цвет черный</t>
  </si>
  <si>
    <t>Зажим-15мм</t>
  </si>
  <si>
    <t>Металлические для скрепления бумаг без перфорирования,  ширина 15мм, цвет черный,  в картонной упаковке, в упаковке 12 штук.</t>
  </si>
  <si>
    <t>Зажим-19мм</t>
  </si>
  <si>
    <t>Металлические для скрепления бумаг без перфорирования,  цвет черный, ширина 19мм, в картонной упаковке, в упаковке 12 штук.</t>
  </si>
  <si>
    <t>Записная книжка - A5</t>
  </si>
  <si>
    <t>Алфавитная книжка для записи различной информации, в мягком переплете, формат A5, не менее 96 листов</t>
  </si>
  <si>
    <t>Обложка для переплета формат А3</t>
  </si>
  <si>
    <t>Обложка для переплета, пластиковая, формат А3, цвет прозрачный</t>
  </si>
  <si>
    <t xml:space="preserve">Клей-карандаш  </t>
  </si>
  <si>
    <t>Используется для склеивания бумаги, фотографий, картона, полупрозрачный, морозостойкий, без запаха в пластиковой тубе, консистенция - средней вязкости. Вес 35 гр.</t>
  </si>
  <si>
    <t>Конверт А4</t>
  </si>
  <si>
    <t>Предназначены для почтовых отправлений различной документации, писем. Самоклеющиеся, с силиконовой лентой для защиты клея, изготовлены из белой высококачественной бумаги, размеры А4, 229*324мм, 100г/м²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</si>
  <si>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</si>
  <si>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</si>
  <si>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Ластик - 20х50мм белый</t>
  </si>
  <si>
    <t>Ластики  для стирания надписей и рисунков, написанных разлиными видами карандашей, чернил, туши с бумажных и картонных поверхностей. Размер 20*50 мм, белый, для чернографитных карандашей.</t>
  </si>
  <si>
    <t>Макетный нож - 18см.</t>
  </si>
  <si>
    <t>Эргономичная ручка. Автоматический блокиратор для лезвия, универсальные ножи-каттеры и острые лезвия.</t>
  </si>
  <si>
    <t>Мастика - синяя</t>
  </si>
  <si>
    <t>Высококачественная жидкая основа предназначена для заправки печатей. В пластиковой треугольной тубе со скошенным краем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</si>
  <si>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</si>
  <si>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</si>
  <si>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Формат А4, изготовлена из плотного пластика, по углам закрывается на две эластичные резинки, вмещает до 300 стандартных листов</t>
  </si>
  <si>
    <t xml:space="preserve">Папка регистратор </t>
  </si>
  <si>
    <t>70мм, файл архивный, ламинированный. Формат А4, вмещает от 350 до 550 листов. На корешке пластиковое окно.</t>
  </si>
  <si>
    <t>Скобы - №10</t>
  </si>
  <si>
    <t>Стальные оцинкованные скобы, в упаковке 1000 штук. Размер скоба №10</t>
  </si>
  <si>
    <t>Скобы - №24/6</t>
  </si>
  <si>
    <t>Стальные оцинкованные скобы, в упаковке 1000 штук. Размер скоба №24/6</t>
  </si>
  <si>
    <t>Скобы-23\23</t>
  </si>
  <si>
    <t>Стальные оцинкованные скобы, в упаковке 1000 штук. Размер скоба №23/23</t>
  </si>
  <si>
    <t>Скобы-23\12</t>
  </si>
  <si>
    <t>Стальные оцинкованные скобы, в упаковке 1000 штук. Размер скоба №23/12</t>
  </si>
  <si>
    <t>Грифель - стержень для механических карандашей</t>
  </si>
  <si>
    <t>Твердость – твердо-мягкий, ширина линии стержня 0,5 мм, в упаковке 12 штук</t>
  </si>
  <si>
    <t>Линейка</t>
  </si>
  <si>
    <t>Линейка из пластика, односторонняя шкала, прозрачная, четкое нанесение шкалы делений, 30 см.</t>
  </si>
  <si>
    <t>Портфель</t>
  </si>
  <si>
    <t>Портфель с двумя ручками для документов формата А4, пластиковый, застежка на молнии, цвет по согласованию с Заказчиком</t>
  </si>
  <si>
    <t>Тетрадь формат A5, 48л. в клетку, картонная обложка</t>
  </si>
  <si>
    <t>Папка на завязках</t>
  </si>
  <si>
    <t>Папка подвесная</t>
  </si>
  <si>
    <t>Формат А4. Папка из тонкого плотного картона с прочными металлическими направляющими. Наличие индексных ярлыков. Размер:  240* 365 мм</t>
  </si>
  <si>
    <t>Формат А4. Папка из тонкого плотного картона с прочными металлическими направляющими. Наличие индексных ярлыков. Размер: 234×310 мм</t>
  </si>
  <si>
    <t>Гребешки 8мм</t>
  </si>
  <si>
    <t>Материал пластик, количество переплетаемых листов не менее 70, цвет черный</t>
  </si>
  <si>
    <t>Гребешки 12мм</t>
  </si>
  <si>
    <t>Материал пластик, количество переплетаемых листов не менее 90, цвет черный</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</si>
  <si>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</si>
  <si>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</si>
  <si>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</si>
  <si>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</si>
  <si>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Папка планшет</t>
  </si>
  <si>
    <t>Пластиковая, твердая, с верхнем зажимом. Подходит для документов формата А4 прочный механизм, прочная обложка из полифома, объем 75 листов, дополнительный карман для отдельных документов.</t>
  </si>
  <si>
    <t>Бейдж на шнурке</t>
  </si>
  <si>
    <t>Бэйдж горизонтальный, размер окошка 54*90 см, изготовлен из плотного прозрачного пластика. Оснащён текстильным шнурком с клипсом. Цвет шнурка согласовывается с Заказчиком</t>
  </si>
  <si>
    <t>Гвозди канцелярские</t>
  </si>
  <si>
    <t>Гвозди канцелярские цветные</t>
  </si>
  <si>
    <t>Гуашь</t>
  </si>
  <si>
    <t>Кисти рисовальные</t>
  </si>
  <si>
    <t>Кисти рисовальные, волос черного или темно-коричневого цвета. Максимальная толщина волоска не менее 0,07 мм, Кончик кисти острый ворс – пони, в наборе кистей не менее 4 шт. размеры кистей от             №1-4, с деревянной ручкой</t>
  </si>
  <si>
    <t>Гофрированная цветная бумага</t>
  </si>
  <si>
    <t>Гофрированная цветная бумага, размеры 50*250см, плотность 32г/м, цвет по согласованию с Заказчиком</t>
  </si>
  <si>
    <t>Краски акварельные</t>
  </si>
  <si>
    <t>Игла для прошивки документов</t>
  </si>
  <si>
    <t>Металлическая игла, размеры: длина не менее –140мм, толщина 2,5 мм, ушко 9*1,5мм. Позволяют подшивать документы практически любыми видами шпагатов</t>
  </si>
  <si>
    <t>Шило  для прошивки документов</t>
  </si>
  <si>
    <t>Шило металлическое с крючком, для прошивки документов толстое, с большим ушком, деревянный держатель</t>
  </si>
  <si>
    <t>Циркуль инженерный</t>
  </si>
  <si>
    <t>Циркуль чертежный, инженерный металлический, имеется приспособление для карандаша, для вычерчивания карандашом окружностей и их дуг, линейных измерений и переноса размеров на чертежи. Для вычерчивания окружностей малого диаметра</t>
  </si>
  <si>
    <t>Транспортир</t>
  </si>
  <si>
    <t>Маркер для доски</t>
  </si>
  <si>
    <t>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</si>
  <si>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Жидкость для очистки маркерных досок</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</si>
  <si>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</si>
  <si>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Губка для маркерной доски на магните</t>
  </si>
  <si>
    <t>Губка в пластиковом корпусе, войлочный вкладыш. Размер 102*53*18мм, наличие ячейки для двух маркеров</t>
  </si>
  <si>
    <t>Указка лазерная</t>
  </si>
  <si>
    <t>Картон формат А4</t>
  </si>
  <si>
    <t>Картон формата А5</t>
  </si>
  <si>
    <t>Бумага цветная</t>
  </si>
  <si>
    <t>Батарейка</t>
  </si>
  <si>
    <t>Батарейка LR6, мощность 1,5 В, диаметром 13,5 — 14,5 мм. элемент питания, длина элемента вместе с контактным выступом положительного полюса составляет 50,5 мм.; рабочая температура - от -30 до 55 градусов; емкость в 3-5 раз выше, чем у солевых элементов; для использования в устройствах со средним и высоким потреблением энергии (фотовспышки, плееры, диктофоны)</t>
  </si>
  <si>
    <t>Батарейка таблетка</t>
  </si>
  <si>
    <t>Папка бегунок</t>
  </si>
  <si>
    <t>Папка с логотипом, формат А4, логотип и цвет по согласованию с Заказчиком</t>
  </si>
  <si>
    <t>Архивная коробка</t>
  </si>
  <si>
    <t xml:space="preserve">Размер 345*100*245 мм, вместимость 1000 листов цвет по согласованию с Заказчиком, формат А4 из картона </t>
  </si>
  <si>
    <t>Архивный контейнер</t>
  </si>
  <si>
    <t>Маркер перманентный</t>
  </si>
  <si>
    <t>Двусторонний пишущий узел, толщина линии 4-12мм, корпус из алюминия, в упаковке не менее 10 шт., не токсичен, цвета по согласованию с Заказчиком</t>
  </si>
  <si>
    <t>Клейкая лента в рулоне</t>
  </si>
  <si>
    <t>Для печати этикеток (штрих кода). В рулоне по 1000 самоклеющихся  этикеток, размер 58*30мм</t>
  </si>
  <si>
    <t>Рулон</t>
  </si>
  <si>
    <t>Для нанесения штрих кода на этикетку. Ширина 110 мм, длина не менее 110 м, Цвет черный. Тип намотки: наружный</t>
  </si>
  <si>
    <t>Бумага для заметок - 76х76 мм 100л. клейкий слой, 76*76  мм, 4 неоновых цвета, 100 л. в каждом блоке.</t>
  </si>
  <si>
    <t>Антистеплер ручной, с механическим захватом. Для удаления скоб №10 и 24/6. Имеет фиксатор для хранения в сложенном положении. Пластиковая поверхность. Зона скрепления метал. с блокиратором.</t>
  </si>
  <si>
    <t>Бумага офисная, формат А4, матовая, плотность – 280 г,м. кв., класс А, белизна - 170%. В упаковке 200 листов</t>
  </si>
  <si>
    <t>Краски акварельные в палетках при растворении в воде образующие прозрачную взвесь тонкого пигмента. В наборе не менее 24 цвета</t>
  </si>
  <si>
    <t>Транспортир материал из пластмассы, полукруговые 180 градусов</t>
  </si>
  <si>
    <t>Выходная мощность 5 милливатт. Миниатюрные размеры и вес - 14 на 160мм (металлический корпус в виде ручки), 90 грамм. 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 Потребляемая энергия - менее 200мА, питание от двух батареек ААА. Срок службы - более 5000 часов. Время работы от одного комплекта батареек: 2-3 часа (зависит от качества энергоносителя).</t>
  </si>
  <si>
    <t>Формат А4, плотность 80г\м кв, цвета по согласованию с Заказчиком. В упаковке 500 листов</t>
  </si>
  <si>
    <r>
      <t xml:space="preserve">Нить для прошивания документов, прочная, </t>
    </r>
    <r>
      <rPr>
        <sz val="10"/>
        <color rgb="FF444444"/>
        <rFont val="Times New Roman"/>
        <family val="1"/>
        <charset val="204"/>
      </rPr>
      <t xml:space="preserve"> </t>
    </r>
    <r>
      <rPr>
        <sz val="10"/>
        <color rgb="FF000000"/>
        <rFont val="Times New Roman"/>
        <family val="1"/>
        <charset val="204"/>
      </rPr>
      <t>капроновая, длина намотки не менее 700 м</t>
    </r>
  </si>
  <si>
    <r>
      <t xml:space="preserve">Батарейка - таблетка для лазерной указки, мощность </t>
    </r>
    <r>
      <rPr>
        <sz val="10"/>
        <color theme="1"/>
        <rFont val="Times New Roman"/>
        <family val="1"/>
        <charset val="204"/>
      </rPr>
      <t>1.55 Вольт</t>
    </r>
    <r>
      <rPr>
        <sz val="10"/>
        <color rgb="FF000000"/>
        <rFont val="Times New Roman"/>
        <family val="1"/>
        <charset val="204"/>
      </rPr>
      <t xml:space="preserve">, </t>
    </r>
    <r>
      <rPr>
        <sz val="10"/>
        <color theme="1"/>
        <rFont val="Times New Roman"/>
        <family val="1"/>
        <charset val="204"/>
      </rPr>
      <t>тип электролита литиевый,</t>
    </r>
    <r>
      <rPr>
        <sz val="10"/>
        <color rgb="FF000000"/>
        <rFont val="Times New Roman"/>
        <family val="1"/>
        <charset val="204"/>
      </rPr>
      <t xml:space="preserve"> диаметр 7мм, по согласованию с Заказчиком</t>
    </r>
  </si>
  <si>
    <r>
      <t xml:space="preserve">Термопленка для принтера </t>
    </r>
    <r>
      <rPr>
        <sz val="10"/>
        <color theme="1"/>
        <rFont val="Times New Roman"/>
        <family val="1"/>
        <charset val="204"/>
      </rPr>
      <t>этикеток</t>
    </r>
  </si>
  <si>
    <t>Дополнено</t>
  </si>
  <si>
    <t>Сейф огнестойкий</t>
  </si>
  <si>
    <t>Лист гипсокартонный</t>
  </si>
  <si>
    <t>Лист гипсокартонный потолочный. Размеры: длина не менее 2500мм; ширина не менее 1200мм; толщина, не менее 8 мм.Соответствие ГОСТ 6266-97.</t>
  </si>
  <si>
    <t xml:space="preserve">Лист </t>
  </si>
  <si>
    <t>Лист гипсокартонный стеновой. Размеры: длина не менее 2500мм; ширина не менее 1200мм; толщина, не менее 10мм. Соответствие ГОСТ 6266-97.</t>
  </si>
  <si>
    <t>Стекло оконное полированное. Тощина стекла, не менее 4 мм.</t>
  </si>
  <si>
    <t>Метр²</t>
  </si>
  <si>
    <t>Профиль стоечный</t>
  </si>
  <si>
    <t>Профиль стоечный. Сечение 100х75 мм. Соответствие ТУ 1121-004-04001508-2011</t>
  </si>
  <si>
    <t xml:space="preserve">Метр </t>
  </si>
  <si>
    <t>Профиль потолочный</t>
  </si>
  <si>
    <t>Профиль потолочный Сечение 75х75мм.Соответствие ТУ 1121-004-04001508-2011</t>
  </si>
  <si>
    <t>Пиломатериал</t>
  </si>
  <si>
    <t>Метр³</t>
  </si>
  <si>
    <t>Штукатурка гипсовая</t>
  </si>
  <si>
    <t>Сухая смесь в герметичной упаковке по 25 кг. Расход в среднем составляет 1.0-1.2 кг на 1 м2 Прочность сцепления с основанием, мПа, не менее 0,2.</t>
  </si>
  <si>
    <t>Штукатурка цементная</t>
  </si>
  <si>
    <t>Шпаклевка гипсовая</t>
  </si>
  <si>
    <t>Герметик</t>
  </si>
  <si>
    <t>Герметик силикон в баллоне. Цвет прозрачный Объем не менее 310 мл.</t>
  </si>
  <si>
    <t>Пена монтажная</t>
  </si>
  <si>
    <t>Пена монтажная, профессиональная. Баллон объемом не менее 950 мл. Температура использования от -15 до +25°С.</t>
  </si>
  <si>
    <t>Минеральная вата</t>
  </si>
  <si>
    <t xml:space="preserve">Рулон </t>
  </si>
  <si>
    <t>Пистолет для пены</t>
  </si>
  <si>
    <t>Пистолет для силикона</t>
  </si>
  <si>
    <t>Пистолет для силикона. Рамообразный. Корпус из инструментальной стали и алюминия. Предназначен для работы со стандартными емкостями объемом 310 мл.</t>
  </si>
  <si>
    <t>Клей плиточный</t>
  </si>
  <si>
    <t>Универсальная сухая смесь на цементной основе с повышенной эластичностью и адгезией. Расход, 2,2-2,9 кг/ м². Рабочая температура от +5°С до +25°С. В герметичной упаковкене менее 25 кг.</t>
  </si>
  <si>
    <t>Заполнитель швов фугенбунт</t>
  </si>
  <si>
    <t>Водоэмульсия</t>
  </si>
  <si>
    <t>Наждачная бумага</t>
  </si>
  <si>
    <t>Наждачная бумага. Тип: бумага нулевка. Толщина 1-2 мм. В рулоне, не менее 30 м; ширина, не менее 1 м</t>
  </si>
  <si>
    <t>Рубероид</t>
  </si>
  <si>
    <t>Затирка кафельных швов</t>
  </si>
  <si>
    <t>Затирка кафельных швов, сухая смесь. Вгерметичной упаковке не менее 25 кг.</t>
  </si>
  <si>
    <t>Клей ПВА</t>
  </si>
  <si>
    <t>Клей ПВА универсальный. Состав: высококачественная поливинилацетатная дисперсия. В банке, не менее 800 гр.</t>
  </si>
  <si>
    <t>Шуруп самонарезающий по металлу</t>
  </si>
  <si>
    <t>Шуруп самонарезающий (вид ТН) по металлу. Размеры шурупа (Диаметр х Длина)не менее 3,5х25 мм., но не более 6,5х50 мм.</t>
  </si>
  <si>
    <t>Шуруп самонарезающий прокалывающий по металлу</t>
  </si>
  <si>
    <t>Шуруп самонарезающий прокалывающий (вид LN) по металлу. Размеры шурупа (Диаметр х Длина) не менее 3,5х25 мм., но не более 6,5х35 мм.</t>
  </si>
  <si>
    <t>Шуруп для листов по дереву</t>
  </si>
  <si>
    <t>Шуруп для листов (вид МН) по дереву. Размеры шурупа (Диаметр х Длина)не менее  3,5х25 мм., но не более 6,5х50 мм.</t>
  </si>
  <si>
    <t>Шуруп с острым концом</t>
  </si>
  <si>
    <t>Шуруп с острым концом (вид SN). Размеры шурупа (Диаметр х Длина)не менее 3,5 х25мм., но не более 6,5х50 мм.</t>
  </si>
  <si>
    <t>Дюбель К</t>
  </si>
  <si>
    <t>Дюбель К. Размеры дюбеля (Диаметр х Длина) не менее 6x35 мм., но не более 6x50 мм.</t>
  </si>
  <si>
    <t>Дюбель для полых стен</t>
  </si>
  <si>
    <t>Дюбель для полых стен. Размеры дюбеля(Диаметр х Длина) не менее 8x60 мм., но не более 8x100 мм.</t>
  </si>
  <si>
    <t>Лента строительная полиэтиленовая.Рулон, не менее 150 мм х 50м.Предназначена для армирования швов между гипсокартонными листами при монтаже гипсокартонных межкомнатных перегородок.</t>
  </si>
  <si>
    <t>Лента сетчатая самоклеющаяся. Наличие на одной из ее сторон тонкого клеящего слоя. Рулон, не менее 100 мм х 50м.</t>
  </si>
  <si>
    <t>Серпянка</t>
  </si>
  <si>
    <t>Сердцевина замка</t>
  </si>
  <si>
    <t>Сердцевина для замка. Симметрия цилиндра: 50х70 мм. Материал: сталь. Наличие не менее 3 (трех) ключей.</t>
  </si>
  <si>
    <t>Дверной доводчик</t>
  </si>
  <si>
    <t>Дверной доводчик для деревянной двери, снабжен функцией регулируемой задержки закрывания. Рабочий температурный диапазон (Сº) -10..+40 двухскоростной Цвет оговаривается с Заказчиком.</t>
  </si>
  <si>
    <t>Набор инструментов плотника</t>
  </si>
  <si>
    <t>Набор инструментов плотника, не менее 39 предметов: не менее 14 торцевых 6-ти гранных головок размерами: 8;9;10;11; 12; 13; 14; 15; 16; 17; 18; 19; 21; 22 мм.); не менее 6 высоких головок размерами: 8; 10; 12; 13; 17; 19 мм.; не менее 2 головок для свечей зажигания размерами: 16 и 21 мм.; не менее 2 удлинителей размерами 75 и 150 мм.; карданный шарнир – 1 шт.; трещетка с быстрым сбросом 215 мм. – 1 шт.; переходник 1/2" - 3/8" – 1 шт.; адаптер для насадок (бит) – 1 шт.; насадки типа HEX 5 мм. – 1 шт., НЕХ 6 мм. – 1 шт.; насадки типа TORX: T10 – 1 шт., T15 – 1 шт., T20 – 1 шт.; насадки шлицевые 4 мм. – 1 шт., 5.5 мм. – 1 шт.; насадки типа PH1 – 1 шт., PH2 – 1 шт., PZ1 – 1 шт., PZ2 – 1 шт. Товар согласовывается с Заказчиком.</t>
  </si>
  <si>
    <t>Мастерок</t>
  </si>
  <si>
    <t>Мастерок металлический. Форма: лепесток.Длина 70 – 100 мм. Материал: инструментальная сталь. Ручка деревянная.</t>
  </si>
  <si>
    <t>Шпатель резиновый</t>
  </si>
  <si>
    <t>Шпатель резиновый для затирки швов. Длина, не менее 150 мм.</t>
  </si>
  <si>
    <t>Ванночка для валика</t>
  </si>
  <si>
    <t>Ванночка для раскатки валика, пластмассовая. Размеры, не менее 320х340 мм.</t>
  </si>
  <si>
    <t>Держатель для валика</t>
  </si>
  <si>
    <t>Держатель для валика с удлиняющим штоком. Общая длина держателя, не менее 170 см.</t>
  </si>
  <si>
    <t>Веник пластмассовый</t>
  </si>
  <si>
    <t>Веник пластмассовый. Искусственная щетина с пластиковым основанием. Длина, не менее 1200 мм.</t>
  </si>
  <si>
    <t>Совковая лопата</t>
  </si>
  <si>
    <t>Совковая лопата. Стальное окрашенное полотно. Толщина полотна, не менее 2 мм. Ширина полотна не менее 20 см. Черенок деревянный, не менее 1200 мм. Диаметр черенка, не менее 35 мм.</t>
  </si>
  <si>
    <t>Черенок для веника</t>
  </si>
  <si>
    <t>Черенок высшего сорта. Длина ручки, не менее 1200 мм. Диаметр черенка, не менее 35 мм.</t>
  </si>
  <si>
    <t>Ручка для деревянной двери</t>
  </si>
  <si>
    <t>Ручка для металлической двери</t>
  </si>
  <si>
    <t>Дверной замок</t>
  </si>
  <si>
    <t>Дверной замок, врезной. Размеры: толщина, 20 мм; ширина, не более 70 мм. Наличие 3-х ключей.</t>
  </si>
  <si>
    <t>Уголок перфорированный</t>
  </si>
  <si>
    <t>Уголок перфорированный для мебели, металлический. Размер, не менее 20х20мм. Длина уголка не менее 2500 мм.</t>
  </si>
  <si>
    <t>Анкерный болт</t>
  </si>
  <si>
    <t>Анкерный болт.Размеры болта(внешний диаметр х внутренний диаметр х длина): не менее 12х10х100 мм.</t>
  </si>
  <si>
    <t>Напольный  ограничитель дверной</t>
  </si>
  <si>
    <t>Металлически ограничитель с прорезиненной вертикальной подушкой. Диаметр, не менее 40 мм. Высота ограничителя, не менее 25 мм.</t>
  </si>
  <si>
    <t>Ручка дверная противопожарная</t>
  </si>
  <si>
    <t>Резак</t>
  </si>
  <si>
    <t>Резак выдвижной со сменным лезвием, пластмассовый корпус. Механическая фиксация длины выдвижного лезвия. Длина, не менее 150 мм.</t>
  </si>
  <si>
    <t>Набор сверел по бетону</t>
  </si>
  <si>
    <t>Длина сверла, не менее 200 мм. Диаметр сверла 8-10 мм. Материал: закаленная сталь. В наборе, не менее двух штук.</t>
  </si>
  <si>
    <t>Диск шлифовальный</t>
  </si>
  <si>
    <t>Диск шлифовальный. Диаметр, не менее 125 мм, но не более 140 мм. Размер зерна диска не менее К80.</t>
  </si>
  <si>
    <t>Валик малярный</t>
  </si>
  <si>
    <t>Валик малярный, меховой. Бюгель не менее 5 мм. Длина меховой насадки, не менее 200 мм. Ручка пластиковая. В сборе.</t>
  </si>
  <si>
    <t>Набор наконечников для шуруповерта</t>
  </si>
  <si>
    <t>Древесностружечная плита</t>
  </si>
  <si>
    <t>Древесностружечная плита неламинированная. Толщина листа, не менее 18 мм. Размер листа, не менее 2600х1700 мм.</t>
  </si>
  <si>
    <t>Ветошь обтирочная</t>
  </si>
  <si>
    <t>Совковая лопата для снега</t>
  </si>
  <si>
    <t>Лопата для чистки снега. Длина лопаты, не менее 1300 мм, но не более 1500 мм. Ширина захвата ковша, не менее 50 см. Ковш усилен алюминиевой кромкой. Наличие рукоятки на черенке.</t>
  </si>
  <si>
    <t>Защитные очки</t>
  </si>
  <si>
    <t>Очки моноблочные, прозрачные. Защитное покрытие от царапин. Наличие боковой защиты области глаз. Размер универсальный. Оправа: поликарбонат, нейлон.</t>
  </si>
  <si>
    <t>Замки для локеров деревянных</t>
  </si>
  <si>
    <t>Замок для запирания деревянного локера. Цилиндр – 16 мм. Цвет: хром. Наличие двух ключей.</t>
  </si>
  <si>
    <t>Замки для локеров металлических</t>
  </si>
  <si>
    <t>Замок для запирания металлического локера. Цилиндр – 16 мм. Цвет: хром. Наличие двух ключей.</t>
  </si>
  <si>
    <t>Крючки для вешалки</t>
  </si>
  <si>
    <t>Металлический двухрожковый крючок. Цвет: золото. Отверстие для крепления крючка</t>
  </si>
  <si>
    <t>Крючки для кабинок санузла</t>
  </si>
  <si>
    <t>Металлический однорожковый крючок. Цвет: серебро. Отверстие для крепления крючка</t>
  </si>
  <si>
    <t>Замок для тумбы мобильной</t>
  </si>
  <si>
    <t>Замок для тумбы мобильной. Цилиндр – 19 мм, Цвет: хром. Наличие двух ключей.</t>
  </si>
  <si>
    <t>Пленка самоклеющаяся</t>
  </si>
  <si>
    <t>Пленка эластичная полихлорвиниловая. Глянцевая поверхность. Ширина, не менее 250 мм. В рулоне не менее 50 м. Цвет оговаривается с Заказчиком.</t>
  </si>
  <si>
    <t>Самоклеющаяся бумага красная</t>
  </si>
  <si>
    <t>Самоклеющаяся бумага. Цвет: красный. Матовая поверхность. Ширина, не менее 250 мм.</t>
  </si>
  <si>
    <t>Самоклеющаяся бумага зеленая</t>
  </si>
  <si>
    <t>Самоклеющаяся бумага. Цвет: зеленый. Матовая поверхность. Ширина, не менее 250 мм.</t>
  </si>
  <si>
    <t>Контейнер мусорный</t>
  </si>
  <si>
    <t>Номинальный объем контейнера не менее 1 100 л. Максимальная нагрузка не менее 420кг. Контейнер оснащен четырьмя колесами. Наличие крышки. Контейнер металлический, оцинкованный. Размеры (ширина х глубина х высота): не менее 1300 х 1000 х 1300мм.</t>
  </si>
  <si>
    <t>Сейф предназначен для сохранности документов и ценностей при пожаре. Внешние размеры: Высота: не менее 460 мм, не более 500 мм. Шрина: не менее 360, не более 390 мм. Глубина: не менее 400 мм, не более 425 мм. Сейф оборудован кодовым электронным и ключевым замками. Внутреннее устройство: внутри сейфа съемный лоток и полка. Цвет по согласованию с Заказчиком. Вес не более 50 кг. Гарантийный срок составляет не менее 12 месяцев с момента подписания акта/накладной. Установка и сборка.</t>
  </si>
  <si>
    <t>Нетканое холстопрошивное полотно - обтирочный  материал. Ширина ткани, мм 1400. Ширина строчки, мм 5. Плотность, не менеег/м² 140.В рулоне, не менее 100 м.</t>
  </si>
  <si>
    <t>Кресло</t>
  </si>
  <si>
    <t>Тахта</t>
  </si>
  <si>
    <t>Внешний жесткий диск USB</t>
  </si>
  <si>
    <t>Электронная книга</t>
  </si>
  <si>
    <t>Фотоаппарат</t>
  </si>
  <si>
    <t>Разрешение 16.10 млн пикс., матрица: 1/2.3", 10х увеличение, диафрагма: F3.3 - F5.9, дисплей 3" / 230 000 пикс /, встроенная память 27 Мб, SD, SDHC, SDXC, Memory Stick D, 94x56x22 мм, 142 г</t>
  </si>
  <si>
    <t>Музыкальный центр</t>
  </si>
  <si>
    <t>Ноутбук</t>
  </si>
  <si>
    <t>Цвет - темно-коричневый или кофейный, однотонный, без рисунков, размеры 300*400 см, из натурального кашемира.</t>
  </si>
  <si>
    <t>Сейф для хранения документов</t>
  </si>
  <si>
    <t>Тип жесткого диска - внешний HDD, объем-1000 Гб, скорость вращения - 5400 rpm, интерфейс подкл.- USB 2.0, скорость передачи-60 Мб/с, форм-фактор - 2.5". Цвет согласовывается с Заказчиком</t>
  </si>
  <si>
    <t>Габариты 190 х 143 х 14,2 мм, дисплей 7 TFT, 800х600 рх, цвет серый, оперативная память 256 МБ, flash-память 2 ГБ, слот памяти SD, форматы книг Docx, FB2, «FB2.ZIP», TXT, PDF, DJVU, RTF, HTML, CHM, EPUB, DOC, TCR, сенсорные кнопки Сенсорный экран. Цвет согласовывается с Заказчиком</t>
  </si>
  <si>
    <t xml:space="preserve"> Фотоаппарат зеркальный</t>
  </si>
  <si>
    <t>Со дня вступления в силу договора до 31 декабря 2013 года по заявке заказчика</t>
  </si>
  <si>
    <t>Компактный механический резак, презданзнаечнный для резки не менее 10 листов бумаги формата А4 и А3 с фиксатором бумаги , износостойкие лезвия, линейка с сантиметрами и дюймами</t>
  </si>
  <si>
    <t xml:space="preserve">Шариковая ручка с резиновым держателем со стержнем, цвет пасты по согласованию с Заказчиком </t>
  </si>
  <si>
    <t>Журнал, обложка ПВХ, формат А4, в клетку, для записей, белая бумага,не менее 96 листов</t>
  </si>
  <si>
    <t xml:space="preserve">Журнал </t>
  </si>
  <si>
    <t>Размер 560*275*370 мм, материал картон, имеется ручка для удобства транспортировки , место для маркировки, открываются сверху, выдерживают до 30 кг</t>
  </si>
  <si>
    <t>Двусторонний картон формата А5, плотность 200 г./кв.м.  в упаковке 10 листов. Цвет по согласованию с заказчиком.</t>
  </si>
  <si>
    <t>Двусторонний картон формата А4, плотность 200 г./кв.м.  в упаковке 10 листов. Цвет по согласованию с заказчиком.</t>
  </si>
  <si>
    <t xml:space="preserve">Гуашь цветной набор,
Краски легко наносятся на бумагу и картон и с помощью кисти. При высыхании образуют матовую бархатистую поверхность. Легко размываются водой. В наборе не менее 12 баночек, объемом  не менее 20 мл, в картонной коробочке. Цвета по согласованию с Заказчиком
</t>
  </si>
  <si>
    <t>Картонная папка формата А4.  Плотность не менее 300 гр. цвет белый, вместимость не менее 50 листов</t>
  </si>
  <si>
    <t xml:space="preserve">Тетрадь </t>
  </si>
  <si>
    <t>Папка формата А4, плотность не менее 300 гр. цвет белый, вместимость не менее 50 листов</t>
  </si>
  <si>
    <t xml:space="preserve">Скоросшиватель </t>
  </si>
  <si>
    <t xml:space="preserve">Папка с резинкой </t>
  </si>
  <si>
    <t xml:space="preserve">Папка с файлами </t>
  </si>
  <si>
    <t>ППапка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</si>
  <si>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Папка-уголок</t>
  </si>
  <si>
    <t>Папка формата А4,  предназначена для хранения документов. Изготовлена из прочного пластика.</t>
  </si>
  <si>
    <r>
      <t xml:space="preserve">Пистолет для пены монтажной.Металлический корпус, наличие </t>
    </r>
    <r>
      <rPr>
        <sz val="10"/>
        <color rgb="FF000000"/>
        <rFont val="Arial"/>
        <family val="2"/>
        <charset val="204"/>
      </rPr>
      <t> </t>
    </r>
    <r>
      <rPr>
        <sz val="10"/>
        <color theme="1"/>
        <rFont val="Times New Roman"/>
        <family val="1"/>
        <charset val="204"/>
      </rPr>
      <t>рукоятки со специальными упорами для пальцев. Игла из нержавеющей стали, адаптер и шарик-клапан с тефлоновым покрытием.</t>
    </r>
  </si>
  <si>
    <t>Услуги по ремонту оконных блоков</t>
  </si>
  <si>
    <t>Количество оконных блоков – 120 штук. Очистка отверстий и створок. Смазка затворов и механизмов с применением смазочных материалов. Замена деформированной уплотнительной резины. Замена движущихся механизмов.</t>
  </si>
  <si>
    <t>Аутсорсинг услуг хореографов для танцевальных ансамблей</t>
  </si>
  <si>
    <t>Предоставление услуги по спортивному сопровождению тренировочного процесса танцевального ансамбля «Назарбаев Университет» хореографами-тренерами в направлениях «Hip Hop» и «Contemporary» путем методической и практической деятельности: разработка учебного плана спортивных занятий с учетом особенностей танцевального направления и физического состояния студентов; разработка и введение в тренировочный процесс индивидуальных методологических программ; участие хореографа в физиологическом тренировочном процессе и концертных и/или спортивных мероприятиях в качестве хореографа – тренера. Услуги хореографов в количестве двух человек предоставляются по двум направлениям танцев – «Hip Hop» и «Contemporary».
Режим работы по согласованию с Заказчиком, но не более 18 часов в месяц. Количество занятий по согласованию с Заказчиком. Количество человек в группе – до 30 человек.</t>
  </si>
  <si>
    <t xml:space="preserve">Услуги питания. Меню на одного человека из расчета по одной штуке: чай, сок, вода без газа- 0,5 л., вино (красное, белое), канапе с сыром, канапе с тунцом, корзинка с салатом, корзинка с салатом из семги, манты фуршетные, куриная грудинка на шпажках, бауырсаки, эклер, пирог Махровый, пирог «Зебра», фруктовое ассорти. Количество участников 190 человек. </t>
  </si>
  <si>
    <t>Мембранный расширительный бак 500 литров</t>
  </si>
  <si>
    <t>V – 500 литров, диаметр подключения трубы к баку: 32мм, pmax = не более 10 бар (максимальное давление), диаметр бака: ширина не менее 775 мм и высота не менее 1400мм, материал мембраны: этилен-пропиленовый каучук. Диапазон температур: – 50 °C до +130 °C998</t>
  </si>
  <si>
    <t>Мембранный расширительный бак 2000 литров</t>
  </si>
  <si>
    <t xml:space="preserve">Душевая кабина   </t>
  </si>
  <si>
    <t>В течение 10 рабочих дней со дня получения заявки от Заказчика.</t>
  </si>
  <si>
    <t>Полноприводный автомобиль бизнес класса 2013 года выпуска, 6-ти цилиндровым бензиновым двигателем объемом 3500 см. куб. Трансмиссия: 6-ти ступенчатый автоматическая коробка передач. Кузов: 4- дверной седан. Количество посадочных мест: 5</t>
  </si>
  <si>
    <t>В  течение 5 дней со дня вступления в силу Договора</t>
  </si>
  <si>
    <t>V – 2000 литров,диаметр подключения трубы к баку: 80мм, pmax = не более 10 бар (максимальное давление), диаметр бака: ширина не менее 1100 мм и высота не менее 2690мм, материал мембраны: этилен-пропиленовый каучук. Диапазон температур: – 50 °C до +130 °C</t>
  </si>
  <si>
    <t>Автомобиль бизнес класса</t>
  </si>
  <si>
    <t>Услуги по оценке ущерба квартиры после затопление</t>
  </si>
  <si>
    <t>Оценка ущерба после затопления в двух квартирах ЖК «Северное Сияние»</t>
  </si>
  <si>
    <t>В течение 5 рабочих дней со дня получения заявки от Заказчика</t>
  </si>
  <si>
    <t>г. Астана, район Есиль, ул. Достык, 5/2, ЖК «Северное Сияние»</t>
  </si>
  <si>
    <t>Услуги по техническому оснащению для организации семинара (аренда оборудования для синхронного перевода)</t>
  </si>
  <si>
    <t xml:space="preserve">Комплект оборудования синхронного перевода на 350 человек: до 50 ИК - приемников и наушников, до 20 настольных микрофонов, 1 радиомикрофон, 2 пульта переводчиков, 1 CCU (Центральный процессор), 1 трансмиттер, 1 излучатель, 1 переносная кабинка для 2 переводчиков. ИК – приемник и наушник (при заказе свыше 50-ти). Комплект оборудования звукового усиления для больших залов, концертных площадок и пр. (от 3 кВт). Дополнительный радиомикрофон (при заказе свыше 1-го). Дополнительные 2 пульта переводчика (при заказе свыше 1-ой). Микрофоны на спич трибуну. С монтажом и демонтажем.  </t>
  </si>
  <si>
    <t>7 сентября 2013 года</t>
  </si>
  <si>
    <t>Услуги питания для организации семинара</t>
  </si>
  <si>
    <t xml:space="preserve">Услуги питания. Меню на одного человека из расчета по одной штуке: чай в ассортименте, вода без газа- 0,33 л., сок в ассортименте,  кофе вареное, холодные закуски: казы, жая, шужук. Сухофрукты: курага, чернослив, кешью, миндаль, грецкий орех. Печенье: круасаны мини - сливочные, миндальное, макароник. Тарталетки: черничное, малиновое, фруктовое. Самса мини, хачапури мини. </t>
  </si>
  <si>
    <t>Услуги по диагностики работоспособности источников бесперебойного питания</t>
  </si>
  <si>
    <t xml:space="preserve">Диагностика работоспособности 12 источников бесперебойного питания (ИБП) комплекса АОО "Назарбаев Университет". Предварительная очистка ИБП. Проверка воздушного потока и воздуходувок. Контроль механических и электрических соединений. Исследование выхода ИБП и распределения нагрузки на ИБП. Проверка индикации ИБП. Анализ "очереди" событий и тревог, хранящихся в памяти ИБП. Перевод ИБП в режим работы "байпас". Визуальный осмотр блоков ИБП, очистка блоков от загрязнения. Контроль состояния электрических проводов и соединений. Контроль состояния и работоспособности силовых элементов ИБП. Контроль состояния и работоспособности охлаждающих вентиляторов. Проверка и регулировка (при необходимости) работы модуля выпрямителя. Проверка и регулировка (при необходимости) работы модуля заряда аккумуляторов. Проверка и регулировка (при необходимости) работы модуля инвертора. Проверка и корректировка (при необходимости) внутренних установок и всех рабочих параметров ИБП. Проверка работоспособности системы внутренней диагностики ИБП. Проведение измерений значений электрических параметров ИБП и калибровка внутренних измерительных цепей (при необходимости). Визуальный осмотр аккумуляторов и силовых соединений на предмет отсутствия утечек электролита, вздутостей и окислившихся контактов. Измерение значений напряжения и внутреннего сопротивления аккумулятора. Включение ИБП и проверка всех режимов его работы. Перевод ИБП в нормальный режим работ. Составление заключения о рабочем состоянии ИБП и рекомендаций по дальнейшей 
эксплуатации.
</t>
  </si>
  <si>
    <t>До 31 декабря 2013г с даты подписания Договора</t>
  </si>
  <si>
    <t>Сейф огнестойкий для офиса</t>
  </si>
  <si>
    <t>Сейф устойчивый к огню. Предназначен для сохранности документов и ценностей при пожаре. Материал: сталь. Сейф оснащен электронным и ключевым замками. При необходимости сейф можно укрепить на полу с помощью имеющейся системы анкеров. Наличие ножек, внутреннего лотка и одной полки. Внешние размеры: высота – не менее 515 мм, не более 520 мм; ширина – не менее 445 мм, не более 450 мм; глубина: не менее 425 мм, не более 430 мм.  Цвет по согласованию с Заказчиком. Вес не более 55 кг. Гарантийный срок составляет не менее 12 месяцев с момента подписания акта/накладной. Установка и сборка.</t>
  </si>
  <si>
    <t>В течение 10 рабочих дней с момента получения заявки Заказчика</t>
  </si>
  <si>
    <t>Металлический картотечный шкаф, 3 ящика,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</si>
  <si>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1 штука – в течение 10 рабочих дней с момента подписания договора, 2 штуки – в течение 10 рабочих дней со дня получения заявки от Заказчика</t>
  </si>
  <si>
    <t>31 штук – в течение 15 рабочих дней с момента подписания договора, 20 штук – в течение 15 рабочих дней со дня получения заявки от Заказчика</t>
  </si>
  <si>
    <t>36 штук – в течение 15 рабочих дней с момента подписания договора, 5 штук – в течение 15 рабочих дней со дня получения заявки от Заказчика</t>
  </si>
  <si>
    <t>13 штук – в течение 15 рабочих дней с момента подписания договора, 9 штук – в течение 15 рабочих дней со дня получения заявки от Заказчика</t>
  </si>
  <si>
    <t>2 штуки – в течение 15 рабочих дней с момента подписания договора, 4 штуки – в течение 15 рабочих дней со дня получения заявки от Заказчика</t>
  </si>
  <si>
    <t>15 штук – в течение 15 рабочих дней с момента подписания договора, 15 штук – в течение 15 рабочих дней со дня получения заявки от Заказчика</t>
  </si>
  <si>
    <t>44 штук – в течение 15 рабочих дней с момента подписания договора, 60 штук – в течение 15 рабочих дней со дня получения заявки от Заказчика</t>
  </si>
  <si>
    <t>45 штук – в течение 15 рабочих дней с момента подписания договора, 34 штук – в течение 15 рабочих дней со дня получения заявки от Заказчика</t>
  </si>
  <si>
    <t>9 штук – в течение 20 рабочих дней с момента подписания договора, 10 штук – в течение 20 рабочих дней со дня получения заявки от Заказчика</t>
  </si>
  <si>
    <t>В течение 10 рабочих с момента олучения заявки Заказчика</t>
  </si>
  <si>
    <t>31 штук – В течение 15 рабочих дней с момента подписания договора, 15 штук – В течение 15 рабочих дней со дня получения заявки от Заказчика</t>
  </si>
  <si>
    <t>6 штук – В течение 15 рабочих дней с момента подписания договора, 6 штук – В течение 15 рабочих дней со дня получения заявки от Заказчика</t>
  </si>
  <si>
    <t>430 штук – в течение 20 рабочих дней с момента подписания договора, 100 штук – в течение 20 рабочих дней со дня получения заявки от Заказчика</t>
  </si>
  <si>
    <t>Краска водно-дисперсионная на основе гомополимерной поливинилацетатной дисперсии. Тип ВД. В ведре, не менее 25 кг.</t>
  </si>
  <si>
    <t>Краска фасадная, тип ВД-АК</t>
  </si>
  <si>
    <t>Краска фасадная, латексная, тип ВД-АК</t>
  </si>
  <si>
    <t>Краска фасадная, латексная.Тип ВД-АК. Степень глянца: матовая. Цвет: белая. Соответствие СТ РК ГОСТ Р 52020-2007. В ведре, не менее 25 кг.</t>
  </si>
  <si>
    <t>Полотно, состоящее из прочной основы, с нанесением смеси битумного вяжущего и наполнителей. Теплостойкость, не менее 80°С. Наличие защитного слоя в виде мелкозернистой посыпки. Ширина, не менее 1000 мм. В рулоне не менее 10 м.</t>
  </si>
  <si>
    <t>Стеклотканевая самоклеящаяся лента. Рулон не менее 150 мм х 200 м.</t>
  </si>
  <si>
    <t>В течение 15 рабочих дней с момента подписания договора</t>
  </si>
  <si>
    <t>Тахта на одном пружинном блоке. Материал: комбинированный, ткань или искусственная кожа по согласованию с Заказчиком. Размеры: длина не менее 1470 мм; высота не менее 750 мм; глубина не менее 800 мм. Цвет черный.</t>
  </si>
  <si>
    <t>Планшет</t>
  </si>
  <si>
    <t>Экран 10.1", 1280x800 мм. Тактовая частота –1000 мГц, количество ядер – 2, емкостный, мультитач, встроенная память 16 Гб, операционная система – Android, поддержка карт памяти microSDHC, беспроводная связь Wi-Fi, Bluetooth, USB, фронтовая камера – 0,3 Мпикс, тыловая камера - 3 Мпикс. Наличие слота для SIM-карты. Гарантия – не менее 12 месяцев. Цвет по согласованию с Заказчиком.</t>
  </si>
  <si>
    <t>В течение 7 рабочих дней с момента подписания договора</t>
  </si>
  <si>
    <t>Чейнджер на 3 диска, караоке. Полная звуковая мощность (RMS) - 200 Вт, выходная мощность - 3300 Вт PMPO. Воспроизведение: MP3/WMA-CD, CD-RW. Функции: максимальный звук, технология МАХ Sound, Digital Sound Control (Цифровое управление звуком). Удобная настройка (Plug &amp;Play), функция RDS. Наличие пульта дистанционного управления. Источник питания: 200-240 В, 50 Гц.</t>
  </si>
  <si>
    <t>Разрешение матрицы, Мпикс-24,2, Фокусное расстояние не менее 18-55 мм,  ЖК Дисплей, тип карты памяти - SD, SDHC, SDXC, разрешение видеозаписи - 1920x1080 мм, Макс. частота, кадров видеоролика 30 кадров/с, с картой памяти объем - 32 Gb, скорость чтения - 13~20 МБ/с.</t>
  </si>
  <si>
    <t>Экран - 15.5"" HD LED, размеры экрана - 1366x768мм, память ОЗУ- 4 Gb, жесткий диск - 500 Gb, DVD±R/RW, видеоадаптер, беспроводная связь WiFi, Bluetooth</t>
  </si>
  <si>
    <t>Огнестойкий. Размеры внешние: Высота:515мм;    Ширина:445мм: Глубина:425мм. Размеры внутренние:   Высота:407мм; Ширина:341мм;  Глубина:296мм. Количество полок: -2. Материал: легированная сталь Гарантия: не менее 5-ти лет.</t>
  </si>
  <si>
    <t>Набор наконечников для шуруповерта, не менее 31 предмета. Набор включает биты с шлицем типа РН – не менее 4 шт., PZ – не менее 4 шт., Н – не менее 4 шт., Т – не менее 4 шт.; шестигранники –не менее 14 шт., магнитный держатель – 1 шт. Товар согласовывается с Заказчиком.</t>
  </si>
  <si>
    <t>Краска фасадная. Тип ВД-АК. Степень глянца: матовая. Цвет: белая. Соответствие СТ РК ГОСТ Р 52020-2007. В ведре, не менее 25 кг.</t>
  </si>
  <si>
    <t>Минеральная вата (утеплитель). Размер рулона 9000*1000*100 мм. Плошадь, не менее 9 м². Коэффициент теплопроводности, не менее 0,045 Вт/м*С. Классификация по горючести: НГ – изделие негорючее.</t>
  </si>
  <si>
    <t>Сухая гипсовая смесь. Основа: вяжущий полимерный клей. В герметичной упаковке не менее 25 кг</t>
  </si>
  <si>
    <t>Обрезной пиломатериал хвойных пород.Толщина доски, не менее 30 мм и не более 40 мм; ширина, не менее 120 мм; длина, не менее 4 м.</t>
  </si>
  <si>
    <t>Ручка металлическая. Без замка. Наличие стяжных винтов и шестигранника. Цвет по согласованию с Заказчиком.</t>
  </si>
  <si>
    <t>Ручка для деревянной двери, металлическая. Без замка. Наличие стяжных винтов и шестигранника. Цвет по согласованию с Заказчиком.</t>
  </si>
  <si>
    <t>Антипаниковое устройство с центральной защелкой клавишного типа. В комплект входит замок с ключами. Не менее 2 ключей в комплекте. Материал: сталь.Длина ручки не менее 65 см. Для двери типа ДГ-80, ДГ-90. Цвет по согласованию с Заказчиком.</t>
  </si>
  <si>
    <t>Заполнитель швов фугенбунт. В герметичной упаковкене менее 25 кг. Цвет по согласованию с заказчиком.</t>
  </si>
  <si>
    <t>50 штук - в течение 3 рабочих дней со дня вступления в силу Договора. 300 штук - с момента подписания Договора до 31.12.2013 года, по заявке заказчика</t>
  </si>
  <si>
    <t xml:space="preserve">Шариковая ручка с логотипом NU </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</si>
  <si>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согласовывается с Заказчиком.</t>
  </si>
  <si>
    <t>Футболка с логотипом NU</t>
  </si>
  <si>
    <t>Футболка белая с логотипом. Ткань: хлопок 100%. Ворот: О-образный. Размеры: 100 шт. – M, 100 шт. –L, 100 шт. –XL. Способ нанесения логотипа согласовывается с Заказчиком.</t>
  </si>
  <si>
    <t>Услуги питания (эконом). Меню на одного человека в расчете по одной штуке: хачапури, кофе растворимое, картошка- пироженое. Количество участников 4 466 человек.</t>
  </si>
  <si>
    <t>В течении 70 рабочих дней со дня получения заявки от Заказчика</t>
  </si>
  <si>
    <t>Блокнот формата А5, в клетку 50 листов (отрывные) с логотипом на обложке и листах. Способ нанесения логотипа согласовывается с Заказчиком.</t>
  </si>
  <si>
    <t>Пакет с логотипом. Размеры (ШхВхГ): не менее 25х35х9 см. Способ нанесения логотипа согласовывается с Заказчиком.</t>
  </si>
  <si>
    <t>Пакет бумажный с логотипом NU</t>
  </si>
  <si>
    <t>Блокнот с логотипом NU</t>
  </si>
  <si>
    <t>гр. 7. 8. 9</t>
  </si>
  <si>
    <t>Столешница стола выполнена из ЛДСП толщиной не менее 22 мм, нижняя часть ЛДСП не менее 16 мм. Торцы облицованы прочной противоударной кромкой ПВХ толщиной не менее 2 мм.
Длина не менее 2000 мм. Ширина не менее 900 мм. Высота не менее 750 мм. Цвет согласовывается с заказчиком.</t>
  </si>
  <si>
    <t>Настольный светильник</t>
  </si>
  <si>
    <t>Настольный светильник с лампой в комплекте, корпус светильника комбинированный, отражатель алюминиевый, высота светильника не менее 35 см, максимальная мощность лампы 11Вт, наличие гибкой гофрированной ножки, площадь закрепляемой плоскости должна быть прорезиненной и не менее 150 мм, цвет по согласованию с Заказчиком</t>
  </si>
  <si>
    <t>Учебник по французскому языку с DVD диском</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</si>
  <si>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</si>
  <si>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</si>
  <si>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проектов «Alter Ego + 2, Livrets Projets (+1 et 2)»</t>
  </si>
  <si>
    <t>Учебник «Французский язык в международных отношениях с CD диском «Objectif Diplomatie 1 , Livre de l'élève + CD audio.  A1 / A2.»</t>
  </si>
  <si>
    <t>Учебник «Французский язык в международных отношениях «Objectif Diplomatie 2, Livre de l'élève + CD audio.  A2 / B1»</t>
  </si>
  <si>
    <t>Учебник «Французский язык для юристов «Le français juridique, Livret d'activités»</t>
  </si>
  <si>
    <t>Учебник «Иностранный язык. Специальное издание для изучающих французский язык»</t>
  </si>
  <si>
    <t>Французско - русский, русско - французский словарь с использованием грамматики</t>
  </si>
  <si>
    <t>Книга «Разговорный ФРАНЦУЗСКИЙ в диалогах»</t>
  </si>
  <si>
    <t>Французско-русский экономический словарь</t>
  </si>
  <si>
    <t>Книга «International Who's Who in Poetry 2011»</t>
  </si>
  <si>
    <t>Книга «International Who's Who in Classical Music 2011»</t>
  </si>
  <si>
    <t>Книга «Fifty Modern Thinkers on Education»</t>
  </si>
  <si>
    <t>Книга «КТО  ЕСТЬ  КТО  В  РЕСПУБЛИКЕ  КАЗАХСТАН»  - 2 тома.</t>
  </si>
  <si>
    <t>Книга «Чингизиды»</t>
  </si>
  <si>
    <t>Книга «У истоков степной цивилизации»</t>
  </si>
  <si>
    <t>Книга «Көне түрік таңбалары»</t>
  </si>
  <si>
    <t>Книга «Магнитка»</t>
  </si>
  <si>
    <t>Книга «Краски великой степи»</t>
  </si>
  <si>
    <t>Книга «Ататюрк»</t>
  </si>
  <si>
    <t>Книга «Ангела Меркель»</t>
  </si>
  <si>
    <t>Книга «Big Brain»</t>
  </si>
  <si>
    <t>Рамка для картин А4</t>
  </si>
  <si>
    <t>Рамка для картин А3</t>
  </si>
  <si>
    <t xml:space="preserve">Ширина рамки 210 мм, длина 297 мм,
из багета 1504 W52
Материал ПВХ, цвет коричневый
</t>
  </si>
  <si>
    <t xml:space="preserve">Ширина рамки 297 мм, длина 420 мм
из багета 1504 W52
Материал ПВХ, цвет коричневый
</t>
  </si>
  <si>
    <t>Учебник "Практический курс французского языка"</t>
  </si>
  <si>
    <t xml:space="preserve">Русско-французский тематический словарь </t>
  </si>
  <si>
    <t xml:space="preserve">Русско-французский тематический словарь  </t>
  </si>
  <si>
    <t xml:space="preserve">Французско-русский русско-французский тематический словарь </t>
  </si>
  <si>
    <t>Книга "Венера Илльская. Новеллы"</t>
  </si>
  <si>
    <t>Книга "Милый друг"</t>
  </si>
  <si>
    <t xml:space="preserve">Французско-русско-французский словарь </t>
  </si>
  <si>
    <t>Работы по модернизации сети освещения зала сената</t>
  </si>
  <si>
    <t>Модернизация сети освещения согласно требованиям СН РК 2.04-02-2011 «Естественное и искусственное освещение». Предоставление и согласование исполнительной документации с  Заказчиком. Требуемые типы источников света - светильники с LED технологией. Сборка светодиодных модулей должна быть выполнена по технологии COB (сhip-on-board - чип на плате) и SMD (surface mounted device — прибор, монтируемый на поверхность). Цветовая температура светильников – не менее 4000К. Индекс цветопередачи – не менее 80. Степень защиты светильников – не менее IP20. Напряжение сети  – 220В. Цвет света – белый нейтральный. Срок службы светильников – не менее 10 лет.</t>
  </si>
  <si>
    <t>Услуги по проверке знаний на квалификационную группу допуска  по электробезопасности</t>
  </si>
  <si>
    <t>Услуги по утилизации ртутьсодержащих ламп</t>
  </si>
  <si>
    <t>CD диск - Профессиональный французский язык «Le français juridique, CD AUDIO"</t>
  </si>
  <si>
    <t>Самоучитель-разговорник "Самый удобный и практичный французский самоучитель-разговорник"</t>
  </si>
  <si>
    <t>Книга «ДИНМУХАМЕД   АХМЕТУЛЫ   КУНАЕВ»</t>
  </si>
  <si>
    <t xml:space="preserve">Книга "PICTORIAL ART OF KAZAKHSTAN" </t>
  </si>
  <si>
    <t>Книга «NAZARBAEV and the making of Kazakhstan»</t>
  </si>
  <si>
    <t>Книга "ШАКАРИМ" – 3 тома</t>
  </si>
  <si>
    <t xml:space="preserve">Книга "ШОКАН УАЛИХАНОВ" – 6 томов </t>
  </si>
  <si>
    <t>Год издания – не ранее 2010 г. на казахском языке</t>
  </si>
  <si>
    <t>Толстовка</t>
  </si>
  <si>
    <t>Материал - хлопок, с длинными рукавами, конец рукава толстовки - резинка, без замка, цвет и размеры, расположение логотипа согласуются с Заказчиком.</t>
  </si>
  <si>
    <t>С момента подписания Договора до 31.12.2012 года, по заявке заказчика</t>
  </si>
  <si>
    <t>Рюкзак</t>
  </si>
  <si>
    <t>Материал - синтетика, высота - 42 см, длина - 30см, ширина - 14 см,  цвет серо/синий и размеры, расположение логотипа согласуются с Заказчиком.</t>
  </si>
  <si>
    <t>Часы</t>
  </si>
  <si>
    <t>Материал -пластик , автоматические, на батарейке, логотип НУ наносится в центр циферблата, цвет и размеры по согласованию с Заказчиком.</t>
  </si>
  <si>
    <t>Флешка</t>
  </si>
  <si>
    <t>Память 4 Гб, с логотипом НУ, цвет и  расположение логотипа согласуются с Заказчиком.</t>
  </si>
  <si>
    <t>86</t>
  </si>
  <si>
    <t xml:space="preserve">Количество утилизируемых ламп – 9 200 штук. Утилизация ламп как содержащих, так и не содержащих люминоформ. Наличие специальных сертифицированных контейнеров обеспечивающих безопасную перевозку и хранение для демеркуризации, а также лабораторный демеркуризационный комплект. Демеркуризационная установка должна базироваться в г. Астана. Транспортировка осуществляется в соответствии с Постановлением Правительства РК №259 от 19 марта 2013г. </t>
  </si>
  <si>
    <t>Тип снегоуборщика: бензиновый самоходный.
Тип двигателя: 4-х тактный, воздушного охлаждения, зимнего исполнения. Объем двигателя: не более 375 см.куб. Мощность – 12,5 л/с. Привод: гусеничный или колесный. Ширина обработки: не менее 86 см Высота обработки: не менее 51 см. Количество стадий выброса снега: два. Максимальная дальность выброса: не менее 12 м. Управление желобом: дистанционно-электронное. Масса: не менее 130 кг и не более 145 кг. Скорость: 6 вперед/2 назад. Наличие дифференциала. Стартер: ручной, электрический на 220В. Опции: наличие фары для освещения рабочей области в темное время суток подогрев ручек на панели опреатора, рычаг управления разворотом, сугроборазруши тель. Гарантия не менее 12 месяцев.</t>
  </si>
  <si>
    <t>В течение 20 рабочих дней со дня получения заявки от Заказчика</t>
  </si>
  <si>
    <t>Кабина душевая  длиной и шириной 120см*80см, высота душевой кабины 220см, низкий поддон белого цвета, гидромассаж, аэромассаж, массажер для ног, тонированное стекло с полосными рисунками, профиль белый, темная душевая панель стационарный верхний душ оснащен насадкой с эффектом контрастного дождя, термостат который позволяет удерживать постоянную температуру.</t>
  </si>
  <si>
    <t>гр. 6. 7. 8. 9. 10</t>
  </si>
  <si>
    <t>Работы по ремонту оконных блоков</t>
  </si>
  <si>
    <t xml:space="preserve">Услуги по вывозу снега </t>
  </si>
  <si>
    <t>Вывоз снега с территории Назарбаев Университет грузовым автотранспортом. 1 506 рейсов</t>
  </si>
  <si>
    <t>Фотоаппарат цифровой</t>
  </si>
  <si>
    <t>В течение 10 рабочих дней со дня подачи Заказчиком заявки</t>
  </si>
  <si>
    <t>Аккумуляторная дрель-шуруповерт</t>
  </si>
  <si>
    <t>Число Оборотов холостого хода (1-я/2-я скорость): 0 – 350 / 1.100 мин-1. Максимальный крутящий момент: не менее 22,0 Нм. Максимальный крутящий момент при вворачивании шурупов в мягкий/твердый материал: не менее 11/22 Нм. Число ступеней крутящего момента: 20 + 1. Напряжение аккумулятора: 10,8 В. С двумя аккумуляторами LI-2. Сверлильный патрон: Быстрозажимной сверлильный патрон. Вес с аккумулятором не более: 0,95 кг. Диаметр Ø шурупов: до 6 мм. Диаметр отверстия Ø отверстий в стали: 8 мм. Диаметр Ø отверстий в древесине 20 мм. Электронный 3-ступенчатый индикатор заряда. Электронное управление частотой вращения: функция разгона от 0 до макс. с помощью кнопочного выключателя. 2-скоростной высокопроизводительный планетарный редуктор: увеличенный срок службы, оптимальная передача усилия, высокая плавность хода. Быстрозажимной сверлильный патрон с системой максимально быстрой и простой замены рабочего инструмента. При помощи встроенного светодиода рабочая поверхность заготовки будет всегда освещённой. 20-ступенчатая установка крутящего момента + ступень для сверления — оптимальная мощность для любого применения. Кейс. Гарантийный срок: не менее 12 месяцев.</t>
  </si>
  <si>
    <t>Пылесос-воздуходувка</t>
  </si>
  <si>
    <t>Тип электрический. Мощность не менее 0.75 л.c. Максимальный объем воздуха не менее 228 м³/час. Функции обдув, всасывание. Мусоросборник есть. Габариты в упаковке не более 335х215х190 мм. Вес не более 1.7 кг. Вес брутто не более 3.1 кг. Гарантийный срок: не менее 12 месяцев.</t>
  </si>
  <si>
    <t>Пылесос</t>
  </si>
  <si>
    <t>Тип сухая уборка+влажная уборка. Мощность не менее 1600 Вт. Поток воздуха не менее 87 л/с. Объем бака не менее 30л. Разрежение 160 мБар. Длина всасывающего шланга не менее 2.4м. Диаметр всасывающего шланга 32 мм. Розетка для электроинструмента есть. Функция выдувания есть. Вес не более 7.73 кг. Гарантийный срок: не менее 12 месяцев.</t>
  </si>
  <si>
    <t>Светильник люминесцентный</t>
  </si>
  <si>
    <t>г. Астана,пр. Кабанбай батыра, 53</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</si>
  <si>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</si>
  <si>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Мультимедийная система для транспортных средств</t>
  </si>
  <si>
    <t>В течение 20 дней со дня вступления Договора в силу</t>
  </si>
  <si>
    <t>Дизельный двигатель внутреннего сгорания автомобиля Volkswagen Toareg 2008 года выпуска</t>
  </si>
  <si>
    <t>В течение 40 дней со дня вступления Договора в силу</t>
  </si>
  <si>
    <t>Фронтальный ковшовый погрузчик с объемом ковша 3 м.куб</t>
  </si>
  <si>
    <t>Ручной лазерный дальномер, для внутрикомнатных работ</t>
  </si>
  <si>
    <t>Ручной лазерный дальномер, c электронным цветным визиром и налонометром</t>
  </si>
  <si>
    <t>Очки красные для  лазерного дальномера</t>
  </si>
  <si>
    <t>Цифровой теодолит в комплекте</t>
  </si>
  <si>
    <t>Штатив нивелирный алюминиевый</t>
  </si>
  <si>
    <t>Штатив нивелирный алюминиевый геодезический штатив. Плоская головка. Резьба 5/8 дюйма. Раздвижные ножки до 140см.</t>
  </si>
  <si>
    <t>Безотражательный тахеометр</t>
  </si>
  <si>
    <t>Оптический нивелир с компенсатором</t>
  </si>
  <si>
    <t>Алюминиевая телескопическая рейка 4м, с накладным уровнем</t>
  </si>
  <si>
    <t>Алюминиевая телескопическая рейка со штрих-кодовой градуировкой и см делениями, длиной - 4 м, 4секции, имеет пузырьковый уровень.</t>
  </si>
  <si>
    <t>Труба ПВХ канализационная 50</t>
  </si>
  <si>
    <t>Труба ПВХ  канализационная 70</t>
  </si>
  <si>
    <r>
      <t xml:space="preserve">Настенный, возможность поворота до 270 градусов, </t>
    </r>
    <r>
      <rPr>
        <sz val="10"/>
        <color rgb="FF000000"/>
        <rFont val="Times New Roman"/>
        <family val="1"/>
        <charset val="204"/>
      </rPr>
      <t xml:space="preserve">степень защиты: </t>
    </r>
    <r>
      <rPr>
        <sz val="10"/>
        <color theme="1"/>
        <rFont val="Times New Roman"/>
        <family val="1"/>
        <charset val="204"/>
      </rPr>
      <t>IP40, мощность 13W, Длина 580 мм.</t>
    </r>
  </si>
  <si>
    <r>
      <t xml:space="preserve">Штатив алюминиевый  для  </t>
    </r>
    <r>
      <rPr>
        <sz val="10"/>
        <color theme="1"/>
        <rFont val="Times New Roman"/>
        <family val="1"/>
        <charset val="204"/>
      </rPr>
      <t>профессиональная тринога</t>
    </r>
  </si>
  <si>
    <t xml:space="preserve">Дальность измерений: 0,05 - 60 м; Точность в стандартных условиях: ± 1,5 мм; Память: 10 измерений; Защита от влаги и пыли. Функции: однократное измерение расстояния, мин./макc. измерения, непрерывные измерение, разметка, сложение и вычитание, площадь, объем, вычисления по теореме Пифагора (две точки), вычисления по теореме Пифагора (три точки), таймер; чехол. </t>
  </si>
  <si>
    <t>Очки красные для  лазерного дальномера
Комплектация – оправа, чехол и 3 фильтра (красный, бесцветный, серый).</t>
  </si>
  <si>
    <r>
      <t xml:space="preserve">Штатив алюминиевый  </t>
    </r>
    <r>
      <rPr>
        <sz val="10"/>
        <color theme="1"/>
        <rFont val="Times New Roman"/>
        <family val="1"/>
        <charset val="204"/>
      </rPr>
      <t>профессиональная тринога, для работы с промышленным оборудованием, оптическим нивелиром. Высота не менее 160 см. Вес не более 4 кг, с ремнями для транспортировки оптических, цифровых и лазерных нивелиров.</t>
    </r>
  </si>
  <si>
    <t>Цифровой теодолит в комплекте предназначен для измерения вертикальных и горизонтальных углов. При использовании электронного теодолита исключаются ошибки снятия отсчета – значения углов выводятся автоматически на дисплей, расположенный на каждой стороне прибора. Предусмотрена установка нулевого значения на исходное направление и фиксирование отсчета по горизонтальному кругу. Удобный контрастный двухсторонний дисплей с подсветкой. Подсветка сетки нитей. Простое и удобное управление с помощью 6-ти клавиш. Экономный режим электропитания. Компенсатор (отключаемый). Яркий лазерный отвес. Комплект поставки: Аккумулятор. Зарядное устройство. Инструкция. Транспортировочный кейс. Точность: до 2". Увеличение зрительной трубы: до 30X. Изображение: прямое. Тип отвеса: яркий лазерный отвес (точность 1,5мм на 1,5м). Диапазон рабочих температур:  -20°..+50°. Защита прибора. Дисплей: Двухсторонний контрастный дисплей, отображает результаты измерений до 1". Клавиатура: 6 клавиш управления. Время работы: не менее 36 часов (без использования лазерного отвеса). Вес инструментa: не более 4,5 кг с аккумулятором и трегером.</t>
  </si>
  <si>
    <t>Измеритель прочности предназначен для контроля прочности бетона, раствора, кирпича, методом ударного импульса. В приборе применен новый склерометр, обеспечивающий автоматический взвод ударного механизма и большую энергию удара. Диапазон измерения прочности, МПа 3.5…100. Погрешность определения прочности, % не более 15</t>
  </si>
  <si>
    <t>Измеритель прочности бетона</t>
  </si>
  <si>
    <t>Алюминиевая телескопическая рейка со штрих-кодовой градуировкой и см делениями, длиной - 4 м, 4секции, имеет пузырьковый уровень.</t>
  </si>
  <si>
    <t xml:space="preserve">Матрица фотоаппарата: 1/2.3" ПЗС-сенсор, не менее 16 млн. эффективных пикселей. Разрешение изображения: 4608 x 3456, 3264 x 2448, 2560 x 1920, 2048 x 1536, 1600 x 1200, 1280 x 960, 640 x 480, 4608 x 2592, 1920 x 1080. Светочувствительность: Режимы: Auto, High Auto, Ручной: ISO 80, 100, 200, 400, 800, 1600. Объектив: Оптический зум: 21 x (Широкоугольный) Фокусное расстояние: 4.5 - 94.5 мм. Фокусное расстояние (эквив. 35 мм): 25 - 525 мм. Максимальная диафрагма: 3.1 - 5.8. Конструкция: 12 элементов в 9 группах. Асферические элементы: 3. Зум: 21x оптический (широкоугольный). Метод фокусировки: TTL iESP автофокус с определением контрастности. Режимы: iESP, Автофокус с определением лиц. Точечный, следящий автофокус. Стандартный режим: 0.2m - ∞ (широкий угол) / 1.8m - ∞ (теле)
Макро режим: 0.2m - ∞ (широкий угол) / 1.8m - ∞ (теле). Режим супермакро: Минимальная дистанция фокусировки: не менее 1 см.
Подсветка автофокуса: Да. Макросъемка: От 1см. Серийная съемка: Репортажная съемка (высокая скорость): не менее 14 кадров/сек / 67 кадров (с разрешением 3MП) не менее 5.3 кадров/сек / 65 кадров (с разрешением 5MП). Репортажная съемка: не менее 0.65 кадров/сек / 14 кадров (полный размер снимка). Запись изображения в форматах: DCF, EXIF 2.21, PIM III, DPS PictBridge, DPOF. Запись видео в формате: HD (1280x720). Гарантийный срок: не менее 12 месяцев. </t>
  </si>
  <si>
    <t xml:space="preserve">Точность угловых измерений: 5. Компенсатор двухосевой:  ±4'. Дальность измерения на отражатель: от 3000 м. Точность линейных измерений на отражатель: 1.5 мм + 2 ppm. Дальность измерений без отражателя: 1000 м
Точность линейных измерений без отражателя: 2 мм + 2 ppm. Увеличение зрительной трубы: 30x. Метод определения отсчета: абсолютный, непрерывный, диаметральный. Клавиатура: Буквенно-цифровая, с двух сторон. Специальные устройства:Лазерный центрир,  целеуказатель. Коммуникационные возможности: Bluetooth, USB port. Память: Внутренняя 100 000 точек. Время работы Форматы данных: до 20 часов (от аккумулятора). Вес прибора: не более 5.2 кг. Температурный диапазон работы: от –20°C до + 50°C. Защита о пыли и влаги. Прикладные программы: съемка, разбивка, площадь, объем, опорный элемент, базовая линия, базовая дуга, косвенные измерения, отметка ннедоступной точки, строительство, дорожные работы 2D, базовая плоскость. Комплектация тахеометра: трегер без оптического центрира, цвет черный зарядное устройство на 220 и 12 В, аккумулятор. Стандартная круглая призма с держателем стандартный деревянный штатив, вес не более 5.7 кг. Держатель с кабелем передачи данных ПО FlexOffice Standard (ввод и вывод информации). </t>
  </si>
  <si>
    <t>Сухая смесь в герметичной упаковке по 25 кг. Вяжущей цемент. Прочность сцепления с основанием, мПа, не менее 0,5</t>
  </si>
  <si>
    <t>Услуги по техническому оснащению для организации синхронного перевода во время конференции  топ-менеджмента малого и среднего бизнеса</t>
  </si>
  <si>
    <t>Без применения норм пп.1) п. 15 Правил</t>
  </si>
  <si>
    <t xml:space="preserve">Техническое оснащение для организации синхронного перевода во время конференции  топ-менеджмента малого и среднего бизнеса. 
150 инфракрасных приёмников и наушников в комплекте. Количество дней – 1.
</t>
  </si>
  <si>
    <t>Услуги по  инвентаризации парниковых газов</t>
  </si>
  <si>
    <t>Поставщик обязан произвести полную инвентаризацию выбросов парниковых газов и озоноразрушающих веществ АОО «Назарбаев Университет» на период 2010-2013 годы и подготовить отчет об инвентаризации парниковых газов, по форме, утвержденной приказом Министра ООС РК № 149- от 10.05.2012 г.</t>
  </si>
  <si>
    <t xml:space="preserve">Со следующего дня после даты подписания договора
до 31 декабря 2013 г.
</t>
  </si>
  <si>
    <t>гр. 4</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</si>
  <si>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объем топливного бака - не менее 515л, объем дополнительного топливного бака - не менее 720л.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24 месяцев. Сопутствующие услуги: разработка проектной документации, экологическая экспертиза проекта, поставка, наладка, установка, внедрение в эксплуатацию (согласно проектной документации и технической спецификации), сервисное обслуживание дизель генератора в течение 12 месяцев с момента ввода в эксплуатацию.</t>
  </si>
  <si>
    <t>Учебник по французскому языку с DVD диском «Alter Ego + 2, Livre de l'élève + DVD-ROM»,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</si>
  <si>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</si>
  <si>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</si>
  <si>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</si>
  <si>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</si>
  <si>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</si>
  <si>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</si>
  <si>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CD диск - Профессиональный французский язык, автор -  Michel Soignet, издан - 26/06/2003</t>
  </si>
  <si>
    <t xml:space="preserve"> Продвинутый этап. Автор - Громова О.А., Год издания – не ранее 2011</t>
  </si>
  <si>
    <t>Автор - Таранов А, Год издания – не ранее 2013</t>
  </si>
  <si>
    <t>7000 слов. Кириллическая транскрипция. Год издания – не ранее 2012</t>
  </si>
  <si>
    <t>9000 слов. Год издания – не ранее 2012</t>
  </si>
  <si>
    <t>5000 слов. Кириллическая транскрипция. Год издания – не ранее 2012</t>
  </si>
  <si>
    <t>3000 слов. Кириллическая транскрипция. Год издания – не ранее 2012</t>
  </si>
  <si>
    <t>Автор - Милорадович Ж.М., Год издания – не ранее 2011</t>
  </si>
  <si>
    <t>5 000 слов и выражений. Автор - Григорьева Т.П. Год издания – не ранее 2012</t>
  </si>
  <si>
    <t>Автор - Эль Гард, год издания – не ранее 2012</t>
  </si>
  <si>
    <t>Автор - Мериме Н. Год издания – не ранее 2011 (книга для домашнего чтения, на французском языке,  неадаптированная)</t>
  </si>
  <si>
    <t>Автор - Грет К. Год издания – не ранее 2012</t>
  </si>
  <si>
    <t>Автор - Ги де Мопассан. Год издания – не ранее 2011 (книга для домашнего чтения, на французском языке,  неадаптированная)</t>
  </si>
  <si>
    <t>Около 35 000 слов и словосочетаний. Автор - Раевская О.В., Год издания – не ранее 2011</t>
  </si>
  <si>
    <t>Автор - Скурихин А.П., Год издания – не ранее 2011</t>
  </si>
  <si>
    <t>Год издания – не ранее 2011 года, без автора, на аглийском языке</t>
  </si>
  <si>
    <t>Год издания – не ранее 2001 года, авторы - Liora Bresler, David Cooper, Joy Palmer, на аглийском языке</t>
  </si>
  <si>
    <t>Год издания – не ранее 2011 года, 2 тома, на русском языке</t>
  </si>
  <si>
    <t>Год издания – не ранее 2012 года, язык английский– казахский</t>
  </si>
  <si>
    <t>Год издания – не ранее 2008 года, на казахском языке.</t>
  </si>
  <si>
    <t>Год издания – не ранее 2010 года, на английском языке.</t>
  </si>
  <si>
    <r>
      <t xml:space="preserve">Автор - Шокан Уалиханов, </t>
    </r>
    <r>
      <rPr>
        <sz val="10"/>
        <color theme="1"/>
        <rFont val="Times New Roman"/>
        <family val="1"/>
        <charset val="204"/>
      </rPr>
      <t xml:space="preserve">2010 г. на казахском языке. </t>
    </r>
  </si>
  <si>
    <t>Год издания – не ранее 2012 года, автор - Г. Табулдин, на русском языке</t>
  </si>
  <si>
    <t>Автор - Зайберт В.Ф., год издания – не ранее 2011 года, на русском языке</t>
  </si>
  <si>
    <t xml:space="preserve">Год издания – не ранее 2010 г., автор - Самашев З., на казахском языке. </t>
  </si>
  <si>
    <t>Год издания – не ранее 2010 года, на русском языке</t>
  </si>
  <si>
    <r>
      <t>Год издания – не ранее 2013 года,</t>
    </r>
    <r>
      <rPr>
        <sz val="10"/>
        <color theme="1"/>
        <rFont val="Times New Roman"/>
        <family val="1"/>
        <charset val="204"/>
      </rPr>
      <t xml:space="preserve"> на русском языке</t>
    </r>
  </si>
  <si>
    <t>Год издания – не ранее 2011 года, на русском языке</t>
  </si>
  <si>
    <t xml:space="preserve">Год издания –не ранее 2013 года, на русском языке. </t>
  </si>
  <si>
    <t xml:space="preserve">Год издания – не ранее 2009 года, на английском языке. </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</si>
  <si>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</si>
  <si>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Цвет - бежевый, каркас из натурального дерева, наполнение матраца-пружинный блок, особенности - съёмные чехлы на подушках. Материал – ткань. Размеры: Высота сиденья не менее 400 мм но не более 500 мм. Глубина сиденья не менее 550 мм но не более 620 мм. Ширина сиденья не менее 520 мм но не более 600 мм. Высота спинки до плеч не менее 850 мм но не более 900 мм. Высота подлокотников не менее 650 мм но не более 725 мм.</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</si>
  <si>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</si>
  <si>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</si>
  <si>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</si>
  <si>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</si>
  <si>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</si>
  <si>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</si>
  <si>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Насос ручной для накачивания мячей. Длина: 29 см, диаметр: 3,6 см. С иглой и гибким шлангом.</t>
  </si>
  <si>
    <t>Кубки золото</t>
  </si>
  <si>
    <t>Вратарские перчатки</t>
  </si>
  <si>
    <t>Медали</t>
  </si>
  <si>
    <t>Гетры футбольные</t>
  </si>
  <si>
    <t>Щитки футбольные</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</si>
  <si>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</si>
  <si>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для воллейбола</t>
  </si>
  <si>
    <t>Гиря  24 кг</t>
  </si>
  <si>
    <t>Металлическая сферическая гиря с ручкой. Вес - 24 кг</t>
  </si>
  <si>
    <t>Гриф 20 кг</t>
  </si>
  <si>
    <t>Гриф 18 кг</t>
  </si>
  <si>
    <t>Гриф. Изготовлен из металла. Длина - не менее 1800 мм, толщина 25 мм. Замок - гайка Вейдера. Внешнее покрытие – хром. Вес – 18 кг.</t>
  </si>
  <si>
    <t>Блины тяжелоатлетические  5 кг</t>
  </si>
  <si>
    <t>Диск обрезиненый, рекордный. Диаметр отверстия не менее 52 мм. Вес – 5 кг.</t>
  </si>
  <si>
    <t>Блины тяжелоатлетические 10 кг</t>
  </si>
  <si>
    <t>Диск обрезиненый. Диаметр отверстия не менее 52 мм. Вес – 10 кг.</t>
  </si>
  <si>
    <t>Блины тяжелоатлетические 20 кг</t>
  </si>
  <si>
    <t>Диск обрезиненный. Диаметр отверстия не менее 52 мм. Вес – 20 кг.</t>
  </si>
  <si>
    <t>Лапы боксерские</t>
  </si>
  <si>
    <t>Футы (защита голени)</t>
  </si>
  <si>
    <t>Капа боксерская</t>
  </si>
  <si>
    <t>Форма для вратаря</t>
  </si>
  <si>
    <t>Комплект: футболка с длинным рукавом, шорты. Состав: 92% полиэстер, 8% эластан.  Размеры - по согласованию с Заказчиком, с логотипом NU и номерами по согласованию с Заказчиком</t>
  </si>
  <si>
    <t>Форма для баскетбола мужская</t>
  </si>
  <si>
    <t>Комплект: футболка с длинным рукавом, шорты. Состав: 92% полиэстер, 8% эластан. размеры - по согласованию с Заказчиком, с логотипом NU и номерами по согласованию с Заказчиком</t>
  </si>
  <si>
    <t>Форма для волейбола женская</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</si>
  <si>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</si>
  <si>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Форма для волейбола мужская</t>
  </si>
  <si>
    <t>Форма для футбола мужская</t>
  </si>
  <si>
    <t>Кимоно 170 см для дзюдо</t>
  </si>
  <si>
    <t>Сетка воллейбольная с тросом</t>
  </si>
  <si>
    <t>Сетка тренировочная, черная с металлическим тросом (трос 3 мм, длинна 11 м, коуши, зажимы троса)</t>
  </si>
  <si>
    <t>Сетка для большого тенниса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</si>
  <si>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</si>
  <si>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Весы</t>
  </si>
  <si>
    <t>Предел взвешивания – 150 кг. Дискретность  мг 0,01. Диаметр платформы мм 85. Калибровка внутренняя (автоматическая), питание 230В 50Гц/11В АС</t>
  </si>
  <si>
    <t>Форма баскетбольная женская</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</si>
  <si>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</si>
  <si>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Форма для футбола женская</t>
  </si>
  <si>
    <t>Перчатки боксерские</t>
  </si>
  <si>
    <t xml:space="preserve">Пара </t>
  </si>
  <si>
    <t>Шингерты</t>
  </si>
  <si>
    <t>Пады (ручные макивары)</t>
  </si>
  <si>
    <t>Макивары большие</t>
  </si>
  <si>
    <t>Макевары, изготовленные из натуральной кожи, по бокам из коровьей кожи с набивкой из дюрафлекса, резины и пены. Размеры (приблизительно): 60х35х15 см</t>
  </si>
  <si>
    <t>Спортивные костюмы</t>
  </si>
  <si>
    <t>Материал: полиестер и хлопок; размеры - по согласованию с Заказчиком, с логотипом NU и номерами по согласованию с Заказчиком.</t>
  </si>
  <si>
    <t>Жидкий стиральный порошок</t>
  </si>
  <si>
    <t>Пятновыводитель</t>
  </si>
  <si>
    <t>Отбеливатель</t>
  </si>
  <si>
    <t>Нейтрализатор</t>
  </si>
  <si>
    <t>Кондиционер</t>
  </si>
  <si>
    <t>Стиральный порошок для белого белья</t>
  </si>
  <si>
    <t>Стиральный порошок для цветного белья</t>
  </si>
  <si>
    <t>Вспомогательное средство для удаления жира</t>
  </si>
  <si>
    <t>Средство для удаления ржавчины</t>
  </si>
  <si>
    <t>Выводитель протеиновых и кровяных пятен</t>
  </si>
  <si>
    <t>Услуги дирижера хора</t>
  </si>
  <si>
    <t>Организация судейства Лиги НУ по футболу, а также Спартакиады преподавателей и сотрудников НУ. Режим работы по согласованию с Заказчиком,  но не более 18 часов в месяц.  Количество занятий по согласованию с Заказчиком.</t>
  </si>
  <si>
    <t>Услуги театрального режиссера</t>
  </si>
  <si>
    <t>Судейские услуги для турниров по футболу</t>
  </si>
  <si>
    <t>Предоставление услуг по спортивному сопровождению тренировочного процесса мужской сборной команды Назарбаев Университет инструктором -спортсменом путем методической и практической деятельности. Режим работы по согласованию с Заказчиком, но не менее 36 часов работы в месяц. Количество занятий по согласованию с Заказчиком.</t>
  </si>
  <si>
    <t>Услуги тренера по баскетболу</t>
  </si>
  <si>
    <t>Предоставление услуг по спортивному сопровождению тренировочного процесса студентов, сотрудников и преподавателей Назарбаев Университет инструктором -спортсменом путем методической и практической деятельности. Режим работы по согласованию с Заказчиком, но не менее 72 часов работы в месяц. Количество занятий по согласованию с Заказчиком.</t>
  </si>
  <si>
    <t>Услуги тренера по волейболу</t>
  </si>
  <si>
    <t>Услуги тренера по футболу</t>
  </si>
  <si>
    <t>Услуги инструктора тренажерного зала (мужской и женской команды)</t>
  </si>
  <si>
    <t>Мяч баскетбольный</t>
  </si>
  <si>
    <t>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</si>
  <si>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</si>
  <si>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белого белья с добавками содержащие добавки энзима, отбеливателя, пригодного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поверхностно-активного вещества 5-15 %, отбеливатель на кислородной основе (не менее 10 кг.)</t>
  </si>
  <si>
    <t>Вспомогательное средство для удаления жира и грязи. Используются в любой стиральной машине промышленного типа. Не подвержено воздействию жесткости воды. Применяется при стирки любого текстиля и в особенности шерстяного и нежного белья. Химический состав: нонионо поверхностно-активного вещества &lt;%30.рН 7, жидкость безцветного цвета (не менее 4.85 кг. в бидоне)</t>
  </si>
  <si>
    <t>Осуществление организации всего комплекса творческой и производственной деятельности театра, обеспечивает художественное качество репертуара, проводит репетиции, подбор сценических образов. Режим работы по согласованию с Заказчиком, но не более 18 часов в месяц. Количество занятий по согласованию с Заказчиком.</t>
  </si>
  <si>
    <t>Предоставление услуг по спортивному сопровождению тренировочного процесса женской сборной команды Назарбаев Университет инструктором-спортсменом путем методической и практической деятельности. Режим работы по согласованию с Заказчиком, но не менее 36 часов работы в месяц. Количество занятий по согласованию с Заказчиком.</t>
  </si>
  <si>
    <r>
      <t xml:space="preserve">Мультимедийная система </t>
    </r>
    <r>
      <rPr>
        <sz val="10"/>
        <color theme="1"/>
        <rFont val="Times New Roman"/>
        <family val="1"/>
        <charset val="204"/>
      </rPr>
      <t>для транспортных средств</t>
    </r>
    <r>
      <rPr>
        <sz val="10"/>
        <color rgb="FF000000"/>
        <rFont val="Times New Roman"/>
        <family val="1"/>
        <charset val="204"/>
      </rPr>
      <t xml:space="preserve"> включает в себя все необходимое для обеспечения максимально комфортной и безопасной поездки  - это GPS-навигатор, мультимедиа, камеру заднего вида, антирадар, парковочный радар, датчики давления в шинах, автоблютуз. а также ее установку. Подробная техническая характеристика указана в технической спецификации. </t>
    </r>
  </si>
  <si>
    <t>Дизельный двигатель внутреннего сгорания объемом 3000 см. куб, мощностью 130 кВт, без навесного оборудования предназначенный для автомобиля Volkswagen Touareg 2008 года выпуска. Подробная техническая характеристика указана в технической спецификации.</t>
  </si>
  <si>
    <t xml:space="preserve">Фронтальный ковшовый погрузчик - универсальная самоходная спецтехника, предназначенный для захвата, погрузки сыпучих веществ, снега, а также способный транспортировать сыпучие вещества, грузы, снег, материалы на небольшие расстояния. с объемом ковша 3м.куб., с мощностью двигателя не менее 162 кВт. Подробная техническая характеристика указана в технической спецификации. </t>
  </si>
  <si>
    <t>Дальность измерений: 200 м; Точность в стандартных условиях: ± 1 мм; Память: 30 измерений; Датчик угла наклона: ± 360°; Защита от влаги и пыли. Функции: однократное измерение расстояния, мин./макc. измерения, непрерывные измерение, разметка, сложение и вычитание, площадь, площадь треугольника, объем, трапеция 1, трапеция 2, вычисления по теореме Пифагора (две точки), вычисления по теореме Пифагора (три точки), вычисления по теореме Пифагора (определение связанного значения по трем точкам), измерение профилей, прямое расстояние по горизонтали, измерение угла наклона, запись константы, таймер</t>
  </si>
  <si>
    <t>Официальный мяч FIBA,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</si>
  <si>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Официальный мяч FIBA,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</si>
  <si>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</si>
  <si>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</si>
  <si>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</si>
  <si>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натяжка сетки: регулируемая, крепление: винтовое. Размер сетки (высота, длина): 15,25 см на 152,5 см.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</si>
  <si>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</si>
  <si>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 xml:space="preserve">Цвет – золото, высота 29 мм, диаметр 12 мм. Матерал: нижняя часть кубка - пластик, основная верхняя часть - металл. </t>
  </si>
  <si>
    <t>Гибкая защита пальцев; спресованный поролон, Изогнутая форма, Настраиваемый ремешок на запястье. Анатомическая форма кисти. Размер – взрослый.</t>
  </si>
  <si>
    <t xml:space="preserve">Комплект медалей со шнурками. Диаметр: 60 мм. В комплекте 1 медаль золотого, 1 бронзового, и 1 серебренного цветов. Материал исполнения: металл. </t>
  </si>
  <si>
    <t>Эластичные. Состав: 76% полиэстер, 14% хлопок, 8% эластомер и 2% полиамида.  Размер - взрослый.</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</si>
  <si>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</si>
  <si>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</si>
  <si>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Размер: 26х21х6 см. Глянцевый, полиуритан. Многослойный наполнитель. Перчатка с застежкой на липучке.</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</si>
  <si>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</si>
  <si>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</si>
  <si>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Униформа для занятий дзюдо. Состав 100% хлопок. Размеры по согласованию с Заказчиком.</t>
  </si>
  <si>
    <t>Вес: 14 унций. Материал – кожа. Вкладыш  (наполнитель) – пенорезина. Размер - взрослый.</t>
  </si>
  <si>
    <t>Шингерты для рукопашного боя, кожа, без пальцев, цвет по согласованию с Заказчиком. Вес - 6 унций. Материал - кожа</t>
  </si>
  <si>
    <t>Материал: кожа, наполнитель: пенополиэтилен, размеры: 40 см х 20 см, толщина: 7-7,5 см.</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</si>
  <si>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</si>
  <si>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отбеливатель на кислородной основе, используется через Смарт систему. Состав: 30 % гидроген пероксид, рН 2.5-4. Жидкость прозрачного цвета (не менее 22,00 кг в бидоне).</t>
  </si>
  <si>
    <t>Средство для пассивации железа, используется только через Смарт систему.Состав: 30 % фосфорная кислота, нонионические активные вещества, органическая кислота.Жидкость прозрачного цвета (не менее 21,50 кг в бидоне).</t>
  </si>
  <si>
    <t>Стиральный порошок для цветного белья с добавками содержащие добавки энзима, пригодное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 (не менее 10 кг.).</t>
  </si>
  <si>
    <t>Применяется для выведения пятен, образуемых от железа, меди и прочих подобных металлов, а также для выведения пятен цемента. Химический состав: бифлорид амиака 15-30%, рН 4.5 (не менее 1 л. в бутыле)</t>
  </si>
  <si>
    <t>Выводит въевшиеся в волокна пятна крови,  молока,  какао, яйца, телесной грязи, мясных приправ и соусов. Содержит энзим &lt; 5%, нонионо поверхностно -активного вещества,  имеет комплексную структуру и содержит щелочные вещества (не менее 10 кг.)</t>
  </si>
  <si>
    <t>В течение 10 рабочих дней с момента подписания Договора</t>
  </si>
  <si>
    <t>гр. 4. 10</t>
  </si>
  <si>
    <t>Специализированный стол для столовой (со стойким к химическим и механическим воздействиям покрытием). Цвет серый. Столешница толщиной не менее 12 мм, материал верзалит/МДФ. Длина столешницы не менее 1405 мм. Ширина столешницы не менее 705 мм. Столешница крепится на шурупах к металлическому каркасу, состоящему из четырех металличеких ножек, сваренных между собой металлическими вставками по параметру. Длина ножек стола не менее 740 мм, на наконечники которых установлены заглушки</t>
  </si>
  <si>
    <t>Прямолинейная резка. Размер фрагментов – не более 6 мм. Уровень секретности – 2. Ширина входного паза – 220 мм. Мощность резки (70г/м2) – не менее 13 листов. Объем корзины не менее 35 л. Скорость резки – 3 м/мин. Тип корзины: пластик. Авто старт/стоп. Реверс. Защита от перегрева. Размеры (ВхШхГ): не менее 480х420х280 мм. Вес: не более 10 кг. Мощность двигателя – 200 Вт. Гарантия: не менее 12 месяцев.</t>
  </si>
  <si>
    <t>26 штук - в течение 10 рабочих дней с момента подписания договора, 10 штук - в течение 10 рабочих дней со дня получения заявки от Заказчика, - 33 штук - в течение 5 календарных дней со дня получения заявки от Заказчика</t>
  </si>
  <si>
    <t>33 подключении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 демонтаж, складирование и последующий монтаж сцены и музыкального оборудования</t>
  </si>
  <si>
    <t>гр. 4. 8. 9</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</si>
  <si>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для кафетерия на хромированных ножках – 22 шт, кресло на хромированных ножках- 4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</si>
  <si>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Проведение периодической проверки знаний электротехнического персонала на квалификационную группу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33 человека.</t>
  </si>
  <si>
    <t>Пластиковый корпус, черно-серого цвета, объёмом 1л., прямоугольной формы, размеры: Высота не менее 25 см, Ширина не менее 11 см, Глубина не менее 9 см. Прочный, экономичный расход жидкого мыла  при использовании, легко прикрепляется к стене с помощью саморезов. Сверху закрывается под ключ. У основания имеется кнопка, через которую дозируется мыло. Сверху диспенсера имеется крышка, через которую наливается мыло</t>
  </si>
  <si>
    <t>Новогодние подарки</t>
  </si>
  <si>
    <t>В течение 3 календарных дней со дня получения устной или письменной заявки от Заказчика</t>
  </si>
  <si>
    <t>гр. 8. 9</t>
  </si>
  <si>
    <t>гр. 2. 4</t>
  </si>
  <si>
    <t>Услуги по проектированию интерьера атриума и ресепшна</t>
  </si>
  <si>
    <t>Спутниковое слежение и мониторинг автотранспорта (GPS) на 16 единиц автомобилей включает в себя: 1. Абонентскую плату по 31 декабря 2013 года; 2. Аренду GSM/GPS блока (датчик мониторинга);   3. Установку оборудования датчика уровня топлива</t>
  </si>
  <si>
    <t>Предоставление услуги по музыкальному проекту 
фольклорного  ансамбля «Назарбаев Университет» руководителем -дирижером и 2 помощниками, (1.помощник руководителя, 1 помощник исполнителя) в направлениях  казахской традиционной этнической музыки, путем методической и практической деятельности: разработка учебного плана музыкальных занятий с учетом особенностей  направления в музыке и творческой подготовки студентов; разработка и введение в учебный процесс индивидуальных методологических программ; участие руководителя-дирижера и  двоих помощников в проведении занятий, репетиций. Режим работы по согласованию с Заказчиком, но не более 18 часов в месяц. Количество занятий по согласованию с Заказчиком. Количество человек в ансамбле - до 20 человек.</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</si>
  <si>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</si>
  <si>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Сейф предназначен для хранения документов в офисе. Устойчивость к взлому согласно ГОСТ Р 50862-2005, класс, не менее Н0. Толщина лицевой панели, не менее 5 мм. Толщина боковых стенок, не менее 3 мм. Наличие 2-сторонней ригельной системы запирания. Замок должен быть защищен от высверливания. Наличие анкерного крепления к полу и стене. Внешние размеры: Высота не менее 900, мм, но не более 1200 мм. Ширина не менее 400, мм, но не более 500 мм. Глубина не менее 350, мм, но не более 450 мм. Внутренние размеры: Высота не менее  740, мм. Ширина  не менее 430, мм  Глубина не менее 300, мм. Вес, кг: не более 60 кг. Внутренний объем, л: не менее 100 л. Количество полок: не менее 1. Наличие кассовой ячейки. Тип замка: Ключевой. Цвет: по согласованию с Заказчиком. Тип покрытия: Порошковое.</t>
  </si>
  <si>
    <t>Организация и проведение мероприятия «Новый год»</t>
  </si>
  <si>
    <t>Количество участвующих в мероприятии сотрудников – 1196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</si>
  <si>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Со дня вступления в силу Договора и по 31 декабря 2013 года, согласно заявке Заказчика</t>
  </si>
  <si>
    <t>3 штуки - в течение 5 рабочих дней со дня вступления в силу Договора, 2 штуки - в течение 5 рабочих дней со дня получения заявки от Заказчика</t>
  </si>
  <si>
    <t>гр. 7. 8. 9. 10</t>
  </si>
  <si>
    <t>гр. 6. 8. 9.</t>
  </si>
  <si>
    <t xml:space="preserve">Кожаное кресло </t>
  </si>
  <si>
    <t>Кожаное кресло гнутая фанера,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Цвет обивки согласовывается с Заказчиком. Высота спинки не менее 630 мм, ширина спинки не менее 500 мм, ширина сидения  не менее 500 мм, глубина сидения не менее 480мм.</t>
  </si>
  <si>
    <t>Наружное оформление фасада зданий к Новому году</t>
  </si>
  <si>
    <t>Наружное оформление фасада зданий к Новому году, в том числе расходные материалы согласно технической спецификации</t>
  </si>
  <si>
    <t>С момента подписания договора до 10 декабря 2013 года</t>
  </si>
  <si>
    <t>Шкаф металлический 4 секционный</t>
  </si>
  <si>
    <t xml:space="preserve">Предназначены для хранения одежды и личных вещей в любых видах помещений.
- Способ сборки: зацепы и саморезы, обеспечивает большую жесткость, обеспечивает возможность многократной сборки-разборки, то есть при необходимости данную модель можно  хранить в разобранном виде. Обеспечивает возможность транспортировки шкафа, как в собранном, так и в разобранном виде.
- Ключевой замок (2000 комбинаций) с возможностью смены цилиндра.
- Мастер ключ, обеспечивает вскрытие замка при потери ключа без повреждения (взлома) шкафа, поставляется в количестве 1 (одной) штуки на каждые 40-50 шкафов.
- Вентиляционные отверстия.
- Конструкция шкафов позволяет скреплять их между собой.
- Шкафы укомплектованы дополнительным крючком на двери и набором крепежа для установки двери, как на правую, так и на левую стороны.
- Шкафы покрыты порошковым антикоррозийным покрытием в заводских условиях на профессиональном оборудовании. За счет этого отсутствует посторонний запах краски, покрытие устойчиво к царапинам.
Размеры: высота не менее 1820 мм и не более 1840 мм, ширина не менее 1125 мм и не более 1140 мм, глубина не менее 490 мм и и не более 510 мм; количество секций 4 штуки; комплектация в каждой секции полка, перекладина, крючки; масса не менее 55 кг и не более  60 кг.
Цвет: 80 штук корпус «серый», двери «серый»; 45 штук корпус цвет «серый», двери комбинированные  «желтый», «красный», «зеленый» и «синий».
</t>
  </si>
  <si>
    <t>В течение 5 рабочих дней с момента подписания договора</t>
  </si>
  <si>
    <t>Шкаф металлический 2 секционный</t>
  </si>
  <si>
    <t>Предназначены для хранения одежды и личных вещей в любых видах помещений. - Способ сборки: зацепы и саморезы, обеспечивает большую жесткость, обеспечивает возможность многократной сборки-разборки, то есть при необходимости данную модель можно  хранить в разобранном виде. Обеспечивает возможность транспортировки шкафа, как в собранном, так и в разобранном виде. - Ключевой замок  (2000 комбинаций) с возможностью смены цилиндра.
- Мастер ключ, обеспечивает вскрытие замка при потери ключа без повреждения (взлома) шкафа, поставляется в количестве 1 (одной) штуки на каждые 40-50 шкафов. - Вентиляционные отверстия.  Конструкция шкафов позволяет скреплять их между собой. - Шкафы укомплектованы дополнительным крючком на двери и набором крепежа для установки двери, как на правую, так и на левую стороны. - Шкафы покрыты порошковым антикоррозийным покрытием в заводских условиях на профессиональном оборудовании. За счет этого отсутствует посторонний запах краски, покрытие устойчиво к царапинам. Размеры: высота не менее 1820 мм и не более 1840 мм, ширина не менее 570 мм и не более 580 мм, глубина не менее 490 мм и не более 510 мм; количество секций 2 штуки; комплектация в каждой секции полка, перекладина, крючки; масса не менее 33 не более 38 кг. Цвет: 15 штук корпус «серый», двери «серый».</t>
  </si>
  <si>
    <t>Наличие вентиляционных отверстий - оборудованы полкой, перекладиной для плечиков и крючками для одежды - комплектуются ключевыми замками с возможностью смены цилиндра и мастер-ключом. Способ сборки шкафа: при помощи заклепок (позволяющий перевозить в собранном виде). Шкаф металлический, антикоррозийное покрытие, тип покрытие порошковое. Высота, не менее 1825 мм и не более 1835. Ширина, не менее 300 мм и не более 305. Глубина, не менее 495 и не более 505 мм, вес не менее 16 кг и не более 18 кг. Вид сборки: 1) в четырех собранных вместе шкафах (по согласованию с заказчиком) 2) в двух собранных вместе шкафах (по согласованию с заказчиком). Цвет согласовывается с заказчиком</t>
  </si>
  <si>
    <t>Услуги по ремонту, регулировке стеклопакетов и замене механизмов «Schuco»</t>
  </si>
  <si>
    <t>гр. 2. 4. 8. 9</t>
  </si>
  <si>
    <t>Услуги по ремонту, регулировке стеклопакетов и замене механизмов «Schuco» в блоках №11, 19, 20, 21, замена уплотнительной резины, при необходимости с заменой стеклопакетов на 85 окнах.</t>
  </si>
  <si>
    <t>Без применения норм  Правил (пп.26 п.15)</t>
  </si>
  <si>
    <t>Без применения норм пп.27)  п. 15 Правил</t>
  </si>
  <si>
    <t>Репродукция художника Бухарбаева А.А.
Оформленное в рамку.
Размер холста с рамкой, не менее 100х80см.
Рамка материал – багет. 
Цвет по согласованию с Заказчиком.</t>
  </si>
  <si>
    <t xml:space="preserve">Пускатель SH SIEMENS </t>
  </si>
  <si>
    <t>Преобразователь BIODYN25CBR</t>
  </si>
  <si>
    <t xml:space="preserve">Фотоэлемент </t>
  </si>
  <si>
    <t>Материнская плата SMICE 63Q A</t>
  </si>
  <si>
    <t>Включатель KB MP310SCE09 NO</t>
  </si>
  <si>
    <t>Включатель KB MP310SCE08 NC</t>
  </si>
  <si>
    <t>Этажная кнопка LOP (2 кнопки)</t>
  </si>
  <si>
    <t xml:space="preserve">Герконовый датчик PHS switch (Slot type sensor) </t>
  </si>
  <si>
    <t>Преобразователь BIODYN25CBR. ID 59400893</t>
  </si>
  <si>
    <t xml:space="preserve">Герконовый датчик PHS switch (Slot type sensor). ID 55501736 </t>
  </si>
  <si>
    <t>Фотоэлемент. ID 593728</t>
  </si>
  <si>
    <t>Материнская плата SMICE 63Q A. ID 594305</t>
  </si>
  <si>
    <t>Этажная кнопка LOP (2 кнопки). ID 55503685</t>
  </si>
  <si>
    <r>
      <t xml:space="preserve">Пускатель SH SIEMENS  </t>
    </r>
    <r>
      <rPr>
        <sz val="10"/>
        <color rgb="FF000000"/>
        <rFont val="Times New Roman"/>
        <family val="1"/>
        <charset val="204"/>
      </rPr>
      <t xml:space="preserve">5TT57302XX02. ID 55504070 </t>
    </r>
  </si>
  <si>
    <t>Этажная кнопка LOP (1 кнопка)</t>
  </si>
  <si>
    <t>Этажная кнопка LOP (1 кнопка). ID 55503684</t>
  </si>
  <si>
    <t>Дизайн концепция интерьера атриума и ресепшна, показ со всех ракурсов. Моделирование в программе 3d max vray render. Составление технической документации, планы, чертежи. 1. План общий с демонтажем и монтажом стен, перегородок. 2. План с расстановкой мебели 3. План полов, потолка, привязок электрики. Выезд на объект не менее 1 раза в неделю, подбор материалов, полное введение проекта не менее 1 раза в месяц, контрольные выезды, постоянные рекомендации дизайнера.</t>
  </si>
  <si>
    <t>Фронтальный ковшовый погрузчик с объемом ковша 1.8 м.куб</t>
  </si>
  <si>
    <t>В течение 10 дней со дня вступления Договора в силу</t>
  </si>
  <si>
    <t>Фронтальный ковшовый погрузчик - универсальная самоходная спецтехника, предназначенный для захвата, погрузки сыпучих веществ, снега, а также способный транспортировать сыпучие вещества, грузы, снег, материалы на небольшие расстояния. с объемом ковша 1,8 м.куб., с мощностью двигателя не менее 92 кВт.</t>
  </si>
  <si>
    <t>5 штук – В течение 15 рабочих дней с момента подписания договора, 11 штук – В течение 15 рабочих дней со дня получения заявки от Заказчика, 10 штук – в течение 15 рабочих дней со дня получения заявки от Заказчика</t>
  </si>
  <si>
    <t>5 штук – в течение 15 рабочих дней с момента подписания договора, 3 штуки – в течение 15 рабочих дней со дня получения заявки от Заказчика, 2 штуки – в течение 15 рабочих дней со дня получения заявки от Заказчика</t>
  </si>
  <si>
    <t>гр. 6. 8. 9. 10</t>
  </si>
  <si>
    <t>Синхронный перевод с английского на русский/казахский и русского/казахского на английский. 2 переводчика на 8-часовой рабочий день на 86 дней + 1 переводчик на 28 марта в отеле (одна тысяча триста восемьдесят часов)</t>
  </si>
  <si>
    <t>Автошина 235/45 R18 зимняя</t>
  </si>
  <si>
    <t>Автошина 235/45 R18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</si>
  <si>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 xml:space="preserve">Информационное доска для студенческих общежитий. Материал изготовления - пластик поливинилхлорид, толщина не менее 8 мм, акрилового оргстекла толщиной, не менее 4 мм, размер доски не менее 754х1000х40мм, ширина рамки доски не более 80мм. </t>
  </si>
  <si>
    <t>Услуги по замене вертикальных флагов</t>
  </si>
  <si>
    <t xml:space="preserve">Демонтаж существующих флагов, а также монтаж новых флагов. Общее количество флагов 24 шт.
Размеров флагов: 3 м ширина; 11 м длина
</t>
  </si>
  <si>
    <t xml:space="preserve">С момента подписания договора до 31 декабря </t>
  </si>
  <si>
    <t>Сейф с электронным замком</t>
  </si>
  <si>
    <t>Сейф огнеупорный имеет внешний размер ШхГхВ, (мм): не менее 690х581х1275. Вес: не менее 290 кг. Объем: не менее 207 л. Внутри сейфа наличие ящика с замком (трейзер): 1 шт. Полка: не менее 2 шт. Замок: электронный кодовый и ключевой. Гарантия не менее 12 месяцев.</t>
  </si>
  <si>
    <t>Металлический шкаф для офиса</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</si>
  <si>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 глубина не менее  458 мм. Вместимость: не менее 60 папок регистраторов 75 мм. Количество полок – 4. Во внутренней части нет вертикальной перегородки. Шкаф с двумя распашными дверями. Тип замка: ключевой. Гарантия не менее 12 месяцев.</t>
  </si>
  <si>
    <t>12 штук - в течение 20 рабочих дней с момента подписания договора, 6 штук - в течение 10 рабочих дней со дня получения заявки от Заказчика</t>
  </si>
  <si>
    <t>гр. 6. 7. 8. 9</t>
  </si>
  <si>
    <t>гр. 6. 8. 9</t>
  </si>
  <si>
    <t>Техническое освидетельствование и перезарядка огнетушителей</t>
  </si>
  <si>
    <t xml:space="preserve">Техническое освидетельствование огнетушителей в количестве 300 штук, и перезарядка огнетушителей в количестве не менее 120 шт.. Огнетушители должны быть испытаны и перезаряжены: - корпус огнетушителя полностью очистить от огнетушащего вещества; - производится внешний и внутренний осмотр корпуса огнетушителя; -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 </t>
  </si>
  <si>
    <t>гр. 6. 7. 8. 9.</t>
  </si>
  <si>
    <t>90 штук – в течение 30 календарных дней с даты вступления в силу договора, 20 штук – до 31 декабря 2013 года</t>
  </si>
  <si>
    <t>80 штук – в течение 30 календарных дней с даты вступления в силу договора, 20 штук – до 31 декабря 2013 года</t>
  </si>
  <si>
    <t>Оказание услуг по техническому обслуживанию пассажирских лифтов (скорость 96м/мин., 630кг./ 12ост.)</t>
  </si>
  <si>
    <t>С момента заключения договора до 31 декабря 2013 года</t>
  </si>
  <si>
    <t>Оказание услуг по техническому обслуживанию грузовых лифтов (скорость 96м/мин., 1050кг./ 12ост.)</t>
  </si>
  <si>
    <t xml:space="preserve">Без применения норм Правил
(пп. 33 п. 15)
</t>
  </si>
  <si>
    <t>Услуги по обслуживанию пассажирских лифтов 22 блока</t>
  </si>
  <si>
    <t>Услуги по обслуживанию грузовых лифтов 22 блока</t>
  </si>
  <si>
    <t>Носилки для эвакуации пострадавшего</t>
  </si>
  <si>
    <t>Носилки санитарные. Длина санитарных носилок: не менее 221,5 см, ширина: не менее 55 см, вес: не более 8,5— 10 кг. Носилки состоят из двух деревянных или металлических брусьев с надетым на них съемным брезентовым полотнищем и двух шарнирных стальных распорных устройств с ножками. На обоих концах  носилок имеются ремни с пряжками, предназначенные для связывания брусьев между собой при свертывании носилок</t>
  </si>
  <si>
    <t>Книга «Аудит организаций различных видов деятельности. Настольная книга аудитора»</t>
  </si>
  <si>
    <t>Практическое пособие «Контроль качества аудита»</t>
  </si>
  <si>
    <t xml:space="preserve">Справочное руководство «МСФО: теория и практика» </t>
  </si>
  <si>
    <t>Учебник «Аудит для магистров. Практический аудит»</t>
  </si>
  <si>
    <t xml:space="preserve">Учебник «Антикризисное управление» </t>
  </si>
  <si>
    <t>Книга «Аутсорсинг бизнес-процессов: проблемы и решения»</t>
  </si>
  <si>
    <t>Книга «Организация и проведение аудиторской проверки»</t>
  </si>
  <si>
    <t>Пособие «МСФО. Международные стандарты финансовой отчетности»</t>
  </si>
  <si>
    <t>Книга «Аренда имущества. Правовое регулирование. Бухгалтерский учет»</t>
  </si>
  <si>
    <t xml:space="preserve">Учебник «Аудит» </t>
  </si>
  <si>
    <t xml:space="preserve">Учебно-методологическое пособие «Бухгалтерский учет в организациях» </t>
  </si>
  <si>
    <t>Учебно-методологическое пособие «Составление финансовой отчетности по новым правилам»</t>
  </si>
  <si>
    <t>Книга «Красная полынь»</t>
  </si>
  <si>
    <t>Книга «Кочевники»</t>
  </si>
  <si>
    <t>Книга «Жусан иісі»</t>
  </si>
  <si>
    <t xml:space="preserve"> Книга «Ұшқан ұяда»</t>
  </si>
  <si>
    <t>Автор:  С. Мәуленов Год издания: не ранее 2012 года</t>
  </si>
  <si>
    <t>Книга «Человек-Олень»</t>
  </si>
  <si>
    <t>Книга «Светлый путь»</t>
  </si>
  <si>
    <t>Книга «Стрела Махамбета»</t>
  </si>
  <si>
    <t>Книга «После бури»</t>
  </si>
  <si>
    <t>Книга «Шұғаның белгісі»</t>
  </si>
  <si>
    <t>Книга «Пророк»</t>
  </si>
  <si>
    <t>Год издания: не ранее 2010 года</t>
  </si>
  <si>
    <t>Книга «Традиции и обычаи казахов»</t>
  </si>
  <si>
    <t>Книга «Kazakhstan. Discovery of Mystery»</t>
  </si>
  <si>
    <t>Автор: Y.Yakushkin. Год издания: не ранее 2006 года</t>
  </si>
  <si>
    <t>Сувенир-фотоальбом «Astana Panoramas»</t>
  </si>
  <si>
    <t>Год издания: не ранее 2007 года</t>
  </si>
  <si>
    <t>Книга «Большая книга афоризмов»</t>
  </si>
  <si>
    <t xml:space="preserve"> Книга «Как поднять себе зарплату» </t>
  </si>
  <si>
    <t>Книга «48 законов власти»</t>
  </si>
  <si>
    <t>Книга «Как читать человека. Черты лица, жесты, позы, мимика»</t>
  </si>
  <si>
    <t xml:space="preserve"> Книга «Триумфальная арка»</t>
  </si>
  <si>
    <t xml:space="preserve"> Книга «Человек, который смеется»</t>
  </si>
  <si>
    <t>Книга «Убить пересмешника»</t>
  </si>
  <si>
    <t>Автор: Ли Харпер Год издания: не ранее 2011 года</t>
  </si>
  <si>
    <t>Книга «Золотой теленок»</t>
  </si>
  <si>
    <t>Книга «По ком звонит колокол»</t>
  </si>
  <si>
    <t>Автор: Э.Хемингуэй Год издания: не ранее 2008 года</t>
  </si>
  <si>
    <t>Книга «Тибетская книга мертвых»</t>
  </si>
  <si>
    <t>Год издания: не ранее 2008 года</t>
  </si>
  <si>
    <t>Книга серии «Миры братьев Стругацких» «Трудно быть богом.Попытка к бегству. Далекая Радуга»</t>
  </si>
  <si>
    <t xml:space="preserve">Книга «Активная сторона бесконечности» </t>
  </si>
  <si>
    <t>Автор: Карлос Сезар Арана Кастанеда Год издания: не ранее 2008 года</t>
  </si>
  <si>
    <t>Книга «Ярмарка тщеславия»</t>
  </si>
  <si>
    <t>Автор: У. Теккерей Год издания: не ранее 2013 года</t>
  </si>
  <si>
    <t xml:space="preserve"> Книга «Мастер и Маргарита, Белая гвардия. Собачье сердце» </t>
  </si>
  <si>
    <t>Книга «The Complete Illustrated Works of William Shakespeare»</t>
  </si>
  <si>
    <t xml:space="preserve">Книга «Selected Short Stories» </t>
  </si>
  <si>
    <t>Книга «The Complete Novels of Jane Austen»</t>
  </si>
  <si>
    <t>Книга «The Hound of the Baskervilles &amp; The Valley of Fear»</t>
  </si>
  <si>
    <t>Книга «The Best of Sherlock Holmes»</t>
  </si>
  <si>
    <t>Книга «A Farewell to Arms»</t>
  </si>
  <si>
    <t>Автор: Э. Хемингуэй (E.Hemingway), на английском языке Год издания: не ранее 2004 года</t>
  </si>
  <si>
    <t>Книга «20,000 Leagues under the Sea»</t>
  </si>
  <si>
    <t>Автор: Жюль Верн (Jule Verne), на английском языке, Год издания: не ранее 1995 года</t>
  </si>
  <si>
    <t>Книга «One Flew Over the Cuckoo's Nest»</t>
  </si>
  <si>
    <t>Автор: Кен Кизи (Kesey K.), на английском языке  Год издания: не ранее 2005 года</t>
  </si>
  <si>
    <t>Книга «One Hundred Years of Solitude»</t>
  </si>
  <si>
    <t>Книга «White Fang and The Call of the Wild»</t>
  </si>
  <si>
    <t xml:space="preserve"> Книга «The Bronte Sisters. Three Novels (Leatherbound Classics)»</t>
  </si>
  <si>
    <t>Авторы: сестры Бронте (Bronte E., Bronte A.), на английском языке Год издания: не ранее 2012 года</t>
  </si>
  <si>
    <t>Книга «An American Tragedy»</t>
  </si>
  <si>
    <t>Автор: Теодор Драйзер (Dreiser T.), на английском языке Год издания: не ранее 2010 года</t>
  </si>
  <si>
    <t>Форма для студенческого хора</t>
  </si>
  <si>
    <t>Футболка черного цвета с короткими рукавами, поло, материал - 100% хлопок, с логотипом студенческого хора, небольшой застежкой на пуговицы. Размеры и расположение и метод нанесение  логотипа согласуются с Заказчиком</t>
  </si>
  <si>
    <t>Рамки для фотографий и грамот, формата А4</t>
  </si>
  <si>
    <t>Формат А-4, материал: дерево, цвет: коричневый, размер не менее 21х30 см</t>
  </si>
  <si>
    <t>Рамка для фотографий и грамот, формата А3</t>
  </si>
  <si>
    <t>Формат: А-3, материал: дерево, цвет: коричневый, размер:  не менее 30х40 см</t>
  </si>
  <si>
    <t>Услуги питания (стандарт). Меню на одного человека в расчете по одной штуке: хачапури, эклер, чай, шу с киви, вода без газа-0,5 л., самса. Количество участников 5 592 человек.</t>
  </si>
  <si>
    <t xml:space="preserve">200 штук - в течение 10 рабочих дней с момента
подписания договора, 300 штук – в течение 5 рабочих дней со дня получения заявки от Заказчика
</t>
  </si>
  <si>
    <t>130 штук - в течение 10 рабочих дней с момента
подписания договора, 220 штук – в течение 5 рабочих дней со дня получения заявки от Заказчика</t>
  </si>
  <si>
    <t xml:space="preserve">Автор: Ю.Кочинев 
Год издания: не ранее 2010 года
</t>
  </si>
  <si>
    <t xml:space="preserve">Автор: С. М. Бычкова, Е. Ю. Итыгилова
Год издания: не ранее 2008 года
</t>
  </si>
  <si>
    <t xml:space="preserve">Автор: Э.О. Нурсеитов, Д.Э.Нурсеитов 
Год издания: не ранее 2007 года
</t>
  </si>
  <si>
    <t xml:space="preserve">Автор:  А.А.Савин, Д. А. Савин, И. А. Савин
Год издания: не ранее 2012 года
</t>
  </si>
  <si>
    <t xml:space="preserve">Автор:  Е.П. Жарковская, И.Б.Бродский, Б.Е. Бродский
Год издания: не ранее 2011 года
</t>
  </si>
  <si>
    <t xml:space="preserve">Автор:  Ф.Н. Филина 
Год издания: не ранее 2008 года
</t>
  </si>
  <si>
    <t xml:space="preserve">Автор:  К. К. Арабян
Год издания: не ранее 2009 года
</t>
  </si>
  <si>
    <t xml:space="preserve">Сопровождается электронным приложением.
Год издания: не ранее 2011 года
</t>
  </si>
  <si>
    <t xml:space="preserve">Автор:  А.Б. Тепляков
Год издания: не ранее 2009 года
</t>
  </si>
  <si>
    <t xml:space="preserve">Автор:  В.И. Подольский, А. А. Савин, Л. В. Сотникова
Год издания: не ранее 2012 года
</t>
  </si>
  <si>
    <t xml:space="preserve">Автор:  Э.О. Нурсеитов
Год издания: не ранее 2011 года
</t>
  </si>
  <si>
    <t xml:space="preserve">Автор:  Э.О. Нурсеитов
Год издания: не ранее 2012 года
</t>
  </si>
  <si>
    <t>Книга «Современный стратегический анализ»</t>
  </si>
  <si>
    <t xml:space="preserve">Автор:  Р. Грант 
Год издания: не ранее 2012 года
</t>
  </si>
  <si>
    <t xml:space="preserve">Автор: О.Сулейменов.
Год издания: не ранее 2012 года
</t>
  </si>
  <si>
    <t xml:space="preserve">Автор: И. Есенберлин.
Год издания: не ранее  2013 года
</t>
  </si>
  <si>
    <t xml:space="preserve">Автор: С.Мұратбеков. 
 Год издания: не ранее  2012 года
</t>
  </si>
  <si>
    <t xml:space="preserve">Автор: О.Бокеев 
Год издания: не ранее 2011 года
</t>
  </si>
  <si>
    <t xml:space="preserve">Автор: К.Аманжолов 
Год издания: не ранее 2011 года
</t>
  </si>
  <si>
    <t xml:space="preserve">Автор: А. Алимжанов 
Год издания:  не ранее 2011 года
</t>
  </si>
  <si>
    <t xml:space="preserve">Автор: Г.Мустафин 
Год издания: не ранее 2011 года
</t>
  </si>
  <si>
    <t xml:space="preserve">Автор: Б.Майлин.
Год издания: не ранее 2012 года
</t>
  </si>
  <si>
    <t xml:space="preserve">Автор: М.Жумабаев. 
Год издания: не ранее 2010 года
</t>
  </si>
  <si>
    <t>Книга «Ак-Орда. История Казахского ханства»</t>
  </si>
  <si>
    <t xml:space="preserve">Автор: Р.Темиргалиев. 
Год издания: не ранее 2012 года
</t>
  </si>
  <si>
    <t xml:space="preserve">Автор: Е.Т.Джебулдин. 
Год издания: не ранее 2010 года
</t>
  </si>
  <si>
    <t>Книга «ООО «Времена!» ООО «Нравы!». Афоризмы для всех и навсегда»</t>
  </si>
  <si>
    <t xml:space="preserve">Автор: В.Колечицкий 
Год издания: не ранее 2007 года
</t>
  </si>
  <si>
    <t xml:space="preserve">Автор: Наполеон Хилл.
Год издания: не ранее  2006 года
</t>
  </si>
  <si>
    <t xml:space="preserve">Автор: Роберт Грин. 
Год издания: не ранее 2006 года
</t>
  </si>
  <si>
    <t xml:space="preserve">Книга «13 самых действующих законов преуспевания» </t>
  </si>
  <si>
    <t xml:space="preserve">Автор: Ти-Джей Хойсингтон. 
Год издания: не ранее 2007 года
</t>
  </si>
  <si>
    <t xml:space="preserve">Автор: Н.Равенский
Год издания: не ранее 2010 года
</t>
  </si>
  <si>
    <t xml:space="preserve">Автор: Эрих Мария Ремарк
Год издания: не ранее 2012 года
</t>
  </si>
  <si>
    <t xml:space="preserve">Автор: Виктор Гюго. 
Год издания: не ранее 2011 года
</t>
  </si>
  <si>
    <t xml:space="preserve">Автор: И. Ильф, Е. Петров
Год издания: не ранее 2012 года
</t>
  </si>
  <si>
    <t xml:space="preserve">Авторы: Борис и Аркадий Стругацкие.
Год издания: не ранее 2007 года
</t>
  </si>
  <si>
    <t xml:space="preserve">Повести и рассказы Автор: М. Булгаков 
Год издания: не ранее 2013 года
</t>
  </si>
  <si>
    <t>Книга «The Best of Oscar Wilde»</t>
  </si>
  <si>
    <t xml:space="preserve">Автор: Оскар Уайльд (Oscar Wilde), на английском языке,  
Год издания: не ранее 2004 года
</t>
  </si>
  <si>
    <t xml:space="preserve">Автор: Уильям Шекспир (William Shakespeare), на английском языке
Год издания: не ранее 2009 года
</t>
  </si>
  <si>
    <t xml:space="preserve">Автор: О Генри (O.Henry), на английском языке.
Год издания: не ранее 2003 года
</t>
  </si>
  <si>
    <t xml:space="preserve">Автор: Джейн Остин (Jane Austen), на английском языке. 
Год издания: не ранее 2007 года
</t>
  </si>
  <si>
    <t>Книга «Die Leiden Des Jungen Werther»</t>
  </si>
  <si>
    <t xml:space="preserve">Автор: Иоганн Гете (Johann Wolfgang von Goethe), на немецком языке.
Год издания: не ранее 1991 года
</t>
  </si>
  <si>
    <t xml:space="preserve">Автор: Артур Конан Дойль (A.C.Doyle), на английском языке
Год издания: не ранее 2011 года
</t>
  </si>
  <si>
    <t xml:space="preserve">Автор: Артур Конан Дойль (A.C.Doyle), на английском языке
Год издания: не ранее 2012 года
</t>
  </si>
  <si>
    <t xml:space="preserve">Автор: Габриель Гарсиа Маркес (Marquez G.G.), на английском языке
Год издания: не ранее 2000 года
</t>
  </si>
  <si>
    <t xml:space="preserve">Автор: Джек Лондон (Jack London), на английском языке 
Год издания: не ранее 2005 года
</t>
  </si>
  <si>
    <t>в течение 90 календарных дней со дня заключения Договора</t>
  </si>
  <si>
    <t xml:space="preserve">Услуги питания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6 160 человек.
</t>
  </si>
  <si>
    <t xml:space="preserve">Услуги питания (люкс).
Меню на одного человека в расчете по одной штуке: валован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3 076 человек.
</t>
  </si>
  <si>
    <t xml:space="preserve">1 штука - в течение 10 рабочих дней с момента
подписания договора, 4 штуки течение 10 рабочих дней со дня получения завки
</t>
  </si>
  <si>
    <t>Информационноя доска</t>
  </si>
  <si>
    <t>от  «30» декабря 2013 года  №275</t>
  </si>
</sst>
</file>

<file path=xl/styles.xml><?xml version="1.0" encoding="utf-8"?>
<styleSheet xmlns="http://schemas.openxmlformats.org/spreadsheetml/2006/main">
  <numFmts count="42">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00_р_."/>
    <numFmt numFmtId="167" formatCode="#."/>
    <numFmt numFmtId="168" formatCode="#.00"/>
    <numFmt numFmtId="169" formatCode="&quot;$&quot;#.00"/>
    <numFmt numFmtId="170" formatCode="#,##0_);\(#,##0\);0_);* @_)"/>
    <numFmt numFmtId="171" formatCode="#,##0.0_);\(#,##0.0\);0.0_);* @_)"/>
    <numFmt numFmtId="172" formatCode="#,##0.00_);\(#,##0.00\);0.00_);* @_)"/>
    <numFmt numFmtId="173" formatCode="#,##0.000_);\(#,##0.000\);0.000_);* @_)"/>
    <numFmt numFmtId="174" formatCode="#,##0.0000_);\(#,##0.0000\);0.0000_);* @_)"/>
    <numFmt numFmtId="175" formatCode="d\-mmm;[Red]&quot;Not date&quot;;&quot;-&quot;;[Red]* &quot;Not date&quot;"/>
    <numFmt numFmtId="176" formatCode="d\-mmm\-yyyy;[Red]&quot;Not date&quot;;&quot;-&quot;;[Red]* &quot;Not date&quot;"/>
    <numFmt numFmtId="177" formatCode="d\-mmm\-yyyy\ h:mm\ AM/PM;[Red]* &quot;Not date&quot;;&quot;-&quot;;[Red]* &quot;Not date&quot;"/>
    <numFmt numFmtId="178" formatCode="d/mm/yyyy;[Red]* &quot;Not date&quot;;&quot;-&quot;;[Red]* &quot;Not date&quot;"/>
    <numFmt numFmtId="179" formatCode="mm/dd/yyyy;[Red]* &quot;Not date&quot;;&quot;-&quot;;[Red]* &quot;Not date&quot;"/>
    <numFmt numFmtId="180" formatCode="mmm\-yy;[Red]* &quot;Not date&quot;;&quot;-&quot;;[Red]* &quot;Not date&quot;"/>
    <numFmt numFmtId="181" formatCode="0;\-0;0;* @"/>
    <numFmt numFmtId="182" formatCode="h:mm\ AM/PM;[Red]* &quot;Not time&quot;;\-;[Red]* &quot;Not time&quot;"/>
    <numFmt numFmtId="183" formatCode="[h]:mm;[Red]* &quot;Not time&quot;;[h]:mm;[Red]* &quot;Not time&quot;"/>
    <numFmt numFmtId="184" formatCode="0%;\-0%;0%;* @_%"/>
    <numFmt numFmtId="185" formatCode="0.0%;\-0.0%;0.0%;* @_%"/>
    <numFmt numFmtId="186" formatCode="0.00%;\-0.00%;0.00%;* @_%"/>
    <numFmt numFmtId="187" formatCode="0.000%;\-0.000%;0.000%;* @_%"/>
    <numFmt numFmtId="188" formatCode="&quot;$&quot;* #,##0_);&quot;$&quot;* \(#,##0\);&quot;$&quot;* 0_);* @_)"/>
    <numFmt numFmtId="189" formatCode="&quot;$&quot;* #,##0.0_);&quot;$&quot;* \(#,##0.0\);&quot;$&quot;* 0.0_);* @_)"/>
    <numFmt numFmtId="190" formatCode="&quot;$&quot;* #,##0.00_);&quot;$&quot;* \(#,##0.00\);&quot;$&quot;* 0.00_);* @_)"/>
    <numFmt numFmtId="191" formatCode="&quot;$&quot;* #,##0.000_);&quot;$&quot;* \(#,##0.000\);&quot;$&quot;* 0.000_);* @_)"/>
    <numFmt numFmtId="192" formatCode="&quot;$&quot;* #,##0.0000_);&quot;$&quot;* \(#,##0.0000\);&quot;$&quot;* 0.0000_);* @_)"/>
    <numFmt numFmtId="193" formatCode="_-* #,##0.00[$€-1]_-;\-* #,##0.00[$€-1]_-;_-* &quot;-&quot;??[$€-1]_-"/>
    <numFmt numFmtId="194" formatCode="d\-mmm\-yyyy;[Red]* &quot;Not date&quot;;&quot;-&quot;;[Red]* &quot;Not date&quot;"/>
    <numFmt numFmtId="195" formatCode="d\-mmm\-yyyy\ h:mm\ AM/PM;[Red]* &quot;Not time&quot;;0;[Red]* &quot;Not time&quot;"/>
    <numFmt numFmtId="196" formatCode="#,##0_);[Blue]\(\-\)\ #,##0_)"/>
    <numFmt numFmtId="197" formatCode="%#.00"/>
    <numFmt numFmtId="198" formatCode="0.0%"/>
    <numFmt numFmtId="199" formatCode="_-* #,##0_р_._-;\-* #,##0_р_._-;_-* &quot;-&quot;??_р_._-;_-@_-"/>
    <numFmt numFmtId="200" formatCode="[$-419]mmmm\ yyyy;@"/>
    <numFmt numFmtId="201" formatCode="#,##0_р_."/>
    <numFmt numFmtId="202" formatCode="[$$-409]#,##0"/>
    <numFmt numFmtId="203" formatCode="#,##0.00&quot;р.&quot;"/>
  </numFmts>
  <fonts count="46">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10"/>
      <color theme="1"/>
      <name val="Times New Roman"/>
      <family val="1"/>
      <charset val="204"/>
    </font>
    <font>
      <sz val="10"/>
      <color rgb="FF000000"/>
      <name val="Times New Roman"/>
      <family val="1"/>
      <charset val="204"/>
    </font>
    <font>
      <sz val="10"/>
      <color indexed="63"/>
      <name val="Times New Roman"/>
      <family val="1"/>
      <charset val="204"/>
    </font>
    <font>
      <b/>
      <sz val="10"/>
      <color theme="1"/>
      <name val="Times New Roman"/>
      <family val="1"/>
      <charset val="204"/>
    </font>
    <font>
      <sz val="10"/>
      <color indexed="8"/>
      <name val="Times New Roman"/>
      <family val="1"/>
      <charset val="204"/>
    </font>
    <font>
      <vertAlign val="superscript"/>
      <sz val="10"/>
      <color theme="1"/>
      <name val="Times New Roman"/>
      <family val="1"/>
      <charset val="204"/>
    </font>
    <font>
      <sz val="8"/>
      <name val="Times New Roman"/>
      <family val="1"/>
      <charset val="204"/>
    </font>
    <font>
      <sz val="10"/>
      <color rgb="FF333333"/>
      <name val="Times New Roman"/>
      <family val="1"/>
      <charset val="204"/>
    </font>
    <font>
      <sz val="10"/>
      <color rgb="FF222222"/>
      <name val="Times New Roman"/>
      <family val="1"/>
      <charset val="204"/>
    </font>
    <font>
      <u/>
      <sz val="10"/>
      <color theme="1"/>
      <name val="Times New Roman"/>
      <family val="1"/>
      <charset val="204"/>
    </font>
    <font>
      <sz val="8"/>
      <color theme="1"/>
      <name val="Times New Roman"/>
      <family val="1"/>
      <charset val="204"/>
    </font>
    <font>
      <sz val="10"/>
      <color rgb="FF444444"/>
      <name val="Times New Roman"/>
      <family val="1"/>
      <charset val="204"/>
    </font>
    <font>
      <sz val="10"/>
      <color rgb="FF000000"/>
      <name val="Arial"/>
      <family val="2"/>
      <charset val="204"/>
    </font>
    <font>
      <sz val="10"/>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193">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43" fontId="3" fillId="0" borderId="0" applyFont="0" applyFill="0" applyBorder="0" applyAlignment="0" applyProtection="0"/>
    <xf numFmtId="167" fontId="9" fillId="0" borderId="2">
      <protection locked="0"/>
    </xf>
    <xf numFmtId="167" fontId="9" fillId="0" borderId="2">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168" fontId="9" fillId="0" borderId="0">
      <protection locked="0"/>
    </xf>
    <xf numFmtId="169" fontId="9" fillId="0" borderId="0">
      <protection locked="0"/>
    </xf>
    <xf numFmtId="169" fontId="9" fillId="0" borderId="0">
      <protection locked="0"/>
    </xf>
    <xf numFmtId="167" fontId="9" fillId="0" borderId="2">
      <protection locked="0"/>
    </xf>
    <xf numFmtId="167" fontId="9" fillId="0" borderId="2">
      <protection locked="0"/>
    </xf>
    <xf numFmtId="167" fontId="10" fillId="0" borderId="0">
      <protection locked="0"/>
    </xf>
    <xf numFmtId="167" fontId="10" fillId="0" borderId="0">
      <protection locked="0"/>
    </xf>
    <xf numFmtId="167" fontId="9" fillId="0" borderId="2">
      <protection locked="0"/>
    </xf>
    <xf numFmtId="170" fontId="11" fillId="0" borderId="0" applyFill="0" applyBorder="0">
      <alignment vertical="top"/>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0" fontId="11" fillId="0" borderId="0" applyFill="0" applyBorder="0">
      <alignment horizontal="center" vertical="top"/>
    </xf>
    <xf numFmtId="181" fontId="11" fillId="0" borderId="0" applyFill="0" applyBorder="0">
      <alignment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2" fillId="0" borderId="0" applyFill="0" applyBorder="0">
      <alignment vertical="top"/>
    </xf>
    <xf numFmtId="186" fontId="11"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0" fontId="13" fillId="0" borderId="0" applyNumberFormat="0" applyFill="0" applyBorder="0" applyAlignment="0" applyProtection="0"/>
    <xf numFmtId="193"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0" fontId="19" fillId="0" borderId="0" applyFill="0" applyBorder="0">
      <alignment vertical="top"/>
      <protection locked="0"/>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94" fontId="19" fillId="0" borderId="0" applyFill="0" applyBorder="0">
      <alignment vertical="top"/>
      <protection locked="0"/>
    </xf>
    <xf numFmtId="195" fontId="19" fillId="0" borderId="0" applyFill="0" applyBorder="0">
      <alignment vertical="top"/>
      <protection locked="0"/>
    </xf>
    <xf numFmtId="178"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1" fontId="20" fillId="0" borderId="0" applyFill="0" applyBorder="0">
      <alignment vertical="top"/>
      <protection locked="0"/>
    </xf>
    <xf numFmtId="181"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2" fontId="19" fillId="0" borderId="0" applyFill="0" applyBorder="0">
      <alignment vertical="top"/>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6"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41" fontId="2" fillId="0" borderId="0" applyFont="0" applyFill="0" applyBorder="0" applyAlignment="0" applyProtection="0"/>
    <xf numFmtId="43" fontId="2" fillId="0" borderId="0" applyFont="0" applyFill="0" applyBorder="0" applyAlignment="0" applyProtection="0"/>
    <xf numFmtId="167" fontId="10" fillId="0" borderId="0">
      <protection locked="0"/>
    </xf>
    <xf numFmtId="167" fontId="10"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97" fontId="9" fillId="0" borderId="0">
      <protection locked="0"/>
    </xf>
    <xf numFmtId="197"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xf numFmtId="43"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198"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7" fillId="0" borderId="0"/>
    <xf numFmtId="0" fontId="2" fillId="0" borderId="0"/>
    <xf numFmtId="43" fontId="5" fillId="0" borderId="0" applyFont="0" applyFill="0" applyBorder="0" applyAlignment="0" applyProtection="0"/>
  </cellStyleXfs>
  <cellXfs count="147">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3" fontId="29" fillId="2" borderId="0" xfId="0" applyNumberFormat="1" applyFont="1" applyFill="1" applyBorder="1" applyAlignment="1">
      <alignment horizontal="left" vertical="center" wrapText="1"/>
    </xf>
    <xf numFmtId="0" fontId="29" fillId="2" borderId="1" xfId="2" applyNumberFormat="1" applyFont="1" applyFill="1" applyBorder="1" applyAlignment="1">
      <alignment horizontal="center" vertical="center" wrapText="1"/>
    </xf>
    <xf numFmtId="166" fontId="29" fillId="2" borderId="1" xfId="2" applyNumberFormat="1" applyFont="1" applyFill="1" applyBorder="1" applyAlignment="1">
      <alignment horizontal="center" vertical="center" wrapText="1"/>
    </xf>
    <xf numFmtId="43" fontId="29" fillId="2" borderId="1" xfId="189" applyFont="1" applyFill="1" applyBorder="1" applyAlignment="1">
      <alignment horizontal="center" vertical="center" wrapText="1"/>
    </xf>
    <xf numFmtId="0" fontId="31" fillId="2" borderId="0" xfId="0" applyFont="1" applyFill="1"/>
    <xf numFmtId="199" fontId="30" fillId="2" borderId="0" xfId="189" applyNumberFormat="1" applyFont="1" applyFill="1" applyAlignment="1">
      <alignment horizontal="center" vertical="center" wrapText="1"/>
    </xf>
    <xf numFmtId="0" fontId="8"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43" fontId="32" fillId="2" borderId="1" xfId="189" applyNumberFormat="1" applyFont="1" applyFill="1" applyBorder="1" applyAlignment="1">
      <alignment horizontal="center" vertical="center" wrapText="1"/>
    </xf>
    <xf numFmtId="0" fontId="8" fillId="2" borderId="0" xfId="0" applyFont="1" applyFill="1" applyAlignment="1">
      <alignment horizontal="center" vertical="center" wrapText="1"/>
    </xf>
    <xf numFmtId="43" fontId="8" fillId="2" borderId="1" xfId="189"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20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32" fillId="2" borderId="0" xfId="0" applyFont="1" applyFill="1" applyAlignment="1">
      <alignment horizontal="center" vertical="top" wrapText="1"/>
    </xf>
    <xf numFmtId="0" fontId="33" fillId="2" borderId="1" xfId="0" applyFont="1" applyFill="1" applyBorder="1" applyAlignment="1">
      <alignment horizontal="center" vertical="center" wrapText="1"/>
    </xf>
    <xf numFmtId="0" fontId="32" fillId="2" borderId="0" xfId="0" applyFont="1" applyFill="1" applyAlignment="1">
      <alignment horizontal="center" vertical="center" wrapText="1"/>
    </xf>
    <xf numFmtId="0" fontId="8" fillId="2" borderId="1" xfId="131" applyFont="1" applyFill="1" applyBorder="1" applyAlignment="1">
      <alignment horizontal="center" vertical="center" wrapText="1"/>
    </xf>
    <xf numFmtId="200" fontId="8" fillId="2" borderId="1" xfId="131" applyNumberFormat="1" applyFont="1" applyFill="1" applyBorder="1" applyAlignment="1">
      <alignment horizontal="center" vertical="center" wrapText="1"/>
    </xf>
    <xf numFmtId="43" fontId="29" fillId="2" borderId="1" xfId="189" applyNumberFormat="1" applyFont="1" applyFill="1" applyBorder="1" applyAlignment="1">
      <alignment horizontal="center" vertical="center" wrapText="1"/>
    </xf>
    <xf numFmtId="199"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199" fontId="8" fillId="2" borderId="1" xfId="189" applyNumberFormat="1" applyFont="1" applyFill="1" applyBorder="1" applyAlignment="1">
      <alignment horizontal="center" vertical="center" wrapText="1"/>
    </xf>
    <xf numFmtId="43" fontId="8" fillId="2" borderId="1" xfId="189" applyNumberFormat="1" applyFont="1" applyFill="1" applyBorder="1" applyAlignment="1">
      <alignment horizontal="center" vertical="center" wrapText="1"/>
    </xf>
    <xf numFmtId="199" fontId="32" fillId="2" borderId="1" xfId="189" applyNumberFormat="1" applyFont="1" applyFill="1" applyBorder="1" applyAlignment="1">
      <alignment horizontal="center" vertical="center" wrapText="1"/>
    </xf>
    <xf numFmtId="200" fontId="34" fillId="0" borderId="1" xfId="0" applyNumberFormat="1" applyFont="1" applyFill="1" applyBorder="1" applyAlignment="1">
      <alignment horizontal="center" vertical="center" wrapText="1"/>
    </xf>
    <xf numFmtId="200" fontId="8"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200" fontId="33" fillId="0" borderId="1" xfId="190" applyNumberFormat="1" applyFont="1" applyFill="1" applyBorder="1" applyAlignment="1">
      <alignment horizontal="center" vertical="center" wrapText="1"/>
    </xf>
    <xf numFmtId="0" fontId="8" fillId="0" borderId="1" xfId="191" applyFont="1" applyFill="1" applyBorder="1" applyAlignment="1" applyProtection="1">
      <alignment horizontal="center" vertical="center" wrapText="1"/>
    </xf>
    <xf numFmtId="202" fontId="8" fillId="0" borderId="1" xfId="192"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0" fontId="32" fillId="0" borderId="1" xfId="0" applyFont="1" applyBorder="1" applyAlignment="1">
      <alignment horizontal="center" vertical="center" wrapText="1"/>
    </xf>
    <xf numFmtId="4" fontId="8" fillId="2" borderId="1" xfId="189" applyNumberFormat="1" applyFont="1" applyFill="1" applyBorder="1" applyAlignment="1">
      <alignment horizontal="center" vertical="center" wrapText="1"/>
    </xf>
    <xf numFmtId="201" fontId="29" fillId="2" borderId="1" xfId="2" applyNumberFormat="1" applyFont="1" applyFill="1" applyBorder="1" applyAlignment="1">
      <alignment horizontal="center" vertical="center" wrapText="1"/>
    </xf>
    <xf numFmtId="0" fontId="8" fillId="2" borderId="1" xfId="0" applyFont="1" applyFill="1" applyBorder="1"/>
    <xf numFmtId="0" fontId="32" fillId="2" borderId="1" xfId="0" applyFont="1" applyFill="1" applyBorder="1" applyAlignment="1">
      <alignment horizontal="center" vertical="top" wrapText="1"/>
    </xf>
    <xf numFmtId="0" fontId="38"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7"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9" fillId="0" borderId="1" xfId="0" applyFont="1" applyBorder="1" applyAlignment="1">
      <alignment horizontal="center" vertical="center" wrapText="1"/>
    </xf>
    <xf numFmtId="4" fontId="32" fillId="2" borderId="1" xfId="0" applyNumberFormat="1" applyFont="1" applyFill="1" applyBorder="1" applyAlignment="1">
      <alignment horizontal="center" vertical="center" wrapText="1"/>
    </xf>
    <xf numFmtId="0" fontId="33" fillId="3" borderId="1" xfId="0" applyFont="1" applyFill="1" applyBorder="1" applyAlignment="1">
      <alignment horizontal="center" vertical="center" wrapText="1"/>
    </xf>
    <xf numFmtId="0" fontId="39" fillId="3" borderId="1"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32" fillId="3" borderId="1" xfId="0" applyNumberFormat="1" applyFont="1" applyFill="1" applyBorder="1" applyAlignment="1">
      <alignment horizontal="center" vertical="center" wrapText="1"/>
    </xf>
    <xf numFmtId="4" fontId="32" fillId="3" borderId="6" xfId="0" applyNumberFormat="1" applyFont="1" applyFill="1" applyBorder="1" applyAlignment="1">
      <alignment horizontal="center" vertical="center" wrapText="1"/>
    </xf>
    <xf numFmtId="0" fontId="32" fillId="3" borderId="7" xfId="0" applyFont="1" applyFill="1" applyBorder="1" applyAlignment="1">
      <alignment horizontal="center" vertical="center" wrapText="1"/>
    </xf>
    <xf numFmtId="0" fontId="32" fillId="0" borderId="0" xfId="0" applyFont="1" applyAlignment="1">
      <alignment horizontal="center" vertical="center" wrapText="1"/>
    </xf>
    <xf numFmtId="0" fontId="32" fillId="3" borderId="1" xfId="0" applyFont="1" applyFill="1" applyBorder="1" applyAlignment="1">
      <alignment horizontal="center" vertical="top" wrapText="1"/>
    </xf>
    <xf numFmtId="0" fontId="8" fillId="3" borderId="1" xfId="0"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49" fontId="32" fillId="2" borderId="1" xfId="189" applyNumberFormat="1" applyFont="1" applyFill="1" applyBorder="1" applyAlignment="1">
      <alignment horizontal="center" vertical="center" wrapText="1"/>
    </xf>
    <xf numFmtId="2" fontId="32" fillId="2" borderId="1" xfId="189" applyNumberFormat="1" applyFont="1" applyFill="1" applyBorder="1" applyAlignment="1">
      <alignment horizontal="center" vertical="center" wrapText="1"/>
    </xf>
    <xf numFmtId="0" fontId="33" fillId="3" borderId="1" xfId="0" applyFont="1" applyFill="1" applyBorder="1" applyAlignment="1">
      <alignment horizontal="center" vertical="top" wrapText="1"/>
    </xf>
    <xf numFmtId="0" fontId="33" fillId="0" borderId="1" xfId="0" applyFont="1" applyBorder="1" applyAlignment="1">
      <alignment horizontal="center" vertical="center" wrapText="1"/>
    </xf>
    <xf numFmtId="49" fontId="8" fillId="2" borderId="3" xfId="189" applyNumberFormat="1" applyFont="1" applyFill="1" applyBorder="1" applyAlignment="1">
      <alignment horizontal="center" vertical="center" wrapText="1"/>
    </xf>
    <xf numFmtId="12" fontId="32" fillId="2" borderId="1"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32" fillId="2" borderId="0" xfId="0" applyFont="1" applyFill="1"/>
    <xf numFmtId="0" fontId="40" fillId="0" borderId="1" xfId="0" applyFont="1" applyBorder="1" applyAlignment="1">
      <alignment horizontal="center" vertical="center" wrapText="1"/>
    </xf>
    <xf numFmtId="0" fontId="40" fillId="2" borderId="1" xfId="0" applyFont="1" applyFill="1" applyBorder="1" applyAlignment="1">
      <alignment horizontal="center" vertical="center" wrapText="1"/>
    </xf>
    <xf numFmtId="0" fontId="32" fillId="3" borderId="8" xfId="0" applyFont="1" applyFill="1" applyBorder="1" applyAlignment="1">
      <alignment horizontal="center" vertical="center" wrapText="1"/>
    </xf>
    <xf numFmtId="43" fontId="32" fillId="3" borderId="1" xfId="189" applyFont="1" applyFill="1" applyBorder="1" applyAlignment="1">
      <alignment horizontal="center" vertical="center" wrapText="1"/>
    </xf>
    <xf numFmtId="43" fontId="33" fillId="3" borderId="1" xfId="189" applyFont="1" applyFill="1" applyBorder="1" applyAlignment="1">
      <alignment horizontal="center" vertical="center" wrapText="1"/>
    </xf>
    <xf numFmtId="43" fontId="33" fillId="2" borderId="1" xfId="189" applyFont="1" applyFill="1" applyBorder="1" applyAlignment="1">
      <alignment horizontal="center" vertical="center" wrapText="1"/>
    </xf>
    <xf numFmtId="43" fontId="32" fillId="0" borderId="1" xfId="189" applyFont="1" applyBorder="1" applyAlignment="1">
      <alignment horizontal="center" vertical="center" wrapText="1"/>
    </xf>
    <xf numFmtId="43" fontId="39" fillId="0" borderId="1" xfId="189" applyFont="1" applyBorder="1" applyAlignment="1">
      <alignment horizontal="center" vertical="center" wrapText="1"/>
    </xf>
    <xf numFmtId="43" fontId="8" fillId="3" borderId="1" xfId="189" applyFont="1" applyFill="1" applyBorder="1" applyAlignment="1">
      <alignment horizontal="center" vertical="center" wrapText="1"/>
    </xf>
    <xf numFmtId="43" fontId="32" fillId="0" borderId="1" xfId="189" applyFont="1" applyFill="1" applyBorder="1" applyAlignment="1">
      <alignment horizontal="center" vertical="center" wrapText="1"/>
    </xf>
    <xf numFmtId="0" fontId="8" fillId="2" borderId="0" xfId="0" applyFont="1" applyFill="1" applyBorder="1"/>
    <xf numFmtId="43" fontId="8" fillId="2" borderId="0" xfId="189" applyFont="1" applyFill="1" applyBorder="1"/>
    <xf numFmtId="0" fontId="8" fillId="2" borderId="0" xfId="0" applyFont="1" applyFill="1" applyBorder="1" applyAlignment="1">
      <alignment vertical="center"/>
    </xf>
    <xf numFmtId="0" fontId="8" fillId="2" borderId="0" xfId="0" applyFont="1" applyFill="1" applyBorder="1" applyAlignment="1">
      <alignment horizontal="center" vertical="center"/>
    </xf>
    <xf numFmtId="43"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0" fontId="8" fillId="2" borderId="0" xfId="0" applyFont="1" applyFill="1" applyBorder="1" applyAlignment="1">
      <alignment horizontal="left"/>
    </xf>
    <xf numFmtId="43" fontId="32" fillId="2" borderId="1" xfId="189" applyFont="1" applyFill="1" applyBorder="1" applyAlignment="1">
      <alignment horizontal="center" vertical="center" wrapText="1"/>
    </xf>
    <xf numFmtId="43" fontId="35" fillId="2" borderId="1" xfId="189" applyFont="1" applyFill="1" applyBorder="1" applyAlignment="1">
      <alignment horizontal="center" vertical="center" wrapText="1"/>
    </xf>
    <xf numFmtId="43" fontId="8" fillId="2" borderId="1" xfId="0" applyNumberFormat="1"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4" fontId="8" fillId="2" borderId="1" xfId="0" applyNumberFormat="1" applyFont="1" applyFill="1" applyBorder="1" applyAlignment="1">
      <alignment horizontal="center" vertical="center" wrapText="1"/>
    </xf>
    <xf numFmtId="43" fontId="8" fillId="2" borderId="0" xfId="189" applyNumberFormat="1" applyFont="1" applyFill="1" applyBorder="1"/>
    <xf numFmtId="0" fontId="39" fillId="2" borderId="1" xfId="0" applyFont="1" applyFill="1" applyBorder="1" applyAlignment="1">
      <alignment horizontal="center" vertical="center" wrapText="1"/>
    </xf>
    <xf numFmtId="0" fontId="42" fillId="2" borderId="0" xfId="0" applyFont="1" applyFill="1" applyAlignment="1">
      <alignment horizontal="center" vertical="center" wrapText="1"/>
    </xf>
    <xf numFmtId="43" fontId="32" fillId="2" borderId="1" xfId="189" applyFont="1" applyFill="1" applyBorder="1" applyAlignment="1">
      <alignment vertical="center" wrapText="1"/>
    </xf>
    <xf numFmtId="0" fontId="8" fillId="2" borderId="0" xfId="0" applyFont="1" applyFill="1" applyBorder="1" applyAlignment="1">
      <alignment horizontal="center"/>
    </xf>
    <xf numFmtId="43" fontId="8" fillId="2" borderId="1" xfId="189" applyFont="1" applyFill="1" applyBorder="1" applyAlignment="1">
      <alignment horizontal="left" vertical="top" wrapText="1"/>
    </xf>
    <xf numFmtId="43" fontId="8" fillId="2" borderId="3" xfId="189" applyFont="1" applyFill="1" applyBorder="1" applyAlignment="1">
      <alignment horizontal="left" vertical="top" wrapText="1"/>
    </xf>
    <xf numFmtId="49" fontId="29" fillId="2" borderId="1" xfId="189" applyNumberFormat="1" applyFont="1" applyFill="1" applyBorder="1" applyAlignment="1">
      <alignment horizontal="left" vertical="center" wrapText="1"/>
    </xf>
    <xf numFmtId="0" fontId="33" fillId="2" borderId="1" xfId="0" applyFont="1" applyFill="1" applyBorder="1" applyAlignment="1">
      <alignment horizontal="center" vertical="top" wrapText="1"/>
    </xf>
    <xf numFmtId="0" fontId="33" fillId="3" borderId="7" xfId="0" applyFont="1" applyFill="1" applyBorder="1" applyAlignment="1">
      <alignment horizontal="center" vertical="top" wrapText="1"/>
    </xf>
    <xf numFmtId="0" fontId="32" fillId="2" borderId="3" xfId="0" applyFont="1" applyFill="1" applyBorder="1" applyAlignment="1">
      <alignment horizontal="center" vertical="center" wrapText="1"/>
    </xf>
    <xf numFmtId="43" fontId="32" fillId="2" borderId="7" xfId="189" applyFont="1" applyFill="1" applyBorder="1" applyAlignment="1">
      <alignment horizontal="center" vertical="center" wrapText="1"/>
    </xf>
    <xf numFmtId="43" fontId="32" fillId="3" borderId="7" xfId="189" applyFont="1" applyFill="1" applyBorder="1" applyAlignment="1">
      <alignment horizontal="center" vertical="center" wrapText="1"/>
    </xf>
    <xf numFmtId="43" fontId="8" fillId="2" borderId="7" xfId="189" applyFont="1" applyFill="1" applyBorder="1" applyAlignment="1">
      <alignment horizontal="center" vertical="center" wrapText="1"/>
    </xf>
    <xf numFmtId="43" fontId="8" fillId="2" borderId="6" xfId="189" applyFont="1" applyFill="1" applyBorder="1" applyAlignment="1">
      <alignment horizontal="center" vertical="center" wrapText="1"/>
    </xf>
    <xf numFmtId="43" fontId="29" fillId="2" borderId="6" xfId="189" applyFont="1" applyFill="1" applyBorder="1" applyAlignment="1">
      <alignment horizontal="center" vertical="center" wrapText="1"/>
    </xf>
    <xf numFmtId="43" fontId="8" fillId="2" borderId="6" xfId="189" applyNumberFormat="1" applyFont="1" applyFill="1" applyBorder="1" applyAlignment="1">
      <alignment horizontal="center" vertical="center" wrapText="1"/>
    </xf>
    <xf numFmtId="0" fontId="45" fillId="3" borderId="1" xfId="0" applyFont="1" applyFill="1" applyBorder="1" applyAlignment="1">
      <alignment vertical="center" wrapText="1"/>
    </xf>
    <xf numFmtId="203" fontId="8" fillId="2" borderId="1" xfId="189" applyNumberFormat="1" applyFont="1" applyFill="1" applyBorder="1" applyAlignment="1">
      <alignment horizontal="center" vertical="center" wrapText="1"/>
    </xf>
    <xf numFmtId="4" fontId="8" fillId="2" borderId="1" xfId="189" applyNumberFormat="1" applyFont="1" applyFill="1" applyBorder="1" applyAlignment="1" applyProtection="1">
      <alignment horizontal="right" vertical="center"/>
    </xf>
    <xf numFmtId="0" fontId="33" fillId="3" borderId="6" xfId="0" applyFont="1" applyFill="1" applyBorder="1" applyAlignment="1">
      <alignment horizontal="center" vertical="center" wrapText="1"/>
    </xf>
    <xf numFmtId="0" fontId="45" fillId="3" borderId="6" xfId="0" applyFont="1" applyFill="1" applyBorder="1" applyAlignment="1">
      <alignment vertical="center" wrapText="1"/>
    </xf>
    <xf numFmtId="49" fontId="32" fillId="2" borderId="6" xfId="189" applyNumberFormat="1" applyFont="1" applyFill="1" applyBorder="1" applyAlignment="1">
      <alignment horizontal="center" vertical="center" wrapText="1"/>
    </xf>
    <xf numFmtId="2" fontId="32" fillId="2" borderId="6" xfId="189" applyNumberFormat="1" applyFont="1" applyFill="1" applyBorder="1" applyAlignment="1">
      <alignment horizontal="center" vertical="center" wrapText="1"/>
    </xf>
    <xf numFmtId="43" fontId="35" fillId="2" borderId="6" xfId="189" applyFont="1" applyFill="1" applyBorder="1" applyAlignment="1">
      <alignment horizontal="center" vertical="center" wrapText="1"/>
    </xf>
    <xf numFmtId="43" fontId="8" fillId="2" borderId="1" xfId="189" applyFont="1" applyFill="1" applyBorder="1" applyAlignment="1">
      <alignment horizontal="left" vertical="center" wrapText="1"/>
    </xf>
    <xf numFmtId="43" fontId="8" fillId="2" borderId="1" xfId="189" applyFont="1" applyFill="1" applyBorder="1" applyAlignment="1">
      <alignment vertical="center" wrapText="1"/>
    </xf>
    <xf numFmtId="0" fontId="32" fillId="3" borderId="3"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32" fillId="3" borderId="6" xfId="0" applyFont="1" applyFill="1" applyBorder="1" applyAlignment="1">
      <alignment horizontal="center" vertical="center" wrapText="1"/>
    </xf>
    <xf numFmtId="0" fontId="32" fillId="2" borderId="6" xfId="0" applyFont="1" applyFill="1" applyBorder="1" applyAlignment="1">
      <alignment horizontal="center" vertical="top" wrapText="1"/>
    </xf>
    <xf numFmtId="43" fontId="8" fillId="2" borderId="6" xfId="189" applyFont="1" applyFill="1" applyBorder="1" applyAlignment="1">
      <alignment vertical="center" wrapText="1"/>
    </xf>
    <xf numFmtId="43" fontId="8" fillId="2" borderId="6" xfId="189" applyFont="1" applyFill="1" applyBorder="1" applyAlignment="1">
      <alignment horizontal="left" vertical="center" wrapText="1"/>
    </xf>
    <xf numFmtId="43" fontId="32" fillId="2" borderId="6" xfId="189" applyFont="1" applyFill="1" applyBorder="1" applyAlignment="1">
      <alignment horizontal="center" vertical="center" wrapText="1"/>
    </xf>
    <xf numFmtId="203" fontId="8" fillId="2" borderId="7" xfId="189" applyNumberFormat="1" applyFont="1" applyFill="1" applyBorder="1" applyAlignment="1">
      <alignment horizontal="center" vertical="center" wrapText="1"/>
    </xf>
    <xf numFmtId="49" fontId="29" fillId="2" borderId="7" xfId="189" applyNumberFormat="1" applyFont="1" applyFill="1" applyBorder="1" applyAlignment="1">
      <alignment horizontal="left" vertical="center" wrapText="1"/>
    </xf>
    <xf numFmtId="4" fontId="8" fillId="2" borderId="7" xfId="189" applyNumberFormat="1" applyFont="1" applyFill="1" applyBorder="1" applyAlignment="1" applyProtection="1">
      <alignment horizontal="right" vertical="center"/>
    </xf>
    <xf numFmtId="0" fontId="32" fillId="3" borderId="5" xfId="0" applyFont="1" applyFill="1" applyBorder="1" applyAlignment="1">
      <alignment horizontal="center" vertical="center" wrapText="1"/>
    </xf>
    <xf numFmtId="3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49" fontId="29" fillId="2" borderId="3" xfId="189" applyNumberFormat="1" applyFont="1" applyFill="1" applyBorder="1" applyAlignment="1">
      <alignment horizontal="left" vertical="center" wrapText="1"/>
    </xf>
    <xf numFmtId="49" fontId="29" fillId="2" borderId="4" xfId="189" applyNumberFormat="1" applyFont="1" applyFill="1" applyBorder="1" applyAlignment="1">
      <alignment horizontal="left" vertical="center" wrapText="1"/>
    </xf>
    <xf numFmtId="49" fontId="29" fillId="2" borderId="5" xfId="189" applyNumberFormat="1" applyFont="1" applyFill="1" applyBorder="1" applyAlignment="1">
      <alignment horizontal="left" vertical="center" wrapText="1"/>
    </xf>
    <xf numFmtId="0" fontId="29" fillId="2" borderId="1" xfId="0" applyFont="1" applyFill="1" applyBorder="1" applyAlignment="1">
      <alignment horizontal="center"/>
    </xf>
    <xf numFmtId="0" fontId="29" fillId="2" borderId="6"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199" fontId="29" fillId="2" borderId="1" xfId="189" applyNumberFormat="1" applyFont="1" applyFill="1" applyBorder="1" applyAlignment="1">
      <alignment horizontal="center" vertical="center" wrapText="1"/>
    </xf>
  </cellXfs>
  <cellStyles count="193">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19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Финансовый_бюджет на 2011 год." xfId="192"/>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M1178"/>
  <sheetViews>
    <sheetView tabSelected="1" zoomScale="110" zoomScaleNormal="110" workbookViewId="0">
      <selection activeCell="I17" sqref="I17"/>
    </sheetView>
  </sheetViews>
  <sheetFormatPr defaultRowHeight="12.75"/>
  <cols>
    <col min="1" max="1" width="5.42578125" style="81" customWidth="1"/>
    <col min="2" max="2" width="20.42578125" style="83" customWidth="1"/>
    <col min="3" max="3" width="11.42578125" style="81" customWidth="1"/>
    <col min="4" max="4" width="41.5703125" style="84" customWidth="1"/>
    <col min="5" max="5" width="9" style="98" customWidth="1"/>
    <col min="6" max="6" width="14.140625" style="85" customWidth="1"/>
    <col min="7" max="7" width="14" style="85" customWidth="1"/>
    <col min="8" max="8" width="18.5703125" style="85" customWidth="1"/>
    <col min="9" max="9" width="18" style="85" customWidth="1"/>
    <col min="10" max="10" width="14.28515625" style="94" customWidth="1"/>
    <col min="11" max="11" width="14.7109375" style="94" customWidth="1"/>
    <col min="12" max="12" width="14.5703125" style="87" customWidth="1"/>
    <col min="13" max="16384" width="9.140625" style="2"/>
  </cols>
  <sheetData>
    <row r="1" spans="1:12">
      <c r="B1" s="81"/>
      <c r="D1" s="81"/>
      <c r="F1" s="82"/>
      <c r="G1" s="82"/>
      <c r="H1" s="82"/>
      <c r="I1" s="82"/>
      <c r="J1" s="3" t="s">
        <v>94</v>
      </c>
      <c r="K1" s="4"/>
      <c r="L1" s="81"/>
    </row>
    <row r="2" spans="1:12">
      <c r="B2" s="81"/>
      <c r="D2" s="81"/>
      <c r="F2" s="82"/>
      <c r="G2" s="82"/>
      <c r="H2" s="82"/>
      <c r="I2" s="82"/>
      <c r="J2" s="3" t="s">
        <v>637</v>
      </c>
      <c r="K2" s="4"/>
      <c r="L2" s="81"/>
    </row>
    <row r="3" spans="1:12">
      <c r="B3" s="81"/>
      <c r="D3" s="81"/>
      <c r="F3" s="82"/>
      <c r="G3" s="82"/>
      <c r="H3" s="82"/>
      <c r="I3" s="82"/>
      <c r="J3" s="3" t="s">
        <v>3</v>
      </c>
      <c r="K3" s="4"/>
      <c r="L3" s="81"/>
    </row>
    <row r="4" spans="1:12">
      <c r="B4" s="81"/>
      <c r="D4" s="81"/>
      <c r="F4" s="82"/>
      <c r="G4" s="82"/>
      <c r="H4" s="82"/>
      <c r="I4" s="82"/>
      <c r="J4" s="3" t="s">
        <v>23</v>
      </c>
      <c r="K4" s="4"/>
      <c r="L4" s="81"/>
    </row>
    <row r="5" spans="1:12">
      <c r="B5" s="81"/>
      <c r="D5" s="81"/>
      <c r="F5" s="82"/>
      <c r="G5" s="82"/>
      <c r="H5" s="82"/>
      <c r="I5" s="82"/>
      <c r="J5" s="3" t="s">
        <v>700</v>
      </c>
      <c r="K5" s="4"/>
      <c r="L5" s="81"/>
    </row>
    <row r="6" spans="1:12" s="42" customFormat="1">
      <c r="A6" s="81"/>
      <c r="B6" s="81"/>
      <c r="C6" s="81"/>
      <c r="D6" s="81"/>
      <c r="E6" s="98"/>
      <c r="F6" s="82"/>
      <c r="G6" s="82"/>
      <c r="H6" s="82"/>
      <c r="I6" s="82"/>
      <c r="J6" s="86" t="s">
        <v>556</v>
      </c>
      <c r="K6" s="4"/>
      <c r="L6" s="81"/>
    </row>
    <row r="7" spans="1:12">
      <c r="B7" s="81"/>
      <c r="D7" s="81"/>
      <c r="F7" s="82"/>
      <c r="G7" s="82"/>
      <c r="H7" s="82"/>
      <c r="I7" s="82"/>
      <c r="J7" s="3" t="s">
        <v>2397</v>
      </c>
      <c r="K7" s="4"/>
      <c r="L7" s="81"/>
    </row>
    <row r="8" spans="1:12" s="42" customFormat="1">
      <c r="A8" s="81"/>
      <c r="B8" s="81"/>
      <c r="C8" s="81"/>
      <c r="D8" s="81"/>
      <c r="E8" s="98"/>
      <c r="F8" s="82"/>
      <c r="G8" s="82"/>
      <c r="H8" s="82"/>
      <c r="I8" s="82"/>
      <c r="J8" s="86" t="s">
        <v>557</v>
      </c>
      <c r="K8" s="81"/>
      <c r="L8" s="81"/>
    </row>
    <row r="9" spans="1:12" s="42" customFormat="1">
      <c r="A9" s="81"/>
      <c r="B9" s="81"/>
      <c r="C9" s="81"/>
      <c r="D9" s="81"/>
      <c r="E9" s="98"/>
      <c r="F9" s="82"/>
      <c r="G9" s="82"/>
      <c r="H9" s="82"/>
      <c r="I9" s="82"/>
      <c r="J9" s="87" t="s">
        <v>558</v>
      </c>
      <c r="K9" s="81"/>
      <c r="L9" s="81"/>
    </row>
    <row r="10" spans="1:12">
      <c r="J10" s="3"/>
      <c r="K10" s="4"/>
      <c r="L10" s="81"/>
    </row>
    <row r="11" spans="1:12">
      <c r="A11" s="138" t="s">
        <v>303</v>
      </c>
      <c r="B11" s="138"/>
      <c r="C11" s="138"/>
      <c r="D11" s="138"/>
      <c r="E11" s="138"/>
      <c r="F11" s="138"/>
      <c r="G11" s="138"/>
      <c r="H11" s="138"/>
      <c r="I11" s="138"/>
      <c r="J11" s="40"/>
      <c r="K11" s="92"/>
      <c r="L11" s="40"/>
    </row>
    <row r="12" spans="1:12">
      <c r="A12" s="138" t="s">
        <v>22</v>
      </c>
      <c r="B12" s="138"/>
      <c r="C12" s="138"/>
      <c r="D12" s="138"/>
      <c r="E12" s="138"/>
      <c r="F12" s="138"/>
      <c r="G12" s="138"/>
      <c r="H12" s="138"/>
      <c r="I12" s="138"/>
      <c r="J12" s="92"/>
      <c r="K12" s="92"/>
      <c r="L12" s="40"/>
    </row>
    <row r="13" spans="1:12" ht="76.5">
      <c r="A13" s="5" t="s">
        <v>19</v>
      </c>
      <c r="B13" s="5" t="s">
        <v>4</v>
      </c>
      <c r="C13" s="5" t="s">
        <v>5</v>
      </c>
      <c r="D13" s="6" t="s">
        <v>6</v>
      </c>
      <c r="E13" s="5" t="s">
        <v>7</v>
      </c>
      <c r="F13" s="7" t="s">
        <v>0</v>
      </c>
      <c r="G13" s="7" t="s">
        <v>8</v>
      </c>
      <c r="H13" s="7" t="s">
        <v>20</v>
      </c>
      <c r="I13" s="7" t="s">
        <v>21</v>
      </c>
      <c r="J13" s="1" t="s">
        <v>1</v>
      </c>
      <c r="K13" s="1" t="s">
        <v>2</v>
      </c>
      <c r="L13" s="39" t="s">
        <v>499</v>
      </c>
    </row>
    <row r="14" spans="1:12" s="44" customFormat="1">
      <c r="A14" s="43">
        <v>1</v>
      </c>
      <c r="B14" s="43">
        <v>2</v>
      </c>
      <c r="C14" s="43">
        <v>3</v>
      </c>
      <c r="D14" s="43">
        <v>4</v>
      </c>
      <c r="E14" s="43">
        <v>5</v>
      </c>
      <c r="F14" s="7">
        <v>6</v>
      </c>
      <c r="G14" s="7">
        <v>7</v>
      </c>
      <c r="H14" s="7">
        <v>8</v>
      </c>
      <c r="I14" s="7">
        <v>9</v>
      </c>
      <c r="J14" s="43">
        <v>10</v>
      </c>
      <c r="K14" s="43">
        <v>11</v>
      </c>
      <c r="L14" s="43">
        <v>12</v>
      </c>
    </row>
    <row r="15" spans="1:12" s="8" customFormat="1">
      <c r="A15" s="133" t="s">
        <v>14</v>
      </c>
      <c r="B15" s="133"/>
      <c r="C15" s="133"/>
      <c r="D15" s="133"/>
      <c r="E15" s="133"/>
      <c r="F15" s="133"/>
      <c r="G15" s="133"/>
      <c r="H15" s="133"/>
      <c r="I15" s="133"/>
      <c r="J15" s="133"/>
      <c r="K15" s="133"/>
      <c r="L15" s="10"/>
    </row>
    <row r="16" spans="1:12" s="9" customFormat="1">
      <c r="A16" s="134" t="s">
        <v>15</v>
      </c>
      <c r="B16" s="134"/>
      <c r="C16" s="134"/>
      <c r="D16" s="134"/>
      <c r="E16" s="134"/>
      <c r="F16" s="134"/>
      <c r="G16" s="134"/>
      <c r="H16" s="134"/>
      <c r="I16" s="134"/>
      <c r="J16" s="134"/>
      <c r="K16" s="23"/>
      <c r="L16" s="91"/>
    </row>
    <row r="17" spans="1:12" s="13" customFormat="1" ht="83.25" customHeight="1">
      <c r="A17" s="25">
        <v>1</v>
      </c>
      <c r="B17" s="11" t="s">
        <v>79</v>
      </c>
      <c r="C17" s="11" t="s">
        <v>404</v>
      </c>
      <c r="D17" s="11" t="s">
        <v>26</v>
      </c>
      <c r="E17" s="11" t="s">
        <v>405</v>
      </c>
      <c r="F17" s="14">
        <v>3152223</v>
      </c>
      <c r="G17" s="14">
        <v>95.53</v>
      </c>
      <c r="H17" s="14">
        <f>F17*G17</f>
        <v>301131863.19</v>
      </c>
      <c r="I17" s="14">
        <f>H17*1.12</f>
        <v>337267686.77280003</v>
      </c>
      <c r="J17" s="88" t="s">
        <v>414</v>
      </c>
      <c r="K17" s="88" t="s">
        <v>25</v>
      </c>
      <c r="L17" s="10"/>
    </row>
    <row r="18" spans="1:12" ht="98.25" customHeight="1">
      <c r="A18" s="25">
        <v>2</v>
      </c>
      <c r="B18" s="10" t="s">
        <v>95</v>
      </c>
      <c r="C18" s="11" t="s">
        <v>404</v>
      </c>
      <c r="D18" s="10" t="s">
        <v>96</v>
      </c>
      <c r="E18" s="10" t="s">
        <v>730</v>
      </c>
      <c r="F18" s="14">
        <v>68</v>
      </c>
      <c r="G18" s="14">
        <v>73267</v>
      </c>
      <c r="H18" s="14">
        <f t="shared" ref="H18:H81" si="0">F18*G18</f>
        <v>4982156</v>
      </c>
      <c r="I18" s="14">
        <f t="shared" ref="I18:I81" si="1">H18*1.12</f>
        <v>5580014.7200000007</v>
      </c>
      <c r="J18" s="10" t="s">
        <v>100</v>
      </c>
      <c r="K18" s="10" t="s">
        <v>97</v>
      </c>
      <c r="L18" s="10"/>
    </row>
    <row r="19" spans="1:12" ht="165.75">
      <c r="A19" s="25">
        <v>3</v>
      </c>
      <c r="B19" s="10" t="s">
        <v>98</v>
      </c>
      <c r="C19" s="11" t="s">
        <v>404</v>
      </c>
      <c r="D19" s="10" t="s">
        <v>99</v>
      </c>
      <c r="E19" s="10" t="s">
        <v>730</v>
      </c>
      <c r="F19" s="14">
        <v>87</v>
      </c>
      <c r="G19" s="14">
        <v>80000</v>
      </c>
      <c r="H19" s="14">
        <f t="shared" si="0"/>
        <v>6960000</v>
      </c>
      <c r="I19" s="14">
        <f t="shared" si="1"/>
        <v>7795200.0000000009</v>
      </c>
      <c r="J19" s="10" t="s">
        <v>100</v>
      </c>
      <c r="K19" s="10" t="s">
        <v>97</v>
      </c>
      <c r="L19" s="10"/>
    </row>
    <row r="20" spans="1:12" ht="68.25" customHeight="1">
      <c r="A20" s="25">
        <v>4</v>
      </c>
      <c r="B20" s="10" t="s">
        <v>561</v>
      </c>
      <c r="C20" s="11" t="s">
        <v>404</v>
      </c>
      <c r="D20" s="10" t="s">
        <v>406</v>
      </c>
      <c r="E20" s="10" t="s">
        <v>730</v>
      </c>
      <c r="F20" s="14">
        <v>12836</v>
      </c>
      <c r="G20" s="14">
        <v>446</v>
      </c>
      <c r="H20" s="14">
        <f t="shared" si="0"/>
        <v>5724856</v>
      </c>
      <c r="I20" s="14">
        <f t="shared" si="1"/>
        <v>6411838.7200000007</v>
      </c>
      <c r="J20" s="10" t="s">
        <v>101</v>
      </c>
      <c r="K20" s="10" t="s">
        <v>97</v>
      </c>
      <c r="L20" s="10"/>
    </row>
    <row r="21" spans="1:12" ht="76.5">
      <c r="A21" s="25">
        <v>5</v>
      </c>
      <c r="B21" s="10" t="s">
        <v>102</v>
      </c>
      <c r="C21" s="11" t="s">
        <v>404</v>
      </c>
      <c r="D21" s="10" t="s">
        <v>103</v>
      </c>
      <c r="E21" s="10" t="s">
        <v>405</v>
      </c>
      <c r="F21" s="14">
        <v>113189.57</v>
      </c>
      <c r="G21" s="14">
        <v>129.46</v>
      </c>
      <c r="H21" s="14">
        <f t="shared" si="0"/>
        <v>14653521.732200002</v>
      </c>
      <c r="I21" s="14">
        <f t="shared" si="1"/>
        <v>16411944.340064004</v>
      </c>
      <c r="J21" s="10" t="s">
        <v>707</v>
      </c>
      <c r="K21" s="10" t="s">
        <v>708</v>
      </c>
      <c r="L21" s="10"/>
    </row>
    <row r="22" spans="1:12" ht="76.5">
      <c r="A22" s="25">
        <v>6</v>
      </c>
      <c r="B22" s="10" t="s">
        <v>105</v>
      </c>
      <c r="C22" s="11" t="s">
        <v>404</v>
      </c>
      <c r="D22" s="10" t="s">
        <v>106</v>
      </c>
      <c r="E22" s="10" t="s">
        <v>405</v>
      </c>
      <c r="F22" s="14">
        <v>74372.83</v>
      </c>
      <c r="G22" s="14">
        <v>83.92</v>
      </c>
      <c r="H22" s="14">
        <f t="shared" si="0"/>
        <v>6241367.8936000001</v>
      </c>
      <c r="I22" s="14">
        <f t="shared" si="1"/>
        <v>6990332.0408320008</v>
      </c>
      <c r="J22" s="10" t="s">
        <v>707</v>
      </c>
      <c r="K22" s="10" t="s">
        <v>708</v>
      </c>
      <c r="L22" s="10"/>
    </row>
    <row r="23" spans="1:12" ht="192" customHeight="1">
      <c r="A23" s="25">
        <v>7</v>
      </c>
      <c r="B23" s="10" t="s">
        <v>709</v>
      </c>
      <c r="C23" s="10" t="s">
        <v>28</v>
      </c>
      <c r="D23" s="10" t="s">
        <v>710</v>
      </c>
      <c r="E23" s="10" t="s">
        <v>730</v>
      </c>
      <c r="F23" s="14">
        <v>110</v>
      </c>
      <c r="G23" s="14">
        <v>8000</v>
      </c>
      <c r="H23" s="14">
        <f t="shared" si="0"/>
        <v>880000</v>
      </c>
      <c r="I23" s="14">
        <f t="shared" si="1"/>
        <v>985600.00000000012</v>
      </c>
      <c r="J23" s="10" t="s">
        <v>2259</v>
      </c>
      <c r="K23" s="10" t="s">
        <v>97</v>
      </c>
      <c r="L23" s="10" t="s">
        <v>2258</v>
      </c>
    </row>
    <row r="24" spans="1:12" ht="126" customHeight="1">
      <c r="A24" s="25">
        <v>8</v>
      </c>
      <c r="B24" s="10" t="s">
        <v>114</v>
      </c>
      <c r="C24" s="10" t="s">
        <v>28</v>
      </c>
      <c r="D24" s="10" t="s">
        <v>711</v>
      </c>
      <c r="E24" s="10" t="s">
        <v>411</v>
      </c>
      <c r="F24" s="14">
        <v>110</v>
      </c>
      <c r="G24" s="14">
        <v>6071.43</v>
      </c>
      <c r="H24" s="14">
        <f>F24*G24</f>
        <v>667857.30000000005</v>
      </c>
      <c r="I24" s="14">
        <f t="shared" si="1"/>
        <v>748000.17600000009</v>
      </c>
      <c r="J24" s="10" t="s">
        <v>2259</v>
      </c>
      <c r="K24" s="10" t="s">
        <v>97</v>
      </c>
      <c r="L24" s="10" t="s">
        <v>1975</v>
      </c>
    </row>
    <row r="25" spans="1:12" ht="286.5" customHeight="1">
      <c r="A25" s="25">
        <v>9</v>
      </c>
      <c r="B25" s="10" t="s">
        <v>115</v>
      </c>
      <c r="C25" s="10" t="s">
        <v>28</v>
      </c>
      <c r="D25" s="10" t="s">
        <v>705</v>
      </c>
      <c r="E25" s="10" t="s">
        <v>411</v>
      </c>
      <c r="F25" s="14">
        <v>110</v>
      </c>
      <c r="G25" s="14">
        <v>6696.43</v>
      </c>
      <c r="H25" s="14">
        <f t="shared" si="0"/>
        <v>736607.3</v>
      </c>
      <c r="I25" s="14">
        <f t="shared" si="1"/>
        <v>825000.17600000009</v>
      </c>
      <c r="J25" s="10" t="s">
        <v>2259</v>
      </c>
      <c r="K25" s="10" t="s">
        <v>97</v>
      </c>
      <c r="L25" s="10" t="s">
        <v>1975</v>
      </c>
    </row>
    <row r="26" spans="1:12" ht="54.75" customHeight="1">
      <c r="A26" s="25">
        <v>10</v>
      </c>
      <c r="B26" s="10" t="s">
        <v>116</v>
      </c>
      <c r="C26" s="10" t="s">
        <v>28</v>
      </c>
      <c r="D26" s="10" t="s">
        <v>712</v>
      </c>
      <c r="E26" s="10" t="s">
        <v>730</v>
      </c>
      <c r="F26" s="14">
        <v>40</v>
      </c>
      <c r="G26" s="14">
        <v>2700</v>
      </c>
      <c r="H26" s="14">
        <f t="shared" si="0"/>
        <v>108000</v>
      </c>
      <c r="I26" s="14">
        <f t="shared" si="1"/>
        <v>120960.00000000001</v>
      </c>
      <c r="J26" s="10" t="s">
        <v>113</v>
      </c>
      <c r="K26" s="10" t="s">
        <v>97</v>
      </c>
      <c r="L26" s="10"/>
    </row>
    <row r="27" spans="1:12" ht="294" customHeight="1">
      <c r="A27" s="25">
        <v>11</v>
      </c>
      <c r="B27" s="10" t="s">
        <v>117</v>
      </c>
      <c r="C27" s="10" t="s">
        <v>28</v>
      </c>
      <c r="D27" s="10" t="s">
        <v>713</v>
      </c>
      <c r="E27" s="10" t="s">
        <v>730</v>
      </c>
      <c r="F27" s="14">
        <v>100</v>
      </c>
      <c r="G27" s="14">
        <v>23000</v>
      </c>
      <c r="H27" s="14">
        <f t="shared" si="0"/>
        <v>2300000</v>
      </c>
      <c r="I27" s="14">
        <f t="shared" si="1"/>
        <v>2576000.0000000005</v>
      </c>
      <c r="J27" s="10" t="s">
        <v>2260</v>
      </c>
      <c r="K27" s="10" t="s">
        <v>97</v>
      </c>
      <c r="L27" s="10" t="s">
        <v>1975</v>
      </c>
    </row>
    <row r="28" spans="1:12" ht="69.75" customHeight="1">
      <c r="A28" s="25">
        <v>12</v>
      </c>
      <c r="B28" s="10" t="s">
        <v>118</v>
      </c>
      <c r="C28" s="10" t="s">
        <v>28</v>
      </c>
      <c r="D28" s="10" t="s">
        <v>714</v>
      </c>
      <c r="E28" s="10" t="s">
        <v>411</v>
      </c>
      <c r="F28" s="14">
        <v>1000</v>
      </c>
      <c r="G28" s="14">
        <v>190</v>
      </c>
      <c r="H28" s="14">
        <f t="shared" si="0"/>
        <v>190000</v>
      </c>
      <c r="I28" s="14">
        <f t="shared" si="1"/>
        <v>212800.00000000003</v>
      </c>
      <c r="J28" s="10" t="s">
        <v>113</v>
      </c>
      <c r="K28" s="10" t="s">
        <v>97</v>
      </c>
      <c r="L28" s="10"/>
    </row>
    <row r="29" spans="1:12" ht="63.75">
      <c r="A29" s="25">
        <v>13</v>
      </c>
      <c r="B29" s="10" t="s">
        <v>119</v>
      </c>
      <c r="C29" s="10" t="s">
        <v>28</v>
      </c>
      <c r="D29" s="10" t="s">
        <v>120</v>
      </c>
      <c r="E29" s="10" t="s">
        <v>730</v>
      </c>
      <c r="F29" s="14">
        <v>100</v>
      </c>
      <c r="G29" s="14"/>
      <c r="H29" s="14"/>
      <c r="I29" s="14"/>
      <c r="J29" s="10" t="s">
        <v>113</v>
      </c>
      <c r="K29" s="10" t="s">
        <v>97</v>
      </c>
      <c r="L29" s="10" t="s">
        <v>488</v>
      </c>
    </row>
    <row r="30" spans="1:12" ht="51">
      <c r="A30" s="25">
        <v>14</v>
      </c>
      <c r="B30" s="10" t="s">
        <v>121</v>
      </c>
      <c r="C30" s="10" t="s">
        <v>28</v>
      </c>
      <c r="D30" s="10" t="s">
        <v>122</v>
      </c>
      <c r="E30" s="10" t="s">
        <v>730</v>
      </c>
      <c r="F30" s="14">
        <v>62</v>
      </c>
      <c r="G30" s="14">
        <v>5000</v>
      </c>
      <c r="H30" s="14">
        <f t="shared" ref="H30:H40" si="2">F30*G30</f>
        <v>310000</v>
      </c>
      <c r="I30" s="14">
        <f t="shared" ref="I30:I40" si="3">H30*1.12</f>
        <v>347200.00000000006</v>
      </c>
      <c r="J30" s="10" t="s">
        <v>113</v>
      </c>
      <c r="K30" s="10" t="s">
        <v>97</v>
      </c>
      <c r="L30" s="10"/>
    </row>
    <row r="31" spans="1:12" ht="51">
      <c r="A31" s="25">
        <v>15</v>
      </c>
      <c r="B31" s="10" t="s">
        <v>123</v>
      </c>
      <c r="C31" s="10" t="s">
        <v>28</v>
      </c>
      <c r="D31" s="10" t="s">
        <v>124</v>
      </c>
      <c r="E31" s="10" t="s">
        <v>730</v>
      </c>
      <c r="F31" s="14">
        <v>10</v>
      </c>
      <c r="G31" s="14"/>
      <c r="H31" s="14"/>
      <c r="I31" s="14"/>
      <c r="J31" s="10" t="s">
        <v>113</v>
      </c>
      <c r="K31" s="10" t="s">
        <v>97</v>
      </c>
      <c r="L31" s="10" t="s">
        <v>488</v>
      </c>
    </row>
    <row r="32" spans="1:12" ht="153">
      <c r="A32" s="25">
        <v>16</v>
      </c>
      <c r="B32" s="10" t="s">
        <v>488</v>
      </c>
      <c r="C32" s="10" t="s">
        <v>28</v>
      </c>
      <c r="D32" s="10" t="s">
        <v>560</v>
      </c>
      <c r="E32" s="10" t="s">
        <v>730</v>
      </c>
      <c r="F32" s="14"/>
      <c r="G32" s="14"/>
      <c r="H32" s="14">
        <f t="shared" si="2"/>
        <v>0</v>
      </c>
      <c r="I32" s="14">
        <f t="shared" si="3"/>
        <v>0</v>
      </c>
      <c r="J32" s="10" t="s">
        <v>113</v>
      </c>
      <c r="K32" s="10" t="s">
        <v>97</v>
      </c>
      <c r="L32" s="10"/>
    </row>
    <row r="33" spans="1:12" ht="51">
      <c r="A33" s="25" t="s">
        <v>204</v>
      </c>
      <c r="B33" s="10" t="s">
        <v>125</v>
      </c>
      <c r="C33" s="10" t="s">
        <v>28</v>
      </c>
      <c r="D33" s="10" t="s">
        <v>126</v>
      </c>
      <c r="E33" s="10" t="s">
        <v>730</v>
      </c>
      <c r="F33" s="14">
        <v>50</v>
      </c>
      <c r="G33" s="14"/>
      <c r="H33" s="14"/>
      <c r="I33" s="14"/>
      <c r="J33" s="10" t="s">
        <v>113</v>
      </c>
      <c r="K33" s="10" t="s">
        <v>97</v>
      </c>
      <c r="L33" s="10" t="s">
        <v>488</v>
      </c>
    </row>
    <row r="34" spans="1:12" ht="51">
      <c r="A34" s="25">
        <v>18</v>
      </c>
      <c r="B34" s="10" t="s">
        <v>127</v>
      </c>
      <c r="C34" s="10" t="s">
        <v>28</v>
      </c>
      <c r="D34" s="10" t="s">
        <v>128</v>
      </c>
      <c r="E34" s="10" t="s">
        <v>559</v>
      </c>
      <c r="F34" s="14">
        <v>10</v>
      </c>
      <c r="G34" s="14"/>
      <c r="H34" s="14"/>
      <c r="I34" s="14"/>
      <c r="J34" s="10" t="s">
        <v>113</v>
      </c>
      <c r="K34" s="10" t="s">
        <v>97</v>
      </c>
      <c r="L34" s="10" t="s">
        <v>488</v>
      </c>
    </row>
    <row r="35" spans="1:12" ht="51">
      <c r="A35" s="25">
        <v>19</v>
      </c>
      <c r="B35" s="10" t="s">
        <v>129</v>
      </c>
      <c r="C35" s="10" t="s">
        <v>28</v>
      </c>
      <c r="D35" s="10" t="s">
        <v>130</v>
      </c>
      <c r="E35" s="10" t="s">
        <v>730</v>
      </c>
      <c r="F35" s="14">
        <v>5</v>
      </c>
      <c r="G35" s="14">
        <v>35714</v>
      </c>
      <c r="H35" s="14">
        <f t="shared" si="2"/>
        <v>178570</v>
      </c>
      <c r="I35" s="14">
        <f t="shared" si="3"/>
        <v>199998.40000000002</v>
      </c>
      <c r="J35" s="10" t="s">
        <v>113</v>
      </c>
      <c r="K35" s="10" t="s">
        <v>97</v>
      </c>
      <c r="L35" s="10"/>
    </row>
    <row r="36" spans="1:12" ht="54.75" customHeight="1">
      <c r="A36" s="25">
        <v>20</v>
      </c>
      <c r="B36" s="10" t="s">
        <v>488</v>
      </c>
      <c r="C36" s="10" t="s">
        <v>28</v>
      </c>
      <c r="D36" s="10" t="s">
        <v>131</v>
      </c>
      <c r="E36" s="10" t="s">
        <v>730</v>
      </c>
      <c r="F36" s="14"/>
      <c r="G36" s="14"/>
      <c r="H36" s="14">
        <f t="shared" si="2"/>
        <v>0</v>
      </c>
      <c r="I36" s="14">
        <f t="shared" si="3"/>
        <v>0</v>
      </c>
      <c r="J36" s="10" t="s">
        <v>113</v>
      </c>
      <c r="K36" s="10" t="s">
        <v>97</v>
      </c>
      <c r="L36" s="10"/>
    </row>
    <row r="37" spans="1:12" ht="81.75" customHeight="1">
      <c r="A37" s="25">
        <v>21</v>
      </c>
      <c r="B37" s="10" t="s">
        <v>132</v>
      </c>
      <c r="C37" s="10" t="s">
        <v>28</v>
      </c>
      <c r="D37" s="10" t="s">
        <v>133</v>
      </c>
      <c r="E37" s="10" t="s">
        <v>730</v>
      </c>
      <c r="F37" s="14">
        <v>200</v>
      </c>
      <c r="G37" s="14">
        <v>7304</v>
      </c>
      <c r="H37" s="14">
        <f t="shared" si="2"/>
        <v>1460800</v>
      </c>
      <c r="I37" s="14">
        <f t="shared" si="3"/>
        <v>1636096.0000000002</v>
      </c>
      <c r="J37" s="10" t="s">
        <v>113</v>
      </c>
      <c r="K37" s="10" t="s">
        <v>97</v>
      </c>
      <c r="L37" s="10"/>
    </row>
    <row r="38" spans="1:12" ht="149.25" customHeight="1">
      <c r="A38" s="25">
        <v>22</v>
      </c>
      <c r="B38" s="10" t="s">
        <v>134</v>
      </c>
      <c r="C38" s="10" t="s">
        <v>28</v>
      </c>
      <c r="D38" s="10" t="s">
        <v>409</v>
      </c>
      <c r="E38" s="10" t="s">
        <v>730</v>
      </c>
      <c r="F38" s="14">
        <v>3</v>
      </c>
      <c r="G38" s="14"/>
      <c r="H38" s="14"/>
      <c r="I38" s="14"/>
      <c r="J38" s="10" t="s">
        <v>113</v>
      </c>
      <c r="K38" s="10" t="s">
        <v>97</v>
      </c>
      <c r="L38" s="10" t="s">
        <v>488</v>
      </c>
    </row>
    <row r="39" spans="1:12" ht="144.75" customHeight="1">
      <c r="A39" s="25">
        <v>23</v>
      </c>
      <c r="B39" s="10" t="s">
        <v>2267</v>
      </c>
      <c r="C39" s="10" t="s">
        <v>28</v>
      </c>
      <c r="D39" s="10" t="s">
        <v>2268</v>
      </c>
      <c r="E39" s="10" t="s">
        <v>730</v>
      </c>
      <c r="F39" s="14">
        <v>10</v>
      </c>
      <c r="G39" s="14">
        <v>17196</v>
      </c>
      <c r="H39" s="14">
        <f t="shared" si="2"/>
        <v>171960</v>
      </c>
      <c r="I39" s="14">
        <f t="shared" si="3"/>
        <v>192595.20000000001</v>
      </c>
      <c r="J39" s="10" t="s">
        <v>113</v>
      </c>
      <c r="K39" s="10" t="s">
        <v>97</v>
      </c>
      <c r="L39" s="10"/>
    </row>
    <row r="40" spans="1:12" ht="102">
      <c r="A40" s="25">
        <v>24</v>
      </c>
      <c r="B40" s="10" t="s">
        <v>135</v>
      </c>
      <c r="C40" s="10" t="s">
        <v>28</v>
      </c>
      <c r="D40" s="10" t="s">
        <v>136</v>
      </c>
      <c r="E40" s="10" t="s">
        <v>730</v>
      </c>
      <c r="F40" s="14">
        <v>100</v>
      </c>
      <c r="G40" s="14">
        <v>16064</v>
      </c>
      <c r="H40" s="14">
        <f t="shared" si="2"/>
        <v>1606400</v>
      </c>
      <c r="I40" s="14">
        <f t="shared" si="3"/>
        <v>1799168.0000000002</v>
      </c>
      <c r="J40" s="10" t="s">
        <v>113</v>
      </c>
      <c r="K40" s="10" t="s">
        <v>97</v>
      </c>
      <c r="L40" s="10"/>
    </row>
    <row r="41" spans="1:12" ht="54.75" customHeight="1">
      <c r="A41" s="25">
        <v>25</v>
      </c>
      <c r="B41" s="10" t="s">
        <v>137</v>
      </c>
      <c r="C41" s="10" t="s">
        <v>28</v>
      </c>
      <c r="D41" s="10" t="s">
        <v>138</v>
      </c>
      <c r="E41" s="10" t="s">
        <v>730</v>
      </c>
      <c r="F41" s="14">
        <v>1</v>
      </c>
      <c r="G41" s="14"/>
      <c r="H41" s="14"/>
      <c r="I41" s="14"/>
      <c r="J41" s="10" t="s">
        <v>113</v>
      </c>
      <c r="K41" s="10" t="s">
        <v>97</v>
      </c>
      <c r="L41" s="10" t="s">
        <v>488</v>
      </c>
    </row>
    <row r="42" spans="1:12" ht="76.5">
      <c r="A42" s="25">
        <v>26</v>
      </c>
      <c r="B42" s="11" t="s">
        <v>488</v>
      </c>
      <c r="C42" s="10" t="s">
        <v>28</v>
      </c>
      <c r="D42" s="10" t="s">
        <v>152</v>
      </c>
      <c r="E42" s="10" t="s">
        <v>730</v>
      </c>
      <c r="F42" s="14"/>
      <c r="G42" s="14"/>
      <c r="H42" s="14"/>
      <c r="I42" s="14"/>
      <c r="J42" s="10" t="s">
        <v>415</v>
      </c>
      <c r="K42" s="10" t="s">
        <v>97</v>
      </c>
      <c r="L42" s="11"/>
    </row>
    <row r="43" spans="1:12" ht="76.5">
      <c r="A43" s="25">
        <v>27</v>
      </c>
      <c r="B43" s="11" t="s">
        <v>488</v>
      </c>
      <c r="C43" s="10" t="s">
        <v>28</v>
      </c>
      <c r="D43" s="10" t="s">
        <v>153</v>
      </c>
      <c r="E43" s="10" t="s">
        <v>730</v>
      </c>
      <c r="F43" s="14"/>
      <c r="G43" s="14"/>
      <c r="H43" s="14"/>
      <c r="I43" s="14"/>
      <c r="J43" s="10" t="s">
        <v>415</v>
      </c>
      <c r="K43" s="10" t="s">
        <v>97</v>
      </c>
      <c r="L43" s="11"/>
    </row>
    <row r="44" spans="1:12" ht="76.5">
      <c r="A44" s="25">
        <v>28</v>
      </c>
      <c r="B44" s="11" t="s">
        <v>488</v>
      </c>
      <c r="C44" s="10" t="s">
        <v>28</v>
      </c>
      <c r="D44" s="10" t="s">
        <v>154</v>
      </c>
      <c r="E44" s="10" t="s">
        <v>730</v>
      </c>
      <c r="F44" s="14"/>
      <c r="G44" s="14"/>
      <c r="H44" s="14"/>
      <c r="I44" s="14"/>
      <c r="J44" s="10" t="s">
        <v>415</v>
      </c>
      <c r="K44" s="10" t="s">
        <v>97</v>
      </c>
      <c r="L44" s="11"/>
    </row>
    <row r="45" spans="1:12" ht="76.5">
      <c r="A45" s="25">
        <v>29</v>
      </c>
      <c r="B45" s="11" t="s">
        <v>488</v>
      </c>
      <c r="C45" s="10" t="s">
        <v>28</v>
      </c>
      <c r="D45" s="10" t="s">
        <v>155</v>
      </c>
      <c r="E45" s="10" t="s">
        <v>730</v>
      </c>
      <c r="F45" s="14"/>
      <c r="G45" s="14"/>
      <c r="H45" s="14"/>
      <c r="I45" s="14"/>
      <c r="J45" s="10" t="s">
        <v>415</v>
      </c>
      <c r="K45" s="10" t="s">
        <v>97</v>
      </c>
      <c r="L45" s="11"/>
    </row>
    <row r="46" spans="1:12" ht="76.5">
      <c r="A46" s="25">
        <v>30</v>
      </c>
      <c r="B46" s="11" t="s">
        <v>488</v>
      </c>
      <c r="C46" s="10" t="s">
        <v>28</v>
      </c>
      <c r="D46" s="10" t="s">
        <v>156</v>
      </c>
      <c r="E46" s="10" t="s">
        <v>730</v>
      </c>
      <c r="F46" s="14"/>
      <c r="G46" s="14"/>
      <c r="H46" s="14"/>
      <c r="I46" s="14"/>
      <c r="J46" s="10" t="s">
        <v>415</v>
      </c>
      <c r="K46" s="10" t="s">
        <v>97</v>
      </c>
      <c r="L46" s="11"/>
    </row>
    <row r="47" spans="1:12" ht="76.5">
      <c r="A47" s="25">
        <v>31</v>
      </c>
      <c r="B47" s="11" t="s">
        <v>488</v>
      </c>
      <c r="C47" s="10" t="s">
        <v>28</v>
      </c>
      <c r="D47" s="15" t="s">
        <v>201</v>
      </c>
      <c r="E47" s="10" t="s">
        <v>730</v>
      </c>
      <c r="F47" s="14"/>
      <c r="G47" s="14"/>
      <c r="H47" s="14"/>
      <c r="I47" s="14"/>
      <c r="J47" s="10" t="s">
        <v>415</v>
      </c>
      <c r="K47" s="10" t="s">
        <v>97</v>
      </c>
      <c r="L47" s="11"/>
    </row>
    <row r="48" spans="1:12" ht="76.5">
      <c r="A48" s="25">
        <v>32</v>
      </c>
      <c r="B48" s="11" t="s">
        <v>488</v>
      </c>
      <c r="C48" s="10" t="s">
        <v>28</v>
      </c>
      <c r="D48" s="15" t="s">
        <v>157</v>
      </c>
      <c r="E48" s="10" t="s">
        <v>730</v>
      </c>
      <c r="F48" s="14"/>
      <c r="G48" s="14"/>
      <c r="H48" s="14"/>
      <c r="I48" s="14"/>
      <c r="J48" s="10" t="s">
        <v>415</v>
      </c>
      <c r="K48" s="10" t="s">
        <v>97</v>
      </c>
      <c r="L48" s="11"/>
    </row>
    <row r="49" spans="1:12" ht="76.5">
      <c r="A49" s="25">
        <v>33</v>
      </c>
      <c r="B49" s="11" t="s">
        <v>488</v>
      </c>
      <c r="C49" s="10" t="s">
        <v>28</v>
      </c>
      <c r="D49" s="15" t="s">
        <v>158</v>
      </c>
      <c r="E49" s="10" t="s">
        <v>730</v>
      </c>
      <c r="F49" s="14"/>
      <c r="G49" s="14"/>
      <c r="H49" s="14"/>
      <c r="I49" s="14"/>
      <c r="J49" s="10" t="s">
        <v>415</v>
      </c>
      <c r="K49" s="10" t="s">
        <v>97</v>
      </c>
      <c r="L49" s="11"/>
    </row>
    <row r="50" spans="1:12" ht="76.5">
      <c r="A50" s="25">
        <v>34</v>
      </c>
      <c r="B50" s="11" t="s">
        <v>488</v>
      </c>
      <c r="C50" s="10" t="s">
        <v>28</v>
      </c>
      <c r="D50" s="10" t="s">
        <v>159</v>
      </c>
      <c r="E50" s="10" t="s">
        <v>730</v>
      </c>
      <c r="F50" s="14"/>
      <c r="G50" s="14"/>
      <c r="H50" s="14"/>
      <c r="I50" s="14"/>
      <c r="J50" s="10" t="s">
        <v>415</v>
      </c>
      <c r="K50" s="10" t="s">
        <v>97</v>
      </c>
      <c r="L50" s="11"/>
    </row>
    <row r="51" spans="1:12" ht="76.5">
      <c r="A51" s="25">
        <v>35</v>
      </c>
      <c r="B51" s="11" t="s">
        <v>488</v>
      </c>
      <c r="C51" s="10" t="s">
        <v>28</v>
      </c>
      <c r="D51" s="10" t="s">
        <v>160</v>
      </c>
      <c r="E51" s="10" t="s">
        <v>730</v>
      </c>
      <c r="F51" s="14"/>
      <c r="G51" s="14"/>
      <c r="H51" s="14"/>
      <c r="I51" s="14"/>
      <c r="J51" s="10" t="s">
        <v>415</v>
      </c>
      <c r="K51" s="10" t="s">
        <v>97</v>
      </c>
      <c r="L51" s="11"/>
    </row>
    <row r="52" spans="1:12" ht="76.5">
      <c r="A52" s="25">
        <v>36</v>
      </c>
      <c r="B52" s="11" t="s">
        <v>488</v>
      </c>
      <c r="C52" s="10" t="s">
        <v>28</v>
      </c>
      <c r="D52" s="10" t="s">
        <v>161</v>
      </c>
      <c r="E52" s="10" t="s">
        <v>730</v>
      </c>
      <c r="F52" s="14"/>
      <c r="G52" s="14"/>
      <c r="H52" s="14"/>
      <c r="I52" s="14"/>
      <c r="J52" s="10" t="s">
        <v>415</v>
      </c>
      <c r="K52" s="10" t="s">
        <v>97</v>
      </c>
      <c r="L52" s="11"/>
    </row>
    <row r="53" spans="1:12" ht="76.5">
      <c r="A53" s="25">
        <v>37</v>
      </c>
      <c r="B53" s="11" t="s">
        <v>488</v>
      </c>
      <c r="C53" s="10" t="s">
        <v>28</v>
      </c>
      <c r="D53" s="10" t="s">
        <v>162</v>
      </c>
      <c r="E53" s="10" t="s">
        <v>730</v>
      </c>
      <c r="F53" s="14"/>
      <c r="G53" s="14"/>
      <c r="H53" s="14"/>
      <c r="I53" s="14"/>
      <c r="J53" s="10" t="s">
        <v>415</v>
      </c>
      <c r="K53" s="10" t="s">
        <v>97</v>
      </c>
      <c r="L53" s="11"/>
    </row>
    <row r="54" spans="1:12" ht="76.5">
      <c r="A54" s="25">
        <v>38</v>
      </c>
      <c r="B54" s="11" t="s">
        <v>488</v>
      </c>
      <c r="C54" s="10" t="s">
        <v>28</v>
      </c>
      <c r="D54" s="10" t="s">
        <v>163</v>
      </c>
      <c r="E54" s="10" t="s">
        <v>730</v>
      </c>
      <c r="F54" s="14"/>
      <c r="G54" s="14"/>
      <c r="H54" s="14"/>
      <c r="I54" s="14"/>
      <c r="J54" s="10" t="s">
        <v>415</v>
      </c>
      <c r="K54" s="10" t="s">
        <v>97</v>
      </c>
      <c r="L54" s="11"/>
    </row>
    <row r="55" spans="1:12" ht="76.5">
      <c r="A55" s="25">
        <v>39</v>
      </c>
      <c r="B55" s="11" t="s">
        <v>488</v>
      </c>
      <c r="C55" s="10" t="s">
        <v>28</v>
      </c>
      <c r="D55" s="10" t="s">
        <v>165</v>
      </c>
      <c r="E55" s="10" t="s">
        <v>730</v>
      </c>
      <c r="F55" s="14"/>
      <c r="G55" s="14"/>
      <c r="H55" s="14"/>
      <c r="I55" s="14"/>
      <c r="J55" s="10" t="s">
        <v>415</v>
      </c>
      <c r="K55" s="10" t="s">
        <v>97</v>
      </c>
      <c r="L55" s="11"/>
    </row>
    <row r="56" spans="1:12" ht="76.5">
      <c r="A56" s="25">
        <v>40</v>
      </c>
      <c r="B56" s="11" t="s">
        <v>488</v>
      </c>
      <c r="C56" s="10" t="s">
        <v>28</v>
      </c>
      <c r="D56" s="10" t="s">
        <v>167</v>
      </c>
      <c r="E56" s="10" t="s">
        <v>730</v>
      </c>
      <c r="F56" s="14"/>
      <c r="G56" s="14"/>
      <c r="H56" s="14"/>
      <c r="I56" s="14"/>
      <c r="J56" s="10" t="s">
        <v>415</v>
      </c>
      <c r="K56" s="10" t="s">
        <v>97</v>
      </c>
      <c r="L56" s="11"/>
    </row>
    <row r="57" spans="1:12" ht="76.5">
      <c r="A57" s="25">
        <v>41</v>
      </c>
      <c r="B57" s="11" t="s">
        <v>488</v>
      </c>
      <c r="C57" s="10" t="s">
        <v>28</v>
      </c>
      <c r="D57" s="10" t="s">
        <v>169</v>
      </c>
      <c r="E57" s="10" t="s">
        <v>730</v>
      </c>
      <c r="F57" s="14"/>
      <c r="G57" s="14"/>
      <c r="H57" s="14"/>
      <c r="I57" s="14"/>
      <c r="J57" s="10" t="s">
        <v>415</v>
      </c>
      <c r="K57" s="10" t="s">
        <v>97</v>
      </c>
      <c r="L57" s="11"/>
    </row>
    <row r="58" spans="1:12" ht="76.5">
      <c r="A58" s="25">
        <v>42</v>
      </c>
      <c r="B58" s="11" t="s">
        <v>488</v>
      </c>
      <c r="C58" s="10" t="s">
        <v>28</v>
      </c>
      <c r="D58" s="10" t="s">
        <v>171</v>
      </c>
      <c r="E58" s="10" t="s">
        <v>730</v>
      </c>
      <c r="F58" s="14"/>
      <c r="G58" s="14"/>
      <c r="H58" s="14"/>
      <c r="I58" s="14"/>
      <c r="J58" s="10" t="s">
        <v>415</v>
      </c>
      <c r="K58" s="10" t="s">
        <v>97</v>
      </c>
      <c r="L58" s="11"/>
    </row>
    <row r="59" spans="1:12" ht="76.5">
      <c r="A59" s="25">
        <v>43</v>
      </c>
      <c r="B59" s="11" t="s">
        <v>488</v>
      </c>
      <c r="C59" s="10" t="s">
        <v>28</v>
      </c>
      <c r="D59" s="10" t="s">
        <v>173</v>
      </c>
      <c r="E59" s="10" t="s">
        <v>730</v>
      </c>
      <c r="F59" s="14"/>
      <c r="G59" s="14"/>
      <c r="H59" s="14"/>
      <c r="I59" s="14"/>
      <c r="J59" s="10" t="s">
        <v>415</v>
      </c>
      <c r="K59" s="10" t="s">
        <v>97</v>
      </c>
      <c r="L59" s="11"/>
    </row>
    <row r="60" spans="1:12" ht="76.5">
      <c r="A60" s="25">
        <v>44</v>
      </c>
      <c r="B60" s="11" t="s">
        <v>488</v>
      </c>
      <c r="C60" s="10" t="s">
        <v>28</v>
      </c>
      <c r="D60" s="10" t="s">
        <v>175</v>
      </c>
      <c r="E60" s="10" t="s">
        <v>730</v>
      </c>
      <c r="F60" s="14"/>
      <c r="G60" s="14"/>
      <c r="H60" s="14"/>
      <c r="I60" s="14"/>
      <c r="J60" s="10" t="s">
        <v>415</v>
      </c>
      <c r="K60" s="10" t="s">
        <v>97</v>
      </c>
      <c r="L60" s="11"/>
    </row>
    <row r="61" spans="1:12" ht="76.5">
      <c r="A61" s="25">
        <v>45</v>
      </c>
      <c r="B61" s="11" t="s">
        <v>488</v>
      </c>
      <c r="C61" s="10" t="s">
        <v>28</v>
      </c>
      <c r="D61" s="10" t="s">
        <v>177</v>
      </c>
      <c r="E61" s="10" t="s">
        <v>730</v>
      </c>
      <c r="F61" s="14"/>
      <c r="G61" s="14"/>
      <c r="H61" s="14"/>
      <c r="I61" s="14"/>
      <c r="J61" s="10" t="s">
        <v>415</v>
      </c>
      <c r="K61" s="10" t="s">
        <v>97</v>
      </c>
      <c r="L61" s="11"/>
    </row>
    <row r="62" spans="1:12" ht="76.5">
      <c r="A62" s="25">
        <v>46</v>
      </c>
      <c r="B62" s="11" t="s">
        <v>488</v>
      </c>
      <c r="C62" s="10" t="s">
        <v>28</v>
      </c>
      <c r="D62" s="10" t="s">
        <v>179</v>
      </c>
      <c r="E62" s="10" t="s">
        <v>730</v>
      </c>
      <c r="F62" s="14"/>
      <c r="G62" s="14"/>
      <c r="H62" s="14"/>
      <c r="I62" s="14"/>
      <c r="J62" s="10" t="s">
        <v>415</v>
      </c>
      <c r="K62" s="10" t="s">
        <v>97</v>
      </c>
      <c r="L62" s="11"/>
    </row>
    <row r="63" spans="1:12" ht="76.5">
      <c r="A63" s="25">
        <v>47</v>
      </c>
      <c r="B63" s="11" t="s">
        <v>488</v>
      </c>
      <c r="C63" s="10" t="s">
        <v>28</v>
      </c>
      <c r="D63" s="10" t="s">
        <v>180</v>
      </c>
      <c r="E63" s="10" t="s">
        <v>730</v>
      </c>
      <c r="F63" s="14"/>
      <c r="G63" s="14"/>
      <c r="H63" s="14"/>
      <c r="I63" s="14"/>
      <c r="J63" s="10" t="s">
        <v>415</v>
      </c>
      <c r="K63" s="10" t="s">
        <v>97</v>
      </c>
      <c r="L63" s="11"/>
    </row>
    <row r="64" spans="1:12" ht="76.5">
      <c r="A64" s="25">
        <v>48</v>
      </c>
      <c r="B64" s="11" t="s">
        <v>488</v>
      </c>
      <c r="C64" s="10" t="s">
        <v>28</v>
      </c>
      <c r="D64" s="10" t="s">
        <v>181</v>
      </c>
      <c r="E64" s="10" t="s">
        <v>730</v>
      </c>
      <c r="F64" s="14"/>
      <c r="G64" s="14"/>
      <c r="H64" s="14"/>
      <c r="I64" s="14"/>
      <c r="J64" s="10" t="s">
        <v>415</v>
      </c>
      <c r="K64" s="10" t="s">
        <v>97</v>
      </c>
      <c r="L64" s="11"/>
    </row>
    <row r="65" spans="1:12" ht="76.5">
      <c r="A65" s="25">
        <v>49</v>
      </c>
      <c r="B65" s="11" t="s">
        <v>488</v>
      </c>
      <c r="C65" s="10" t="s">
        <v>28</v>
      </c>
      <c r="D65" s="10" t="s">
        <v>182</v>
      </c>
      <c r="E65" s="10" t="s">
        <v>730</v>
      </c>
      <c r="F65" s="14"/>
      <c r="G65" s="14"/>
      <c r="H65" s="14"/>
      <c r="I65" s="14"/>
      <c r="J65" s="10" t="s">
        <v>415</v>
      </c>
      <c r="K65" s="10" t="s">
        <v>97</v>
      </c>
      <c r="L65" s="11"/>
    </row>
    <row r="66" spans="1:12" ht="76.5">
      <c r="A66" s="25">
        <v>50</v>
      </c>
      <c r="B66" s="11" t="s">
        <v>488</v>
      </c>
      <c r="C66" s="10" t="s">
        <v>28</v>
      </c>
      <c r="D66" s="10" t="s">
        <v>183</v>
      </c>
      <c r="E66" s="10" t="s">
        <v>730</v>
      </c>
      <c r="F66" s="14"/>
      <c r="G66" s="14"/>
      <c r="H66" s="14"/>
      <c r="I66" s="14"/>
      <c r="J66" s="10" t="s">
        <v>415</v>
      </c>
      <c r="K66" s="10" t="s">
        <v>97</v>
      </c>
      <c r="L66" s="11"/>
    </row>
    <row r="67" spans="1:12" ht="76.5">
      <c r="A67" s="25">
        <v>51</v>
      </c>
      <c r="B67" s="11" t="s">
        <v>488</v>
      </c>
      <c r="C67" s="10" t="s">
        <v>28</v>
      </c>
      <c r="D67" s="10" t="s">
        <v>184</v>
      </c>
      <c r="E67" s="10" t="s">
        <v>730</v>
      </c>
      <c r="F67" s="14"/>
      <c r="G67" s="14"/>
      <c r="H67" s="14"/>
      <c r="I67" s="14"/>
      <c r="J67" s="10" t="s">
        <v>415</v>
      </c>
      <c r="K67" s="10" t="s">
        <v>97</v>
      </c>
      <c r="L67" s="11"/>
    </row>
    <row r="68" spans="1:12" ht="76.5">
      <c r="A68" s="25">
        <v>52</v>
      </c>
      <c r="B68" s="11" t="s">
        <v>488</v>
      </c>
      <c r="C68" s="10" t="s">
        <v>28</v>
      </c>
      <c r="D68" s="10" t="s">
        <v>185</v>
      </c>
      <c r="E68" s="10" t="s">
        <v>730</v>
      </c>
      <c r="F68" s="14"/>
      <c r="G68" s="14"/>
      <c r="H68" s="14"/>
      <c r="I68" s="14"/>
      <c r="J68" s="10" t="s">
        <v>415</v>
      </c>
      <c r="K68" s="10" t="s">
        <v>97</v>
      </c>
      <c r="L68" s="11"/>
    </row>
    <row r="69" spans="1:12" ht="76.5">
      <c r="A69" s="25">
        <v>53</v>
      </c>
      <c r="B69" s="11" t="s">
        <v>488</v>
      </c>
      <c r="C69" s="10" t="s">
        <v>28</v>
      </c>
      <c r="D69" s="10" t="s">
        <v>186</v>
      </c>
      <c r="E69" s="10" t="s">
        <v>730</v>
      </c>
      <c r="F69" s="14"/>
      <c r="G69" s="14"/>
      <c r="H69" s="14"/>
      <c r="I69" s="14"/>
      <c r="J69" s="10" t="s">
        <v>415</v>
      </c>
      <c r="K69" s="10" t="s">
        <v>97</v>
      </c>
      <c r="L69" s="11"/>
    </row>
    <row r="70" spans="1:12" ht="102">
      <c r="A70" s="25">
        <v>54</v>
      </c>
      <c r="B70" s="11" t="s">
        <v>488</v>
      </c>
      <c r="C70" s="10" t="s">
        <v>28</v>
      </c>
      <c r="D70" s="10" t="s">
        <v>187</v>
      </c>
      <c r="E70" s="10" t="s">
        <v>730</v>
      </c>
      <c r="F70" s="14"/>
      <c r="G70" s="14"/>
      <c r="H70" s="14"/>
      <c r="I70" s="14"/>
      <c r="J70" s="10" t="s">
        <v>415</v>
      </c>
      <c r="K70" s="10" t="s">
        <v>97</v>
      </c>
      <c r="L70" s="11"/>
    </row>
    <row r="71" spans="1:12" ht="76.5">
      <c r="A71" s="25">
        <v>55</v>
      </c>
      <c r="B71" s="11" t="s">
        <v>488</v>
      </c>
      <c r="C71" s="10" t="s">
        <v>28</v>
      </c>
      <c r="D71" s="10" t="s">
        <v>188</v>
      </c>
      <c r="E71" s="10" t="s">
        <v>730</v>
      </c>
      <c r="F71" s="14"/>
      <c r="G71" s="14"/>
      <c r="H71" s="14"/>
      <c r="I71" s="14"/>
      <c r="J71" s="10" t="s">
        <v>415</v>
      </c>
      <c r="K71" s="10" t="s">
        <v>97</v>
      </c>
      <c r="L71" s="11"/>
    </row>
    <row r="72" spans="1:12" ht="76.5">
      <c r="A72" s="25">
        <v>56</v>
      </c>
      <c r="B72" s="11" t="s">
        <v>488</v>
      </c>
      <c r="C72" s="10" t="s">
        <v>28</v>
      </c>
      <c r="D72" s="10" t="s">
        <v>189</v>
      </c>
      <c r="E72" s="10" t="s">
        <v>283</v>
      </c>
      <c r="F72" s="14"/>
      <c r="G72" s="14"/>
      <c r="H72" s="14"/>
      <c r="I72" s="14"/>
      <c r="J72" s="10" t="s">
        <v>415</v>
      </c>
      <c r="K72" s="10" t="s">
        <v>97</v>
      </c>
      <c r="L72" s="11"/>
    </row>
    <row r="73" spans="1:12" ht="76.5">
      <c r="A73" s="25">
        <v>57</v>
      </c>
      <c r="B73" s="11" t="s">
        <v>488</v>
      </c>
      <c r="C73" s="10" t="s">
        <v>28</v>
      </c>
      <c r="D73" s="10" t="s">
        <v>190</v>
      </c>
      <c r="E73" s="10" t="s">
        <v>730</v>
      </c>
      <c r="F73" s="14"/>
      <c r="G73" s="14"/>
      <c r="H73" s="14"/>
      <c r="I73" s="14"/>
      <c r="J73" s="10" t="s">
        <v>415</v>
      </c>
      <c r="K73" s="10" t="s">
        <v>97</v>
      </c>
      <c r="L73" s="11"/>
    </row>
    <row r="74" spans="1:12" ht="76.5">
      <c r="A74" s="25">
        <v>58</v>
      </c>
      <c r="B74" s="11" t="s">
        <v>488</v>
      </c>
      <c r="C74" s="10" t="s">
        <v>28</v>
      </c>
      <c r="D74" s="10" t="s">
        <v>191</v>
      </c>
      <c r="E74" s="10" t="s">
        <v>730</v>
      </c>
      <c r="F74" s="14"/>
      <c r="G74" s="14"/>
      <c r="H74" s="14"/>
      <c r="I74" s="14"/>
      <c r="J74" s="10" t="s">
        <v>415</v>
      </c>
      <c r="K74" s="10" t="s">
        <v>97</v>
      </c>
      <c r="L74" s="11"/>
    </row>
    <row r="75" spans="1:12" ht="76.5">
      <c r="A75" s="25">
        <v>59</v>
      </c>
      <c r="B75" s="11" t="s">
        <v>488</v>
      </c>
      <c r="C75" s="10" t="s">
        <v>28</v>
      </c>
      <c r="D75" s="10" t="s">
        <v>192</v>
      </c>
      <c r="E75" s="10" t="s">
        <v>730</v>
      </c>
      <c r="F75" s="14"/>
      <c r="G75" s="14"/>
      <c r="H75" s="14"/>
      <c r="I75" s="14"/>
      <c r="J75" s="10" t="s">
        <v>415</v>
      </c>
      <c r="K75" s="10" t="s">
        <v>97</v>
      </c>
      <c r="L75" s="11"/>
    </row>
    <row r="76" spans="1:12" ht="76.5">
      <c r="A76" s="25">
        <v>60</v>
      </c>
      <c r="B76" s="11" t="s">
        <v>488</v>
      </c>
      <c r="C76" s="10" t="s">
        <v>28</v>
      </c>
      <c r="D76" s="10" t="s">
        <v>193</v>
      </c>
      <c r="E76" s="10" t="s">
        <v>730</v>
      </c>
      <c r="F76" s="14"/>
      <c r="G76" s="14"/>
      <c r="H76" s="14"/>
      <c r="I76" s="14"/>
      <c r="J76" s="10" t="s">
        <v>415</v>
      </c>
      <c r="K76" s="10" t="s">
        <v>97</v>
      </c>
      <c r="L76" s="11"/>
    </row>
    <row r="77" spans="1:12" ht="76.5">
      <c r="A77" s="25">
        <v>61</v>
      </c>
      <c r="B77" s="11" t="s">
        <v>488</v>
      </c>
      <c r="C77" s="10" t="s">
        <v>28</v>
      </c>
      <c r="D77" s="10" t="s">
        <v>194</v>
      </c>
      <c r="E77" s="10" t="s">
        <v>730</v>
      </c>
      <c r="F77" s="14"/>
      <c r="G77" s="14"/>
      <c r="H77" s="14"/>
      <c r="I77" s="14"/>
      <c r="J77" s="10" t="s">
        <v>415</v>
      </c>
      <c r="K77" s="10" t="s">
        <v>97</v>
      </c>
      <c r="L77" s="11"/>
    </row>
    <row r="78" spans="1:12" ht="76.5">
      <c r="A78" s="25">
        <v>62</v>
      </c>
      <c r="B78" s="11" t="s">
        <v>488</v>
      </c>
      <c r="C78" s="10" t="s">
        <v>28</v>
      </c>
      <c r="D78" s="10" t="s">
        <v>195</v>
      </c>
      <c r="E78" s="10" t="s">
        <v>730</v>
      </c>
      <c r="F78" s="14"/>
      <c r="G78" s="14"/>
      <c r="H78" s="14"/>
      <c r="I78" s="14"/>
      <c r="J78" s="10" t="s">
        <v>415</v>
      </c>
      <c r="K78" s="10" t="s">
        <v>97</v>
      </c>
      <c r="L78" s="11"/>
    </row>
    <row r="79" spans="1:12" ht="76.5">
      <c r="A79" s="25">
        <v>63</v>
      </c>
      <c r="B79" s="11" t="s">
        <v>488</v>
      </c>
      <c r="C79" s="10" t="s">
        <v>28</v>
      </c>
      <c r="D79" s="10" t="s">
        <v>196</v>
      </c>
      <c r="E79" s="10" t="s">
        <v>730</v>
      </c>
      <c r="F79" s="14"/>
      <c r="G79" s="14"/>
      <c r="H79" s="14"/>
      <c r="I79" s="14"/>
      <c r="J79" s="10" t="s">
        <v>415</v>
      </c>
      <c r="K79" s="10" t="s">
        <v>97</v>
      </c>
      <c r="L79" s="11"/>
    </row>
    <row r="80" spans="1:12" ht="114.75">
      <c r="A80" s="25">
        <v>64</v>
      </c>
      <c r="B80" s="10" t="s">
        <v>206</v>
      </c>
      <c r="C80" s="10" t="s">
        <v>28</v>
      </c>
      <c r="D80" s="10" t="s">
        <v>207</v>
      </c>
      <c r="E80" s="10" t="s">
        <v>730</v>
      </c>
      <c r="F80" s="14">
        <v>400</v>
      </c>
      <c r="G80" s="14">
        <v>10363</v>
      </c>
      <c r="H80" s="14">
        <f t="shared" si="0"/>
        <v>4145200</v>
      </c>
      <c r="I80" s="14">
        <f t="shared" si="1"/>
        <v>4642624</v>
      </c>
      <c r="J80" s="10" t="s">
        <v>209</v>
      </c>
      <c r="K80" s="10" t="s">
        <v>208</v>
      </c>
      <c r="L80" s="10"/>
    </row>
    <row r="81" spans="1:12" ht="76.5">
      <c r="A81" s="25">
        <v>65</v>
      </c>
      <c r="B81" s="10" t="s">
        <v>210</v>
      </c>
      <c r="C81" s="10" t="s">
        <v>28</v>
      </c>
      <c r="D81" s="10" t="s">
        <v>211</v>
      </c>
      <c r="E81" s="10" t="s">
        <v>730</v>
      </c>
      <c r="F81" s="14">
        <v>2160</v>
      </c>
      <c r="G81" s="14">
        <v>72</v>
      </c>
      <c r="H81" s="14">
        <f t="shared" si="0"/>
        <v>155520</v>
      </c>
      <c r="I81" s="14">
        <f t="shared" si="1"/>
        <v>174182.40000000002</v>
      </c>
      <c r="J81" s="10" t="s">
        <v>414</v>
      </c>
      <c r="K81" s="10" t="s">
        <v>97</v>
      </c>
      <c r="L81" s="10"/>
    </row>
    <row r="82" spans="1:12" ht="204">
      <c r="A82" s="25">
        <v>66</v>
      </c>
      <c r="B82" s="10" t="s">
        <v>212</v>
      </c>
      <c r="C82" s="10" t="s">
        <v>28</v>
      </c>
      <c r="D82" s="10" t="s">
        <v>1009</v>
      </c>
      <c r="E82" s="10" t="s">
        <v>730</v>
      </c>
      <c r="F82" s="14">
        <v>16</v>
      </c>
      <c r="G82" s="14">
        <v>29196.42</v>
      </c>
      <c r="H82" s="14">
        <f t="shared" ref="H82:H145" si="4">F82*G82</f>
        <v>467142.72</v>
      </c>
      <c r="I82" s="14">
        <f t="shared" ref="I82:I145" si="5">H82*1.12</f>
        <v>523199.84640000004</v>
      </c>
      <c r="J82" s="10" t="s">
        <v>104</v>
      </c>
      <c r="K82" s="10" t="s">
        <v>97</v>
      </c>
      <c r="L82" s="10"/>
    </row>
    <row r="83" spans="1:12" ht="216.75">
      <c r="A83" s="25">
        <v>67</v>
      </c>
      <c r="B83" s="10" t="s">
        <v>213</v>
      </c>
      <c r="C83" s="10" t="s">
        <v>151</v>
      </c>
      <c r="D83" s="10" t="s">
        <v>214</v>
      </c>
      <c r="E83" s="10" t="s">
        <v>730</v>
      </c>
      <c r="F83" s="14">
        <v>16</v>
      </c>
      <c r="G83" s="14">
        <v>25892.85</v>
      </c>
      <c r="H83" s="14">
        <f t="shared" si="4"/>
        <v>414285.6</v>
      </c>
      <c r="I83" s="14">
        <f t="shared" si="5"/>
        <v>463999.87200000003</v>
      </c>
      <c r="J83" s="10" t="s">
        <v>104</v>
      </c>
      <c r="K83" s="10" t="s">
        <v>97</v>
      </c>
      <c r="L83" s="10"/>
    </row>
    <row r="84" spans="1:12" ht="204">
      <c r="A84" s="25">
        <v>68</v>
      </c>
      <c r="B84" s="10" t="s">
        <v>215</v>
      </c>
      <c r="C84" s="10" t="s">
        <v>151</v>
      </c>
      <c r="D84" s="10" t="s">
        <v>1012</v>
      </c>
      <c r="E84" s="10" t="s">
        <v>730</v>
      </c>
      <c r="F84" s="14">
        <v>4</v>
      </c>
      <c r="G84" s="14">
        <v>29464.28</v>
      </c>
      <c r="H84" s="14">
        <f t="shared" si="4"/>
        <v>117857.12</v>
      </c>
      <c r="I84" s="14">
        <f t="shared" si="5"/>
        <v>131999.97440000001</v>
      </c>
      <c r="J84" s="10" t="s">
        <v>104</v>
      </c>
      <c r="K84" s="10" t="s">
        <v>97</v>
      </c>
      <c r="L84" s="10"/>
    </row>
    <row r="85" spans="1:12" s="70" customFormat="1" ht="204">
      <c r="A85" s="59">
        <v>69</v>
      </c>
      <c r="B85" s="11" t="s">
        <v>488</v>
      </c>
      <c r="C85" s="11" t="s">
        <v>28</v>
      </c>
      <c r="D85" s="11" t="s">
        <v>1013</v>
      </c>
      <c r="E85" s="11" t="s">
        <v>730</v>
      </c>
      <c r="F85" s="88"/>
      <c r="G85" s="88"/>
      <c r="H85" s="14">
        <f t="shared" si="4"/>
        <v>0</v>
      </c>
      <c r="I85" s="14">
        <f t="shared" si="5"/>
        <v>0</v>
      </c>
      <c r="J85" s="11" t="s">
        <v>104</v>
      </c>
      <c r="K85" s="11" t="s">
        <v>97</v>
      </c>
      <c r="L85" s="11"/>
    </row>
    <row r="86" spans="1:12" ht="204">
      <c r="A86" s="25">
        <v>70</v>
      </c>
      <c r="B86" s="10" t="s">
        <v>1024</v>
      </c>
      <c r="C86" s="10" t="s">
        <v>28</v>
      </c>
      <c r="D86" s="10" t="s">
        <v>2064</v>
      </c>
      <c r="E86" s="10" t="s">
        <v>730</v>
      </c>
      <c r="F86" s="14">
        <v>8</v>
      </c>
      <c r="G86" s="14">
        <v>45089.279999999999</v>
      </c>
      <c r="H86" s="14">
        <f t="shared" si="4"/>
        <v>360714.23999999999</v>
      </c>
      <c r="I86" s="14">
        <f t="shared" si="5"/>
        <v>403999.94880000001</v>
      </c>
      <c r="J86" s="10" t="s">
        <v>104</v>
      </c>
      <c r="K86" s="10" t="s">
        <v>97</v>
      </c>
      <c r="L86" s="10"/>
    </row>
    <row r="87" spans="1:12" s="70" customFormat="1" ht="214.5" customHeight="1">
      <c r="A87" s="59">
        <v>71</v>
      </c>
      <c r="B87" s="11" t="s">
        <v>488</v>
      </c>
      <c r="C87" s="11" t="s">
        <v>28</v>
      </c>
      <c r="D87" s="11" t="s">
        <v>1018</v>
      </c>
      <c r="E87" s="11" t="s">
        <v>730</v>
      </c>
      <c r="F87" s="88"/>
      <c r="G87" s="88"/>
      <c r="H87" s="14">
        <f t="shared" si="4"/>
        <v>0</v>
      </c>
      <c r="I87" s="14">
        <f t="shared" si="5"/>
        <v>0</v>
      </c>
      <c r="J87" s="11" t="s">
        <v>104</v>
      </c>
      <c r="K87" s="11" t="s">
        <v>97</v>
      </c>
      <c r="L87" s="11"/>
    </row>
    <row r="88" spans="1:12" ht="204">
      <c r="A88" s="25">
        <v>72</v>
      </c>
      <c r="B88" s="10" t="s">
        <v>216</v>
      </c>
      <c r="C88" s="10" t="s">
        <v>28</v>
      </c>
      <c r="D88" s="10" t="s">
        <v>1010</v>
      </c>
      <c r="E88" s="10" t="s">
        <v>730</v>
      </c>
      <c r="F88" s="14">
        <v>4</v>
      </c>
      <c r="G88" s="14">
        <v>50446.42</v>
      </c>
      <c r="H88" s="14">
        <f t="shared" si="4"/>
        <v>201785.68</v>
      </c>
      <c r="I88" s="14">
        <f t="shared" si="5"/>
        <v>225999.96160000001</v>
      </c>
      <c r="J88" s="10" t="s">
        <v>104</v>
      </c>
      <c r="K88" s="10" t="s">
        <v>97</v>
      </c>
      <c r="L88" s="10"/>
    </row>
    <row r="89" spans="1:12" ht="63.75">
      <c r="A89" s="25">
        <v>73</v>
      </c>
      <c r="B89" s="10" t="s">
        <v>217</v>
      </c>
      <c r="C89" s="10" t="s">
        <v>28</v>
      </c>
      <c r="D89" s="10" t="s">
        <v>218</v>
      </c>
      <c r="E89" s="10" t="s">
        <v>730</v>
      </c>
      <c r="F89" s="14">
        <v>12</v>
      </c>
      <c r="G89" s="14">
        <v>15625</v>
      </c>
      <c r="H89" s="14">
        <f t="shared" si="4"/>
        <v>187500</v>
      </c>
      <c r="I89" s="14">
        <f t="shared" si="5"/>
        <v>210000.00000000003</v>
      </c>
      <c r="J89" s="10" t="s">
        <v>104</v>
      </c>
      <c r="K89" s="10" t="s">
        <v>97</v>
      </c>
      <c r="L89" s="10"/>
    </row>
    <row r="90" spans="1:12" ht="63.75">
      <c r="A90" s="25">
        <v>74</v>
      </c>
      <c r="B90" s="10" t="s">
        <v>219</v>
      </c>
      <c r="C90" s="10" t="s">
        <v>28</v>
      </c>
      <c r="D90" s="10" t="s">
        <v>220</v>
      </c>
      <c r="E90" s="10" t="s">
        <v>730</v>
      </c>
      <c r="F90" s="14">
        <v>2</v>
      </c>
      <c r="G90" s="14">
        <v>12678.57</v>
      </c>
      <c r="H90" s="14">
        <f t="shared" si="4"/>
        <v>25357.14</v>
      </c>
      <c r="I90" s="14">
        <f t="shared" si="5"/>
        <v>28399.996800000001</v>
      </c>
      <c r="J90" s="10" t="s">
        <v>104</v>
      </c>
      <c r="K90" s="10" t="s">
        <v>97</v>
      </c>
      <c r="L90" s="10"/>
    </row>
    <row r="91" spans="1:12" s="70" customFormat="1" ht="63.75">
      <c r="A91" s="59">
        <v>75</v>
      </c>
      <c r="B91" s="11" t="s">
        <v>488</v>
      </c>
      <c r="C91" s="11" t="s">
        <v>28</v>
      </c>
      <c r="D91" s="11" t="s">
        <v>221</v>
      </c>
      <c r="E91" s="11" t="s">
        <v>730</v>
      </c>
      <c r="F91" s="88"/>
      <c r="G91" s="88"/>
      <c r="H91" s="14">
        <f t="shared" si="4"/>
        <v>0</v>
      </c>
      <c r="I91" s="14">
        <f t="shared" si="5"/>
        <v>0</v>
      </c>
      <c r="J91" s="11" t="s">
        <v>104</v>
      </c>
      <c r="K91" s="11" t="s">
        <v>97</v>
      </c>
      <c r="L91" s="11"/>
    </row>
    <row r="92" spans="1:12" ht="63.75">
      <c r="A92" s="25">
        <v>76</v>
      </c>
      <c r="B92" s="10" t="s">
        <v>222</v>
      </c>
      <c r="C92" s="10" t="s">
        <v>28</v>
      </c>
      <c r="D92" s="10" t="s">
        <v>223</v>
      </c>
      <c r="E92" s="10" t="s">
        <v>730</v>
      </c>
      <c r="F92" s="14">
        <v>1</v>
      </c>
      <c r="G92" s="14">
        <v>21875</v>
      </c>
      <c r="H92" s="14">
        <f t="shared" si="4"/>
        <v>21875</v>
      </c>
      <c r="I92" s="14">
        <f t="shared" si="5"/>
        <v>24500.000000000004</v>
      </c>
      <c r="J92" s="10" t="s">
        <v>104</v>
      </c>
      <c r="K92" s="10" t="s">
        <v>97</v>
      </c>
      <c r="L92" s="10"/>
    </row>
    <row r="93" spans="1:12" ht="63.75">
      <c r="A93" s="25">
        <v>77</v>
      </c>
      <c r="B93" s="10" t="s">
        <v>224</v>
      </c>
      <c r="C93" s="10" t="s">
        <v>28</v>
      </c>
      <c r="D93" s="10" t="s">
        <v>225</v>
      </c>
      <c r="E93" s="10" t="s">
        <v>730</v>
      </c>
      <c r="F93" s="14">
        <v>4</v>
      </c>
      <c r="G93" s="14">
        <v>25000</v>
      </c>
      <c r="H93" s="14">
        <f t="shared" si="4"/>
        <v>100000</v>
      </c>
      <c r="I93" s="14">
        <f t="shared" si="5"/>
        <v>112000.00000000001</v>
      </c>
      <c r="J93" s="10" t="s">
        <v>104</v>
      </c>
      <c r="K93" s="10" t="s">
        <v>97</v>
      </c>
      <c r="L93" s="10"/>
    </row>
    <row r="94" spans="1:12" ht="63.75">
      <c r="A94" s="25">
        <v>78</v>
      </c>
      <c r="B94" s="10" t="s">
        <v>226</v>
      </c>
      <c r="C94" s="10" t="s">
        <v>28</v>
      </c>
      <c r="D94" s="10" t="s">
        <v>227</v>
      </c>
      <c r="E94" s="10" t="s">
        <v>730</v>
      </c>
      <c r="F94" s="14">
        <v>2</v>
      </c>
      <c r="G94" s="14">
        <v>38839.279999999999</v>
      </c>
      <c r="H94" s="14">
        <f t="shared" si="4"/>
        <v>77678.559999999998</v>
      </c>
      <c r="I94" s="14">
        <f t="shared" si="5"/>
        <v>86999.987200000003</v>
      </c>
      <c r="J94" s="10" t="s">
        <v>104</v>
      </c>
      <c r="K94" s="10" t="s">
        <v>97</v>
      </c>
      <c r="L94" s="10"/>
    </row>
    <row r="95" spans="1:12" s="18" customFormat="1" ht="145.5" customHeight="1">
      <c r="A95" s="25">
        <v>79</v>
      </c>
      <c r="B95" s="16" t="s">
        <v>228</v>
      </c>
      <c r="C95" s="10" t="s">
        <v>28</v>
      </c>
      <c r="D95" s="10" t="s">
        <v>407</v>
      </c>
      <c r="E95" s="17" t="s">
        <v>408</v>
      </c>
      <c r="F95" s="14">
        <v>100</v>
      </c>
      <c r="G95" s="14">
        <v>3263.39</v>
      </c>
      <c r="H95" s="14">
        <f t="shared" si="4"/>
        <v>326339</v>
      </c>
      <c r="I95" s="14">
        <f t="shared" si="5"/>
        <v>365499.68000000005</v>
      </c>
      <c r="J95" s="11" t="s">
        <v>229</v>
      </c>
      <c r="K95" s="11" t="s">
        <v>230</v>
      </c>
      <c r="L95" s="10"/>
    </row>
    <row r="96" spans="1:12" s="18" customFormat="1" ht="127.5">
      <c r="A96" s="25">
        <v>80</v>
      </c>
      <c r="B96" s="16" t="s">
        <v>715</v>
      </c>
      <c r="C96" s="10" t="s">
        <v>28</v>
      </c>
      <c r="D96" s="10" t="s">
        <v>716</v>
      </c>
      <c r="E96" s="17" t="s">
        <v>408</v>
      </c>
      <c r="F96" s="14">
        <v>100</v>
      </c>
      <c r="G96" s="14">
        <v>16855</v>
      </c>
      <c r="H96" s="14">
        <f t="shared" si="4"/>
        <v>1685500</v>
      </c>
      <c r="I96" s="14">
        <f t="shared" si="5"/>
        <v>1887760.0000000002</v>
      </c>
      <c r="J96" s="19" t="s">
        <v>231</v>
      </c>
      <c r="K96" s="11" t="s">
        <v>230</v>
      </c>
      <c r="L96" s="10"/>
    </row>
    <row r="97" spans="1:12" s="18" customFormat="1" ht="102">
      <c r="A97" s="25">
        <v>81</v>
      </c>
      <c r="B97" s="16" t="s">
        <v>717</v>
      </c>
      <c r="C97" s="10" t="s">
        <v>28</v>
      </c>
      <c r="D97" s="10" t="s">
        <v>718</v>
      </c>
      <c r="E97" s="17" t="s">
        <v>408</v>
      </c>
      <c r="F97" s="14">
        <v>50</v>
      </c>
      <c r="G97" s="14">
        <v>9702</v>
      </c>
      <c r="H97" s="14">
        <f t="shared" si="4"/>
        <v>485100</v>
      </c>
      <c r="I97" s="14">
        <f t="shared" si="5"/>
        <v>543312</v>
      </c>
      <c r="J97" s="19" t="s">
        <v>231</v>
      </c>
      <c r="K97" s="11" t="s">
        <v>230</v>
      </c>
      <c r="L97" s="10"/>
    </row>
    <row r="98" spans="1:12" s="18" customFormat="1" ht="63.75">
      <c r="A98" s="25">
        <v>82</v>
      </c>
      <c r="B98" s="16" t="s">
        <v>232</v>
      </c>
      <c r="C98" s="10" t="s">
        <v>28</v>
      </c>
      <c r="D98" s="10" t="s">
        <v>719</v>
      </c>
      <c r="E98" s="10" t="s">
        <v>730</v>
      </c>
      <c r="F98" s="14">
        <v>100</v>
      </c>
      <c r="G98" s="14">
        <v>1651</v>
      </c>
      <c r="H98" s="14">
        <f t="shared" si="4"/>
        <v>165100</v>
      </c>
      <c r="I98" s="14">
        <f t="shared" si="5"/>
        <v>184912.00000000003</v>
      </c>
      <c r="J98" s="19" t="s">
        <v>231</v>
      </c>
      <c r="K98" s="11" t="s">
        <v>230</v>
      </c>
      <c r="L98" s="10"/>
    </row>
    <row r="99" spans="1:12" s="18" customFormat="1" ht="63.75">
      <c r="A99" s="25">
        <v>83</v>
      </c>
      <c r="B99" s="16" t="s">
        <v>233</v>
      </c>
      <c r="C99" s="10" t="s">
        <v>28</v>
      </c>
      <c r="D99" s="10" t="s">
        <v>720</v>
      </c>
      <c r="E99" s="10" t="s">
        <v>730</v>
      </c>
      <c r="F99" s="14">
        <v>100</v>
      </c>
      <c r="G99" s="14">
        <v>4635</v>
      </c>
      <c r="H99" s="14">
        <f t="shared" si="4"/>
        <v>463500</v>
      </c>
      <c r="I99" s="14">
        <f t="shared" si="5"/>
        <v>519120.00000000006</v>
      </c>
      <c r="J99" s="19" t="s">
        <v>231</v>
      </c>
      <c r="K99" s="11" t="s">
        <v>230</v>
      </c>
      <c r="L99" s="10"/>
    </row>
    <row r="100" spans="1:12" s="18" customFormat="1" ht="120.75" customHeight="1">
      <c r="A100" s="25">
        <v>84</v>
      </c>
      <c r="B100" s="16" t="s">
        <v>488</v>
      </c>
      <c r="C100" s="11" t="s">
        <v>404</v>
      </c>
      <c r="D100" s="10" t="s">
        <v>234</v>
      </c>
      <c r="E100" s="17" t="s">
        <v>408</v>
      </c>
      <c r="F100" s="14"/>
      <c r="G100" s="14"/>
      <c r="H100" s="14">
        <f t="shared" si="4"/>
        <v>0</v>
      </c>
      <c r="I100" s="14">
        <f t="shared" si="5"/>
        <v>0</v>
      </c>
      <c r="J100" s="19" t="s">
        <v>231</v>
      </c>
      <c r="K100" s="11" t="s">
        <v>230</v>
      </c>
      <c r="L100" s="16"/>
    </row>
    <row r="101" spans="1:12" s="18" customFormat="1" ht="133.5" customHeight="1">
      <c r="A101" s="25">
        <v>85</v>
      </c>
      <c r="B101" s="16" t="s">
        <v>488</v>
      </c>
      <c r="C101" s="11" t="s">
        <v>404</v>
      </c>
      <c r="D101" s="19" t="s">
        <v>282</v>
      </c>
      <c r="E101" s="10" t="s">
        <v>730</v>
      </c>
      <c r="F101" s="14"/>
      <c r="G101" s="14"/>
      <c r="H101" s="14">
        <f t="shared" si="4"/>
        <v>0</v>
      </c>
      <c r="I101" s="14">
        <f t="shared" si="5"/>
        <v>0</v>
      </c>
      <c r="J101" s="19" t="s">
        <v>231</v>
      </c>
      <c r="K101" s="11" t="s">
        <v>230</v>
      </c>
      <c r="L101" s="16"/>
    </row>
    <row r="102" spans="1:12" s="18" customFormat="1" ht="71.25" customHeight="1">
      <c r="A102" s="25" t="s">
        <v>1970</v>
      </c>
      <c r="B102" s="16" t="s">
        <v>488</v>
      </c>
      <c r="C102" s="10" t="s">
        <v>28</v>
      </c>
      <c r="D102" s="16" t="s">
        <v>410</v>
      </c>
      <c r="E102" s="10" t="s">
        <v>730</v>
      </c>
      <c r="F102" s="14"/>
      <c r="G102" s="14"/>
      <c r="H102" s="14"/>
      <c r="I102" s="14"/>
      <c r="J102" s="19" t="s">
        <v>231</v>
      </c>
      <c r="K102" s="11" t="s">
        <v>230</v>
      </c>
      <c r="L102" s="16"/>
    </row>
    <row r="103" spans="1:12" s="18" customFormat="1" ht="63.75">
      <c r="A103" s="25">
        <v>87</v>
      </c>
      <c r="B103" s="16" t="s">
        <v>488</v>
      </c>
      <c r="C103" s="10" t="s">
        <v>28</v>
      </c>
      <c r="D103" s="16" t="s">
        <v>235</v>
      </c>
      <c r="E103" s="10" t="s">
        <v>730</v>
      </c>
      <c r="F103" s="14"/>
      <c r="G103" s="14"/>
      <c r="H103" s="14"/>
      <c r="I103" s="14"/>
      <c r="J103" s="19" t="s">
        <v>231</v>
      </c>
      <c r="K103" s="11" t="s">
        <v>230</v>
      </c>
      <c r="L103" s="16"/>
    </row>
    <row r="104" spans="1:12" s="18" customFormat="1" ht="120" customHeight="1">
      <c r="A104" s="25">
        <v>88</v>
      </c>
      <c r="B104" s="16" t="s">
        <v>488</v>
      </c>
      <c r="C104" s="10" t="s">
        <v>28</v>
      </c>
      <c r="D104" s="11" t="s">
        <v>517</v>
      </c>
      <c r="E104" s="10" t="s">
        <v>730</v>
      </c>
      <c r="F104" s="14"/>
      <c r="G104" s="14"/>
      <c r="H104" s="14"/>
      <c r="I104" s="14"/>
      <c r="J104" s="19" t="s">
        <v>231</v>
      </c>
      <c r="K104" s="11" t="s">
        <v>230</v>
      </c>
      <c r="L104" s="16"/>
    </row>
    <row r="105" spans="1:12" s="18" customFormat="1" ht="63.75">
      <c r="A105" s="25">
        <v>89</v>
      </c>
      <c r="B105" s="11" t="s">
        <v>1121</v>
      </c>
      <c r="C105" s="11" t="s">
        <v>28</v>
      </c>
      <c r="D105" s="11" t="s">
        <v>1122</v>
      </c>
      <c r="E105" s="10" t="s">
        <v>730</v>
      </c>
      <c r="F105" s="14">
        <v>10</v>
      </c>
      <c r="G105" s="14">
        <v>2250</v>
      </c>
      <c r="H105" s="14">
        <f t="shared" si="4"/>
        <v>22500</v>
      </c>
      <c r="I105" s="14">
        <f t="shared" si="5"/>
        <v>25200.000000000004</v>
      </c>
      <c r="J105" s="19" t="s">
        <v>231</v>
      </c>
      <c r="K105" s="11" t="s">
        <v>230</v>
      </c>
      <c r="L105" s="10"/>
    </row>
    <row r="106" spans="1:12" s="20" customFormat="1" ht="85.5" customHeight="1">
      <c r="A106" s="25">
        <v>90</v>
      </c>
      <c r="B106" s="16" t="s">
        <v>1032</v>
      </c>
      <c r="C106" s="10" t="s">
        <v>28</v>
      </c>
      <c r="D106" s="21" t="s">
        <v>244</v>
      </c>
      <c r="E106" s="10" t="s">
        <v>730</v>
      </c>
      <c r="F106" s="14"/>
      <c r="G106" s="14"/>
      <c r="H106" s="14">
        <f t="shared" si="4"/>
        <v>0</v>
      </c>
      <c r="I106" s="14">
        <f t="shared" si="5"/>
        <v>0</v>
      </c>
      <c r="J106" s="19" t="s">
        <v>231</v>
      </c>
      <c r="K106" s="11" t="s">
        <v>230</v>
      </c>
      <c r="L106" s="16"/>
    </row>
    <row r="107" spans="1:12" s="20" customFormat="1" ht="84.75" customHeight="1">
      <c r="A107" s="25">
        <v>91</v>
      </c>
      <c r="B107" s="16" t="s">
        <v>2396</v>
      </c>
      <c r="C107" s="10" t="s">
        <v>28</v>
      </c>
      <c r="D107" s="22" t="s">
        <v>2245</v>
      </c>
      <c r="E107" s="10" t="s">
        <v>730</v>
      </c>
      <c r="F107" s="14">
        <v>10</v>
      </c>
      <c r="G107" s="14"/>
      <c r="H107" s="14"/>
      <c r="I107" s="14"/>
      <c r="J107" s="19" t="s">
        <v>231</v>
      </c>
      <c r="K107" s="11" t="s">
        <v>230</v>
      </c>
      <c r="L107" s="10" t="s">
        <v>488</v>
      </c>
    </row>
    <row r="108" spans="1:12" s="20" customFormat="1" ht="63.75">
      <c r="A108" s="25">
        <v>92</v>
      </c>
      <c r="B108" s="16" t="s">
        <v>488</v>
      </c>
      <c r="C108" s="10" t="s">
        <v>28</v>
      </c>
      <c r="D108" s="21" t="s">
        <v>245</v>
      </c>
      <c r="E108" s="10" t="s">
        <v>730</v>
      </c>
      <c r="F108" s="14"/>
      <c r="G108" s="14"/>
      <c r="H108" s="14"/>
      <c r="I108" s="14"/>
      <c r="J108" s="19" t="s">
        <v>231</v>
      </c>
      <c r="K108" s="11" t="s">
        <v>230</v>
      </c>
      <c r="L108" s="16"/>
    </row>
    <row r="109" spans="1:12" s="20" customFormat="1" ht="63.75">
      <c r="A109" s="25">
        <v>93</v>
      </c>
      <c r="B109" s="16" t="s">
        <v>488</v>
      </c>
      <c r="C109" s="10" t="s">
        <v>28</v>
      </c>
      <c r="D109" s="21" t="s">
        <v>246</v>
      </c>
      <c r="E109" s="10" t="s">
        <v>730</v>
      </c>
      <c r="F109" s="14"/>
      <c r="G109" s="14"/>
      <c r="H109" s="14"/>
      <c r="I109" s="14"/>
      <c r="J109" s="19" t="s">
        <v>231</v>
      </c>
      <c r="K109" s="11" t="s">
        <v>230</v>
      </c>
      <c r="L109" s="16"/>
    </row>
    <row r="110" spans="1:12" s="20" customFormat="1" ht="68.25" customHeight="1">
      <c r="A110" s="25">
        <v>94</v>
      </c>
      <c r="B110" s="16" t="s">
        <v>488</v>
      </c>
      <c r="C110" s="10" t="s">
        <v>28</v>
      </c>
      <c r="D110" s="21" t="s">
        <v>247</v>
      </c>
      <c r="E110" s="10" t="s">
        <v>730</v>
      </c>
      <c r="F110" s="14"/>
      <c r="G110" s="14"/>
      <c r="H110" s="14">
        <f t="shared" si="4"/>
        <v>0</v>
      </c>
      <c r="I110" s="14">
        <f t="shared" si="5"/>
        <v>0</v>
      </c>
      <c r="J110" s="19" t="s">
        <v>231</v>
      </c>
      <c r="K110" s="11" t="s">
        <v>230</v>
      </c>
      <c r="L110" s="16"/>
    </row>
    <row r="111" spans="1:12" s="20" customFormat="1" ht="69.75" customHeight="1">
      <c r="A111" s="25">
        <v>95</v>
      </c>
      <c r="B111" s="16" t="s">
        <v>488</v>
      </c>
      <c r="C111" s="11" t="s">
        <v>404</v>
      </c>
      <c r="D111" s="21" t="s">
        <v>248</v>
      </c>
      <c r="E111" s="21" t="s">
        <v>408</v>
      </c>
      <c r="F111" s="14"/>
      <c r="G111" s="14"/>
      <c r="H111" s="14"/>
      <c r="I111" s="14"/>
      <c r="J111" s="19" t="s">
        <v>1906</v>
      </c>
      <c r="K111" s="11" t="s">
        <v>230</v>
      </c>
      <c r="L111" s="10"/>
    </row>
    <row r="112" spans="1:12" s="20" customFormat="1" ht="76.5">
      <c r="A112" s="25">
        <v>96</v>
      </c>
      <c r="B112" s="16" t="s">
        <v>304</v>
      </c>
      <c r="C112" s="10" t="s">
        <v>28</v>
      </c>
      <c r="D112" s="21" t="s">
        <v>518</v>
      </c>
      <c r="E112" s="10" t="s">
        <v>730</v>
      </c>
      <c r="F112" s="14">
        <v>3</v>
      </c>
      <c r="G112" s="14">
        <v>33750</v>
      </c>
      <c r="H112" s="14">
        <f t="shared" si="4"/>
        <v>101250</v>
      </c>
      <c r="I112" s="14">
        <f t="shared" si="5"/>
        <v>113400.00000000001</v>
      </c>
      <c r="J112" s="19" t="s">
        <v>416</v>
      </c>
      <c r="K112" s="11" t="s">
        <v>230</v>
      </c>
      <c r="L112" s="10"/>
    </row>
    <row r="113" spans="1:12" s="20" customFormat="1" ht="51">
      <c r="A113" s="25">
        <v>97</v>
      </c>
      <c r="B113" s="16" t="s">
        <v>305</v>
      </c>
      <c r="C113" s="10" t="s">
        <v>28</v>
      </c>
      <c r="D113" s="21" t="s">
        <v>519</v>
      </c>
      <c r="E113" s="10" t="s">
        <v>730</v>
      </c>
      <c r="F113" s="14">
        <v>2</v>
      </c>
      <c r="G113" s="14">
        <v>24107</v>
      </c>
      <c r="H113" s="14">
        <f t="shared" si="4"/>
        <v>48214</v>
      </c>
      <c r="I113" s="14">
        <f t="shared" si="5"/>
        <v>53999.680000000008</v>
      </c>
      <c r="J113" s="19" t="s">
        <v>416</v>
      </c>
      <c r="K113" s="11" t="s">
        <v>230</v>
      </c>
      <c r="L113" s="10"/>
    </row>
    <row r="114" spans="1:12" s="20" customFormat="1" ht="191.25">
      <c r="A114" s="25">
        <v>98</v>
      </c>
      <c r="B114" s="16" t="s">
        <v>520</v>
      </c>
      <c r="C114" s="10" t="s">
        <v>28</v>
      </c>
      <c r="D114" s="21" t="s">
        <v>521</v>
      </c>
      <c r="E114" s="10" t="s">
        <v>730</v>
      </c>
      <c r="F114" s="14">
        <v>2</v>
      </c>
      <c r="G114" s="14">
        <v>52600</v>
      </c>
      <c r="H114" s="14">
        <f t="shared" si="4"/>
        <v>105200</v>
      </c>
      <c r="I114" s="14">
        <f t="shared" si="5"/>
        <v>117824.00000000001</v>
      </c>
      <c r="J114" s="19" t="s">
        <v>416</v>
      </c>
      <c r="K114" s="11" t="s">
        <v>230</v>
      </c>
      <c r="L114" s="10"/>
    </row>
    <row r="115" spans="1:12" s="20" customFormat="1" ht="63.75">
      <c r="A115" s="25">
        <v>99</v>
      </c>
      <c r="B115" s="16" t="s">
        <v>321</v>
      </c>
      <c r="C115" s="10" t="s">
        <v>28</v>
      </c>
      <c r="D115" s="11" t="s">
        <v>446</v>
      </c>
      <c r="E115" s="10" t="s">
        <v>730</v>
      </c>
      <c r="F115" s="14">
        <v>2</v>
      </c>
      <c r="G115" s="14">
        <v>115000</v>
      </c>
      <c r="H115" s="14">
        <f t="shared" si="4"/>
        <v>230000</v>
      </c>
      <c r="I115" s="14">
        <f t="shared" si="5"/>
        <v>257600.00000000003</v>
      </c>
      <c r="J115" s="27" t="s">
        <v>339</v>
      </c>
      <c r="K115" s="28" t="s">
        <v>25</v>
      </c>
      <c r="L115" s="10"/>
    </row>
    <row r="116" spans="1:12" s="20" customFormat="1" ht="131.25" customHeight="1">
      <c r="A116" s="25">
        <v>100</v>
      </c>
      <c r="B116" s="16" t="s">
        <v>322</v>
      </c>
      <c r="C116" s="10" t="s">
        <v>28</v>
      </c>
      <c r="D116" s="21" t="s">
        <v>2186</v>
      </c>
      <c r="E116" s="10" t="s">
        <v>730</v>
      </c>
      <c r="F116" s="14">
        <v>62</v>
      </c>
      <c r="G116" s="14">
        <v>2821.43</v>
      </c>
      <c r="H116" s="14">
        <f t="shared" si="4"/>
        <v>174928.66</v>
      </c>
      <c r="I116" s="14">
        <f t="shared" si="5"/>
        <v>195920.09920000003</v>
      </c>
      <c r="J116" s="27" t="s">
        <v>2177</v>
      </c>
      <c r="K116" s="28" t="s">
        <v>25</v>
      </c>
      <c r="L116" s="10" t="s">
        <v>2178</v>
      </c>
    </row>
    <row r="117" spans="1:12" s="20" customFormat="1" ht="119.25" customHeight="1">
      <c r="A117" s="25">
        <v>101</v>
      </c>
      <c r="B117" s="16" t="s">
        <v>323</v>
      </c>
      <c r="C117" s="10" t="s">
        <v>28</v>
      </c>
      <c r="D117" s="21" t="s">
        <v>447</v>
      </c>
      <c r="E117" s="10" t="s">
        <v>730</v>
      </c>
      <c r="F117" s="14">
        <v>40</v>
      </c>
      <c r="G117" s="14"/>
      <c r="H117" s="14"/>
      <c r="I117" s="14"/>
      <c r="J117" s="27" t="s">
        <v>339</v>
      </c>
      <c r="K117" s="28" t="s">
        <v>25</v>
      </c>
      <c r="L117" s="10" t="s">
        <v>488</v>
      </c>
    </row>
    <row r="118" spans="1:12" s="20" customFormat="1" ht="165.75">
      <c r="A118" s="25">
        <v>102</v>
      </c>
      <c r="B118" s="16" t="s">
        <v>236</v>
      </c>
      <c r="C118" s="10" t="s">
        <v>28</v>
      </c>
      <c r="D118" s="21" t="s">
        <v>448</v>
      </c>
      <c r="E118" s="10" t="s">
        <v>730</v>
      </c>
      <c r="F118" s="14">
        <v>40</v>
      </c>
      <c r="G118" s="14"/>
      <c r="H118" s="14"/>
      <c r="I118" s="14"/>
      <c r="J118" s="27" t="s">
        <v>339</v>
      </c>
      <c r="K118" s="28" t="s">
        <v>25</v>
      </c>
      <c r="L118" s="10" t="s">
        <v>488</v>
      </c>
    </row>
    <row r="119" spans="1:12" s="20" customFormat="1" ht="63.75">
      <c r="A119" s="25">
        <v>103</v>
      </c>
      <c r="B119" s="16" t="s">
        <v>324</v>
      </c>
      <c r="C119" s="10" t="s">
        <v>28</v>
      </c>
      <c r="D119" s="21" t="s">
        <v>449</v>
      </c>
      <c r="E119" s="10" t="s">
        <v>730</v>
      </c>
      <c r="F119" s="14">
        <v>24</v>
      </c>
      <c r="G119" s="14"/>
      <c r="H119" s="14"/>
      <c r="I119" s="14"/>
      <c r="J119" s="27" t="s">
        <v>339</v>
      </c>
      <c r="K119" s="28" t="s">
        <v>25</v>
      </c>
      <c r="L119" s="10" t="s">
        <v>488</v>
      </c>
    </row>
    <row r="120" spans="1:12" s="20" customFormat="1" ht="76.5">
      <c r="A120" s="25">
        <v>104</v>
      </c>
      <c r="B120" s="16" t="s">
        <v>325</v>
      </c>
      <c r="C120" s="10" t="s">
        <v>28</v>
      </c>
      <c r="D120" s="21" t="s">
        <v>450</v>
      </c>
      <c r="E120" s="10" t="s">
        <v>730</v>
      </c>
      <c r="F120" s="14">
        <v>100</v>
      </c>
      <c r="G120" s="14"/>
      <c r="H120" s="14"/>
      <c r="I120" s="14"/>
      <c r="J120" s="27" t="s">
        <v>339</v>
      </c>
      <c r="K120" s="28" t="s">
        <v>25</v>
      </c>
      <c r="L120" s="10" t="s">
        <v>488</v>
      </c>
    </row>
    <row r="121" spans="1:12" s="20" customFormat="1" ht="63.75">
      <c r="A121" s="25">
        <v>105</v>
      </c>
      <c r="B121" s="16" t="s">
        <v>326</v>
      </c>
      <c r="C121" s="11" t="s">
        <v>404</v>
      </c>
      <c r="D121" s="21" t="s">
        <v>327</v>
      </c>
      <c r="E121" s="10" t="s">
        <v>730</v>
      </c>
      <c r="F121" s="14">
        <v>30000</v>
      </c>
      <c r="G121" s="14"/>
      <c r="H121" s="14"/>
      <c r="I121" s="14"/>
      <c r="J121" s="27" t="s">
        <v>339</v>
      </c>
      <c r="K121" s="28" t="s">
        <v>25</v>
      </c>
      <c r="L121" s="10" t="s">
        <v>488</v>
      </c>
    </row>
    <row r="122" spans="1:12" s="20" customFormat="1" ht="63.75">
      <c r="A122" s="25">
        <v>106</v>
      </c>
      <c r="B122" s="16" t="s">
        <v>328</v>
      </c>
      <c r="C122" s="10" t="s">
        <v>28</v>
      </c>
      <c r="D122" s="21" t="s">
        <v>451</v>
      </c>
      <c r="E122" s="10" t="s">
        <v>405</v>
      </c>
      <c r="F122" s="14">
        <v>6000</v>
      </c>
      <c r="G122" s="14"/>
      <c r="H122" s="14"/>
      <c r="I122" s="14"/>
      <c r="J122" s="27" t="s">
        <v>339</v>
      </c>
      <c r="K122" s="28" t="s">
        <v>25</v>
      </c>
      <c r="L122" s="10" t="s">
        <v>488</v>
      </c>
    </row>
    <row r="123" spans="1:12" s="20" customFormat="1" ht="63.75">
      <c r="A123" s="25">
        <v>107</v>
      </c>
      <c r="B123" s="16" t="s">
        <v>335</v>
      </c>
      <c r="C123" s="10" t="s">
        <v>28</v>
      </c>
      <c r="D123" s="21" t="s">
        <v>453</v>
      </c>
      <c r="E123" s="10" t="s">
        <v>730</v>
      </c>
      <c r="F123" s="14">
        <v>5</v>
      </c>
      <c r="G123" s="14">
        <v>421200</v>
      </c>
      <c r="H123" s="14">
        <f t="shared" si="4"/>
        <v>2106000</v>
      </c>
      <c r="I123" s="14">
        <f t="shared" si="5"/>
        <v>2358720</v>
      </c>
      <c r="J123" s="27" t="s">
        <v>339</v>
      </c>
      <c r="K123" s="28" t="s">
        <v>25</v>
      </c>
      <c r="L123" s="10"/>
    </row>
    <row r="124" spans="1:12" s="20" customFormat="1" ht="159" customHeight="1">
      <c r="A124" s="25">
        <v>108</v>
      </c>
      <c r="B124" s="16" t="s">
        <v>336</v>
      </c>
      <c r="C124" s="10" t="s">
        <v>28</v>
      </c>
      <c r="D124" s="21" t="s">
        <v>2179</v>
      </c>
      <c r="E124" s="10" t="s">
        <v>730</v>
      </c>
      <c r="F124" s="14">
        <v>30</v>
      </c>
      <c r="G124" s="14">
        <v>24900</v>
      </c>
      <c r="H124" s="14">
        <f t="shared" si="4"/>
        <v>747000</v>
      </c>
      <c r="I124" s="14">
        <f t="shared" si="5"/>
        <v>836640.00000000012</v>
      </c>
      <c r="J124" s="27" t="s">
        <v>339</v>
      </c>
      <c r="K124" s="28" t="s">
        <v>25</v>
      </c>
      <c r="L124" s="10" t="s">
        <v>2025</v>
      </c>
    </row>
    <row r="125" spans="1:12" s="20" customFormat="1" ht="89.25">
      <c r="A125" s="25">
        <v>109</v>
      </c>
      <c r="B125" s="16" t="s">
        <v>337</v>
      </c>
      <c r="C125" s="10" t="s">
        <v>28</v>
      </c>
      <c r="D125" s="21" t="s">
        <v>454</v>
      </c>
      <c r="E125" s="10" t="s">
        <v>730</v>
      </c>
      <c r="F125" s="14">
        <v>120</v>
      </c>
      <c r="G125" s="14"/>
      <c r="H125" s="14"/>
      <c r="I125" s="14"/>
      <c r="J125" s="27" t="s">
        <v>339</v>
      </c>
      <c r="K125" s="28" t="s">
        <v>25</v>
      </c>
      <c r="L125" s="10" t="s">
        <v>488</v>
      </c>
    </row>
    <row r="126" spans="1:12" s="20" customFormat="1" ht="63.75">
      <c r="A126" s="25">
        <v>110</v>
      </c>
      <c r="B126" s="16" t="s">
        <v>338</v>
      </c>
      <c r="C126" s="10" t="s">
        <v>28</v>
      </c>
      <c r="D126" s="21" t="s">
        <v>455</v>
      </c>
      <c r="E126" s="10" t="s">
        <v>730</v>
      </c>
      <c r="F126" s="14">
        <v>1</v>
      </c>
      <c r="G126" s="14"/>
      <c r="H126" s="14"/>
      <c r="I126" s="14"/>
      <c r="J126" s="27" t="s">
        <v>339</v>
      </c>
      <c r="K126" s="28" t="s">
        <v>25</v>
      </c>
      <c r="L126" s="10" t="s">
        <v>488</v>
      </c>
    </row>
    <row r="127" spans="1:12" s="20" customFormat="1" ht="63.75">
      <c r="A127" s="25">
        <v>111</v>
      </c>
      <c r="B127" s="29" t="s">
        <v>488</v>
      </c>
      <c r="C127" s="10" t="s">
        <v>28</v>
      </c>
      <c r="D127" s="32" t="s">
        <v>426</v>
      </c>
      <c r="E127" s="10" t="s">
        <v>730</v>
      </c>
      <c r="F127" s="14"/>
      <c r="G127" s="14"/>
      <c r="H127" s="14">
        <f t="shared" si="4"/>
        <v>0</v>
      </c>
      <c r="I127" s="14">
        <f t="shared" si="5"/>
        <v>0</v>
      </c>
      <c r="J127" s="27" t="s">
        <v>403</v>
      </c>
      <c r="K127" s="28" t="s">
        <v>25</v>
      </c>
      <c r="L127" s="29"/>
    </row>
    <row r="128" spans="1:12" s="20" customFormat="1" ht="72" customHeight="1">
      <c r="A128" s="25">
        <v>112</v>
      </c>
      <c r="B128" s="29" t="s">
        <v>488</v>
      </c>
      <c r="C128" s="10" t="s">
        <v>28</v>
      </c>
      <c r="D128" s="32" t="s">
        <v>424</v>
      </c>
      <c r="E128" s="10" t="s">
        <v>730</v>
      </c>
      <c r="F128" s="14"/>
      <c r="G128" s="14"/>
      <c r="H128" s="14">
        <f t="shared" si="4"/>
        <v>0</v>
      </c>
      <c r="I128" s="14">
        <f t="shared" si="5"/>
        <v>0</v>
      </c>
      <c r="J128" s="27" t="s">
        <v>403</v>
      </c>
      <c r="K128" s="28" t="s">
        <v>25</v>
      </c>
      <c r="L128" s="29"/>
    </row>
    <row r="129" spans="1:12" s="20" customFormat="1" ht="63.75">
      <c r="A129" s="25">
        <v>113</v>
      </c>
      <c r="B129" s="29" t="s">
        <v>488</v>
      </c>
      <c r="C129" s="10" t="s">
        <v>28</v>
      </c>
      <c r="D129" s="32" t="s">
        <v>425</v>
      </c>
      <c r="E129" s="10" t="s">
        <v>730</v>
      </c>
      <c r="F129" s="14"/>
      <c r="G129" s="14"/>
      <c r="H129" s="14">
        <f t="shared" si="4"/>
        <v>0</v>
      </c>
      <c r="I129" s="14">
        <f t="shared" si="5"/>
        <v>0</v>
      </c>
      <c r="J129" s="27" t="s">
        <v>403</v>
      </c>
      <c r="K129" s="28" t="s">
        <v>25</v>
      </c>
      <c r="L129" s="29"/>
    </row>
    <row r="130" spans="1:12" s="20" customFormat="1" ht="63.75">
      <c r="A130" s="25">
        <v>114</v>
      </c>
      <c r="B130" s="29" t="s">
        <v>488</v>
      </c>
      <c r="C130" s="10" t="s">
        <v>28</v>
      </c>
      <c r="D130" s="32" t="s">
        <v>372</v>
      </c>
      <c r="E130" s="10" t="s">
        <v>730</v>
      </c>
      <c r="F130" s="14"/>
      <c r="G130" s="14"/>
      <c r="H130" s="14">
        <f t="shared" si="4"/>
        <v>0</v>
      </c>
      <c r="I130" s="14">
        <f t="shared" si="5"/>
        <v>0</v>
      </c>
      <c r="J130" s="27" t="s">
        <v>403</v>
      </c>
      <c r="K130" s="28" t="s">
        <v>25</v>
      </c>
      <c r="L130" s="29"/>
    </row>
    <row r="131" spans="1:12" s="20" customFormat="1" ht="63.75">
      <c r="A131" s="25">
        <v>115</v>
      </c>
      <c r="B131" s="29" t="s">
        <v>488</v>
      </c>
      <c r="C131" s="10" t="s">
        <v>28</v>
      </c>
      <c r="D131" s="32" t="s">
        <v>373</v>
      </c>
      <c r="E131" s="10" t="s">
        <v>730</v>
      </c>
      <c r="F131" s="14"/>
      <c r="G131" s="14"/>
      <c r="H131" s="14">
        <f t="shared" si="4"/>
        <v>0</v>
      </c>
      <c r="I131" s="14">
        <f t="shared" si="5"/>
        <v>0</v>
      </c>
      <c r="J131" s="27" t="s">
        <v>403</v>
      </c>
      <c r="K131" s="28" t="s">
        <v>25</v>
      </c>
      <c r="L131" s="29"/>
    </row>
    <row r="132" spans="1:12" s="20" customFormat="1" ht="63.75">
      <c r="A132" s="25">
        <v>116</v>
      </c>
      <c r="B132" s="29" t="s">
        <v>488</v>
      </c>
      <c r="C132" s="10" t="s">
        <v>28</v>
      </c>
      <c r="D132" s="32" t="s">
        <v>374</v>
      </c>
      <c r="E132" s="10" t="s">
        <v>730</v>
      </c>
      <c r="F132" s="14"/>
      <c r="G132" s="14"/>
      <c r="H132" s="14">
        <f t="shared" si="4"/>
        <v>0</v>
      </c>
      <c r="I132" s="14">
        <f t="shared" si="5"/>
        <v>0</v>
      </c>
      <c r="J132" s="27" t="s">
        <v>403</v>
      </c>
      <c r="K132" s="28" t="s">
        <v>25</v>
      </c>
      <c r="L132" s="29"/>
    </row>
    <row r="133" spans="1:12" s="20" customFormat="1" ht="63.75">
      <c r="A133" s="25">
        <v>117</v>
      </c>
      <c r="B133" s="29" t="s">
        <v>488</v>
      </c>
      <c r="C133" s="10" t="s">
        <v>28</v>
      </c>
      <c r="D133" s="32" t="s">
        <v>375</v>
      </c>
      <c r="E133" s="10" t="s">
        <v>730</v>
      </c>
      <c r="F133" s="14"/>
      <c r="G133" s="14"/>
      <c r="H133" s="14">
        <f t="shared" si="4"/>
        <v>0</v>
      </c>
      <c r="I133" s="14">
        <f t="shared" si="5"/>
        <v>0</v>
      </c>
      <c r="J133" s="27" t="s">
        <v>403</v>
      </c>
      <c r="K133" s="28" t="s">
        <v>25</v>
      </c>
      <c r="L133" s="29"/>
    </row>
    <row r="134" spans="1:12" s="20" customFormat="1" ht="63.75">
      <c r="A134" s="25">
        <v>118</v>
      </c>
      <c r="B134" s="29" t="s">
        <v>488</v>
      </c>
      <c r="C134" s="10" t="s">
        <v>28</v>
      </c>
      <c r="D134" s="32" t="s">
        <v>376</v>
      </c>
      <c r="E134" s="10" t="s">
        <v>730</v>
      </c>
      <c r="F134" s="14"/>
      <c r="G134" s="14"/>
      <c r="H134" s="14">
        <f t="shared" si="4"/>
        <v>0</v>
      </c>
      <c r="I134" s="14">
        <f t="shared" si="5"/>
        <v>0</v>
      </c>
      <c r="J134" s="27" t="s">
        <v>403</v>
      </c>
      <c r="K134" s="28" t="s">
        <v>25</v>
      </c>
      <c r="L134" s="29"/>
    </row>
    <row r="135" spans="1:12" s="20" customFormat="1" ht="63.75">
      <c r="A135" s="25">
        <v>119</v>
      </c>
      <c r="B135" s="29" t="s">
        <v>488</v>
      </c>
      <c r="C135" s="10" t="s">
        <v>28</v>
      </c>
      <c r="D135" s="32" t="s">
        <v>377</v>
      </c>
      <c r="E135" s="10" t="s">
        <v>730</v>
      </c>
      <c r="F135" s="14"/>
      <c r="G135" s="14"/>
      <c r="H135" s="14">
        <f t="shared" si="4"/>
        <v>0</v>
      </c>
      <c r="I135" s="14">
        <f t="shared" si="5"/>
        <v>0</v>
      </c>
      <c r="J135" s="27" t="s">
        <v>403</v>
      </c>
      <c r="K135" s="28" t="s">
        <v>25</v>
      </c>
      <c r="L135" s="29"/>
    </row>
    <row r="136" spans="1:12" s="20" customFormat="1" ht="63.75">
      <c r="A136" s="25">
        <v>120</v>
      </c>
      <c r="B136" s="29" t="s">
        <v>488</v>
      </c>
      <c r="C136" s="10" t="s">
        <v>28</v>
      </c>
      <c r="D136" s="32" t="s">
        <v>378</v>
      </c>
      <c r="E136" s="10" t="s">
        <v>730</v>
      </c>
      <c r="F136" s="14"/>
      <c r="G136" s="14"/>
      <c r="H136" s="14">
        <f t="shared" si="4"/>
        <v>0</v>
      </c>
      <c r="I136" s="14">
        <f t="shared" si="5"/>
        <v>0</v>
      </c>
      <c r="J136" s="27" t="s">
        <v>403</v>
      </c>
      <c r="K136" s="28" t="s">
        <v>25</v>
      </c>
      <c r="L136" s="29"/>
    </row>
    <row r="137" spans="1:12" s="20" customFormat="1" ht="63.75">
      <c r="A137" s="25">
        <v>121</v>
      </c>
      <c r="B137" s="29" t="s">
        <v>488</v>
      </c>
      <c r="C137" s="10" t="s">
        <v>28</v>
      </c>
      <c r="D137" s="32" t="s">
        <v>379</v>
      </c>
      <c r="E137" s="10" t="s">
        <v>730</v>
      </c>
      <c r="F137" s="14"/>
      <c r="G137" s="14"/>
      <c r="H137" s="14">
        <f t="shared" si="4"/>
        <v>0</v>
      </c>
      <c r="I137" s="14">
        <f t="shared" si="5"/>
        <v>0</v>
      </c>
      <c r="J137" s="27" t="s">
        <v>403</v>
      </c>
      <c r="K137" s="28" t="s">
        <v>25</v>
      </c>
      <c r="L137" s="29"/>
    </row>
    <row r="138" spans="1:12" s="20" customFormat="1" ht="63.75">
      <c r="A138" s="25">
        <v>122</v>
      </c>
      <c r="B138" s="29" t="s">
        <v>488</v>
      </c>
      <c r="C138" s="10" t="s">
        <v>28</v>
      </c>
      <c r="D138" s="32" t="s">
        <v>380</v>
      </c>
      <c r="E138" s="10" t="s">
        <v>730</v>
      </c>
      <c r="F138" s="14"/>
      <c r="G138" s="14"/>
      <c r="H138" s="14">
        <f t="shared" si="4"/>
        <v>0</v>
      </c>
      <c r="I138" s="14">
        <f t="shared" si="5"/>
        <v>0</v>
      </c>
      <c r="J138" s="27" t="s">
        <v>403</v>
      </c>
      <c r="K138" s="28" t="s">
        <v>25</v>
      </c>
      <c r="L138" s="29"/>
    </row>
    <row r="139" spans="1:12" s="20" customFormat="1" ht="63.75">
      <c r="A139" s="25">
        <v>123</v>
      </c>
      <c r="B139" s="29" t="s">
        <v>488</v>
      </c>
      <c r="C139" s="10" t="s">
        <v>28</v>
      </c>
      <c r="D139" s="32" t="s">
        <v>381</v>
      </c>
      <c r="E139" s="10" t="s">
        <v>730</v>
      </c>
      <c r="F139" s="14"/>
      <c r="G139" s="14"/>
      <c r="H139" s="14">
        <f t="shared" si="4"/>
        <v>0</v>
      </c>
      <c r="I139" s="14">
        <f t="shared" si="5"/>
        <v>0</v>
      </c>
      <c r="J139" s="27" t="s">
        <v>403</v>
      </c>
      <c r="K139" s="28" t="s">
        <v>25</v>
      </c>
      <c r="L139" s="29"/>
    </row>
    <row r="140" spans="1:12" s="20" customFormat="1" ht="63.75">
      <c r="A140" s="25">
        <v>124</v>
      </c>
      <c r="B140" s="29" t="s">
        <v>488</v>
      </c>
      <c r="C140" s="10" t="s">
        <v>28</v>
      </c>
      <c r="D140" s="32" t="s">
        <v>382</v>
      </c>
      <c r="E140" s="10" t="s">
        <v>730</v>
      </c>
      <c r="F140" s="14"/>
      <c r="G140" s="14"/>
      <c r="H140" s="14">
        <f t="shared" si="4"/>
        <v>0</v>
      </c>
      <c r="I140" s="14">
        <f t="shared" si="5"/>
        <v>0</v>
      </c>
      <c r="J140" s="27" t="s">
        <v>403</v>
      </c>
      <c r="K140" s="28" t="s">
        <v>25</v>
      </c>
      <c r="L140" s="29"/>
    </row>
    <row r="141" spans="1:12" s="20" customFormat="1" ht="63.75">
      <c r="A141" s="25">
        <v>125</v>
      </c>
      <c r="B141" s="29" t="s">
        <v>488</v>
      </c>
      <c r="C141" s="10" t="s">
        <v>28</v>
      </c>
      <c r="D141" s="32" t="s">
        <v>383</v>
      </c>
      <c r="E141" s="10" t="s">
        <v>730</v>
      </c>
      <c r="F141" s="14"/>
      <c r="G141" s="14"/>
      <c r="H141" s="14">
        <f t="shared" si="4"/>
        <v>0</v>
      </c>
      <c r="I141" s="14">
        <f t="shared" si="5"/>
        <v>0</v>
      </c>
      <c r="J141" s="27" t="s">
        <v>403</v>
      </c>
      <c r="K141" s="28" t="s">
        <v>25</v>
      </c>
      <c r="L141" s="29"/>
    </row>
    <row r="142" spans="1:12" s="20" customFormat="1" ht="63.75">
      <c r="A142" s="25">
        <v>126</v>
      </c>
      <c r="B142" s="29" t="s">
        <v>488</v>
      </c>
      <c r="C142" s="10" t="s">
        <v>28</v>
      </c>
      <c r="D142" s="32" t="s">
        <v>384</v>
      </c>
      <c r="E142" s="10" t="s">
        <v>730</v>
      </c>
      <c r="F142" s="14"/>
      <c r="G142" s="14"/>
      <c r="H142" s="14">
        <f t="shared" si="4"/>
        <v>0</v>
      </c>
      <c r="I142" s="14">
        <f t="shared" si="5"/>
        <v>0</v>
      </c>
      <c r="J142" s="27" t="s">
        <v>403</v>
      </c>
      <c r="K142" s="28" t="s">
        <v>25</v>
      </c>
      <c r="L142" s="29"/>
    </row>
    <row r="143" spans="1:12" s="20" customFormat="1" ht="63.75">
      <c r="A143" s="25">
        <v>127</v>
      </c>
      <c r="B143" s="29" t="s">
        <v>488</v>
      </c>
      <c r="C143" s="10" t="s">
        <v>28</v>
      </c>
      <c r="D143" s="32" t="s">
        <v>385</v>
      </c>
      <c r="E143" s="10" t="s">
        <v>730</v>
      </c>
      <c r="F143" s="14"/>
      <c r="G143" s="14"/>
      <c r="H143" s="14">
        <f t="shared" si="4"/>
        <v>0</v>
      </c>
      <c r="I143" s="14">
        <f t="shared" si="5"/>
        <v>0</v>
      </c>
      <c r="J143" s="27" t="s">
        <v>403</v>
      </c>
      <c r="K143" s="28" t="s">
        <v>25</v>
      </c>
      <c r="L143" s="29"/>
    </row>
    <row r="144" spans="1:12" s="20" customFormat="1" ht="63.75">
      <c r="A144" s="25">
        <v>128</v>
      </c>
      <c r="B144" s="29" t="s">
        <v>488</v>
      </c>
      <c r="C144" s="10" t="s">
        <v>28</v>
      </c>
      <c r="D144" s="32" t="s">
        <v>386</v>
      </c>
      <c r="E144" s="10" t="s">
        <v>730</v>
      </c>
      <c r="F144" s="14"/>
      <c r="G144" s="14"/>
      <c r="H144" s="14">
        <f t="shared" si="4"/>
        <v>0</v>
      </c>
      <c r="I144" s="14">
        <f t="shared" si="5"/>
        <v>0</v>
      </c>
      <c r="J144" s="27" t="s">
        <v>403</v>
      </c>
      <c r="K144" s="28" t="s">
        <v>25</v>
      </c>
      <c r="L144" s="29"/>
    </row>
    <row r="145" spans="1:12" s="20" customFormat="1" ht="63.75">
      <c r="A145" s="25">
        <v>129</v>
      </c>
      <c r="B145" s="29" t="s">
        <v>488</v>
      </c>
      <c r="C145" s="10" t="s">
        <v>28</v>
      </c>
      <c r="D145" s="32" t="s">
        <v>387</v>
      </c>
      <c r="E145" s="10" t="s">
        <v>730</v>
      </c>
      <c r="F145" s="14"/>
      <c r="G145" s="14"/>
      <c r="H145" s="14">
        <f t="shared" si="4"/>
        <v>0</v>
      </c>
      <c r="I145" s="14">
        <f t="shared" si="5"/>
        <v>0</v>
      </c>
      <c r="J145" s="27" t="s">
        <v>403</v>
      </c>
      <c r="K145" s="28" t="s">
        <v>25</v>
      </c>
      <c r="L145" s="29"/>
    </row>
    <row r="146" spans="1:12" s="20" customFormat="1" ht="63.75">
      <c r="A146" s="25">
        <v>130</v>
      </c>
      <c r="B146" s="29" t="s">
        <v>488</v>
      </c>
      <c r="C146" s="10" t="s">
        <v>28</v>
      </c>
      <c r="D146" s="32" t="s">
        <v>388</v>
      </c>
      <c r="E146" s="10" t="s">
        <v>730</v>
      </c>
      <c r="F146" s="14"/>
      <c r="G146" s="14"/>
      <c r="H146" s="14">
        <f t="shared" ref="H146:H209" si="6">F146*G146</f>
        <v>0</v>
      </c>
      <c r="I146" s="14">
        <f t="shared" ref="I146:I209" si="7">H146*1.12</f>
        <v>0</v>
      </c>
      <c r="J146" s="27" t="s">
        <v>403</v>
      </c>
      <c r="K146" s="28" t="s">
        <v>25</v>
      </c>
      <c r="L146" s="29"/>
    </row>
    <row r="147" spans="1:12" s="20" customFormat="1" ht="63.75">
      <c r="A147" s="25">
        <v>131</v>
      </c>
      <c r="B147" s="29" t="s">
        <v>488</v>
      </c>
      <c r="C147" s="10" t="s">
        <v>28</v>
      </c>
      <c r="D147" s="32" t="s">
        <v>389</v>
      </c>
      <c r="E147" s="10" t="s">
        <v>730</v>
      </c>
      <c r="F147" s="14"/>
      <c r="G147" s="14"/>
      <c r="H147" s="14">
        <f t="shared" si="6"/>
        <v>0</v>
      </c>
      <c r="I147" s="14">
        <f t="shared" si="7"/>
        <v>0</v>
      </c>
      <c r="J147" s="27" t="s">
        <v>403</v>
      </c>
      <c r="K147" s="28" t="s">
        <v>25</v>
      </c>
      <c r="L147" s="29"/>
    </row>
    <row r="148" spans="1:12" s="20" customFormat="1" ht="63.75">
      <c r="A148" s="25">
        <v>132</v>
      </c>
      <c r="B148" s="29" t="s">
        <v>488</v>
      </c>
      <c r="C148" s="10" t="s">
        <v>28</v>
      </c>
      <c r="D148" s="32" t="s">
        <v>390</v>
      </c>
      <c r="E148" s="10" t="s">
        <v>730</v>
      </c>
      <c r="F148" s="14"/>
      <c r="G148" s="14"/>
      <c r="H148" s="14">
        <f t="shared" si="6"/>
        <v>0</v>
      </c>
      <c r="I148" s="14">
        <f t="shared" si="7"/>
        <v>0</v>
      </c>
      <c r="J148" s="27" t="s">
        <v>403</v>
      </c>
      <c r="K148" s="28" t="s">
        <v>25</v>
      </c>
      <c r="L148" s="29"/>
    </row>
    <row r="149" spans="1:12" s="20" customFormat="1" ht="63.75">
      <c r="A149" s="25">
        <v>133</v>
      </c>
      <c r="B149" s="29" t="s">
        <v>488</v>
      </c>
      <c r="C149" s="10" t="s">
        <v>28</v>
      </c>
      <c r="D149" s="32" t="s">
        <v>391</v>
      </c>
      <c r="E149" s="10" t="s">
        <v>730</v>
      </c>
      <c r="F149" s="14"/>
      <c r="G149" s="14"/>
      <c r="H149" s="14">
        <f t="shared" si="6"/>
        <v>0</v>
      </c>
      <c r="I149" s="14">
        <f t="shared" si="7"/>
        <v>0</v>
      </c>
      <c r="J149" s="27" t="s">
        <v>403</v>
      </c>
      <c r="K149" s="28" t="s">
        <v>25</v>
      </c>
      <c r="L149" s="29"/>
    </row>
    <row r="150" spans="1:12" s="20" customFormat="1" ht="63.75">
      <c r="A150" s="25">
        <v>134</v>
      </c>
      <c r="B150" s="29" t="s">
        <v>488</v>
      </c>
      <c r="C150" s="10" t="s">
        <v>28</v>
      </c>
      <c r="D150" s="32" t="s">
        <v>392</v>
      </c>
      <c r="E150" s="10" t="s">
        <v>730</v>
      </c>
      <c r="F150" s="14"/>
      <c r="G150" s="14"/>
      <c r="H150" s="14">
        <f t="shared" si="6"/>
        <v>0</v>
      </c>
      <c r="I150" s="14">
        <f t="shared" si="7"/>
        <v>0</v>
      </c>
      <c r="J150" s="27" t="s">
        <v>403</v>
      </c>
      <c r="K150" s="28" t="s">
        <v>25</v>
      </c>
      <c r="L150" s="29"/>
    </row>
    <row r="151" spans="1:12" s="20" customFormat="1" ht="63.75">
      <c r="A151" s="25">
        <v>135</v>
      </c>
      <c r="B151" s="29" t="s">
        <v>488</v>
      </c>
      <c r="C151" s="10" t="s">
        <v>28</v>
      </c>
      <c r="D151" s="32" t="s">
        <v>393</v>
      </c>
      <c r="E151" s="10" t="s">
        <v>730</v>
      </c>
      <c r="F151" s="14"/>
      <c r="G151" s="14"/>
      <c r="H151" s="14">
        <f t="shared" si="6"/>
        <v>0</v>
      </c>
      <c r="I151" s="14">
        <f t="shared" si="7"/>
        <v>0</v>
      </c>
      <c r="J151" s="27" t="s">
        <v>403</v>
      </c>
      <c r="K151" s="28" t="s">
        <v>25</v>
      </c>
      <c r="L151" s="29"/>
    </row>
    <row r="152" spans="1:12" s="20" customFormat="1" ht="63.75">
      <c r="A152" s="25">
        <v>136</v>
      </c>
      <c r="B152" s="29" t="s">
        <v>488</v>
      </c>
      <c r="C152" s="10" t="s">
        <v>28</v>
      </c>
      <c r="D152" s="32" t="s">
        <v>394</v>
      </c>
      <c r="E152" s="10" t="s">
        <v>730</v>
      </c>
      <c r="F152" s="14"/>
      <c r="G152" s="14"/>
      <c r="H152" s="14">
        <f t="shared" si="6"/>
        <v>0</v>
      </c>
      <c r="I152" s="14">
        <f t="shared" si="7"/>
        <v>0</v>
      </c>
      <c r="J152" s="27" t="s">
        <v>403</v>
      </c>
      <c r="K152" s="28" t="s">
        <v>25</v>
      </c>
      <c r="L152" s="29"/>
    </row>
    <row r="153" spans="1:12" s="20" customFormat="1" ht="63.75">
      <c r="A153" s="25">
        <v>137</v>
      </c>
      <c r="B153" s="29" t="s">
        <v>488</v>
      </c>
      <c r="C153" s="10" t="s">
        <v>28</v>
      </c>
      <c r="D153" s="32" t="s">
        <v>395</v>
      </c>
      <c r="E153" s="10" t="s">
        <v>730</v>
      </c>
      <c r="F153" s="14"/>
      <c r="G153" s="14"/>
      <c r="H153" s="14">
        <f t="shared" si="6"/>
        <v>0</v>
      </c>
      <c r="I153" s="14">
        <f t="shared" si="7"/>
        <v>0</v>
      </c>
      <c r="J153" s="27" t="s">
        <v>403</v>
      </c>
      <c r="K153" s="28" t="s">
        <v>25</v>
      </c>
      <c r="L153" s="29"/>
    </row>
    <row r="154" spans="1:12" s="20" customFormat="1" ht="63.75">
      <c r="A154" s="25">
        <v>138</v>
      </c>
      <c r="B154" s="29" t="s">
        <v>488</v>
      </c>
      <c r="C154" s="10" t="s">
        <v>28</v>
      </c>
      <c r="D154" s="32" t="s">
        <v>396</v>
      </c>
      <c r="E154" s="10" t="s">
        <v>730</v>
      </c>
      <c r="F154" s="14"/>
      <c r="G154" s="14"/>
      <c r="H154" s="14">
        <f t="shared" si="6"/>
        <v>0</v>
      </c>
      <c r="I154" s="14">
        <f t="shared" si="7"/>
        <v>0</v>
      </c>
      <c r="J154" s="27" t="s">
        <v>403</v>
      </c>
      <c r="K154" s="28" t="s">
        <v>25</v>
      </c>
      <c r="L154" s="29"/>
    </row>
    <row r="155" spans="1:12" s="20" customFormat="1" ht="63.75">
      <c r="A155" s="25">
        <v>139</v>
      </c>
      <c r="B155" s="29" t="s">
        <v>488</v>
      </c>
      <c r="C155" s="10" t="s">
        <v>28</v>
      </c>
      <c r="D155" s="32" t="s">
        <v>350</v>
      </c>
      <c r="E155" s="10" t="s">
        <v>730</v>
      </c>
      <c r="F155" s="14"/>
      <c r="G155" s="14"/>
      <c r="H155" s="14">
        <f t="shared" si="6"/>
        <v>0</v>
      </c>
      <c r="I155" s="14">
        <f t="shared" si="7"/>
        <v>0</v>
      </c>
      <c r="J155" s="27" t="s">
        <v>403</v>
      </c>
      <c r="K155" s="28" t="s">
        <v>25</v>
      </c>
      <c r="L155" s="29"/>
    </row>
    <row r="156" spans="1:12" s="20" customFormat="1" ht="63.75">
      <c r="A156" s="25">
        <v>140</v>
      </c>
      <c r="B156" s="29" t="s">
        <v>488</v>
      </c>
      <c r="C156" s="10" t="s">
        <v>28</v>
      </c>
      <c r="D156" s="32" t="s">
        <v>483</v>
      </c>
      <c r="E156" s="10" t="s">
        <v>730</v>
      </c>
      <c r="F156" s="14"/>
      <c r="G156" s="14"/>
      <c r="H156" s="14">
        <f t="shared" si="6"/>
        <v>0</v>
      </c>
      <c r="I156" s="14">
        <f t="shared" si="7"/>
        <v>0</v>
      </c>
      <c r="J156" s="27" t="s">
        <v>403</v>
      </c>
      <c r="K156" s="28" t="s">
        <v>25</v>
      </c>
      <c r="L156" s="29"/>
    </row>
    <row r="157" spans="1:12" s="20" customFormat="1" ht="63.75">
      <c r="A157" s="25">
        <v>141</v>
      </c>
      <c r="B157" s="29" t="s">
        <v>488</v>
      </c>
      <c r="C157" s="10" t="s">
        <v>28</v>
      </c>
      <c r="D157" s="11" t="s">
        <v>351</v>
      </c>
      <c r="E157" s="10" t="s">
        <v>730</v>
      </c>
      <c r="F157" s="14"/>
      <c r="G157" s="14"/>
      <c r="H157" s="14">
        <f t="shared" si="6"/>
        <v>0</v>
      </c>
      <c r="I157" s="14">
        <f t="shared" si="7"/>
        <v>0</v>
      </c>
      <c r="J157" s="27" t="s">
        <v>403</v>
      </c>
      <c r="K157" s="28" t="s">
        <v>25</v>
      </c>
      <c r="L157" s="29"/>
    </row>
    <row r="158" spans="1:12" s="20" customFormat="1" ht="63.75">
      <c r="A158" s="25">
        <v>142</v>
      </c>
      <c r="B158" s="29" t="s">
        <v>488</v>
      </c>
      <c r="C158" s="10" t="s">
        <v>28</v>
      </c>
      <c r="D158" s="11" t="s">
        <v>484</v>
      </c>
      <c r="E158" s="10" t="s">
        <v>730</v>
      </c>
      <c r="F158" s="14"/>
      <c r="G158" s="14"/>
      <c r="H158" s="14">
        <f t="shared" si="6"/>
        <v>0</v>
      </c>
      <c r="I158" s="14">
        <f t="shared" si="7"/>
        <v>0</v>
      </c>
      <c r="J158" s="27" t="s">
        <v>403</v>
      </c>
      <c r="K158" s="28" t="s">
        <v>25</v>
      </c>
      <c r="L158" s="29"/>
    </row>
    <row r="159" spans="1:12" s="20" customFormat="1" ht="63.75">
      <c r="A159" s="25">
        <v>143</v>
      </c>
      <c r="B159" s="29" t="s">
        <v>488</v>
      </c>
      <c r="C159" s="10" t="s">
        <v>28</v>
      </c>
      <c r="D159" s="11" t="s">
        <v>485</v>
      </c>
      <c r="E159" s="10" t="s">
        <v>730</v>
      </c>
      <c r="F159" s="14"/>
      <c r="G159" s="14"/>
      <c r="H159" s="14">
        <f t="shared" si="6"/>
        <v>0</v>
      </c>
      <c r="I159" s="14">
        <f t="shared" si="7"/>
        <v>0</v>
      </c>
      <c r="J159" s="27" t="s">
        <v>403</v>
      </c>
      <c r="K159" s="28" t="s">
        <v>25</v>
      </c>
      <c r="L159" s="29"/>
    </row>
    <row r="160" spans="1:12" s="20" customFormat="1" ht="63.75">
      <c r="A160" s="25">
        <v>144</v>
      </c>
      <c r="B160" s="29" t="s">
        <v>488</v>
      </c>
      <c r="C160" s="10" t="s">
        <v>28</v>
      </c>
      <c r="D160" s="11" t="s">
        <v>486</v>
      </c>
      <c r="E160" s="10" t="s">
        <v>730</v>
      </c>
      <c r="F160" s="14"/>
      <c r="G160" s="14"/>
      <c r="H160" s="14">
        <f t="shared" si="6"/>
        <v>0</v>
      </c>
      <c r="I160" s="14">
        <f t="shared" si="7"/>
        <v>0</v>
      </c>
      <c r="J160" s="27" t="s">
        <v>403</v>
      </c>
      <c r="K160" s="28" t="s">
        <v>25</v>
      </c>
      <c r="L160" s="29"/>
    </row>
    <row r="161" spans="1:12" s="20" customFormat="1" ht="63.75">
      <c r="A161" s="25">
        <v>145</v>
      </c>
      <c r="B161" s="29" t="s">
        <v>488</v>
      </c>
      <c r="C161" s="10" t="s">
        <v>28</v>
      </c>
      <c r="D161" s="11" t="s">
        <v>487</v>
      </c>
      <c r="E161" s="10" t="s">
        <v>730</v>
      </c>
      <c r="F161" s="14"/>
      <c r="G161" s="14"/>
      <c r="H161" s="14">
        <f t="shared" si="6"/>
        <v>0</v>
      </c>
      <c r="I161" s="14">
        <f t="shared" si="7"/>
        <v>0</v>
      </c>
      <c r="J161" s="27" t="s">
        <v>403</v>
      </c>
      <c r="K161" s="28" t="s">
        <v>25</v>
      </c>
      <c r="L161" s="29"/>
    </row>
    <row r="162" spans="1:12" s="20" customFormat="1" ht="63.75">
      <c r="A162" s="25">
        <v>146</v>
      </c>
      <c r="B162" s="29" t="s">
        <v>488</v>
      </c>
      <c r="C162" s="10" t="s">
        <v>28</v>
      </c>
      <c r="D162" s="32" t="s">
        <v>352</v>
      </c>
      <c r="E162" s="10" t="s">
        <v>730</v>
      </c>
      <c r="F162" s="14"/>
      <c r="G162" s="14"/>
      <c r="H162" s="14">
        <f t="shared" si="6"/>
        <v>0</v>
      </c>
      <c r="I162" s="14">
        <f t="shared" si="7"/>
        <v>0</v>
      </c>
      <c r="J162" s="27" t="s">
        <v>403</v>
      </c>
      <c r="K162" s="28" t="s">
        <v>25</v>
      </c>
      <c r="L162" s="29"/>
    </row>
    <row r="163" spans="1:12" s="20" customFormat="1" ht="63.75">
      <c r="A163" s="25">
        <v>147</v>
      </c>
      <c r="B163" s="29" t="s">
        <v>488</v>
      </c>
      <c r="C163" s="10" t="s">
        <v>28</v>
      </c>
      <c r="D163" s="32" t="s">
        <v>353</v>
      </c>
      <c r="E163" s="10" t="s">
        <v>730</v>
      </c>
      <c r="F163" s="14"/>
      <c r="G163" s="14"/>
      <c r="H163" s="14">
        <f t="shared" si="6"/>
        <v>0</v>
      </c>
      <c r="I163" s="14">
        <f t="shared" si="7"/>
        <v>0</v>
      </c>
      <c r="J163" s="27" t="s">
        <v>403</v>
      </c>
      <c r="K163" s="28" t="s">
        <v>25</v>
      </c>
      <c r="L163" s="29"/>
    </row>
    <row r="164" spans="1:12" s="20" customFormat="1" ht="63.75">
      <c r="A164" s="25">
        <v>148</v>
      </c>
      <c r="B164" s="29" t="s">
        <v>488</v>
      </c>
      <c r="C164" s="10" t="s">
        <v>28</v>
      </c>
      <c r="D164" s="32" t="s">
        <v>354</v>
      </c>
      <c r="E164" s="10" t="s">
        <v>730</v>
      </c>
      <c r="F164" s="14"/>
      <c r="G164" s="14"/>
      <c r="H164" s="14">
        <f t="shared" si="6"/>
        <v>0</v>
      </c>
      <c r="I164" s="14">
        <f t="shared" si="7"/>
        <v>0</v>
      </c>
      <c r="J164" s="27" t="s">
        <v>403</v>
      </c>
      <c r="K164" s="28" t="s">
        <v>25</v>
      </c>
      <c r="L164" s="29"/>
    </row>
    <row r="165" spans="1:12" s="20" customFormat="1" ht="63.75">
      <c r="A165" s="25">
        <v>149</v>
      </c>
      <c r="B165" s="29" t="s">
        <v>488</v>
      </c>
      <c r="C165" s="10" t="s">
        <v>28</v>
      </c>
      <c r="D165" s="32" t="s">
        <v>355</v>
      </c>
      <c r="E165" s="10" t="s">
        <v>730</v>
      </c>
      <c r="F165" s="14"/>
      <c r="G165" s="14"/>
      <c r="H165" s="14">
        <f t="shared" si="6"/>
        <v>0</v>
      </c>
      <c r="I165" s="14">
        <f t="shared" si="7"/>
        <v>0</v>
      </c>
      <c r="J165" s="27" t="s">
        <v>403</v>
      </c>
      <c r="K165" s="28" t="s">
        <v>25</v>
      </c>
      <c r="L165" s="29"/>
    </row>
    <row r="166" spans="1:12" s="20" customFormat="1" ht="63.75">
      <c r="A166" s="25">
        <v>150</v>
      </c>
      <c r="B166" s="29" t="s">
        <v>488</v>
      </c>
      <c r="C166" s="10" t="s">
        <v>28</v>
      </c>
      <c r="D166" s="32" t="s">
        <v>356</v>
      </c>
      <c r="E166" s="10" t="s">
        <v>730</v>
      </c>
      <c r="F166" s="14"/>
      <c r="G166" s="14"/>
      <c r="H166" s="14"/>
      <c r="I166" s="14"/>
      <c r="J166" s="27" t="s">
        <v>403</v>
      </c>
      <c r="K166" s="28" t="s">
        <v>25</v>
      </c>
      <c r="L166" s="29"/>
    </row>
    <row r="167" spans="1:12" s="20" customFormat="1" ht="63.75">
      <c r="A167" s="25">
        <v>151</v>
      </c>
      <c r="B167" s="29" t="s">
        <v>488</v>
      </c>
      <c r="C167" s="10" t="s">
        <v>28</v>
      </c>
      <c r="D167" s="32" t="s">
        <v>357</v>
      </c>
      <c r="E167" s="10" t="s">
        <v>730</v>
      </c>
      <c r="F167" s="14"/>
      <c r="G167" s="14"/>
      <c r="H167" s="14"/>
      <c r="I167" s="14"/>
      <c r="J167" s="27" t="s">
        <v>403</v>
      </c>
      <c r="K167" s="28" t="s">
        <v>25</v>
      </c>
      <c r="L167" s="29"/>
    </row>
    <row r="168" spans="1:12" s="20" customFormat="1" ht="63.75">
      <c r="A168" s="25">
        <v>152</v>
      </c>
      <c r="B168" s="29" t="s">
        <v>488</v>
      </c>
      <c r="C168" s="10" t="s">
        <v>28</v>
      </c>
      <c r="D168" s="32" t="s">
        <v>358</v>
      </c>
      <c r="E168" s="10" t="s">
        <v>730</v>
      </c>
      <c r="F168" s="14"/>
      <c r="G168" s="14"/>
      <c r="H168" s="14"/>
      <c r="I168" s="14"/>
      <c r="J168" s="27" t="s">
        <v>403</v>
      </c>
      <c r="K168" s="28" t="s">
        <v>25</v>
      </c>
      <c r="L168" s="29"/>
    </row>
    <row r="169" spans="1:12" s="20" customFormat="1" ht="63.75">
      <c r="A169" s="25">
        <v>153</v>
      </c>
      <c r="B169" s="29" t="s">
        <v>488</v>
      </c>
      <c r="C169" s="10" t="s">
        <v>28</v>
      </c>
      <c r="D169" s="32" t="s">
        <v>359</v>
      </c>
      <c r="E169" s="10" t="s">
        <v>730</v>
      </c>
      <c r="F169" s="14"/>
      <c r="G169" s="14"/>
      <c r="H169" s="14"/>
      <c r="I169" s="14"/>
      <c r="J169" s="27" t="s">
        <v>403</v>
      </c>
      <c r="K169" s="28" t="s">
        <v>25</v>
      </c>
      <c r="L169" s="29"/>
    </row>
    <row r="170" spans="1:12" s="20" customFormat="1" ht="63.75">
      <c r="A170" s="25">
        <v>154</v>
      </c>
      <c r="B170" s="29" t="s">
        <v>488</v>
      </c>
      <c r="C170" s="10" t="s">
        <v>28</v>
      </c>
      <c r="D170" s="32" t="s">
        <v>360</v>
      </c>
      <c r="E170" s="10" t="s">
        <v>730</v>
      </c>
      <c r="F170" s="14"/>
      <c r="G170" s="14"/>
      <c r="H170" s="14"/>
      <c r="I170" s="14"/>
      <c r="J170" s="27" t="s">
        <v>403</v>
      </c>
      <c r="K170" s="28" t="s">
        <v>25</v>
      </c>
      <c r="L170" s="29"/>
    </row>
    <row r="171" spans="1:12" s="20" customFormat="1" ht="63.75">
      <c r="A171" s="25">
        <v>155</v>
      </c>
      <c r="B171" s="29" t="s">
        <v>488</v>
      </c>
      <c r="C171" s="10" t="s">
        <v>28</v>
      </c>
      <c r="D171" s="32" t="s">
        <v>361</v>
      </c>
      <c r="E171" s="10" t="s">
        <v>730</v>
      </c>
      <c r="F171" s="14"/>
      <c r="G171" s="14"/>
      <c r="H171" s="14"/>
      <c r="I171" s="14"/>
      <c r="J171" s="27" t="s">
        <v>403</v>
      </c>
      <c r="K171" s="28" t="s">
        <v>25</v>
      </c>
      <c r="L171" s="29"/>
    </row>
    <row r="172" spans="1:12" s="20" customFormat="1" ht="63.75">
      <c r="A172" s="25">
        <v>156</v>
      </c>
      <c r="B172" s="29" t="s">
        <v>488</v>
      </c>
      <c r="C172" s="10" t="s">
        <v>28</v>
      </c>
      <c r="D172" s="32" t="s">
        <v>368</v>
      </c>
      <c r="E172" s="35" t="s">
        <v>559</v>
      </c>
      <c r="F172" s="14"/>
      <c r="G172" s="14"/>
      <c r="H172" s="14"/>
      <c r="I172" s="14"/>
      <c r="J172" s="27" t="s">
        <v>403</v>
      </c>
      <c r="K172" s="28" t="s">
        <v>25</v>
      </c>
      <c r="L172" s="29"/>
    </row>
    <row r="173" spans="1:12" s="20" customFormat="1" ht="63.75">
      <c r="A173" s="25">
        <v>157</v>
      </c>
      <c r="B173" s="29" t="s">
        <v>488</v>
      </c>
      <c r="C173" s="10" t="s">
        <v>28</v>
      </c>
      <c r="D173" s="32" t="s">
        <v>362</v>
      </c>
      <c r="E173" s="36" t="s">
        <v>427</v>
      </c>
      <c r="F173" s="14"/>
      <c r="G173" s="14"/>
      <c r="H173" s="14"/>
      <c r="I173" s="14"/>
      <c r="J173" s="27" t="s">
        <v>403</v>
      </c>
      <c r="K173" s="28" t="s">
        <v>25</v>
      </c>
      <c r="L173" s="29"/>
    </row>
    <row r="174" spans="1:12" s="20" customFormat="1" ht="63.75">
      <c r="A174" s="25">
        <v>158</v>
      </c>
      <c r="B174" s="29" t="s">
        <v>488</v>
      </c>
      <c r="C174" s="10" t="s">
        <v>28</v>
      </c>
      <c r="D174" s="32" t="s">
        <v>363</v>
      </c>
      <c r="E174" s="36" t="s">
        <v>427</v>
      </c>
      <c r="F174" s="14"/>
      <c r="G174" s="14"/>
      <c r="H174" s="14"/>
      <c r="I174" s="14"/>
      <c r="J174" s="27" t="s">
        <v>403</v>
      </c>
      <c r="K174" s="28" t="s">
        <v>25</v>
      </c>
      <c r="L174" s="29"/>
    </row>
    <row r="175" spans="1:12" s="20" customFormat="1" ht="63.75">
      <c r="A175" s="25">
        <v>159</v>
      </c>
      <c r="B175" s="29" t="s">
        <v>488</v>
      </c>
      <c r="C175" s="10" t="s">
        <v>28</v>
      </c>
      <c r="D175" s="31" t="s">
        <v>367</v>
      </c>
      <c r="E175" s="36" t="s">
        <v>427</v>
      </c>
      <c r="F175" s="14"/>
      <c r="G175" s="14"/>
      <c r="H175" s="14"/>
      <c r="I175" s="14"/>
      <c r="J175" s="27" t="s">
        <v>403</v>
      </c>
      <c r="K175" s="28" t="s">
        <v>25</v>
      </c>
      <c r="L175" s="29"/>
    </row>
    <row r="176" spans="1:12" s="20" customFormat="1" ht="63.75">
      <c r="A176" s="25">
        <v>160</v>
      </c>
      <c r="B176" s="29" t="s">
        <v>488</v>
      </c>
      <c r="C176" s="10" t="s">
        <v>28</v>
      </c>
      <c r="D176" s="32" t="s">
        <v>364</v>
      </c>
      <c r="E176" s="36" t="s">
        <v>405</v>
      </c>
      <c r="F176" s="14"/>
      <c r="G176" s="14"/>
      <c r="H176" s="14"/>
      <c r="I176" s="14"/>
      <c r="J176" s="27" t="s">
        <v>403</v>
      </c>
      <c r="K176" s="28" t="s">
        <v>25</v>
      </c>
      <c r="L176" s="29"/>
    </row>
    <row r="177" spans="1:12" s="20" customFormat="1" ht="63.75">
      <c r="A177" s="25">
        <v>161</v>
      </c>
      <c r="B177" s="29" t="s">
        <v>488</v>
      </c>
      <c r="C177" s="10" t="s">
        <v>28</v>
      </c>
      <c r="D177" s="33" t="s">
        <v>365</v>
      </c>
      <c r="E177" s="36" t="s">
        <v>405</v>
      </c>
      <c r="F177" s="14"/>
      <c r="G177" s="14"/>
      <c r="H177" s="14"/>
      <c r="I177" s="14"/>
      <c r="J177" s="27" t="s">
        <v>403</v>
      </c>
      <c r="K177" s="28" t="s">
        <v>25</v>
      </c>
      <c r="L177" s="29"/>
    </row>
    <row r="178" spans="1:12" s="20" customFormat="1" ht="63.75">
      <c r="A178" s="25">
        <v>162</v>
      </c>
      <c r="B178" s="29" t="s">
        <v>488</v>
      </c>
      <c r="C178" s="10" t="s">
        <v>28</v>
      </c>
      <c r="D178" s="29" t="s">
        <v>369</v>
      </c>
      <c r="E178" s="36" t="s">
        <v>408</v>
      </c>
      <c r="F178" s="14"/>
      <c r="G178" s="14"/>
      <c r="H178" s="14"/>
      <c r="I178" s="14"/>
      <c r="J178" s="27" t="s">
        <v>403</v>
      </c>
      <c r="K178" s="28" t="s">
        <v>25</v>
      </c>
      <c r="L178" s="29"/>
    </row>
    <row r="179" spans="1:12" s="20" customFormat="1" ht="76.5">
      <c r="A179" s="25">
        <v>163</v>
      </c>
      <c r="B179" s="29" t="s">
        <v>488</v>
      </c>
      <c r="C179" s="10" t="s">
        <v>28</v>
      </c>
      <c r="D179" s="34" t="s">
        <v>439</v>
      </c>
      <c r="E179" s="10" t="s">
        <v>730</v>
      </c>
      <c r="F179" s="14"/>
      <c r="G179" s="14"/>
      <c r="H179" s="14"/>
      <c r="I179" s="14"/>
      <c r="J179" s="27" t="s">
        <v>403</v>
      </c>
      <c r="K179" s="28" t="s">
        <v>25</v>
      </c>
      <c r="L179" s="29"/>
    </row>
    <row r="180" spans="1:12" s="20" customFormat="1" ht="63.75">
      <c r="A180" s="25">
        <v>164</v>
      </c>
      <c r="B180" s="29" t="s">
        <v>488</v>
      </c>
      <c r="C180" s="10" t="s">
        <v>28</v>
      </c>
      <c r="D180" s="34" t="s">
        <v>438</v>
      </c>
      <c r="E180" s="10" t="s">
        <v>730</v>
      </c>
      <c r="F180" s="14"/>
      <c r="G180" s="14"/>
      <c r="H180" s="14"/>
      <c r="I180" s="14"/>
      <c r="J180" s="27" t="s">
        <v>403</v>
      </c>
      <c r="K180" s="28" t="s">
        <v>25</v>
      </c>
      <c r="L180" s="29"/>
    </row>
    <row r="181" spans="1:12" s="20" customFormat="1" ht="63.75">
      <c r="A181" s="25">
        <v>165</v>
      </c>
      <c r="B181" s="29" t="s">
        <v>488</v>
      </c>
      <c r="C181" s="10" t="s">
        <v>28</v>
      </c>
      <c r="D181" s="34" t="s">
        <v>436</v>
      </c>
      <c r="E181" s="10" t="s">
        <v>730</v>
      </c>
      <c r="F181" s="14"/>
      <c r="G181" s="14"/>
      <c r="H181" s="14"/>
      <c r="I181" s="14"/>
      <c r="J181" s="27" t="s">
        <v>403</v>
      </c>
      <c r="K181" s="28" t="s">
        <v>25</v>
      </c>
      <c r="L181" s="29"/>
    </row>
    <row r="182" spans="1:12" s="20" customFormat="1" ht="63.75">
      <c r="A182" s="25">
        <v>166</v>
      </c>
      <c r="B182" s="29" t="s">
        <v>488</v>
      </c>
      <c r="C182" s="10" t="s">
        <v>28</v>
      </c>
      <c r="D182" s="34" t="s">
        <v>437</v>
      </c>
      <c r="E182" s="10" t="s">
        <v>730</v>
      </c>
      <c r="F182" s="14"/>
      <c r="G182" s="14"/>
      <c r="H182" s="14"/>
      <c r="I182" s="14"/>
      <c r="J182" s="27" t="s">
        <v>403</v>
      </c>
      <c r="K182" s="28" t="s">
        <v>25</v>
      </c>
      <c r="L182" s="29"/>
    </row>
    <row r="183" spans="1:12" s="20" customFormat="1" ht="63.75">
      <c r="A183" s="25">
        <v>167</v>
      </c>
      <c r="B183" s="29" t="s">
        <v>488</v>
      </c>
      <c r="C183" s="10" t="s">
        <v>28</v>
      </c>
      <c r="D183" s="34" t="s">
        <v>435</v>
      </c>
      <c r="E183" s="10" t="s">
        <v>730</v>
      </c>
      <c r="F183" s="14"/>
      <c r="G183" s="14"/>
      <c r="H183" s="14"/>
      <c r="I183" s="14"/>
      <c r="J183" s="27" t="s">
        <v>403</v>
      </c>
      <c r="K183" s="28" t="s">
        <v>25</v>
      </c>
      <c r="L183" s="29"/>
    </row>
    <row r="184" spans="1:12" s="20" customFormat="1" ht="63.75">
      <c r="A184" s="25">
        <v>168</v>
      </c>
      <c r="B184" s="29" t="s">
        <v>488</v>
      </c>
      <c r="C184" s="10" t="s">
        <v>28</v>
      </c>
      <c r="D184" s="34" t="s">
        <v>434</v>
      </c>
      <c r="E184" s="10" t="s">
        <v>730</v>
      </c>
      <c r="F184" s="14"/>
      <c r="G184" s="14"/>
      <c r="H184" s="14"/>
      <c r="I184" s="14"/>
      <c r="J184" s="27" t="s">
        <v>403</v>
      </c>
      <c r="K184" s="28" t="s">
        <v>25</v>
      </c>
      <c r="L184" s="29"/>
    </row>
    <row r="185" spans="1:12" s="20" customFormat="1" ht="63.75">
      <c r="A185" s="25">
        <v>169</v>
      </c>
      <c r="B185" s="29" t="s">
        <v>488</v>
      </c>
      <c r="C185" s="10" t="s">
        <v>28</v>
      </c>
      <c r="D185" s="34" t="s">
        <v>428</v>
      </c>
      <c r="E185" s="10" t="s">
        <v>730</v>
      </c>
      <c r="F185" s="14"/>
      <c r="G185" s="14"/>
      <c r="H185" s="14"/>
      <c r="I185" s="14"/>
      <c r="J185" s="27" t="s">
        <v>403</v>
      </c>
      <c r="K185" s="28" t="s">
        <v>25</v>
      </c>
      <c r="L185" s="29"/>
    </row>
    <row r="186" spans="1:12" s="20" customFormat="1" ht="63.75">
      <c r="A186" s="25">
        <v>170</v>
      </c>
      <c r="B186" s="29" t="s">
        <v>488</v>
      </c>
      <c r="C186" s="10" t="s">
        <v>28</v>
      </c>
      <c r="D186" s="34" t="s">
        <v>433</v>
      </c>
      <c r="E186" s="10" t="s">
        <v>730</v>
      </c>
      <c r="F186" s="14"/>
      <c r="G186" s="14"/>
      <c r="H186" s="14"/>
      <c r="I186" s="14"/>
      <c r="J186" s="27" t="s">
        <v>403</v>
      </c>
      <c r="K186" s="28" t="s">
        <v>25</v>
      </c>
      <c r="L186" s="29"/>
    </row>
    <row r="187" spans="1:12" s="20" customFormat="1" ht="63.75">
      <c r="A187" s="25">
        <v>171</v>
      </c>
      <c r="B187" s="29" t="s">
        <v>488</v>
      </c>
      <c r="C187" s="10" t="s">
        <v>28</v>
      </c>
      <c r="D187" s="34" t="s">
        <v>432</v>
      </c>
      <c r="E187" s="10" t="s">
        <v>730</v>
      </c>
      <c r="F187" s="14"/>
      <c r="G187" s="14"/>
      <c r="H187" s="14"/>
      <c r="I187" s="14"/>
      <c r="J187" s="27" t="s">
        <v>403</v>
      </c>
      <c r="K187" s="28" t="s">
        <v>25</v>
      </c>
      <c r="L187" s="29"/>
    </row>
    <row r="188" spans="1:12" s="20" customFormat="1" ht="63.75">
      <c r="A188" s="25">
        <v>172</v>
      </c>
      <c r="B188" s="29" t="s">
        <v>488</v>
      </c>
      <c r="C188" s="10" t="s">
        <v>28</v>
      </c>
      <c r="D188" s="34" t="s">
        <v>431</v>
      </c>
      <c r="E188" s="10" t="s">
        <v>730</v>
      </c>
      <c r="F188" s="14"/>
      <c r="G188" s="14"/>
      <c r="H188" s="14"/>
      <c r="I188" s="14"/>
      <c r="J188" s="27" t="s">
        <v>403</v>
      </c>
      <c r="K188" s="28" t="s">
        <v>25</v>
      </c>
      <c r="L188" s="29"/>
    </row>
    <row r="189" spans="1:12" s="20" customFormat="1" ht="63.75">
      <c r="A189" s="25">
        <v>173</v>
      </c>
      <c r="B189" s="29" t="s">
        <v>488</v>
      </c>
      <c r="C189" s="10" t="s">
        <v>28</v>
      </c>
      <c r="D189" s="34" t="s">
        <v>430</v>
      </c>
      <c r="E189" s="10" t="s">
        <v>730</v>
      </c>
      <c r="F189" s="14"/>
      <c r="G189" s="14"/>
      <c r="H189" s="14"/>
      <c r="I189" s="14"/>
      <c r="J189" s="27" t="s">
        <v>403</v>
      </c>
      <c r="K189" s="28" t="s">
        <v>25</v>
      </c>
      <c r="L189" s="29"/>
    </row>
    <row r="190" spans="1:12" s="20" customFormat="1" ht="76.5">
      <c r="A190" s="25">
        <v>174</v>
      </c>
      <c r="B190" s="29" t="s">
        <v>488</v>
      </c>
      <c r="C190" s="10" t="s">
        <v>28</v>
      </c>
      <c r="D190" s="34" t="s">
        <v>429</v>
      </c>
      <c r="E190" s="10" t="s">
        <v>730</v>
      </c>
      <c r="F190" s="14"/>
      <c r="G190" s="14"/>
      <c r="H190" s="14"/>
      <c r="I190" s="14"/>
      <c r="J190" s="27" t="s">
        <v>403</v>
      </c>
      <c r="K190" s="28" t="s">
        <v>25</v>
      </c>
      <c r="L190" s="29"/>
    </row>
    <row r="191" spans="1:12" s="20" customFormat="1" ht="76.5">
      <c r="A191" s="25">
        <v>175</v>
      </c>
      <c r="B191" s="29" t="s">
        <v>488</v>
      </c>
      <c r="C191" s="10" t="s">
        <v>28</v>
      </c>
      <c r="D191" s="34" t="s">
        <v>477</v>
      </c>
      <c r="E191" s="10" t="s">
        <v>730</v>
      </c>
      <c r="F191" s="14"/>
      <c r="G191" s="14"/>
      <c r="H191" s="14"/>
      <c r="I191" s="14"/>
      <c r="J191" s="27" t="s">
        <v>403</v>
      </c>
      <c r="K191" s="28" t="s">
        <v>25</v>
      </c>
      <c r="L191" s="29"/>
    </row>
    <row r="192" spans="1:12" s="20" customFormat="1" ht="76.5">
      <c r="A192" s="25">
        <v>176</v>
      </c>
      <c r="B192" s="29" t="s">
        <v>488</v>
      </c>
      <c r="C192" s="10" t="s">
        <v>28</v>
      </c>
      <c r="D192" s="34" t="s">
        <v>478</v>
      </c>
      <c r="E192" s="10" t="s">
        <v>730</v>
      </c>
      <c r="F192" s="14"/>
      <c r="G192" s="14"/>
      <c r="H192" s="14"/>
      <c r="I192" s="14"/>
      <c r="J192" s="27" t="s">
        <v>403</v>
      </c>
      <c r="K192" s="28" t="s">
        <v>25</v>
      </c>
      <c r="L192" s="29"/>
    </row>
    <row r="193" spans="1:12" s="20" customFormat="1" ht="63.75">
      <c r="A193" s="25">
        <v>177</v>
      </c>
      <c r="B193" s="29" t="s">
        <v>488</v>
      </c>
      <c r="C193" s="10" t="s">
        <v>28</v>
      </c>
      <c r="D193" s="34" t="s">
        <v>397</v>
      </c>
      <c r="E193" s="10" t="s">
        <v>730</v>
      </c>
      <c r="F193" s="14"/>
      <c r="G193" s="14"/>
      <c r="H193" s="14"/>
      <c r="I193" s="14"/>
      <c r="J193" s="27" t="s">
        <v>403</v>
      </c>
      <c r="K193" s="28" t="s">
        <v>25</v>
      </c>
      <c r="L193" s="29"/>
    </row>
    <row r="194" spans="1:12" s="20" customFormat="1" ht="63.75">
      <c r="A194" s="25">
        <v>178</v>
      </c>
      <c r="B194" s="29" t="s">
        <v>488</v>
      </c>
      <c r="C194" s="10" t="s">
        <v>28</v>
      </c>
      <c r="D194" s="34" t="s">
        <v>398</v>
      </c>
      <c r="E194" s="10" t="s">
        <v>730</v>
      </c>
      <c r="F194" s="14"/>
      <c r="G194" s="14"/>
      <c r="H194" s="14"/>
      <c r="I194" s="14"/>
      <c r="J194" s="27" t="s">
        <v>403</v>
      </c>
      <c r="K194" s="28" t="s">
        <v>25</v>
      </c>
      <c r="L194" s="29"/>
    </row>
    <row r="195" spans="1:12" s="20" customFormat="1" ht="63.75">
      <c r="A195" s="25">
        <v>179</v>
      </c>
      <c r="B195" s="29" t="s">
        <v>488</v>
      </c>
      <c r="C195" s="10" t="s">
        <v>28</v>
      </c>
      <c r="D195" s="34" t="s">
        <v>399</v>
      </c>
      <c r="E195" s="10" t="s">
        <v>730</v>
      </c>
      <c r="F195" s="14"/>
      <c r="G195" s="14"/>
      <c r="H195" s="14"/>
      <c r="I195" s="14"/>
      <c r="J195" s="27" t="s">
        <v>403</v>
      </c>
      <c r="K195" s="28" t="s">
        <v>25</v>
      </c>
      <c r="L195" s="29"/>
    </row>
    <row r="196" spans="1:12" s="20" customFormat="1" ht="63.75">
      <c r="A196" s="25">
        <v>180</v>
      </c>
      <c r="B196" s="29" t="s">
        <v>488</v>
      </c>
      <c r="C196" s="10" t="s">
        <v>28</v>
      </c>
      <c r="D196" s="34" t="s">
        <v>400</v>
      </c>
      <c r="E196" s="10" t="s">
        <v>730</v>
      </c>
      <c r="F196" s="14"/>
      <c r="G196" s="14"/>
      <c r="H196" s="14"/>
      <c r="I196" s="14"/>
      <c r="J196" s="27" t="s">
        <v>403</v>
      </c>
      <c r="K196" s="28" t="s">
        <v>25</v>
      </c>
      <c r="L196" s="29"/>
    </row>
    <row r="197" spans="1:12" s="20" customFormat="1" ht="63.75">
      <c r="A197" s="25">
        <v>181</v>
      </c>
      <c r="B197" s="29" t="s">
        <v>488</v>
      </c>
      <c r="C197" s="10" t="s">
        <v>28</v>
      </c>
      <c r="D197" s="34" t="s">
        <v>401</v>
      </c>
      <c r="E197" s="10" t="s">
        <v>730</v>
      </c>
      <c r="F197" s="14"/>
      <c r="G197" s="14"/>
      <c r="H197" s="14"/>
      <c r="I197" s="14"/>
      <c r="J197" s="27" t="s">
        <v>403</v>
      </c>
      <c r="K197" s="28" t="s">
        <v>25</v>
      </c>
      <c r="L197" s="29"/>
    </row>
    <row r="198" spans="1:12" s="20" customFormat="1" ht="63.75">
      <c r="A198" s="25">
        <v>182</v>
      </c>
      <c r="B198" s="29" t="s">
        <v>488</v>
      </c>
      <c r="C198" s="10" t="s">
        <v>28</v>
      </c>
      <c r="D198" s="34" t="s">
        <v>402</v>
      </c>
      <c r="E198" s="10" t="s">
        <v>730</v>
      </c>
      <c r="F198" s="14"/>
      <c r="G198" s="14"/>
      <c r="H198" s="14"/>
      <c r="I198" s="14"/>
      <c r="J198" s="27" t="s">
        <v>403</v>
      </c>
      <c r="K198" s="28" t="s">
        <v>25</v>
      </c>
      <c r="L198" s="29"/>
    </row>
    <row r="199" spans="1:12" s="20" customFormat="1" ht="140.25">
      <c r="A199" s="25">
        <v>183</v>
      </c>
      <c r="B199" s="29" t="s">
        <v>488</v>
      </c>
      <c r="C199" s="10" t="s">
        <v>28</v>
      </c>
      <c r="D199" s="34" t="s">
        <v>443</v>
      </c>
      <c r="E199" s="10" t="s">
        <v>730</v>
      </c>
      <c r="F199" s="14"/>
      <c r="G199" s="14"/>
      <c r="H199" s="14"/>
      <c r="I199" s="14"/>
      <c r="J199" s="27" t="s">
        <v>403</v>
      </c>
      <c r="K199" s="28" t="s">
        <v>25</v>
      </c>
      <c r="L199" s="29"/>
    </row>
    <row r="200" spans="1:12" s="20" customFormat="1" ht="76.5">
      <c r="A200" s="25">
        <v>184</v>
      </c>
      <c r="B200" s="29" t="s">
        <v>488</v>
      </c>
      <c r="C200" s="10" t="s">
        <v>28</v>
      </c>
      <c r="D200" s="34" t="s">
        <v>366</v>
      </c>
      <c r="E200" s="10" t="s">
        <v>730</v>
      </c>
      <c r="F200" s="14"/>
      <c r="G200" s="14"/>
      <c r="H200" s="14"/>
      <c r="I200" s="14"/>
      <c r="J200" s="27" t="s">
        <v>403</v>
      </c>
      <c r="K200" s="28" t="s">
        <v>25</v>
      </c>
      <c r="L200" s="29"/>
    </row>
    <row r="201" spans="1:12" s="20" customFormat="1" ht="76.5">
      <c r="A201" s="25">
        <v>185</v>
      </c>
      <c r="B201" s="29" t="s">
        <v>488</v>
      </c>
      <c r="C201" s="10" t="s">
        <v>28</v>
      </c>
      <c r="D201" s="34" t="s">
        <v>441</v>
      </c>
      <c r="E201" s="10" t="s">
        <v>730</v>
      </c>
      <c r="F201" s="14"/>
      <c r="G201" s="14"/>
      <c r="H201" s="14"/>
      <c r="I201" s="14"/>
      <c r="J201" s="27" t="s">
        <v>403</v>
      </c>
      <c r="K201" s="28" t="s">
        <v>25</v>
      </c>
      <c r="L201" s="29"/>
    </row>
    <row r="202" spans="1:12" s="20" customFormat="1" ht="76.5">
      <c r="A202" s="25">
        <v>186</v>
      </c>
      <c r="B202" s="29" t="s">
        <v>488</v>
      </c>
      <c r="C202" s="10" t="s">
        <v>28</v>
      </c>
      <c r="D202" s="34" t="s">
        <v>440</v>
      </c>
      <c r="E202" s="10" t="s">
        <v>730</v>
      </c>
      <c r="F202" s="14"/>
      <c r="G202" s="14"/>
      <c r="H202" s="14"/>
      <c r="I202" s="14"/>
      <c r="J202" s="27" t="s">
        <v>403</v>
      </c>
      <c r="K202" s="28" t="s">
        <v>25</v>
      </c>
      <c r="L202" s="29"/>
    </row>
    <row r="203" spans="1:12" s="20" customFormat="1" ht="76.5">
      <c r="A203" s="25">
        <v>187</v>
      </c>
      <c r="B203" s="29" t="s">
        <v>488</v>
      </c>
      <c r="C203" s="10" t="s">
        <v>28</v>
      </c>
      <c r="D203" s="34" t="s">
        <v>442</v>
      </c>
      <c r="E203" s="10" t="s">
        <v>730</v>
      </c>
      <c r="F203" s="14"/>
      <c r="G203" s="14"/>
      <c r="H203" s="14"/>
      <c r="I203" s="14"/>
      <c r="J203" s="27" t="s">
        <v>403</v>
      </c>
      <c r="K203" s="28" t="s">
        <v>25</v>
      </c>
      <c r="L203" s="29"/>
    </row>
    <row r="204" spans="1:12" s="20" customFormat="1" ht="63.75">
      <c r="A204" s="25">
        <v>188</v>
      </c>
      <c r="B204" s="29" t="s">
        <v>488</v>
      </c>
      <c r="C204" s="10" t="s">
        <v>28</v>
      </c>
      <c r="D204" s="32" t="s">
        <v>371</v>
      </c>
      <c r="E204" s="10" t="s">
        <v>730</v>
      </c>
      <c r="F204" s="14"/>
      <c r="G204" s="14"/>
      <c r="H204" s="14"/>
      <c r="I204" s="14"/>
      <c r="J204" s="27" t="s">
        <v>403</v>
      </c>
      <c r="K204" s="28" t="s">
        <v>25</v>
      </c>
      <c r="L204" s="29"/>
    </row>
    <row r="205" spans="1:12" s="20" customFormat="1" ht="63.75">
      <c r="A205" s="25">
        <v>189</v>
      </c>
      <c r="B205" s="29" t="s">
        <v>488</v>
      </c>
      <c r="C205" s="10" t="s">
        <v>28</v>
      </c>
      <c r="D205" s="32" t="s">
        <v>370</v>
      </c>
      <c r="E205" s="10" t="s">
        <v>730</v>
      </c>
      <c r="F205" s="14"/>
      <c r="G205" s="14"/>
      <c r="H205" s="14"/>
      <c r="I205" s="14"/>
      <c r="J205" s="27" t="s">
        <v>403</v>
      </c>
      <c r="K205" s="28" t="s">
        <v>25</v>
      </c>
      <c r="L205" s="29"/>
    </row>
    <row r="206" spans="1:12" s="20" customFormat="1" ht="51">
      <c r="A206" s="25">
        <v>190</v>
      </c>
      <c r="B206" s="10" t="s">
        <v>456</v>
      </c>
      <c r="C206" s="10" t="s">
        <v>28</v>
      </c>
      <c r="D206" s="10" t="s">
        <v>522</v>
      </c>
      <c r="E206" s="10" t="s">
        <v>730</v>
      </c>
      <c r="F206" s="14">
        <v>8</v>
      </c>
      <c r="G206" s="14">
        <v>290</v>
      </c>
      <c r="H206" s="14">
        <f t="shared" si="6"/>
        <v>2320</v>
      </c>
      <c r="I206" s="14">
        <f t="shared" si="7"/>
        <v>2598.4</v>
      </c>
      <c r="J206" s="27" t="s">
        <v>476</v>
      </c>
      <c r="K206" s="28" t="s">
        <v>25</v>
      </c>
      <c r="L206" s="10"/>
    </row>
    <row r="207" spans="1:12" s="20" customFormat="1" ht="51">
      <c r="A207" s="25">
        <v>191</v>
      </c>
      <c r="B207" s="10" t="s">
        <v>456</v>
      </c>
      <c r="C207" s="10" t="s">
        <v>28</v>
      </c>
      <c r="D207" s="10" t="s">
        <v>523</v>
      </c>
      <c r="E207" s="10" t="s">
        <v>730</v>
      </c>
      <c r="F207" s="14">
        <v>2</v>
      </c>
      <c r="G207" s="14">
        <v>210</v>
      </c>
      <c r="H207" s="14">
        <f t="shared" si="6"/>
        <v>420</v>
      </c>
      <c r="I207" s="14">
        <f t="shared" si="7"/>
        <v>470.40000000000003</v>
      </c>
      <c r="J207" s="27" t="s">
        <v>476</v>
      </c>
      <c r="K207" s="28" t="s">
        <v>25</v>
      </c>
      <c r="L207" s="10"/>
    </row>
    <row r="208" spans="1:12" s="20" customFormat="1" ht="51">
      <c r="A208" s="25">
        <v>192</v>
      </c>
      <c r="B208" s="11" t="s">
        <v>457</v>
      </c>
      <c r="C208" s="10" t="s">
        <v>28</v>
      </c>
      <c r="D208" s="11" t="s">
        <v>472</v>
      </c>
      <c r="E208" s="10" t="s">
        <v>730</v>
      </c>
      <c r="F208" s="14">
        <v>20</v>
      </c>
      <c r="G208" s="14">
        <v>120</v>
      </c>
      <c r="H208" s="14">
        <f t="shared" si="6"/>
        <v>2400</v>
      </c>
      <c r="I208" s="14">
        <f t="shared" si="7"/>
        <v>2688.0000000000005</v>
      </c>
      <c r="J208" s="27" t="s">
        <v>476</v>
      </c>
      <c r="K208" s="28" t="s">
        <v>25</v>
      </c>
      <c r="L208" s="10"/>
    </row>
    <row r="209" spans="1:12" s="20" customFormat="1" ht="51">
      <c r="A209" s="25">
        <v>193</v>
      </c>
      <c r="B209" s="10" t="s">
        <v>458</v>
      </c>
      <c r="C209" s="10" t="s">
        <v>28</v>
      </c>
      <c r="D209" s="10" t="s">
        <v>524</v>
      </c>
      <c r="E209" s="10" t="s">
        <v>730</v>
      </c>
      <c r="F209" s="14">
        <v>20</v>
      </c>
      <c r="G209" s="14">
        <v>140</v>
      </c>
      <c r="H209" s="14">
        <f t="shared" si="6"/>
        <v>2800</v>
      </c>
      <c r="I209" s="14">
        <f t="shared" si="7"/>
        <v>3136.0000000000005</v>
      </c>
      <c r="J209" s="27" t="s">
        <v>476</v>
      </c>
      <c r="K209" s="28" t="s">
        <v>25</v>
      </c>
      <c r="L209" s="10"/>
    </row>
    <row r="210" spans="1:12" s="20" customFormat="1" ht="51">
      <c r="A210" s="25">
        <v>194</v>
      </c>
      <c r="B210" s="11" t="s">
        <v>459</v>
      </c>
      <c r="C210" s="10" t="s">
        <v>28</v>
      </c>
      <c r="D210" s="11" t="s">
        <v>525</v>
      </c>
      <c r="E210" s="37" t="s">
        <v>475</v>
      </c>
      <c r="F210" s="14">
        <v>4</v>
      </c>
      <c r="G210" s="14">
        <v>5750</v>
      </c>
      <c r="H210" s="14">
        <f t="shared" ref="H210:H273" si="8">F210*G210</f>
        <v>23000</v>
      </c>
      <c r="I210" s="14">
        <f t="shared" ref="I210:I273" si="9">H210*1.12</f>
        <v>25760.000000000004</v>
      </c>
      <c r="J210" s="27" t="s">
        <v>476</v>
      </c>
      <c r="K210" s="28" t="s">
        <v>25</v>
      </c>
      <c r="L210" s="10"/>
    </row>
    <row r="211" spans="1:12" s="20" customFormat="1" ht="51">
      <c r="A211" s="25">
        <v>195</v>
      </c>
      <c r="B211" s="11" t="s">
        <v>459</v>
      </c>
      <c r="C211" s="10" t="s">
        <v>28</v>
      </c>
      <c r="D211" s="11" t="s">
        <v>526</v>
      </c>
      <c r="E211" s="37" t="s">
        <v>475</v>
      </c>
      <c r="F211" s="14">
        <v>4</v>
      </c>
      <c r="G211" s="14">
        <v>1180</v>
      </c>
      <c r="H211" s="14">
        <f t="shared" si="8"/>
        <v>4720</v>
      </c>
      <c r="I211" s="14">
        <f t="shared" si="9"/>
        <v>5286.4000000000005</v>
      </c>
      <c r="J211" s="27" t="s">
        <v>476</v>
      </c>
      <c r="K211" s="28" t="s">
        <v>25</v>
      </c>
      <c r="L211" s="10"/>
    </row>
    <row r="212" spans="1:12" s="20" customFormat="1" ht="51">
      <c r="A212" s="25">
        <v>196</v>
      </c>
      <c r="B212" s="11" t="s">
        <v>460</v>
      </c>
      <c r="C212" s="10" t="s">
        <v>28</v>
      </c>
      <c r="D212" s="10" t="s">
        <v>527</v>
      </c>
      <c r="E212" s="10" t="s">
        <v>730</v>
      </c>
      <c r="F212" s="14">
        <v>4</v>
      </c>
      <c r="G212" s="14">
        <v>38000</v>
      </c>
      <c r="H212" s="14">
        <f t="shared" si="8"/>
        <v>152000</v>
      </c>
      <c r="I212" s="14">
        <f t="shared" si="9"/>
        <v>170240.00000000003</v>
      </c>
      <c r="J212" s="27" t="s">
        <v>476</v>
      </c>
      <c r="K212" s="28" t="s">
        <v>25</v>
      </c>
      <c r="L212" s="10"/>
    </row>
    <row r="213" spans="1:12" s="20" customFormat="1" ht="63.75">
      <c r="A213" s="25">
        <v>197</v>
      </c>
      <c r="B213" s="11" t="s">
        <v>461</v>
      </c>
      <c r="C213" s="10" t="s">
        <v>28</v>
      </c>
      <c r="D213" s="11" t="s">
        <v>528</v>
      </c>
      <c r="E213" s="10" t="s">
        <v>730</v>
      </c>
      <c r="F213" s="14">
        <v>1</v>
      </c>
      <c r="G213" s="14">
        <v>29000</v>
      </c>
      <c r="H213" s="14">
        <f t="shared" si="8"/>
        <v>29000</v>
      </c>
      <c r="I213" s="14">
        <f t="shared" si="9"/>
        <v>32480.000000000004</v>
      </c>
      <c r="J213" s="27" t="s">
        <v>476</v>
      </c>
      <c r="K213" s="28" t="s">
        <v>25</v>
      </c>
      <c r="L213" s="10"/>
    </row>
    <row r="214" spans="1:12" s="20" customFormat="1" ht="51">
      <c r="A214" s="25">
        <v>198</v>
      </c>
      <c r="B214" s="11" t="s">
        <v>462</v>
      </c>
      <c r="C214" s="10" t="s">
        <v>28</v>
      </c>
      <c r="D214" s="11" t="s">
        <v>529</v>
      </c>
      <c r="E214" s="10" t="s">
        <v>730</v>
      </c>
      <c r="F214" s="14">
        <v>30</v>
      </c>
      <c r="G214" s="14">
        <v>310</v>
      </c>
      <c r="H214" s="14">
        <f t="shared" si="8"/>
        <v>9300</v>
      </c>
      <c r="I214" s="14">
        <f t="shared" si="9"/>
        <v>10416.000000000002</v>
      </c>
      <c r="J214" s="27" t="s">
        <v>476</v>
      </c>
      <c r="K214" s="28" t="s">
        <v>25</v>
      </c>
      <c r="L214" s="10"/>
    </row>
    <row r="215" spans="1:12" s="20" customFormat="1" ht="51">
      <c r="A215" s="25">
        <v>199</v>
      </c>
      <c r="B215" s="11" t="s">
        <v>463</v>
      </c>
      <c r="C215" s="10" t="s">
        <v>28</v>
      </c>
      <c r="D215" s="11" t="s">
        <v>495</v>
      </c>
      <c r="E215" s="10" t="s">
        <v>730</v>
      </c>
      <c r="F215" s="14">
        <v>10</v>
      </c>
      <c r="G215" s="14">
        <v>940</v>
      </c>
      <c r="H215" s="14">
        <f t="shared" si="8"/>
        <v>9400</v>
      </c>
      <c r="I215" s="14">
        <f t="shared" si="9"/>
        <v>10528.000000000002</v>
      </c>
      <c r="J215" s="27" t="s">
        <v>476</v>
      </c>
      <c r="K215" s="28" t="s">
        <v>25</v>
      </c>
      <c r="L215" s="10"/>
    </row>
    <row r="216" spans="1:12" s="20" customFormat="1" ht="51">
      <c r="A216" s="25">
        <v>200</v>
      </c>
      <c r="B216" s="11" t="s">
        <v>464</v>
      </c>
      <c r="C216" s="10" t="s">
        <v>28</v>
      </c>
      <c r="D216" s="11" t="s">
        <v>530</v>
      </c>
      <c r="E216" s="37" t="s">
        <v>475</v>
      </c>
      <c r="F216" s="14">
        <v>24</v>
      </c>
      <c r="G216" s="14">
        <v>1800</v>
      </c>
      <c r="H216" s="14">
        <f t="shared" si="8"/>
        <v>43200</v>
      </c>
      <c r="I216" s="14">
        <f t="shared" si="9"/>
        <v>48384.000000000007</v>
      </c>
      <c r="J216" s="27" t="s">
        <v>476</v>
      </c>
      <c r="K216" s="28" t="s">
        <v>25</v>
      </c>
      <c r="L216" s="10"/>
    </row>
    <row r="217" spans="1:12" s="20" customFormat="1" ht="76.5">
      <c r="A217" s="25">
        <v>201</v>
      </c>
      <c r="B217" s="10" t="s">
        <v>465</v>
      </c>
      <c r="C217" s="10" t="s">
        <v>28</v>
      </c>
      <c r="D217" s="10" t="s">
        <v>531</v>
      </c>
      <c r="E217" s="10" t="s">
        <v>730</v>
      </c>
      <c r="F217" s="14">
        <v>2</v>
      </c>
      <c r="G217" s="14">
        <v>26600</v>
      </c>
      <c r="H217" s="14">
        <f t="shared" si="8"/>
        <v>53200</v>
      </c>
      <c r="I217" s="14">
        <f t="shared" si="9"/>
        <v>59584.000000000007</v>
      </c>
      <c r="J217" s="27" t="s">
        <v>476</v>
      </c>
      <c r="K217" s="28" t="s">
        <v>25</v>
      </c>
      <c r="L217" s="10"/>
    </row>
    <row r="218" spans="1:12" s="20" customFormat="1" ht="76.5">
      <c r="A218" s="25">
        <v>202</v>
      </c>
      <c r="B218" s="11" t="s">
        <v>488</v>
      </c>
      <c r="C218" s="10" t="s">
        <v>28</v>
      </c>
      <c r="D218" s="11" t="s">
        <v>532</v>
      </c>
      <c r="E218" s="10" t="s">
        <v>730</v>
      </c>
      <c r="F218" s="14"/>
      <c r="G218" s="14"/>
      <c r="H218" s="14"/>
      <c r="I218" s="14"/>
      <c r="J218" s="27" t="s">
        <v>476</v>
      </c>
      <c r="K218" s="28" t="s">
        <v>25</v>
      </c>
      <c r="L218" s="11"/>
    </row>
    <row r="219" spans="1:12" s="20" customFormat="1" ht="76.5">
      <c r="A219" s="25">
        <v>203</v>
      </c>
      <c r="B219" s="11" t="s">
        <v>466</v>
      </c>
      <c r="C219" s="10" t="s">
        <v>28</v>
      </c>
      <c r="D219" s="11" t="s">
        <v>533</v>
      </c>
      <c r="E219" s="10" t="s">
        <v>730</v>
      </c>
      <c r="F219" s="14">
        <v>4</v>
      </c>
      <c r="G219" s="14">
        <v>4350</v>
      </c>
      <c r="H219" s="14">
        <f t="shared" si="8"/>
        <v>17400</v>
      </c>
      <c r="I219" s="14">
        <f t="shared" si="9"/>
        <v>19488.000000000004</v>
      </c>
      <c r="J219" s="27" t="s">
        <v>476</v>
      </c>
      <c r="K219" s="28" t="s">
        <v>25</v>
      </c>
      <c r="L219" s="10"/>
    </row>
    <row r="220" spans="1:12" s="20" customFormat="1" ht="51">
      <c r="A220" s="25">
        <v>204</v>
      </c>
      <c r="B220" s="11" t="s">
        <v>467</v>
      </c>
      <c r="C220" s="10" t="s">
        <v>28</v>
      </c>
      <c r="D220" s="11" t="s">
        <v>539</v>
      </c>
      <c r="E220" s="10" t="s">
        <v>730</v>
      </c>
      <c r="F220" s="14">
        <v>4000</v>
      </c>
      <c r="G220" s="14">
        <v>7</v>
      </c>
      <c r="H220" s="14">
        <f t="shared" si="8"/>
        <v>28000</v>
      </c>
      <c r="I220" s="14">
        <f t="shared" si="9"/>
        <v>31360.000000000004</v>
      </c>
      <c r="J220" s="27" t="s">
        <v>476</v>
      </c>
      <c r="K220" s="28" t="s">
        <v>25</v>
      </c>
      <c r="L220" s="10"/>
    </row>
    <row r="221" spans="1:12" s="20" customFormat="1" ht="51">
      <c r="A221" s="25">
        <v>205</v>
      </c>
      <c r="B221" s="11" t="s">
        <v>468</v>
      </c>
      <c r="C221" s="10" t="s">
        <v>28</v>
      </c>
      <c r="D221" s="11" t="s">
        <v>540</v>
      </c>
      <c r="E221" s="10" t="s">
        <v>730</v>
      </c>
      <c r="F221" s="14">
        <v>1000</v>
      </c>
      <c r="G221" s="14">
        <v>8</v>
      </c>
      <c r="H221" s="14">
        <f t="shared" si="8"/>
        <v>8000</v>
      </c>
      <c r="I221" s="14">
        <f t="shared" si="9"/>
        <v>8960</v>
      </c>
      <c r="J221" s="27" t="s">
        <v>476</v>
      </c>
      <c r="K221" s="28" t="s">
        <v>25</v>
      </c>
      <c r="L221" s="10"/>
    </row>
    <row r="222" spans="1:12" s="20" customFormat="1" ht="51">
      <c r="A222" s="25">
        <v>206</v>
      </c>
      <c r="B222" s="11" t="s">
        <v>469</v>
      </c>
      <c r="C222" s="10" t="s">
        <v>28</v>
      </c>
      <c r="D222" s="11" t="s">
        <v>541</v>
      </c>
      <c r="E222" s="10" t="s">
        <v>730</v>
      </c>
      <c r="F222" s="14">
        <v>400</v>
      </c>
      <c r="G222" s="14">
        <v>10</v>
      </c>
      <c r="H222" s="14">
        <f t="shared" si="8"/>
        <v>4000</v>
      </c>
      <c r="I222" s="14">
        <f t="shared" si="9"/>
        <v>4480</v>
      </c>
      <c r="J222" s="27" t="s">
        <v>476</v>
      </c>
      <c r="K222" s="28" t="s">
        <v>25</v>
      </c>
      <c r="L222" s="10"/>
    </row>
    <row r="223" spans="1:12" s="20" customFormat="1" ht="51">
      <c r="A223" s="25">
        <v>207</v>
      </c>
      <c r="B223" s="11" t="s">
        <v>470</v>
      </c>
      <c r="C223" s="10" t="s">
        <v>28</v>
      </c>
      <c r="D223" s="10" t="s">
        <v>534</v>
      </c>
      <c r="E223" s="10" t="s">
        <v>730</v>
      </c>
      <c r="F223" s="14">
        <v>400</v>
      </c>
      <c r="G223" s="14">
        <v>15</v>
      </c>
      <c r="H223" s="14">
        <f t="shared" si="8"/>
        <v>6000</v>
      </c>
      <c r="I223" s="14">
        <f t="shared" si="9"/>
        <v>6720.0000000000009</v>
      </c>
      <c r="J223" s="27" t="s">
        <v>476</v>
      </c>
      <c r="K223" s="28" t="s">
        <v>25</v>
      </c>
      <c r="L223" s="10"/>
    </row>
    <row r="224" spans="1:12" s="20" customFormat="1" ht="51">
      <c r="A224" s="25">
        <v>208</v>
      </c>
      <c r="B224" s="11" t="s">
        <v>488</v>
      </c>
      <c r="C224" s="10" t="s">
        <v>28</v>
      </c>
      <c r="D224" s="11" t="s">
        <v>535</v>
      </c>
      <c r="E224" s="10" t="s">
        <v>730</v>
      </c>
      <c r="F224" s="14"/>
      <c r="G224" s="14"/>
      <c r="H224" s="14"/>
      <c r="I224" s="14"/>
      <c r="J224" s="27" t="s">
        <v>476</v>
      </c>
      <c r="K224" s="28" t="s">
        <v>25</v>
      </c>
      <c r="L224" s="11"/>
    </row>
    <row r="225" spans="1:12" s="20" customFormat="1" ht="51">
      <c r="A225" s="25">
        <v>209</v>
      </c>
      <c r="B225" s="11" t="s">
        <v>488</v>
      </c>
      <c r="C225" s="10" t="s">
        <v>28</v>
      </c>
      <c r="D225" s="11" t="s">
        <v>536</v>
      </c>
      <c r="E225" s="37" t="s">
        <v>473</v>
      </c>
      <c r="F225" s="14"/>
      <c r="G225" s="14"/>
      <c r="H225" s="14"/>
      <c r="I225" s="14"/>
      <c r="J225" s="27" t="s">
        <v>476</v>
      </c>
      <c r="K225" s="28" t="s">
        <v>25</v>
      </c>
      <c r="L225" s="11"/>
    </row>
    <row r="226" spans="1:12" s="20" customFormat="1" ht="51">
      <c r="A226" s="25">
        <v>210</v>
      </c>
      <c r="B226" s="11" t="s">
        <v>488</v>
      </c>
      <c r="C226" s="10" t="s">
        <v>28</v>
      </c>
      <c r="D226" s="10" t="s">
        <v>537</v>
      </c>
      <c r="E226" s="37" t="s">
        <v>474</v>
      </c>
      <c r="F226" s="14"/>
      <c r="G226" s="14"/>
      <c r="H226" s="14"/>
      <c r="I226" s="14"/>
      <c r="J226" s="27" t="s">
        <v>476</v>
      </c>
      <c r="K226" s="28" t="s">
        <v>25</v>
      </c>
      <c r="L226" s="11"/>
    </row>
    <row r="227" spans="1:12" s="20" customFormat="1" ht="51">
      <c r="A227" s="25">
        <v>211</v>
      </c>
      <c r="B227" s="11" t="s">
        <v>488</v>
      </c>
      <c r="C227" s="10" t="s">
        <v>28</v>
      </c>
      <c r="D227" s="11" t="s">
        <v>538</v>
      </c>
      <c r="E227" s="10" t="s">
        <v>730</v>
      </c>
      <c r="F227" s="14"/>
      <c r="G227" s="14"/>
      <c r="H227" s="14"/>
      <c r="I227" s="14"/>
      <c r="J227" s="27" t="s">
        <v>476</v>
      </c>
      <c r="K227" s="28" t="s">
        <v>25</v>
      </c>
      <c r="L227" s="11"/>
    </row>
    <row r="228" spans="1:12" s="20" customFormat="1" ht="51">
      <c r="A228" s="25">
        <v>212</v>
      </c>
      <c r="B228" s="29" t="s">
        <v>488</v>
      </c>
      <c r="C228" s="10" t="s">
        <v>28</v>
      </c>
      <c r="D228" s="37" t="s">
        <v>479</v>
      </c>
      <c r="E228" s="10" t="s">
        <v>730</v>
      </c>
      <c r="F228" s="14"/>
      <c r="G228" s="14"/>
      <c r="H228" s="14"/>
      <c r="I228" s="14"/>
      <c r="J228" s="27" t="s">
        <v>480</v>
      </c>
      <c r="K228" s="28" t="s">
        <v>25</v>
      </c>
      <c r="L228" s="10"/>
    </row>
    <row r="229" spans="1:12" s="20" customFormat="1" ht="60" customHeight="1">
      <c r="A229" s="25">
        <v>213</v>
      </c>
      <c r="B229" s="37" t="s">
        <v>481</v>
      </c>
      <c r="C229" s="10" t="s">
        <v>28</v>
      </c>
      <c r="D229" s="37" t="s">
        <v>482</v>
      </c>
      <c r="E229" s="10" t="s">
        <v>730</v>
      </c>
      <c r="F229" s="14"/>
      <c r="G229" s="14"/>
      <c r="H229" s="14"/>
      <c r="I229" s="14"/>
      <c r="J229" s="27" t="s">
        <v>480</v>
      </c>
      <c r="K229" s="28" t="s">
        <v>25</v>
      </c>
      <c r="L229" s="10" t="s">
        <v>488</v>
      </c>
    </row>
    <row r="230" spans="1:12" s="20" customFormat="1" ht="121.5" customHeight="1">
      <c r="A230" s="25">
        <v>214</v>
      </c>
      <c r="B230" s="37" t="s">
        <v>502</v>
      </c>
      <c r="C230" s="10" t="s">
        <v>28</v>
      </c>
      <c r="D230" s="37" t="s">
        <v>503</v>
      </c>
      <c r="E230" s="10" t="s">
        <v>504</v>
      </c>
      <c r="F230" s="14">
        <v>3406</v>
      </c>
      <c r="G230" s="14">
        <v>638</v>
      </c>
      <c r="H230" s="14">
        <f t="shared" si="8"/>
        <v>2173028</v>
      </c>
      <c r="I230" s="14">
        <f t="shared" si="9"/>
        <v>2433791.3600000003</v>
      </c>
      <c r="J230" s="27" t="s">
        <v>505</v>
      </c>
      <c r="K230" s="28" t="s">
        <v>25</v>
      </c>
      <c r="L230" s="10"/>
    </row>
    <row r="231" spans="1:12" s="20" customFormat="1" ht="222" customHeight="1">
      <c r="A231" s="25">
        <v>215</v>
      </c>
      <c r="B231" s="37" t="s">
        <v>506</v>
      </c>
      <c r="C231" s="10" t="s">
        <v>28</v>
      </c>
      <c r="D231" s="37" t="s">
        <v>1972</v>
      </c>
      <c r="E231" s="10" t="s">
        <v>730</v>
      </c>
      <c r="F231" s="14">
        <v>1</v>
      </c>
      <c r="G231" s="14">
        <v>378000</v>
      </c>
      <c r="H231" s="14">
        <f t="shared" si="8"/>
        <v>378000</v>
      </c>
      <c r="I231" s="14">
        <f t="shared" si="9"/>
        <v>423360.00000000006</v>
      </c>
      <c r="J231" s="27" t="s">
        <v>507</v>
      </c>
      <c r="K231" s="28" t="s">
        <v>25</v>
      </c>
      <c r="L231" s="10"/>
    </row>
    <row r="232" spans="1:12" s="20" customFormat="1" ht="165.75">
      <c r="A232" s="25">
        <v>216</v>
      </c>
      <c r="B232" s="37" t="s">
        <v>508</v>
      </c>
      <c r="C232" s="10" t="s">
        <v>28</v>
      </c>
      <c r="D232" s="37" t="s">
        <v>554</v>
      </c>
      <c r="E232" s="10" t="s">
        <v>730</v>
      </c>
      <c r="F232" s="14">
        <v>2</v>
      </c>
      <c r="G232" s="14">
        <v>80000</v>
      </c>
      <c r="H232" s="14">
        <f t="shared" si="8"/>
        <v>160000</v>
      </c>
      <c r="I232" s="14">
        <f t="shared" si="9"/>
        <v>179200.00000000003</v>
      </c>
      <c r="J232" s="27" t="s">
        <v>509</v>
      </c>
      <c r="K232" s="28" t="s">
        <v>25</v>
      </c>
      <c r="L232" s="10"/>
    </row>
    <row r="233" spans="1:12" s="20" customFormat="1" ht="127.5">
      <c r="A233" s="25">
        <v>217</v>
      </c>
      <c r="B233" s="37" t="s">
        <v>510</v>
      </c>
      <c r="C233" s="10" t="s">
        <v>28</v>
      </c>
      <c r="D233" s="37" t="s">
        <v>511</v>
      </c>
      <c r="E233" s="10" t="s">
        <v>730</v>
      </c>
      <c r="F233" s="14">
        <v>2</v>
      </c>
      <c r="G233" s="14">
        <v>45000</v>
      </c>
      <c r="H233" s="14">
        <f t="shared" si="8"/>
        <v>90000</v>
      </c>
      <c r="I233" s="14">
        <f t="shared" si="9"/>
        <v>100800.00000000001</v>
      </c>
      <c r="J233" s="27" t="s">
        <v>509</v>
      </c>
      <c r="K233" s="28" t="s">
        <v>25</v>
      </c>
      <c r="L233" s="10"/>
    </row>
    <row r="234" spans="1:12" s="20" customFormat="1" ht="51">
      <c r="A234" s="25">
        <v>218</v>
      </c>
      <c r="B234" s="19" t="s">
        <v>563</v>
      </c>
      <c r="C234" s="10" t="s">
        <v>28</v>
      </c>
      <c r="D234" s="19" t="s">
        <v>564</v>
      </c>
      <c r="E234" s="10" t="s">
        <v>730</v>
      </c>
      <c r="F234" s="76">
        <v>13</v>
      </c>
      <c r="G234" s="88">
        <v>2498.5</v>
      </c>
      <c r="H234" s="14">
        <f t="shared" si="8"/>
        <v>32480.5</v>
      </c>
      <c r="I234" s="14">
        <f t="shared" si="9"/>
        <v>36378.160000000003</v>
      </c>
      <c r="J234" s="11" t="s">
        <v>571</v>
      </c>
      <c r="K234" s="11" t="s">
        <v>25</v>
      </c>
      <c r="L234" s="10"/>
    </row>
    <row r="235" spans="1:12" s="20" customFormat="1" ht="51">
      <c r="A235" s="25">
        <v>219</v>
      </c>
      <c r="B235" s="19" t="s">
        <v>565</v>
      </c>
      <c r="C235" s="10" t="s">
        <v>28</v>
      </c>
      <c r="D235" s="19" t="s">
        <v>566</v>
      </c>
      <c r="E235" s="10" t="s">
        <v>730</v>
      </c>
      <c r="F235" s="76">
        <v>7</v>
      </c>
      <c r="G235" s="88">
        <v>2498.5</v>
      </c>
      <c r="H235" s="14">
        <f t="shared" si="8"/>
        <v>17489.5</v>
      </c>
      <c r="I235" s="14">
        <f t="shared" si="9"/>
        <v>19588.240000000002</v>
      </c>
      <c r="J235" s="11" t="s">
        <v>571</v>
      </c>
      <c r="K235" s="11" t="s">
        <v>25</v>
      </c>
      <c r="L235" s="10"/>
    </row>
    <row r="236" spans="1:12" s="20" customFormat="1" ht="51">
      <c r="A236" s="25">
        <v>220</v>
      </c>
      <c r="B236" s="19" t="s">
        <v>567</v>
      </c>
      <c r="C236" s="10" t="s">
        <v>28</v>
      </c>
      <c r="D236" s="19" t="s">
        <v>568</v>
      </c>
      <c r="E236" s="10" t="s">
        <v>730</v>
      </c>
      <c r="F236" s="76">
        <v>1</v>
      </c>
      <c r="G236" s="88">
        <v>4665</v>
      </c>
      <c r="H236" s="14">
        <f t="shared" si="8"/>
        <v>4665</v>
      </c>
      <c r="I236" s="14">
        <f t="shared" si="9"/>
        <v>5224.8</v>
      </c>
      <c r="J236" s="11" t="s">
        <v>571</v>
      </c>
      <c r="K236" s="11" t="s">
        <v>25</v>
      </c>
      <c r="L236" s="10"/>
    </row>
    <row r="237" spans="1:12" s="20" customFormat="1" ht="51">
      <c r="A237" s="25">
        <v>221</v>
      </c>
      <c r="B237" s="19" t="s">
        <v>569</v>
      </c>
      <c r="C237" s="10" t="s">
        <v>28</v>
      </c>
      <c r="D237" s="19" t="s">
        <v>570</v>
      </c>
      <c r="E237" s="10" t="s">
        <v>730</v>
      </c>
      <c r="F237" s="76">
        <v>1</v>
      </c>
      <c r="G237" s="88">
        <v>4665</v>
      </c>
      <c r="H237" s="14">
        <f t="shared" si="8"/>
        <v>4665</v>
      </c>
      <c r="I237" s="14">
        <f t="shared" si="9"/>
        <v>5224.8</v>
      </c>
      <c r="J237" s="11" t="s">
        <v>571</v>
      </c>
      <c r="K237" s="11" t="s">
        <v>25</v>
      </c>
      <c r="L237" s="10"/>
    </row>
    <row r="238" spans="1:12" s="20" customFormat="1" ht="76.5">
      <c r="A238" s="25">
        <v>222</v>
      </c>
      <c r="B238" s="47" t="s">
        <v>572</v>
      </c>
      <c r="C238" s="10" t="s">
        <v>28</v>
      </c>
      <c r="D238" s="10" t="s">
        <v>1465</v>
      </c>
      <c r="E238" s="10" t="s">
        <v>730</v>
      </c>
      <c r="F238" s="77">
        <v>583</v>
      </c>
      <c r="G238" s="78">
        <v>100</v>
      </c>
      <c r="H238" s="14">
        <f t="shared" si="8"/>
        <v>58300</v>
      </c>
      <c r="I238" s="14">
        <f t="shared" si="9"/>
        <v>65296.000000000007</v>
      </c>
      <c r="J238" s="37" t="s">
        <v>573</v>
      </c>
      <c r="K238" s="46" t="s">
        <v>25</v>
      </c>
      <c r="L238" s="10"/>
    </row>
    <row r="239" spans="1:12" s="20" customFormat="1" ht="89.25">
      <c r="A239" s="25">
        <v>223</v>
      </c>
      <c r="B239" s="47" t="s">
        <v>574</v>
      </c>
      <c r="C239" s="10" t="s">
        <v>28</v>
      </c>
      <c r="D239" s="37" t="s">
        <v>575</v>
      </c>
      <c r="E239" s="10" t="s">
        <v>730</v>
      </c>
      <c r="F239" s="77">
        <v>160</v>
      </c>
      <c r="G239" s="77">
        <v>1000</v>
      </c>
      <c r="H239" s="14">
        <f t="shared" si="8"/>
        <v>160000</v>
      </c>
      <c r="I239" s="14">
        <f t="shared" si="9"/>
        <v>179200.00000000003</v>
      </c>
      <c r="J239" s="37" t="s">
        <v>573</v>
      </c>
      <c r="K239" s="46" t="s">
        <v>25</v>
      </c>
      <c r="L239" s="10"/>
    </row>
    <row r="240" spans="1:12" s="20" customFormat="1" ht="165.75">
      <c r="A240" s="25">
        <v>224</v>
      </c>
      <c r="B240" s="46" t="s">
        <v>600</v>
      </c>
      <c r="C240" s="10" t="s">
        <v>28</v>
      </c>
      <c r="D240" s="37" t="s">
        <v>601</v>
      </c>
      <c r="E240" s="10" t="s">
        <v>730</v>
      </c>
      <c r="F240" s="74">
        <v>6</v>
      </c>
      <c r="G240" s="74">
        <v>44896</v>
      </c>
      <c r="H240" s="14">
        <f t="shared" si="8"/>
        <v>269376</v>
      </c>
      <c r="I240" s="14">
        <f t="shared" si="9"/>
        <v>301701.12000000005</v>
      </c>
      <c r="J240" s="37" t="s">
        <v>602</v>
      </c>
      <c r="K240" s="46" t="s">
        <v>25</v>
      </c>
      <c r="L240" s="10"/>
    </row>
    <row r="241" spans="1:12" s="20" customFormat="1" ht="229.5">
      <c r="A241" s="25">
        <v>225</v>
      </c>
      <c r="B241" s="46" t="s">
        <v>603</v>
      </c>
      <c r="C241" s="10" t="s">
        <v>28</v>
      </c>
      <c r="D241" s="37" t="s">
        <v>612</v>
      </c>
      <c r="E241" s="10" t="s">
        <v>730</v>
      </c>
      <c r="F241" s="74">
        <v>7</v>
      </c>
      <c r="G241" s="74">
        <v>68009</v>
      </c>
      <c r="H241" s="14">
        <f t="shared" si="8"/>
        <v>476063</v>
      </c>
      <c r="I241" s="14">
        <f t="shared" si="9"/>
        <v>533190.56000000006</v>
      </c>
      <c r="J241" s="37" t="s">
        <v>602</v>
      </c>
      <c r="K241" s="46" t="s">
        <v>25</v>
      </c>
      <c r="L241" s="10"/>
    </row>
    <row r="242" spans="1:12" s="20" customFormat="1" ht="186.75" customHeight="1">
      <c r="A242" s="25">
        <v>226</v>
      </c>
      <c r="B242" s="11" t="s">
        <v>604</v>
      </c>
      <c r="C242" s="10" t="s">
        <v>28</v>
      </c>
      <c r="D242" s="11" t="s">
        <v>613</v>
      </c>
      <c r="E242" s="10" t="s">
        <v>730</v>
      </c>
      <c r="F242" s="88">
        <v>10</v>
      </c>
      <c r="G242" s="88">
        <v>38700</v>
      </c>
      <c r="H242" s="14">
        <f t="shared" si="8"/>
        <v>387000</v>
      </c>
      <c r="I242" s="14">
        <f t="shared" si="9"/>
        <v>433440.00000000006</v>
      </c>
      <c r="J242" s="11" t="s">
        <v>722</v>
      </c>
      <c r="K242" s="11" t="s">
        <v>25</v>
      </c>
      <c r="L242" s="10"/>
    </row>
    <row r="243" spans="1:12" s="20" customFormat="1" ht="258" customHeight="1">
      <c r="A243" s="25">
        <v>227</v>
      </c>
      <c r="B243" s="46" t="s">
        <v>605</v>
      </c>
      <c r="C243" s="10" t="s">
        <v>28</v>
      </c>
      <c r="D243" s="37" t="s">
        <v>614</v>
      </c>
      <c r="E243" s="10" t="s">
        <v>730</v>
      </c>
      <c r="F243" s="74">
        <v>3</v>
      </c>
      <c r="G243" s="74">
        <v>230300</v>
      </c>
      <c r="H243" s="14">
        <f t="shared" si="8"/>
        <v>690900</v>
      </c>
      <c r="I243" s="14">
        <f t="shared" si="9"/>
        <v>773808.00000000012</v>
      </c>
      <c r="J243" s="37" t="s">
        <v>1863</v>
      </c>
      <c r="K243" s="46" t="s">
        <v>25</v>
      </c>
      <c r="L243" s="10"/>
    </row>
    <row r="244" spans="1:12" s="20" customFormat="1" ht="153">
      <c r="A244" s="25">
        <v>228</v>
      </c>
      <c r="B244" s="46" t="s">
        <v>606</v>
      </c>
      <c r="C244" s="10" t="s">
        <v>28</v>
      </c>
      <c r="D244" s="37" t="s">
        <v>615</v>
      </c>
      <c r="E244" s="10" t="s">
        <v>730</v>
      </c>
      <c r="F244" s="74">
        <v>7</v>
      </c>
      <c r="G244" s="74">
        <v>13304</v>
      </c>
      <c r="H244" s="14">
        <f t="shared" si="8"/>
        <v>93128</v>
      </c>
      <c r="I244" s="14">
        <f t="shared" si="9"/>
        <v>104303.36000000002</v>
      </c>
      <c r="J244" s="37" t="s">
        <v>602</v>
      </c>
      <c r="K244" s="46" t="s">
        <v>25</v>
      </c>
      <c r="L244" s="10"/>
    </row>
    <row r="245" spans="1:12" s="20" customFormat="1" ht="242.25">
      <c r="A245" s="25">
        <v>229</v>
      </c>
      <c r="B245" s="46" t="s">
        <v>607</v>
      </c>
      <c r="C245" s="10" t="s">
        <v>28</v>
      </c>
      <c r="D245" s="37" t="s">
        <v>616</v>
      </c>
      <c r="E245" s="10" t="s">
        <v>730</v>
      </c>
      <c r="F245" s="74">
        <v>10</v>
      </c>
      <c r="G245" s="74">
        <v>1500</v>
      </c>
      <c r="H245" s="14">
        <f t="shared" si="8"/>
        <v>15000</v>
      </c>
      <c r="I245" s="14">
        <f t="shared" si="9"/>
        <v>16800</v>
      </c>
      <c r="J245" s="37" t="s">
        <v>602</v>
      </c>
      <c r="K245" s="46" t="s">
        <v>25</v>
      </c>
      <c r="L245" s="10"/>
    </row>
    <row r="246" spans="1:12" s="20" customFormat="1" ht="204">
      <c r="A246" s="25">
        <v>230</v>
      </c>
      <c r="B246" s="46" t="s">
        <v>608</v>
      </c>
      <c r="C246" s="10" t="s">
        <v>28</v>
      </c>
      <c r="D246" s="37" t="s">
        <v>617</v>
      </c>
      <c r="E246" s="10" t="s">
        <v>730</v>
      </c>
      <c r="F246" s="74">
        <v>2500</v>
      </c>
      <c r="G246" s="74">
        <v>44</v>
      </c>
      <c r="H246" s="14">
        <f t="shared" si="8"/>
        <v>110000</v>
      </c>
      <c r="I246" s="14">
        <f t="shared" si="9"/>
        <v>123200.00000000001</v>
      </c>
      <c r="J246" s="37" t="s">
        <v>602</v>
      </c>
      <c r="K246" s="46" t="s">
        <v>25</v>
      </c>
      <c r="L246" s="10"/>
    </row>
    <row r="247" spans="1:12" s="20" customFormat="1" ht="178.5">
      <c r="A247" s="25">
        <v>231</v>
      </c>
      <c r="B247" s="46" t="s">
        <v>609</v>
      </c>
      <c r="C247" s="10" t="s">
        <v>28</v>
      </c>
      <c r="D247" s="37" t="s">
        <v>610</v>
      </c>
      <c r="E247" s="10" t="s">
        <v>730</v>
      </c>
      <c r="F247" s="74">
        <v>7</v>
      </c>
      <c r="G247" s="74">
        <v>1100</v>
      </c>
      <c r="H247" s="14">
        <f t="shared" si="8"/>
        <v>7700</v>
      </c>
      <c r="I247" s="14">
        <f t="shared" si="9"/>
        <v>8624</v>
      </c>
      <c r="J247" s="37" t="s">
        <v>602</v>
      </c>
      <c r="K247" s="46" t="s">
        <v>25</v>
      </c>
      <c r="L247" s="10"/>
    </row>
    <row r="248" spans="1:12" s="20" customFormat="1" ht="140.25">
      <c r="A248" s="25">
        <v>232</v>
      </c>
      <c r="B248" s="46" t="s">
        <v>611</v>
      </c>
      <c r="C248" s="10" t="s">
        <v>28</v>
      </c>
      <c r="D248" s="37" t="s">
        <v>618</v>
      </c>
      <c r="E248" s="10" t="s">
        <v>730</v>
      </c>
      <c r="F248" s="74">
        <v>1820</v>
      </c>
      <c r="G248" s="74">
        <v>18</v>
      </c>
      <c r="H248" s="14">
        <f t="shared" si="8"/>
        <v>32760</v>
      </c>
      <c r="I248" s="14">
        <f t="shared" si="9"/>
        <v>36691.200000000004</v>
      </c>
      <c r="J248" s="37" t="s">
        <v>602</v>
      </c>
      <c r="K248" s="46" t="s">
        <v>25</v>
      </c>
      <c r="L248" s="10"/>
    </row>
    <row r="249" spans="1:12" s="20" customFormat="1" ht="51">
      <c r="A249" s="25">
        <v>233</v>
      </c>
      <c r="B249" s="46" t="s">
        <v>619</v>
      </c>
      <c r="C249" s="49" t="s">
        <v>28</v>
      </c>
      <c r="D249" s="46" t="s">
        <v>620</v>
      </c>
      <c r="E249" s="10" t="s">
        <v>730</v>
      </c>
      <c r="F249" s="74">
        <v>6</v>
      </c>
      <c r="G249" s="74">
        <v>6500</v>
      </c>
      <c r="H249" s="14">
        <f t="shared" si="8"/>
        <v>39000</v>
      </c>
      <c r="I249" s="14">
        <f t="shared" si="9"/>
        <v>43680.000000000007</v>
      </c>
      <c r="J249" s="46" t="s">
        <v>571</v>
      </c>
      <c r="K249" s="46" t="s">
        <v>25</v>
      </c>
      <c r="L249" s="10"/>
    </row>
    <row r="250" spans="1:12" s="20" customFormat="1" ht="51">
      <c r="A250" s="25">
        <v>234</v>
      </c>
      <c r="B250" s="46" t="s">
        <v>621</v>
      </c>
      <c r="C250" s="49" t="s">
        <v>28</v>
      </c>
      <c r="D250" s="46" t="s">
        <v>622</v>
      </c>
      <c r="E250" s="10" t="s">
        <v>730</v>
      </c>
      <c r="F250" s="74">
        <v>1</v>
      </c>
      <c r="G250" s="74">
        <v>6500</v>
      </c>
      <c r="H250" s="14">
        <f t="shared" si="8"/>
        <v>6500</v>
      </c>
      <c r="I250" s="14">
        <f t="shared" si="9"/>
        <v>7280.0000000000009</v>
      </c>
      <c r="J250" s="46" t="s">
        <v>571</v>
      </c>
      <c r="K250" s="46" t="s">
        <v>25</v>
      </c>
      <c r="L250" s="10"/>
    </row>
    <row r="251" spans="1:12" s="20" customFormat="1" ht="51">
      <c r="A251" s="25">
        <v>235</v>
      </c>
      <c r="B251" s="49" t="s">
        <v>623</v>
      </c>
      <c r="C251" s="49" t="s">
        <v>28</v>
      </c>
      <c r="D251" s="49" t="s">
        <v>624</v>
      </c>
      <c r="E251" s="10" t="s">
        <v>730</v>
      </c>
      <c r="F251" s="74">
        <v>1</v>
      </c>
      <c r="G251" s="74">
        <v>2200</v>
      </c>
      <c r="H251" s="14">
        <f t="shared" si="8"/>
        <v>2200</v>
      </c>
      <c r="I251" s="14">
        <f t="shared" si="9"/>
        <v>2464.0000000000005</v>
      </c>
      <c r="J251" s="46" t="s">
        <v>571</v>
      </c>
      <c r="K251" s="46" t="s">
        <v>25</v>
      </c>
      <c r="L251" s="10"/>
    </row>
    <row r="252" spans="1:12" s="20" customFormat="1" ht="51">
      <c r="A252" s="25">
        <v>236</v>
      </c>
      <c r="B252" s="49" t="s">
        <v>625</v>
      </c>
      <c r="C252" s="49" t="s">
        <v>28</v>
      </c>
      <c r="D252" s="49" t="s">
        <v>634</v>
      </c>
      <c r="E252" s="10" t="s">
        <v>730</v>
      </c>
      <c r="F252" s="74">
        <v>1</v>
      </c>
      <c r="G252" s="74">
        <v>3000</v>
      </c>
      <c r="H252" s="14">
        <f t="shared" si="8"/>
        <v>3000</v>
      </c>
      <c r="I252" s="14">
        <f t="shared" si="9"/>
        <v>3360.0000000000005</v>
      </c>
      <c r="J252" s="46" t="s">
        <v>571</v>
      </c>
      <c r="K252" s="46" t="s">
        <v>25</v>
      </c>
      <c r="L252" s="10"/>
    </row>
    <row r="253" spans="1:12" s="20" customFormat="1" ht="51">
      <c r="A253" s="25">
        <v>237</v>
      </c>
      <c r="B253" s="46" t="s">
        <v>626</v>
      </c>
      <c r="C253" s="49" t="s">
        <v>28</v>
      </c>
      <c r="D253" s="49" t="s">
        <v>629</v>
      </c>
      <c r="E253" s="10" t="s">
        <v>730</v>
      </c>
      <c r="F253" s="74">
        <v>130</v>
      </c>
      <c r="G253" s="74">
        <v>65</v>
      </c>
      <c r="H253" s="14">
        <f t="shared" si="8"/>
        <v>8450</v>
      </c>
      <c r="I253" s="14">
        <f t="shared" si="9"/>
        <v>9464</v>
      </c>
      <c r="J253" s="46" t="s">
        <v>571</v>
      </c>
      <c r="K253" s="46" t="s">
        <v>25</v>
      </c>
      <c r="L253" s="10"/>
    </row>
    <row r="254" spans="1:12" s="20" customFormat="1" ht="51">
      <c r="A254" s="25">
        <v>238</v>
      </c>
      <c r="B254" s="19" t="s">
        <v>627</v>
      </c>
      <c r="C254" s="19" t="s">
        <v>28</v>
      </c>
      <c r="D254" s="11" t="s">
        <v>628</v>
      </c>
      <c r="E254" s="10" t="s">
        <v>730</v>
      </c>
      <c r="F254" s="88"/>
      <c r="G254" s="88"/>
      <c r="H254" s="14"/>
      <c r="I254" s="14"/>
      <c r="J254" s="11" t="s">
        <v>571</v>
      </c>
      <c r="K254" s="11" t="s">
        <v>25</v>
      </c>
      <c r="L254" s="10" t="s">
        <v>488</v>
      </c>
    </row>
    <row r="255" spans="1:12" s="20" customFormat="1" ht="63.75">
      <c r="A255" s="25">
        <v>239</v>
      </c>
      <c r="B255" s="46" t="s">
        <v>630</v>
      </c>
      <c r="C255" s="49" t="s">
        <v>28</v>
      </c>
      <c r="D255" s="37" t="s">
        <v>631</v>
      </c>
      <c r="E255" s="10" t="s">
        <v>559</v>
      </c>
      <c r="F255" s="74">
        <v>2</v>
      </c>
      <c r="G255" s="74">
        <v>2857</v>
      </c>
      <c r="H255" s="14">
        <f t="shared" si="8"/>
        <v>5714</v>
      </c>
      <c r="I255" s="14">
        <f t="shared" si="9"/>
        <v>6399.68</v>
      </c>
      <c r="J255" s="37" t="s">
        <v>602</v>
      </c>
      <c r="K255" s="46" t="s">
        <v>25</v>
      </c>
      <c r="L255" s="10"/>
    </row>
    <row r="256" spans="1:12" s="20" customFormat="1" ht="63.75">
      <c r="A256" s="25">
        <v>240</v>
      </c>
      <c r="B256" s="46" t="s">
        <v>632</v>
      </c>
      <c r="C256" s="49" t="s">
        <v>28</v>
      </c>
      <c r="D256" s="46" t="s">
        <v>633</v>
      </c>
      <c r="E256" s="10" t="s">
        <v>730</v>
      </c>
      <c r="F256" s="74">
        <v>20</v>
      </c>
      <c r="G256" s="74">
        <v>151.80000000000001</v>
      </c>
      <c r="H256" s="14">
        <f t="shared" si="8"/>
        <v>3036</v>
      </c>
      <c r="I256" s="14">
        <f t="shared" si="9"/>
        <v>3400.32</v>
      </c>
      <c r="J256" s="37" t="s">
        <v>602</v>
      </c>
      <c r="K256" s="46" t="s">
        <v>25</v>
      </c>
      <c r="L256" s="10"/>
    </row>
    <row r="257" spans="1:12" s="20" customFormat="1" ht="191.25">
      <c r="A257" s="25">
        <v>241</v>
      </c>
      <c r="B257" s="11" t="s">
        <v>638</v>
      </c>
      <c r="C257" s="19" t="s">
        <v>28</v>
      </c>
      <c r="D257" s="11" t="s">
        <v>639</v>
      </c>
      <c r="E257" s="10" t="s">
        <v>730</v>
      </c>
      <c r="F257" s="14">
        <v>4</v>
      </c>
      <c r="G257" s="88">
        <v>82050</v>
      </c>
      <c r="H257" s="14">
        <f t="shared" si="8"/>
        <v>328200</v>
      </c>
      <c r="I257" s="14">
        <f t="shared" si="9"/>
        <v>367584.00000000006</v>
      </c>
      <c r="J257" s="10" t="s">
        <v>640</v>
      </c>
      <c r="K257" s="10" t="s">
        <v>97</v>
      </c>
      <c r="L257" s="10"/>
    </row>
    <row r="258" spans="1:12" s="20" customFormat="1" ht="114.75">
      <c r="A258" s="25">
        <v>242</v>
      </c>
      <c r="B258" s="11" t="s">
        <v>641</v>
      </c>
      <c r="C258" s="19" t="s">
        <v>28</v>
      </c>
      <c r="D258" s="11" t="s">
        <v>642</v>
      </c>
      <c r="E258" s="10" t="s">
        <v>730</v>
      </c>
      <c r="F258" s="14">
        <v>10</v>
      </c>
      <c r="G258" s="88">
        <v>6088</v>
      </c>
      <c r="H258" s="14">
        <f t="shared" si="8"/>
        <v>60880</v>
      </c>
      <c r="I258" s="14">
        <f t="shared" si="9"/>
        <v>68185.600000000006</v>
      </c>
      <c r="J258" s="10" t="s">
        <v>640</v>
      </c>
      <c r="K258" s="10" t="s">
        <v>97</v>
      </c>
      <c r="L258" s="10"/>
    </row>
    <row r="259" spans="1:12" s="20" customFormat="1" ht="306">
      <c r="A259" s="25">
        <v>243</v>
      </c>
      <c r="B259" s="11" t="s">
        <v>643</v>
      </c>
      <c r="C259" s="19" t="s">
        <v>28</v>
      </c>
      <c r="D259" s="11" t="s">
        <v>644</v>
      </c>
      <c r="E259" s="10" t="s">
        <v>408</v>
      </c>
      <c r="F259" s="14">
        <v>1</v>
      </c>
      <c r="G259" s="88">
        <v>121048</v>
      </c>
      <c r="H259" s="14">
        <f t="shared" si="8"/>
        <v>121048</v>
      </c>
      <c r="I259" s="14">
        <f t="shared" si="9"/>
        <v>135573.76000000001</v>
      </c>
      <c r="J259" s="10" t="s">
        <v>640</v>
      </c>
      <c r="K259" s="10" t="s">
        <v>97</v>
      </c>
      <c r="L259" s="10"/>
    </row>
    <row r="260" spans="1:12" s="20" customFormat="1" ht="178.5">
      <c r="A260" s="25">
        <v>244</v>
      </c>
      <c r="B260" s="11" t="s">
        <v>645</v>
      </c>
      <c r="C260" s="19" t="s">
        <v>28</v>
      </c>
      <c r="D260" s="11" t="s">
        <v>646</v>
      </c>
      <c r="E260" s="10" t="s">
        <v>408</v>
      </c>
      <c r="F260" s="14">
        <v>1</v>
      </c>
      <c r="G260" s="88">
        <v>146715</v>
      </c>
      <c r="H260" s="14">
        <f t="shared" si="8"/>
        <v>146715</v>
      </c>
      <c r="I260" s="14">
        <f t="shared" si="9"/>
        <v>164320.80000000002</v>
      </c>
      <c r="J260" s="10" t="s">
        <v>640</v>
      </c>
      <c r="K260" s="10" t="s">
        <v>97</v>
      </c>
      <c r="L260" s="10"/>
    </row>
    <row r="261" spans="1:12" s="20" customFormat="1" ht="153">
      <c r="A261" s="25">
        <v>245</v>
      </c>
      <c r="B261" s="11" t="s">
        <v>647</v>
      </c>
      <c r="C261" s="19" t="s">
        <v>28</v>
      </c>
      <c r="D261" s="11" t="s">
        <v>648</v>
      </c>
      <c r="E261" s="10" t="s">
        <v>730</v>
      </c>
      <c r="F261" s="14">
        <v>4</v>
      </c>
      <c r="G261" s="88">
        <v>8857</v>
      </c>
      <c r="H261" s="14">
        <f t="shared" si="8"/>
        <v>35428</v>
      </c>
      <c r="I261" s="14">
        <f t="shared" si="9"/>
        <v>39679.360000000001</v>
      </c>
      <c r="J261" s="10" t="s">
        <v>640</v>
      </c>
      <c r="K261" s="10" t="s">
        <v>97</v>
      </c>
      <c r="L261" s="10"/>
    </row>
    <row r="262" spans="1:12" s="20" customFormat="1" ht="153">
      <c r="A262" s="25">
        <v>246</v>
      </c>
      <c r="B262" s="11" t="s">
        <v>649</v>
      </c>
      <c r="C262" s="19" t="s">
        <v>28</v>
      </c>
      <c r="D262" s="11" t="s">
        <v>650</v>
      </c>
      <c r="E262" s="10" t="s">
        <v>730</v>
      </c>
      <c r="F262" s="14">
        <v>2</v>
      </c>
      <c r="G262" s="88">
        <v>10173</v>
      </c>
      <c r="H262" s="14">
        <f t="shared" si="8"/>
        <v>20346</v>
      </c>
      <c r="I262" s="14">
        <f t="shared" si="9"/>
        <v>22787.52</v>
      </c>
      <c r="J262" s="10" t="s">
        <v>640</v>
      </c>
      <c r="K262" s="10" t="s">
        <v>97</v>
      </c>
      <c r="L262" s="10"/>
    </row>
    <row r="263" spans="1:12" s="20" customFormat="1" ht="153">
      <c r="A263" s="25">
        <v>247</v>
      </c>
      <c r="B263" s="11" t="s">
        <v>651</v>
      </c>
      <c r="C263" s="19" t="s">
        <v>28</v>
      </c>
      <c r="D263" s="11" t="s">
        <v>652</v>
      </c>
      <c r="E263" s="10" t="s">
        <v>730</v>
      </c>
      <c r="F263" s="14">
        <v>2</v>
      </c>
      <c r="G263" s="88">
        <v>12195</v>
      </c>
      <c r="H263" s="14">
        <f t="shared" si="8"/>
        <v>24390</v>
      </c>
      <c r="I263" s="14">
        <f t="shared" si="9"/>
        <v>27316.800000000003</v>
      </c>
      <c r="J263" s="10" t="s">
        <v>640</v>
      </c>
      <c r="K263" s="10" t="s">
        <v>97</v>
      </c>
      <c r="L263" s="10"/>
    </row>
    <row r="264" spans="1:12" s="20" customFormat="1" ht="153">
      <c r="A264" s="25">
        <v>248</v>
      </c>
      <c r="B264" s="11" t="s">
        <v>653</v>
      </c>
      <c r="C264" s="19" t="s">
        <v>28</v>
      </c>
      <c r="D264" s="11" t="s">
        <v>654</v>
      </c>
      <c r="E264" s="10" t="s">
        <v>730</v>
      </c>
      <c r="F264" s="14">
        <v>6</v>
      </c>
      <c r="G264" s="88">
        <v>14146</v>
      </c>
      <c r="H264" s="14">
        <f t="shared" si="8"/>
        <v>84876</v>
      </c>
      <c r="I264" s="14">
        <f t="shared" si="9"/>
        <v>95061.12000000001</v>
      </c>
      <c r="J264" s="10" t="s">
        <v>640</v>
      </c>
      <c r="K264" s="10" t="s">
        <v>97</v>
      </c>
      <c r="L264" s="10"/>
    </row>
    <row r="265" spans="1:12" s="20" customFormat="1" ht="153">
      <c r="A265" s="25">
        <v>249</v>
      </c>
      <c r="B265" s="11" t="s">
        <v>655</v>
      </c>
      <c r="C265" s="19" t="s">
        <v>28</v>
      </c>
      <c r="D265" s="11" t="s">
        <v>656</v>
      </c>
      <c r="E265" s="10" t="s">
        <v>730</v>
      </c>
      <c r="F265" s="14">
        <v>10</v>
      </c>
      <c r="G265" s="88">
        <v>16360</v>
      </c>
      <c r="H265" s="14">
        <f t="shared" si="8"/>
        <v>163600</v>
      </c>
      <c r="I265" s="14">
        <f t="shared" si="9"/>
        <v>183232.00000000003</v>
      </c>
      <c r="J265" s="10" t="s">
        <v>640</v>
      </c>
      <c r="K265" s="10" t="s">
        <v>97</v>
      </c>
      <c r="L265" s="10"/>
    </row>
    <row r="266" spans="1:12" s="20" customFormat="1" ht="153">
      <c r="A266" s="25">
        <v>250</v>
      </c>
      <c r="B266" s="11" t="s">
        <v>657</v>
      </c>
      <c r="C266" s="19" t="s">
        <v>28</v>
      </c>
      <c r="D266" s="11" t="s">
        <v>658</v>
      </c>
      <c r="E266" s="10" t="s">
        <v>730</v>
      </c>
      <c r="F266" s="14">
        <v>2</v>
      </c>
      <c r="G266" s="88">
        <v>20918</v>
      </c>
      <c r="H266" s="14">
        <f t="shared" si="8"/>
        <v>41836</v>
      </c>
      <c r="I266" s="14">
        <f t="shared" si="9"/>
        <v>46856.320000000007</v>
      </c>
      <c r="J266" s="10" t="s">
        <v>640</v>
      </c>
      <c r="K266" s="10" t="s">
        <v>97</v>
      </c>
      <c r="L266" s="10"/>
    </row>
    <row r="267" spans="1:12" s="20" customFormat="1" ht="162" customHeight="1">
      <c r="A267" s="25">
        <v>251</v>
      </c>
      <c r="B267" s="11" t="s">
        <v>659</v>
      </c>
      <c r="C267" s="19" t="s">
        <v>28</v>
      </c>
      <c r="D267" s="11" t="s">
        <v>660</v>
      </c>
      <c r="E267" s="10" t="s">
        <v>730</v>
      </c>
      <c r="F267" s="14">
        <v>2</v>
      </c>
      <c r="G267" s="88">
        <v>15629</v>
      </c>
      <c r="H267" s="14">
        <f t="shared" si="8"/>
        <v>31258</v>
      </c>
      <c r="I267" s="14">
        <f t="shared" si="9"/>
        <v>35008.960000000006</v>
      </c>
      <c r="J267" s="10" t="s">
        <v>640</v>
      </c>
      <c r="K267" s="10" t="s">
        <v>97</v>
      </c>
      <c r="L267" s="10"/>
    </row>
    <row r="268" spans="1:12" s="20" customFormat="1" ht="122.25" customHeight="1">
      <c r="A268" s="25">
        <v>252</v>
      </c>
      <c r="B268" s="57" t="s">
        <v>701</v>
      </c>
      <c r="C268" s="57" t="s">
        <v>28</v>
      </c>
      <c r="D268" s="57" t="s">
        <v>702</v>
      </c>
      <c r="E268" s="10" t="s">
        <v>730</v>
      </c>
      <c r="F268" s="79">
        <v>110</v>
      </c>
      <c r="G268" s="88">
        <v>7800</v>
      </c>
      <c r="H268" s="14">
        <f>F268*G268</f>
        <v>858000</v>
      </c>
      <c r="I268" s="14">
        <f t="shared" si="9"/>
        <v>960960.00000000012</v>
      </c>
      <c r="J268" s="57" t="s">
        <v>2259</v>
      </c>
      <c r="K268" s="57" t="s">
        <v>97</v>
      </c>
      <c r="L268" s="10" t="s">
        <v>2258</v>
      </c>
    </row>
    <row r="269" spans="1:12" s="20" customFormat="1" ht="255" customHeight="1">
      <c r="A269" s="25">
        <v>253</v>
      </c>
      <c r="B269" s="10" t="s">
        <v>703</v>
      </c>
      <c r="C269" s="10" t="s">
        <v>28</v>
      </c>
      <c r="D269" s="11" t="s">
        <v>704</v>
      </c>
      <c r="E269" s="10" t="s">
        <v>730</v>
      </c>
      <c r="F269" s="14">
        <v>100</v>
      </c>
      <c r="G269" s="88">
        <v>12500</v>
      </c>
      <c r="H269" s="14">
        <f t="shared" si="8"/>
        <v>1250000</v>
      </c>
      <c r="I269" s="14">
        <f t="shared" si="9"/>
        <v>1400000.0000000002</v>
      </c>
      <c r="J269" s="10" t="s">
        <v>2260</v>
      </c>
      <c r="K269" s="10" t="s">
        <v>97</v>
      </c>
      <c r="L269" s="10" t="s">
        <v>1975</v>
      </c>
    </row>
    <row r="270" spans="1:12" s="20" customFormat="1" ht="153">
      <c r="A270" s="25">
        <v>254</v>
      </c>
      <c r="B270" s="46" t="s">
        <v>776</v>
      </c>
      <c r="C270" s="46" t="s">
        <v>28</v>
      </c>
      <c r="D270" s="49" t="s">
        <v>802</v>
      </c>
      <c r="E270" s="46" t="s">
        <v>730</v>
      </c>
      <c r="F270" s="74">
        <v>1</v>
      </c>
      <c r="G270" s="88">
        <v>34400</v>
      </c>
      <c r="H270" s="14">
        <f t="shared" si="8"/>
        <v>34400</v>
      </c>
      <c r="I270" s="14">
        <f t="shared" si="9"/>
        <v>38528.000000000007</v>
      </c>
      <c r="J270" s="46" t="s">
        <v>509</v>
      </c>
      <c r="K270" s="49" t="s">
        <v>663</v>
      </c>
      <c r="L270" s="10"/>
    </row>
    <row r="271" spans="1:12" s="20" customFormat="1" ht="76.5">
      <c r="A271" s="25">
        <v>255</v>
      </c>
      <c r="B271" s="46" t="s">
        <v>777</v>
      </c>
      <c r="C271" s="46" t="s">
        <v>28</v>
      </c>
      <c r="D271" s="49" t="s">
        <v>778</v>
      </c>
      <c r="E271" s="46" t="s">
        <v>730</v>
      </c>
      <c r="F271" s="74">
        <v>1</v>
      </c>
      <c r="G271" s="88">
        <v>26786</v>
      </c>
      <c r="H271" s="14">
        <f t="shared" si="8"/>
        <v>26786</v>
      </c>
      <c r="I271" s="14">
        <f t="shared" si="9"/>
        <v>30000.320000000003</v>
      </c>
      <c r="J271" s="46" t="s">
        <v>509</v>
      </c>
      <c r="K271" s="49" t="s">
        <v>663</v>
      </c>
      <c r="L271" s="10"/>
    </row>
    <row r="272" spans="1:12" s="20" customFormat="1" ht="51">
      <c r="A272" s="25">
        <v>256</v>
      </c>
      <c r="B272" s="19" t="s">
        <v>779</v>
      </c>
      <c r="C272" s="11" t="s">
        <v>28</v>
      </c>
      <c r="D272" s="19" t="s">
        <v>780</v>
      </c>
      <c r="E272" s="11" t="s">
        <v>730</v>
      </c>
      <c r="F272" s="88">
        <v>100</v>
      </c>
      <c r="G272" s="88">
        <v>9.24</v>
      </c>
      <c r="H272" s="14">
        <f t="shared" si="8"/>
        <v>924</v>
      </c>
      <c r="I272" s="14">
        <f t="shared" si="9"/>
        <v>1034.8800000000001</v>
      </c>
      <c r="J272" s="11" t="s">
        <v>509</v>
      </c>
      <c r="K272" s="19" t="s">
        <v>663</v>
      </c>
      <c r="L272" s="10"/>
    </row>
    <row r="273" spans="1:12" s="20" customFormat="1" ht="51">
      <c r="A273" s="25">
        <v>257</v>
      </c>
      <c r="B273" s="49" t="s">
        <v>781</v>
      </c>
      <c r="C273" s="46" t="s">
        <v>28</v>
      </c>
      <c r="D273" s="49" t="s">
        <v>801</v>
      </c>
      <c r="E273" s="46" t="s">
        <v>730</v>
      </c>
      <c r="F273" s="74">
        <v>100</v>
      </c>
      <c r="G273" s="88">
        <v>20</v>
      </c>
      <c r="H273" s="14">
        <f t="shared" si="8"/>
        <v>2000</v>
      </c>
      <c r="I273" s="14">
        <f t="shared" si="9"/>
        <v>2240</v>
      </c>
      <c r="J273" s="46" t="s">
        <v>509</v>
      </c>
      <c r="K273" s="49" t="s">
        <v>663</v>
      </c>
      <c r="L273" s="10"/>
    </row>
    <row r="274" spans="1:12" s="20" customFormat="1" ht="51">
      <c r="A274" s="25">
        <v>258</v>
      </c>
      <c r="B274" s="19" t="s">
        <v>782</v>
      </c>
      <c r="C274" s="11" t="s">
        <v>28</v>
      </c>
      <c r="D274" s="19" t="s">
        <v>800</v>
      </c>
      <c r="E274" s="11" t="s">
        <v>730</v>
      </c>
      <c r="F274" s="88">
        <v>100</v>
      </c>
      <c r="G274" s="88">
        <v>1.25</v>
      </c>
      <c r="H274" s="14">
        <f t="shared" ref="H274:H337" si="10">F274*G274</f>
        <v>125</v>
      </c>
      <c r="I274" s="14">
        <f t="shared" ref="I274:I337" si="11">H274*1.12</f>
        <v>140</v>
      </c>
      <c r="J274" s="11" t="s">
        <v>509</v>
      </c>
      <c r="K274" s="19" t="s">
        <v>663</v>
      </c>
      <c r="L274" s="10"/>
    </row>
    <row r="275" spans="1:12" s="20" customFormat="1" ht="51">
      <c r="A275" s="25">
        <v>259</v>
      </c>
      <c r="B275" s="49" t="s">
        <v>783</v>
      </c>
      <c r="C275" s="46" t="s">
        <v>28</v>
      </c>
      <c r="D275" s="49" t="s">
        <v>784</v>
      </c>
      <c r="E275" s="46" t="s">
        <v>730</v>
      </c>
      <c r="F275" s="74">
        <v>1</v>
      </c>
      <c r="G275" s="88">
        <v>18378</v>
      </c>
      <c r="H275" s="14">
        <f t="shared" si="10"/>
        <v>18378</v>
      </c>
      <c r="I275" s="14">
        <f t="shared" si="11"/>
        <v>20583.36</v>
      </c>
      <c r="J275" s="46" t="s">
        <v>509</v>
      </c>
      <c r="K275" s="49" t="s">
        <v>663</v>
      </c>
      <c r="L275" s="10"/>
    </row>
    <row r="276" spans="1:12" s="20" customFormat="1" ht="63.75">
      <c r="A276" s="25">
        <v>260</v>
      </c>
      <c r="B276" s="49" t="s">
        <v>785</v>
      </c>
      <c r="C276" s="46" t="s">
        <v>28</v>
      </c>
      <c r="D276" s="49" t="s">
        <v>786</v>
      </c>
      <c r="E276" s="46" t="s">
        <v>730</v>
      </c>
      <c r="F276" s="74">
        <v>10</v>
      </c>
      <c r="G276" s="88">
        <v>105</v>
      </c>
      <c r="H276" s="14">
        <f t="shared" si="10"/>
        <v>1050</v>
      </c>
      <c r="I276" s="14">
        <f t="shared" si="11"/>
        <v>1176</v>
      </c>
      <c r="J276" s="46" t="s">
        <v>509</v>
      </c>
      <c r="K276" s="49" t="s">
        <v>663</v>
      </c>
      <c r="L276" s="10"/>
    </row>
    <row r="277" spans="1:12" s="20" customFormat="1" ht="153">
      <c r="A277" s="25">
        <v>261</v>
      </c>
      <c r="B277" s="49" t="s">
        <v>787</v>
      </c>
      <c r="C277" s="46" t="s">
        <v>28</v>
      </c>
      <c r="D277" s="49" t="s">
        <v>788</v>
      </c>
      <c r="E277" s="46" t="s">
        <v>730</v>
      </c>
      <c r="F277" s="74">
        <v>1</v>
      </c>
      <c r="G277" s="88">
        <v>40000</v>
      </c>
      <c r="H277" s="14">
        <f t="shared" si="10"/>
        <v>40000</v>
      </c>
      <c r="I277" s="14">
        <f t="shared" si="11"/>
        <v>44800.000000000007</v>
      </c>
      <c r="J277" s="46" t="s">
        <v>509</v>
      </c>
      <c r="K277" s="49" t="s">
        <v>663</v>
      </c>
      <c r="L277" s="10"/>
    </row>
    <row r="278" spans="1:12" s="20" customFormat="1" ht="102">
      <c r="A278" s="25">
        <v>262</v>
      </c>
      <c r="B278" s="46" t="s">
        <v>789</v>
      </c>
      <c r="C278" s="46" t="s">
        <v>28</v>
      </c>
      <c r="D278" s="46" t="s">
        <v>1461</v>
      </c>
      <c r="E278" s="46" t="s">
        <v>730</v>
      </c>
      <c r="F278" s="74">
        <v>20</v>
      </c>
      <c r="G278" s="74">
        <v>3980</v>
      </c>
      <c r="H278" s="14">
        <f t="shared" si="10"/>
        <v>79600</v>
      </c>
      <c r="I278" s="14">
        <f t="shared" si="11"/>
        <v>89152.000000000015</v>
      </c>
      <c r="J278" s="46" t="s">
        <v>571</v>
      </c>
      <c r="K278" s="46" t="s">
        <v>25</v>
      </c>
      <c r="L278" s="10"/>
    </row>
    <row r="279" spans="1:12" s="20" customFormat="1" ht="63.75">
      <c r="A279" s="25">
        <v>263</v>
      </c>
      <c r="B279" s="46" t="s">
        <v>790</v>
      </c>
      <c r="C279" s="46" t="s">
        <v>28</v>
      </c>
      <c r="D279" s="46" t="s">
        <v>791</v>
      </c>
      <c r="E279" s="46" t="s">
        <v>730</v>
      </c>
      <c r="F279" s="74">
        <v>15</v>
      </c>
      <c r="G279" s="74">
        <v>2500</v>
      </c>
      <c r="H279" s="14">
        <f t="shared" si="10"/>
        <v>37500</v>
      </c>
      <c r="I279" s="14">
        <f t="shared" si="11"/>
        <v>42000.000000000007</v>
      </c>
      <c r="J279" s="46" t="s">
        <v>571</v>
      </c>
      <c r="K279" s="46" t="s">
        <v>25</v>
      </c>
      <c r="L279" s="10"/>
    </row>
    <row r="280" spans="1:12" s="20" customFormat="1" ht="127.5">
      <c r="A280" s="25">
        <v>264</v>
      </c>
      <c r="B280" s="11" t="s">
        <v>488</v>
      </c>
      <c r="C280" s="11" t="s">
        <v>28</v>
      </c>
      <c r="D280" s="11" t="s">
        <v>792</v>
      </c>
      <c r="E280" s="11" t="s">
        <v>793</v>
      </c>
      <c r="F280" s="88"/>
      <c r="G280" s="88"/>
      <c r="H280" s="14">
        <f t="shared" si="10"/>
        <v>0</v>
      </c>
      <c r="I280" s="14">
        <f t="shared" si="11"/>
        <v>0</v>
      </c>
      <c r="J280" s="11" t="s">
        <v>231</v>
      </c>
      <c r="K280" s="11" t="s">
        <v>230</v>
      </c>
      <c r="L280" s="11"/>
    </row>
    <row r="281" spans="1:12" s="20" customFormat="1" ht="63.75">
      <c r="A281" s="25">
        <v>265</v>
      </c>
      <c r="B281" s="11" t="s">
        <v>488</v>
      </c>
      <c r="C281" s="11" t="s">
        <v>28</v>
      </c>
      <c r="D281" s="11" t="s">
        <v>719</v>
      </c>
      <c r="E281" s="11" t="s">
        <v>730</v>
      </c>
      <c r="F281" s="88"/>
      <c r="G281" s="88"/>
      <c r="H281" s="14">
        <f t="shared" si="10"/>
        <v>0</v>
      </c>
      <c r="I281" s="14">
        <f t="shared" si="11"/>
        <v>0</v>
      </c>
      <c r="J281" s="11" t="s">
        <v>231</v>
      </c>
      <c r="K281" s="11" t="s">
        <v>230</v>
      </c>
      <c r="L281" s="11"/>
    </row>
    <row r="282" spans="1:12" s="20" customFormat="1" ht="63.75">
      <c r="A282" s="25">
        <v>266</v>
      </c>
      <c r="B282" s="11" t="s">
        <v>488</v>
      </c>
      <c r="C282" s="11" t="s">
        <v>28</v>
      </c>
      <c r="D282" s="11" t="s">
        <v>720</v>
      </c>
      <c r="E282" s="11" t="s">
        <v>730</v>
      </c>
      <c r="F282" s="88"/>
      <c r="G282" s="88"/>
      <c r="H282" s="14">
        <f t="shared" si="10"/>
        <v>0</v>
      </c>
      <c r="I282" s="14">
        <f t="shared" si="11"/>
        <v>0</v>
      </c>
      <c r="J282" s="11" t="s">
        <v>231</v>
      </c>
      <c r="K282" s="11" t="s">
        <v>230</v>
      </c>
      <c r="L282" s="11"/>
    </row>
    <row r="283" spans="1:12" s="20" customFormat="1" ht="63.75">
      <c r="A283" s="25">
        <v>267</v>
      </c>
      <c r="B283" s="11" t="s">
        <v>488</v>
      </c>
      <c r="C283" s="11" t="s">
        <v>28</v>
      </c>
      <c r="D283" s="11" t="s">
        <v>794</v>
      </c>
      <c r="E283" s="11" t="s">
        <v>730</v>
      </c>
      <c r="F283" s="88"/>
      <c r="G283" s="88"/>
      <c r="H283" s="14">
        <f t="shared" si="10"/>
        <v>0</v>
      </c>
      <c r="I283" s="14">
        <f t="shared" si="11"/>
        <v>0</v>
      </c>
      <c r="J283" s="11" t="s">
        <v>231</v>
      </c>
      <c r="K283" s="11" t="s">
        <v>230</v>
      </c>
      <c r="L283" s="11"/>
    </row>
    <row r="284" spans="1:12" s="20" customFormat="1" ht="63.75">
      <c r="A284" s="25">
        <v>268</v>
      </c>
      <c r="B284" s="11" t="s">
        <v>488</v>
      </c>
      <c r="C284" s="11" t="s">
        <v>28</v>
      </c>
      <c r="D284" s="11" t="s">
        <v>795</v>
      </c>
      <c r="E284" s="11" t="s">
        <v>730</v>
      </c>
      <c r="F284" s="88"/>
      <c r="G284" s="88"/>
      <c r="H284" s="14">
        <f t="shared" si="10"/>
        <v>0</v>
      </c>
      <c r="I284" s="14">
        <f t="shared" si="11"/>
        <v>0</v>
      </c>
      <c r="J284" s="11" t="s">
        <v>231</v>
      </c>
      <c r="K284" s="11" t="s">
        <v>230</v>
      </c>
      <c r="L284" s="11"/>
    </row>
    <row r="285" spans="1:12" s="20" customFormat="1" ht="63.75">
      <c r="A285" s="25">
        <v>269</v>
      </c>
      <c r="B285" s="11" t="s">
        <v>488</v>
      </c>
      <c r="C285" s="11" t="s">
        <v>28</v>
      </c>
      <c r="D285" s="11" t="s">
        <v>796</v>
      </c>
      <c r="E285" s="11" t="s">
        <v>730</v>
      </c>
      <c r="F285" s="88"/>
      <c r="G285" s="88"/>
      <c r="H285" s="14">
        <f t="shared" si="10"/>
        <v>0</v>
      </c>
      <c r="I285" s="14">
        <f t="shared" si="11"/>
        <v>0</v>
      </c>
      <c r="J285" s="11" t="s">
        <v>231</v>
      </c>
      <c r="K285" s="11" t="s">
        <v>230</v>
      </c>
      <c r="L285" s="11"/>
    </row>
    <row r="286" spans="1:12" s="20" customFormat="1" ht="63.75">
      <c r="A286" s="25">
        <v>270</v>
      </c>
      <c r="B286" s="11" t="s">
        <v>488</v>
      </c>
      <c r="C286" s="11" t="s">
        <v>28</v>
      </c>
      <c r="D286" s="11" t="s">
        <v>797</v>
      </c>
      <c r="E286" s="11" t="s">
        <v>730</v>
      </c>
      <c r="F286" s="88"/>
      <c r="G286" s="88"/>
      <c r="H286" s="14">
        <f t="shared" si="10"/>
        <v>0</v>
      </c>
      <c r="I286" s="14">
        <f t="shared" si="11"/>
        <v>0</v>
      </c>
      <c r="J286" s="11" t="s">
        <v>231</v>
      </c>
      <c r="K286" s="11" t="s">
        <v>230</v>
      </c>
      <c r="L286" s="11"/>
    </row>
    <row r="287" spans="1:12" s="20" customFormat="1" ht="51">
      <c r="A287" s="25">
        <v>271</v>
      </c>
      <c r="B287" s="11" t="s">
        <v>488</v>
      </c>
      <c r="C287" s="11" t="s">
        <v>28</v>
      </c>
      <c r="D287" s="11" t="s">
        <v>805</v>
      </c>
      <c r="E287" s="11" t="s">
        <v>806</v>
      </c>
      <c r="F287" s="88"/>
      <c r="G287" s="88"/>
      <c r="H287" s="14">
        <f t="shared" si="10"/>
        <v>0</v>
      </c>
      <c r="I287" s="14">
        <f t="shared" si="11"/>
        <v>0</v>
      </c>
      <c r="J287" s="11" t="s">
        <v>509</v>
      </c>
      <c r="K287" s="19" t="s">
        <v>663</v>
      </c>
      <c r="L287" s="11"/>
    </row>
    <row r="288" spans="1:12" s="20" customFormat="1" ht="140.25">
      <c r="A288" s="25">
        <v>272</v>
      </c>
      <c r="B288" s="11" t="s">
        <v>807</v>
      </c>
      <c r="C288" s="11" t="s">
        <v>28</v>
      </c>
      <c r="D288" s="19" t="s">
        <v>851</v>
      </c>
      <c r="E288" s="11" t="s">
        <v>808</v>
      </c>
      <c r="F288" s="88">
        <v>1</v>
      </c>
      <c r="G288" s="88">
        <v>18926.78</v>
      </c>
      <c r="H288" s="14">
        <f t="shared" si="10"/>
        <v>18926.78</v>
      </c>
      <c r="I288" s="14">
        <f t="shared" si="11"/>
        <v>21197.993600000002</v>
      </c>
      <c r="J288" s="11" t="s">
        <v>813</v>
      </c>
      <c r="K288" s="19" t="s">
        <v>663</v>
      </c>
      <c r="L288" s="10"/>
    </row>
    <row r="289" spans="1:12" s="20" customFormat="1" ht="76.5">
      <c r="A289" s="25">
        <v>273</v>
      </c>
      <c r="B289" s="11" t="s">
        <v>488</v>
      </c>
      <c r="C289" s="11" t="s">
        <v>28</v>
      </c>
      <c r="D289" s="11" t="s">
        <v>809</v>
      </c>
      <c r="E289" s="46" t="s">
        <v>730</v>
      </c>
      <c r="F289" s="74"/>
      <c r="G289" s="74"/>
      <c r="H289" s="14">
        <f t="shared" si="10"/>
        <v>0</v>
      </c>
      <c r="I289" s="14">
        <f t="shared" si="11"/>
        <v>0</v>
      </c>
      <c r="J289" s="46" t="s">
        <v>814</v>
      </c>
      <c r="K289" s="49" t="s">
        <v>663</v>
      </c>
      <c r="L289" s="11"/>
    </row>
    <row r="290" spans="1:12" s="20" customFormat="1" ht="51">
      <c r="A290" s="25">
        <v>274</v>
      </c>
      <c r="B290" s="11" t="s">
        <v>488</v>
      </c>
      <c r="C290" s="11" t="s">
        <v>28</v>
      </c>
      <c r="D290" s="19" t="s">
        <v>852</v>
      </c>
      <c r="E290" s="11" t="s">
        <v>730</v>
      </c>
      <c r="F290" s="88"/>
      <c r="G290" s="88"/>
      <c r="H290" s="14">
        <f t="shared" si="10"/>
        <v>0</v>
      </c>
      <c r="I290" s="14">
        <f t="shared" si="11"/>
        <v>0</v>
      </c>
      <c r="J290" s="11" t="s">
        <v>509</v>
      </c>
      <c r="K290" s="19" t="s">
        <v>663</v>
      </c>
      <c r="L290" s="11"/>
    </row>
    <row r="291" spans="1:12" s="20" customFormat="1" ht="51">
      <c r="A291" s="25">
        <v>275</v>
      </c>
      <c r="B291" s="11" t="s">
        <v>488</v>
      </c>
      <c r="C291" s="11" t="s">
        <v>28</v>
      </c>
      <c r="D291" s="19" t="s">
        <v>853</v>
      </c>
      <c r="E291" s="46" t="s">
        <v>730</v>
      </c>
      <c r="F291" s="74"/>
      <c r="G291" s="74"/>
      <c r="H291" s="14">
        <f t="shared" si="10"/>
        <v>0</v>
      </c>
      <c r="I291" s="14">
        <f t="shared" si="11"/>
        <v>0</v>
      </c>
      <c r="J291" s="46" t="s">
        <v>509</v>
      </c>
      <c r="K291" s="49" t="s">
        <v>663</v>
      </c>
      <c r="L291" s="11"/>
    </row>
    <row r="292" spans="1:12" s="20" customFormat="1" ht="51">
      <c r="A292" s="25">
        <v>276</v>
      </c>
      <c r="B292" s="11" t="s">
        <v>488</v>
      </c>
      <c r="C292" s="11" t="s">
        <v>28</v>
      </c>
      <c r="D292" s="19" t="s">
        <v>854</v>
      </c>
      <c r="E292" s="46" t="s">
        <v>730</v>
      </c>
      <c r="F292" s="74"/>
      <c r="G292" s="74"/>
      <c r="H292" s="14">
        <f t="shared" si="10"/>
        <v>0</v>
      </c>
      <c r="I292" s="14">
        <f t="shared" si="11"/>
        <v>0</v>
      </c>
      <c r="J292" s="46" t="s">
        <v>509</v>
      </c>
      <c r="K292" s="49" t="s">
        <v>663</v>
      </c>
      <c r="L292" s="11"/>
    </row>
    <row r="293" spans="1:12" s="20" customFormat="1" ht="63.75">
      <c r="A293" s="25">
        <v>277</v>
      </c>
      <c r="B293" s="11" t="s">
        <v>488</v>
      </c>
      <c r="C293" s="11" t="s">
        <v>28</v>
      </c>
      <c r="D293" s="19" t="s">
        <v>855</v>
      </c>
      <c r="E293" s="46" t="s">
        <v>730</v>
      </c>
      <c r="F293" s="74"/>
      <c r="G293" s="74"/>
      <c r="H293" s="14">
        <f t="shared" si="10"/>
        <v>0</v>
      </c>
      <c r="I293" s="14">
        <f t="shared" si="11"/>
        <v>0</v>
      </c>
      <c r="J293" s="46" t="s">
        <v>509</v>
      </c>
      <c r="K293" s="49" t="s">
        <v>663</v>
      </c>
      <c r="L293" s="11"/>
    </row>
    <row r="294" spans="1:12" s="20" customFormat="1" ht="51">
      <c r="A294" s="25">
        <v>278</v>
      </c>
      <c r="B294" s="11" t="s">
        <v>488</v>
      </c>
      <c r="C294" s="11" t="s">
        <v>28</v>
      </c>
      <c r="D294" s="19" t="s">
        <v>856</v>
      </c>
      <c r="E294" s="46" t="s">
        <v>730</v>
      </c>
      <c r="F294" s="74"/>
      <c r="G294" s="74"/>
      <c r="H294" s="14">
        <f t="shared" si="10"/>
        <v>0</v>
      </c>
      <c r="I294" s="14">
        <f t="shared" si="11"/>
        <v>0</v>
      </c>
      <c r="J294" s="46" t="s">
        <v>509</v>
      </c>
      <c r="K294" s="49" t="s">
        <v>663</v>
      </c>
      <c r="L294" s="11"/>
    </row>
    <row r="295" spans="1:12" s="20" customFormat="1" ht="51">
      <c r="A295" s="25">
        <v>279</v>
      </c>
      <c r="B295" s="11" t="s">
        <v>488</v>
      </c>
      <c r="C295" s="46" t="s">
        <v>28</v>
      </c>
      <c r="D295" s="46" t="s">
        <v>810</v>
      </c>
      <c r="E295" s="46" t="s">
        <v>730</v>
      </c>
      <c r="F295" s="74"/>
      <c r="G295" s="74"/>
      <c r="H295" s="14">
        <f t="shared" si="10"/>
        <v>0</v>
      </c>
      <c r="I295" s="14">
        <f t="shared" si="11"/>
        <v>0</v>
      </c>
      <c r="J295" s="46" t="s">
        <v>814</v>
      </c>
      <c r="K295" s="49" t="s">
        <v>663</v>
      </c>
      <c r="L295" s="11"/>
    </row>
    <row r="296" spans="1:12" s="20" customFormat="1" ht="135" customHeight="1">
      <c r="A296" s="25">
        <v>280</v>
      </c>
      <c r="B296" s="46" t="s">
        <v>811</v>
      </c>
      <c r="C296" s="46" t="s">
        <v>28</v>
      </c>
      <c r="D296" s="50" t="s">
        <v>812</v>
      </c>
      <c r="E296" s="46" t="s">
        <v>730</v>
      </c>
      <c r="F296" s="74"/>
      <c r="G296" s="74"/>
      <c r="H296" s="14"/>
      <c r="I296" s="14"/>
      <c r="J296" s="46" t="s">
        <v>571</v>
      </c>
      <c r="K296" s="46" t="s">
        <v>25</v>
      </c>
      <c r="L296" s="11" t="s">
        <v>488</v>
      </c>
    </row>
    <row r="297" spans="1:12" s="20" customFormat="1" ht="280.5">
      <c r="A297" s="25">
        <v>281</v>
      </c>
      <c r="B297" s="46" t="s">
        <v>822</v>
      </c>
      <c r="C297" s="46" t="s">
        <v>404</v>
      </c>
      <c r="D297" s="46" t="s">
        <v>821</v>
      </c>
      <c r="E297" s="46" t="s">
        <v>730</v>
      </c>
      <c r="F297" s="74">
        <v>88</v>
      </c>
      <c r="G297" s="74">
        <v>111502</v>
      </c>
      <c r="H297" s="14">
        <f t="shared" si="10"/>
        <v>9812176</v>
      </c>
      <c r="I297" s="14">
        <f t="shared" si="11"/>
        <v>10989637.120000001</v>
      </c>
      <c r="J297" s="37" t="s">
        <v>819</v>
      </c>
      <c r="K297" s="46" t="s">
        <v>25</v>
      </c>
      <c r="L297" s="10"/>
    </row>
    <row r="298" spans="1:12" s="20" customFormat="1" ht="191.25">
      <c r="A298" s="25">
        <v>282</v>
      </c>
      <c r="B298" s="11" t="s">
        <v>820</v>
      </c>
      <c r="C298" s="11" t="s">
        <v>404</v>
      </c>
      <c r="D298" s="10" t="s">
        <v>965</v>
      </c>
      <c r="E298" s="11" t="s">
        <v>730</v>
      </c>
      <c r="F298" s="88">
        <v>188</v>
      </c>
      <c r="G298" s="88">
        <v>60282</v>
      </c>
      <c r="H298" s="14">
        <f t="shared" si="10"/>
        <v>11333016</v>
      </c>
      <c r="I298" s="14">
        <f t="shared" si="11"/>
        <v>12692977.920000002</v>
      </c>
      <c r="J298" s="11" t="s">
        <v>819</v>
      </c>
      <c r="K298" s="11" t="s">
        <v>25</v>
      </c>
      <c r="L298" s="10"/>
    </row>
    <row r="299" spans="1:12" s="20" customFormat="1" ht="344.25">
      <c r="A299" s="25">
        <v>283</v>
      </c>
      <c r="B299" s="11" t="s">
        <v>1019</v>
      </c>
      <c r="C299" s="11" t="s">
        <v>28</v>
      </c>
      <c r="D299" s="11" t="s">
        <v>944</v>
      </c>
      <c r="E299" s="19" t="s">
        <v>408</v>
      </c>
      <c r="F299" s="88">
        <v>3</v>
      </c>
      <c r="G299" s="88">
        <v>799450</v>
      </c>
      <c r="H299" s="14">
        <f>F299*G299</f>
        <v>2398350</v>
      </c>
      <c r="I299" s="14">
        <f t="shared" si="11"/>
        <v>2686152.0000000005</v>
      </c>
      <c r="J299" s="11" t="s">
        <v>823</v>
      </c>
      <c r="K299" s="11" t="s">
        <v>663</v>
      </c>
      <c r="L299" s="10"/>
    </row>
    <row r="300" spans="1:12" s="20" customFormat="1" ht="237.75" customHeight="1">
      <c r="A300" s="25">
        <v>284</v>
      </c>
      <c r="B300" s="11" t="s">
        <v>831</v>
      </c>
      <c r="C300" s="11" t="s">
        <v>28</v>
      </c>
      <c r="D300" s="19" t="s">
        <v>967</v>
      </c>
      <c r="E300" s="11" t="s">
        <v>730</v>
      </c>
      <c r="F300" s="88">
        <v>41</v>
      </c>
      <c r="G300" s="88">
        <v>23500</v>
      </c>
      <c r="H300" s="14">
        <f t="shared" si="10"/>
        <v>963500</v>
      </c>
      <c r="I300" s="14">
        <f t="shared" si="11"/>
        <v>1079120</v>
      </c>
      <c r="J300" s="11" t="s">
        <v>1865</v>
      </c>
      <c r="K300" s="11" t="s">
        <v>663</v>
      </c>
      <c r="L300" s="10"/>
    </row>
    <row r="301" spans="1:12" s="20" customFormat="1" ht="165.75">
      <c r="A301" s="25">
        <v>285</v>
      </c>
      <c r="B301" s="11" t="s">
        <v>824</v>
      </c>
      <c r="C301" s="11" t="s">
        <v>28</v>
      </c>
      <c r="D301" s="19" t="s">
        <v>968</v>
      </c>
      <c r="E301" s="11" t="s">
        <v>730</v>
      </c>
      <c r="F301" s="88">
        <v>51</v>
      </c>
      <c r="G301" s="88">
        <v>16000</v>
      </c>
      <c r="H301" s="14">
        <f t="shared" si="10"/>
        <v>816000</v>
      </c>
      <c r="I301" s="14">
        <f t="shared" si="11"/>
        <v>913920.00000000012</v>
      </c>
      <c r="J301" s="11" t="s">
        <v>1864</v>
      </c>
      <c r="K301" s="11" t="s">
        <v>663</v>
      </c>
      <c r="L301" s="10"/>
    </row>
    <row r="302" spans="1:12" s="20" customFormat="1" ht="165.75">
      <c r="A302" s="25">
        <v>286</v>
      </c>
      <c r="B302" s="11" t="s">
        <v>825</v>
      </c>
      <c r="C302" s="11" t="s">
        <v>28</v>
      </c>
      <c r="D302" s="19" t="s">
        <v>969</v>
      </c>
      <c r="E302" s="11" t="s">
        <v>730</v>
      </c>
      <c r="F302" s="88">
        <v>46</v>
      </c>
      <c r="G302" s="88">
        <v>14500</v>
      </c>
      <c r="H302" s="14">
        <f t="shared" si="10"/>
        <v>667000</v>
      </c>
      <c r="I302" s="14">
        <f t="shared" si="11"/>
        <v>747040.00000000012</v>
      </c>
      <c r="J302" s="11" t="s">
        <v>1873</v>
      </c>
      <c r="K302" s="11" t="s">
        <v>663</v>
      </c>
      <c r="L302" s="10"/>
    </row>
    <row r="303" spans="1:12" s="20" customFormat="1" ht="100.5" customHeight="1">
      <c r="A303" s="25">
        <v>287</v>
      </c>
      <c r="B303" s="11" t="s">
        <v>826</v>
      </c>
      <c r="C303" s="11" t="s">
        <v>28</v>
      </c>
      <c r="D303" s="19" t="s">
        <v>970</v>
      </c>
      <c r="E303" s="11" t="s">
        <v>730</v>
      </c>
      <c r="F303" s="88">
        <v>12</v>
      </c>
      <c r="G303" s="88">
        <v>21500</v>
      </c>
      <c r="H303" s="14">
        <f t="shared" si="10"/>
        <v>258000</v>
      </c>
      <c r="I303" s="14">
        <f t="shared" si="11"/>
        <v>288960</v>
      </c>
      <c r="J303" s="11" t="s">
        <v>823</v>
      </c>
      <c r="K303" s="11" t="s">
        <v>663</v>
      </c>
      <c r="L303" s="10"/>
    </row>
    <row r="304" spans="1:12" s="20" customFormat="1" ht="122.25" customHeight="1">
      <c r="A304" s="25">
        <v>288</v>
      </c>
      <c r="B304" s="11" t="s">
        <v>335</v>
      </c>
      <c r="C304" s="11" t="s">
        <v>28</v>
      </c>
      <c r="D304" s="11" t="s">
        <v>971</v>
      </c>
      <c r="E304" s="11" t="s">
        <v>730</v>
      </c>
      <c r="F304" s="88">
        <v>7</v>
      </c>
      <c r="G304" s="88">
        <v>96200</v>
      </c>
      <c r="H304" s="14">
        <f t="shared" si="10"/>
        <v>673400</v>
      </c>
      <c r="I304" s="14">
        <f t="shared" si="11"/>
        <v>754208.00000000012</v>
      </c>
      <c r="J304" s="11" t="s">
        <v>823</v>
      </c>
      <c r="K304" s="11" t="s">
        <v>663</v>
      </c>
      <c r="L304" s="10"/>
    </row>
    <row r="305" spans="1:12" s="20" customFormat="1" ht="201.75" customHeight="1">
      <c r="A305" s="25">
        <v>289</v>
      </c>
      <c r="B305" s="11" t="s">
        <v>827</v>
      </c>
      <c r="C305" s="11" t="s">
        <v>28</v>
      </c>
      <c r="D305" s="19" t="s">
        <v>972</v>
      </c>
      <c r="E305" s="11" t="s">
        <v>730</v>
      </c>
      <c r="F305" s="88">
        <v>22</v>
      </c>
      <c r="G305" s="88">
        <v>29900</v>
      </c>
      <c r="H305" s="14">
        <f t="shared" si="10"/>
        <v>657800</v>
      </c>
      <c r="I305" s="14">
        <f t="shared" si="11"/>
        <v>736736.00000000012</v>
      </c>
      <c r="J305" s="11" t="s">
        <v>1866</v>
      </c>
      <c r="K305" s="11" t="s">
        <v>663</v>
      </c>
      <c r="L305" s="10"/>
    </row>
    <row r="306" spans="1:12" s="20" customFormat="1" ht="204">
      <c r="A306" s="25">
        <v>290</v>
      </c>
      <c r="B306" s="11" t="s">
        <v>828</v>
      </c>
      <c r="C306" s="11" t="s">
        <v>28</v>
      </c>
      <c r="D306" s="19" t="s">
        <v>973</v>
      </c>
      <c r="E306" s="11" t="s">
        <v>730</v>
      </c>
      <c r="F306" s="88">
        <v>19</v>
      </c>
      <c r="G306" s="88">
        <v>39857.14</v>
      </c>
      <c r="H306" s="14">
        <f t="shared" si="10"/>
        <v>757285.66</v>
      </c>
      <c r="I306" s="14">
        <f t="shared" si="11"/>
        <v>848159.93920000014</v>
      </c>
      <c r="J306" s="11" t="s">
        <v>823</v>
      </c>
      <c r="K306" s="11" t="s">
        <v>663</v>
      </c>
      <c r="L306" s="10"/>
    </row>
    <row r="307" spans="1:12" s="20" customFormat="1" ht="76.5">
      <c r="A307" s="25">
        <v>291</v>
      </c>
      <c r="B307" s="11" t="s">
        <v>829</v>
      </c>
      <c r="C307" s="11" t="s">
        <v>28</v>
      </c>
      <c r="D307" s="19" t="s">
        <v>974</v>
      </c>
      <c r="E307" s="11" t="s">
        <v>730</v>
      </c>
      <c r="F307" s="88">
        <v>4</v>
      </c>
      <c r="G307" s="88">
        <v>48348.21</v>
      </c>
      <c r="H307" s="14">
        <f t="shared" si="10"/>
        <v>193392.84</v>
      </c>
      <c r="I307" s="14">
        <f t="shared" si="11"/>
        <v>216599.98080000002</v>
      </c>
      <c r="J307" s="11" t="s">
        <v>823</v>
      </c>
      <c r="K307" s="11" t="s">
        <v>663</v>
      </c>
      <c r="L307" s="10"/>
    </row>
    <row r="308" spans="1:12" s="20" customFormat="1" ht="229.5">
      <c r="A308" s="25">
        <v>292</v>
      </c>
      <c r="B308" s="11" t="s">
        <v>830</v>
      </c>
      <c r="C308" s="11" t="s">
        <v>28</v>
      </c>
      <c r="D308" s="19" t="s">
        <v>975</v>
      </c>
      <c r="E308" s="11" t="s">
        <v>730</v>
      </c>
      <c r="F308" s="88">
        <v>10</v>
      </c>
      <c r="G308" s="88">
        <v>96428</v>
      </c>
      <c r="H308" s="14">
        <f t="shared" si="10"/>
        <v>964280</v>
      </c>
      <c r="I308" s="14">
        <f t="shared" si="11"/>
        <v>1079993.6000000001</v>
      </c>
      <c r="J308" s="11" t="s">
        <v>2240</v>
      </c>
      <c r="K308" s="11" t="s">
        <v>663</v>
      </c>
      <c r="L308" s="10" t="s">
        <v>2241</v>
      </c>
    </row>
    <row r="309" spans="1:12" s="20" customFormat="1" ht="76.5">
      <c r="A309" s="25">
        <v>293</v>
      </c>
      <c r="B309" s="11" t="s">
        <v>488</v>
      </c>
      <c r="C309" s="11" t="s">
        <v>28</v>
      </c>
      <c r="D309" s="19" t="s">
        <v>1462</v>
      </c>
      <c r="E309" s="11" t="s">
        <v>730</v>
      </c>
      <c r="F309" s="88"/>
      <c r="G309" s="88"/>
      <c r="H309" s="14">
        <f t="shared" si="10"/>
        <v>0</v>
      </c>
      <c r="I309" s="14">
        <f t="shared" si="11"/>
        <v>0</v>
      </c>
      <c r="J309" s="11" t="s">
        <v>823</v>
      </c>
      <c r="K309" s="11" t="s">
        <v>663</v>
      </c>
      <c r="L309" s="11"/>
    </row>
    <row r="310" spans="1:12" s="20" customFormat="1" ht="409.5" customHeight="1">
      <c r="A310" s="25">
        <v>294</v>
      </c>
      <c r="B310" s="11" t="s">
        <v>1020</v>
      </c>
      <c r="C310" s="11" t="s">
        <v>28</v>
      </c>
      <c r="D310" s="11" t="s">
        <v>976</v>
      </c>
      <c r="E310" s="19" t="s">
        <v>408</v>
      </c>
      <c r="F310" s="88">
        <v>6</v>
      </c>
      <c r="G310" s="88">
        <v>499900</v>
      </c>
      <c r="H310" s="14">
        <f t="shared" si="10"/>
        <v>2999400</v>
      </c>
      <c r="I310" s="14">
        <f t="shared" si="11"/>
        <v>3359328.0000000005</v>
      </c>
      <c r="J310" s="11" t="s">
        <v>1867</v>
      </c>
      <c r="K310" s="11" t="s">
        <v>663</v>
      </c>
      <c r="L310" s="10"/>
    </row>
    <row r="311" spans="1:12" s="20" customFormat="1" ht="181.5" customHeight="1">
      <c r="A311" s="25">
        <v>295</v>
      </c>
      <c r="B311" s="11" t="s">
        <v>831</v>
      </c>
      <c r="C311" s="11" t="s">
        <v>28</v>
      </c>
      <c r="D311" s="19" t="s">
        <v>977</v>
      </c>
      <c r="E311" s="11" t="s">
        <v>730</v>
      </c>
      <c r="F311" s="88">
        <v>30</v>
      </c>
      <c r="G311" s="88">
        <v>54200</v>
      </c>
      <c r="H311" s="14">
        <f t="shared" si="10"/>
        <v>1626000</v>
      </c>
      <c r="I311" s="14">
        <f t="shared" si="11"/>
        <v>1821120.0000000002</v>
      </c>
      <c r="J311" s="11" t="s">
        <v>1868</v>
      </c>
      <c r="K311" s="11" t="s">
        <v>663</v>
      </c>
      <c r="L311" s="10"/>
    </row>
    <row r="312" spans="1:12" s="20" customFormat="1" ht="162" customHeight="1">
      <c r="A312" s="25">
        <v>296</v>
      </c>
      <c r="B312" s="11" t="s">
        <v>1021</v>
      </c>
      <c r="C312" s="11" t="s">
        <v>28</v>
      </c>
      <c r="D312" s="19" t="s">
        <v>978</v>
      </c>
      <c r="E312" s="11" t="s">
        <v>730</v>
      </c>
      <c r="F312" s="88">
        <v>104</v>
      </c>
      <c r="G312" s="88">
        <v>15600</v>
      </c>
      <c r="H312" s="14">
        <f t="shared" si="10"/>
        <v>1622400</v>
      </c>
      <c r="I312" s="14">
        <f t="shared" si="11"/>
        <v>1817088.0000000002</v>
      </c>
      <c r="J312" s="11" t="s">
        <v>1869</v>
      </c>
      <c r="K312" s="11" t="s">
        <v>663</v>
      </c>
      <c r="L312" s="10"/>
    </row>
    <row r="313" spans="1:12" s="20" customFormat="1" ht="157.5" customHeight="1">
      <c r="A313" s="25">
        <v>297</v>
      </c>
      <c r="B313" s="11" t="s">
        <v>1022</v>
      </c>
      <c r="C313" s="11" t="s">
        <v>28</v>
      </c>
      <c r="D313" s="19" t="s">
        <v>979</v>
      </c>
      <c r="E313" s="11" t="s">
        <v>730</v>
      </c>
      <c r="F313" s="88">
        <v>79</v>
      </c>
      <c r="G313" s="88">
        <v>15600</v>
      </c>
      <c r="H313" s="14">
        <f t="shared" si="10"/>
        <v>1232400</v>
      </c>
      <c r="I313" s="14">
        <f t="shared" si="11"/>
        <v>1380288.0000000002</v>
      </c>
      <c r="J313" s="11" t="s">
        <v>1870</v>
      </c>
      <c r="K313" s="11" t="s">
        <v>663</v>
      </c>
      <c r="L313" s="10"/>
    </row>
    <row r="314" spans="1:12" s="20" customFormat="1" ht="165.75">
      <c r="A314" s="25">
        <v>298</v>
      </c>
      <c r="B314" s="11" t="s">
        <v>488</v>
      </c>
      <c r="C314" s="11" t="s">
        <v>28</v>
      </c>
      <c r="D314" s="19" t="s">
        <v>980</v>
      </c>
      <c r="E314" s="11" t="s">
        <v>730</v>
      </c>
      <c r="F314" s="88"/>
      <c r="G314" s="88"/>
      <c r="H314" s="14">
        <f t="shared" si="10"/>
        <v>0</v>
      </c>
      <c r="I314" s="14">
        <f t="shared" si="11"/>
        <v>0</v>
      </c>
      <c r="J314" s="11" t="s">
        <v>823</v>
      </c>
      <c r="K314" s="11" t="s">
        <v>663</v>
      </c>
      <c r="L314" s="11"/>
    </row>
    <row r="315" spans="1:12" s="20" customFormat="1" ht="153">
      <c r="A315" s="25">
        <v>299</v>
      </c>
      <c r="B315" s="11" t="s">
        <v>832</v>
      </c>
      <c r="C315" s="11" t="s">
        <v>28</v>
      </c>
      <c r="D315" s="19" t="s">
        <v>981</v>
      </c>
      <c r="E315" s="11" t="s">
        <v>730</v>
      </c>
      <c r="F315" s="88">
        <v>12</v>
      </c>
      <c r="G315" s="88">
        <v>24000</v>
      </c>
      <c r="H315" s="14">
        <f t="shared" si="10"/>
        <v>288000</v>
      </c>
      <c r="I315" s="14">
        <f t="shared" si="11"/>
        <v>322560.00000000006</v>
      </c>
      <c r="J315" s="11" t="s">
        <v>1874</v>
      </c>
      <c r="K315" s="11" t="s">
        <v>663</v>
      </c>
      <c r="L315" s="10"/>
    </row>
    <row r="316" spans="1:12" s="20" customFormat="1" ht="229.5">
      <c r="A316" s="25">
        <v>300</v>
      </c>
      <c r="B316" s="11" t="s">
        <v>833</v>
      </c>
      <c r="C316" s="11" t="s">
        <v>28</v>
      </c>
      <c r="D316" s="19" t="s">
        <v>981</v>
      </c>
      <c r="E316" s="11" t="s">
        <v>730</v>
      </c>
      <c r="F316" s="88">
        <v>26</v>
      </c>
      <c r="G316" s="88">
        <v>43200</v>
      </c>
      <c r="H316" s="14">
        <f t="shared" si="10"/>
        <v>1123200</v>
      </c>
      <c r="I316" s="14">
        <f t="shared" si="11"/>
        <v>1257984.0000000002</v>
      </c>
      <c r="J316" s="11" t="s">
        <v>2239</v>
      </c>
      <c r="K316" s="11" t="s">
        <v>663</v>
      </c>
      <c r="L316" s="10" t="s">
        <v>2241</v>
      </c>
    </row>
    <row r="317" spans="1:12" s="20" customFormat="1" ht="242.25">
      <c r="A317" s="25" t="s">
        <v>836</v>
      </c>
      <c r="B317" s="11" t="s">
        <v>834</v>
      </c>
      <c r="C317" s="11" t="s">
        <v>28</v>
      </c>
      <c r="D317" s="10" t="s">
        <v>835</v>
      </c>
      <c r="E317" s="11" t="s">
        <v>730</v>
      </c>
      <c r="F317" s="88">
        <v>1</v>
      </c>
      <c r="G317" s="88">
        <v>1263875</v>
      </c>
      <c r="H317" s="14">
        <f t="shared" si="10"/>
        <v>1263875</v>
      </c>
      <c r="I317" s="14">
        <f t="shared" si="11"/>
        <v>1415540.0000000002</v>
      </c>
      <c r="J317" s="11" t="s">
        <v>509</v>
      </c>
      <c r="K317" s="11" t="s">
        <v>663</v>
      </c>
      <c r="L317" s="10"/>
    </row>
    <row r="318" spans="1:12" s="20" customFormat="1" ht="140.25">
      <c r="A318" s="25" t="s">
        <v>864</v>
      </c>
      <c r="B318" s="11" t="s">
        <v>857</v>
      </c>
      <c r="C318" s="11" t="s">
        <v>28</v>
      </c>
      <c r="D318" s="10" t="s">
        <v>887</v>
      </c>
      <c r="E318" s="11" t="s">
        <v>730</v>
      </c>
      <c r="F318" s="88">
        <v>1</v>
      </c>
      <c r="G318" s="88">
        <v>220000</v>
      </c>
      <c r="H318" s="14">
        <f t="shared" si="10"/>
        <v>220000</v>
      </c>
      <c r="I318" s="14">
        <f t="shared" si="11"/>
        <v>246400.00000000003</v>
      </c>
      <c r="J318" s="11" t="s">
        <v>571</v>
      </c>
      <c r="K318" s="11" t="s">
        <v>663</v>
      </c>
      <c r="L318" s="10"/>
    </row>
    <row r="319" spans="1:12" s="20" customFormat="1" ht="114.75">
      <c r="A319" s="25" t="s">
        <v>865</v>
      </c>
      <c r="B319" s="11" t="s">
        <v>858</v>
      </c>
      <c r="C319" s="11" t="s">
        <v>28</v>
      </c>
      <c r="D319" s="10" t="s">
        <v>885</v>
      </c>
      <c r="E319" s="11" t="s">
        <v>730</v>
      </c>
      <c r="F319" s="88">
        <v>1</v>
      </c>
      <c r="G319" s="88">
        <v>45000</v>
      </c>
      <c r="H319" s="14">
        <f t="shared" si="10"/>
        <v>45000</v>
      </c>
      <c r="I319" s="14">
        <f t="shared" si="11"/>
        <v>50400.000000000007</v>
      </c>
      <c r="J319" s="11" t="s">
        <v>571</v>
      </c>
      <c r="K319" s="11" t="s">
        <v>663</v>
      </c>
      <c r="L319" s="10"/>
    </row>
    <row r="320" spans="1:12" s="20" customFormat="1" ht="58.5" customHeight="1">
      <c r="A320" s="25" t="s">
        <v>866</v>
      </c>
      <c r="B320" s="11" t="s">
        <v>488</v>
      </c>
      <c r="C320" s="11" t="s">
        <v>28</v>
      </c>
      <c r="D320" s="10" t="s">
        <v>886</v>
      </c>
      <c r="E320" s="11" t="s">
        <v>730</v>
      </c>
      <c r="F320" s="88"/>
      <c r="G320" s="88"/>
      <c r="H320" s="14">
        <f t="shared" si="10"/>
        <v>0</v>
      </c>
      <c r="I320" s="14">
        <f t="shared" si="11"/>
        <v>0</v>
      </c>
      <c r="J320" s="11" t="s">
        <v>571</v>
      </c>
      <c r="K320" s="11" t="s">
        <v>663</v>
      </c>
      <c r="L320" s="11"/>
    </row>
    <row r="321" spans="1:12" s="20" customFormat="1" ht="87" customHeight="1">
      <c r="A321" s="25" t="s">
        <v>867</v>
      </c>
      <c r="B321" s="11" t="s">
        <v>860</v>
      </c>
      <c r="C321" s="11" t="s">
        <v>28</v>
      </c>
      <c r="D321" s="10" t="s">
        <v>861</v>
      </c>
      <c r="E321" s="11" t="s">
        <v>730</v>
      </c>
      <c r="F321" s="88">
        <v>2</v>
      </c>
      <c r="G321" s="88">
        <v>55000</v>
      </c>
      <c r="H321" s="14">
        <f t="shared" si="10"/>
        <v>110000</v>
      </c>
      <c r="I321" s="14">
        <f t="shared" si="11"/>
        <v>123200.00000000001</v>
      </c>
      <c r="J321" s="11" t="s">
        <v>571</v>
      </c>
      <c r="K321" s="11" t="s">
        <v>663</v>
      </c>
      <c r="L321" s="10" t="s">
        <v>1975</v>
      </c>
    </row>
    <row r="322" spans="1:12" s="20" customFormat="1" ht="69" customHeight="1">
      <c r="A322" s="25" t="s">
        <v>868</v>
      </c>
      <c r="B322" s="11" t="s">
        <v>862</v>
      </c>
      <c r="C322" s="11" t="s">
        <v>28</v>
      </c>
      <c r="D322" s="10" t="s">
        <v>863</v>
      </c>
      <c r="E322" s="11" t="s">
        <v>730</v>
      </c>
      <c r="F322" s="88">
        <v>2</v>
      </c>
      <c r="G322" s="88">
        <v>5000</v>
      </c>
      <c r="H322" s="14">
        <f t="shared" si="10"/>
        <v>10000</v>
      </c>
      <c r="I322" s="14">
        <f t="shared" si="11"/>
        <v>11200.000000000002</v>
      </c>
      <c r="J322" s="11" t="s">
        <v>571</v>
      </c>
      <c r="K322" s="11" t="s">
        <v>663</v>
      </c>
      <c r="L322" s="10"/>
    </row>
    <row r="323" spans="1:12" s="20" customFormat="1" ht="140.25">
      <c r="A323" s="25" t="s">
        <v>869</v>
      </c>
      <c r="B323" s="11" t="s">
        <v>888</v>
      </c>
      <c r="C323" s="11" t="s">
        <v>28</v>
      </c>
      <c r="D323" s="10" t="s">
        <v>618</v>
      </c>
      <c r="E323" s="11" t="s">
        <v>730</v>
      </c>
      <c r="F323" s="88">
        <v>1820</v>
      </c>
      <c r="G323" s="88">
        <v>18</v>
      </c>
      <c r="H323" s="14">
        <f t="shared" si="10"/>
        <v>32760</v>
      </c>
      <c r="I323" s="14">
        <f t="shared" si="11"/>
        <v>36691.200000000004</v>
      </c>
      <c r="J323" s="11" t="s">
        <v>911</v>
      </c>
      <c r="K323" s="11" t="s">
        <v>663</v>
      </c>
      <c r="L323" s="10"/>
    </row>
    <row r="324" spans="1:12" s="20" customFormat="1" ht="216.75">
      <c r="A324" s="25" t="s">
        <v>870</v>
      </c>
      <c r="B324" s="11" t="s">
        <v>488</v>
      </c>
      <c r="C324" s="11" t="s">
        <v>28</v>
      </c>
      <c r="D324" s="10" t="s">
        <v>1011</v>
      </c>
      <c r="E324" s="11" t="s">
        <v>793</v>
      </c>
      <c r="F324" s="88"/>
      <c r="G324" s="88"/>
      <c r="H324" s="14">
        <f t="shared" si="10"/>
        <v>0</v>
      </c>
      <c r="I324" s="14">
        <f t="shared" si="11"/>
        <v>0</v>
      </c>
      <c r="J324" s="11" t="s">
        <v>912</v>
      </c>
      <c r="K324" s="11" t="s">
        <v>663</v>
      </c>
      <c r="L324" s="11"/>
    </row>
    <row r="325" spans="1:12" s="20" customFormat="1" ht="89.25">
      <c r="A325" s="25" t="s">
        <v>871</v>
      </c>
      <c r="B325" s="46" t="s">
        <v>889</v>
      </c>
      <c r="C325" s="37" t="s">
        <v>28</v>
      </c>
      <c r="D325" s="57" t="s">
        <v>997</v>
      </c>
      <c r="E325" s="46" t="s">
        <v>730</v>
      </c>
      <c r="F325" s="74">
        <v>2</v>
      </c>
      <c r="G325" s="74">
        <v>45600</v>
      </c>
      <c r="H325" s="14">
        <f t="shared" si="10"/>
        <v>91200</v>
      </c>
      <c r="I325" s="14">
        <f t="shared" si="11"/>
        <v>102144.00000000001</v>
      </c>
      <c r="J325" s="37" t="s">
        <v>911</v>
      </c>
      <c r="K325" s="37" t="s">
        <v>663</v>
      </c>
      <c r="L325" s="10"/>
    </row>
    <row r="326" spans="1:12" s="20" customFormat="1" ht="114.75">
      <c r="A326" s="25" t="s">
        <v>872</v>
      </c>
      <c r="B326" s="46" t="s">
        <v>890</v>
      </c>
      <c r="C326" s="37" t="s">
        <v>28</v>
      </c>
      <c r="D326" s="57" t="s">
        <v>998</v>
      </c>
      <c r="E326" s="46" t="s">
        <v>730</v>
      </c>
      <c r="F326" s="74">
        <v>5</v>
      </c>
      <c r="G326" s="74">
        <v>36500</v>
      </c>
      <c r="H326" s="14">
        <f t="shared" si="10"/>
        <v>182500</v>
      </c>
      <c r="I326" s="14">
        <f t="shared" si="11"/>
        <v>204400.00000000003</v>
      </c>
      <c r="J326" s="37" t="s">
        <v>911</v>
      </c>
      <c r="K326" s="37" t="s">
        <v>663</v>
      </c>
      <c r="L326" s="10"/>
    </row>
    <row r="327" spans="1:12" s="20" customFormat="1" ht="89.25">
      <c r="A327" s="25" t="s">
        <v>873</v>
      </c>
      <c r="B327" s="46" t="s">
        <v>1031</v>
      </c>
      <c r="C327" s="37" t="s">
        <v>28</v>
      </c>
      <c r="D327" s="57" t="s">
        <v>999</v>
      </c>
      <c r="E327" s="46" t="s">
        <v>730</v>
      </c>
      <c r="F327" s="74">
        <v>25</v>
      </c>
      <c r="G327" s="74">
        <v>13900</v>
      </c>
      <c r="H327" s="14">
        <f t="shared" si="10"/>
        <v>347500</v>
      </c>
      <c r="I327" s="14">
        <f t="shared" si="11"/>
        <v>389200.00000000006</v>
      </c>
      <c r="J327" s="37" t="s">
        <v>911</v>
      </c>
      <c r="K327" s="37" t="s">
        <v>663</v>
      </c>
      <c r="L327" s="10"/>
    </row>
    <row r="328" spans="1:12" s="20" customFormat="1" ht="166.5" customHeight="1">
      <c r="A328" s="25" t="s">
        <v>874</v>
      </c>
      <c r="B328" s="46" t="s">
        <v>488</v>
      </c>
      <c r="C328" s="37" t="s">
        <v>28</v>
      </c>
      <c r="D328" s="57" t="s">
        <v>891</v>
      </c>
      <c r="E328" s="46" t="s">
        <v>730</v>
      </c>
      <c r="F328" s="74"/>
      <c r="G328" s="74"/>
      <c r="H328" s="14">
        <f t="shared" si="10"/>
        <v>0</v>
      </c>
      <c r="I328" s="14">
        <f t="shared" si="11"/>
        <v>0</v>
      </c>
      <c r="J328" s="37" t="s">
        <v>911</v>
      </c>
      <c r="K328" s="37" t="s">
        <v>663</v>
      </c>
      <c r="L328" s="46"/>
    </row>
    <row r="329" spans="1:12" s="20" customFormat="1" ht="142.5" customHeight="1">
      <c r="A329" s="25" t="s">
        <v>875</v>
      </c>
      <c r="B329" s="46" t="s">
        <v>892</v>
      </c>
      <c r="C329" s="37" t="s">
        <v>28</v>
      </c>
      <c r="D329" s="57" t="s">
        <v>2180</v>
      </c>
      <c r="E329" s="46" t="s">
        <v>730</v>
      </c>
      <c r="F329" s="74">
        <v>5</v>
      </c>
      <c r="G329" s="74">
        <v>37385</v>
      </c>
      <c r="H329" s="14">
        <f t="shared" si="10"/>
        <v>186925</v>
      </c>
      <c r="I329" s="14">
        <f t="shared" si="11"/>
        <v>209356.00000000003</v>
      </c>
      <c r="J329" s="37" t="s">
        <v>2395</v>
      </c>
      <c r="K329" s="37" t="s">
        <v>663</v>
      </c>
      <c r="L329" s="10"/>
    </row>
    <row r="330" spans="1:12" s="20" customFormat="1" ht="76.5">
      <c r="A330" s="25" t="s">
        <v>876</v>
      </c>
      <c r="B330" s="46" t="s">
        <v>488</v>
      </c>
      <c r="C330" s="37" t="s">
        <v>28</v>
      </c>
      <c r="D330" s="57" t="s">
        <v>893</v>
      </c>
      <c r="E330" s="46" t="s">
        <v>730</v>
      </c>
      <c r="F330" s="74"/>
      <c r="G330" s="74"/>
      <c r="H330" s="14">
        <f t="shared" si="10"/>
        <v>0</v>
      </c>
      <c r="I330" s="14">
        <f t="shared" si="11"/>
        <v>0</v>
      </c>
      <c r="J330" s="37" t="s">
        <v>911</v>
      </c>
      <c r="K330" s="37" t="s">
        <v>663</v>
      </c>
      <c r="L330" s="46"/>
    </row>
    <row r="331" spans="1:12" s="20" customFormat="1" ht="76.5">
      <c r="A331" s="25" t="s">
        <v>877</v>
      </c>
      <c r="B331" s="46" t="s">
        <v>488</v>
      </c>
      <c r="C331" s="37" t="s">
        <v>28</v>
      </c>
      <c r="D331" s="57" t="s">
        <v>894</v>
      </c>
      <c r="E331" s="46" t="s">
        <v>475</v>
      </c>
      <c r="F331" s="74"/>
      <c r="G331" s="74"/>
      <c r="H331" s="14">
        <f t="shared" si="10"/>
        <v>0</v>
      </c>
      <c r="I331" s="14">
        <f t="shared" si="11"/>
        <v>0</v>
      </c>
      <c r="J331" s="37" t="s">
        <v>911</v>
      </c>
      <c r="K331" s="37" t="s">
        <v>663</v>
      </c>
      <c r="L331" s="46"/>
    </row>
    <row r="332" spans="1:12" s="20" customFormat="1" ht="236.25" customHeight="1">
      <c r="A332" s="25" t="s">
        <v>878</v>
      </c>
      <c r="B332" s="11" t="s">
        <v>895</v>
      </c>
      <c r="C332" s="11" t="s">
        <v>28</v>
      </c>
      <c r="D332" s="10" t="s">
        <v>913</v>
      </c>
      <c r="E332" s="11" t="s">
        <v>730</v>
      </c>
      <c r="F332" s="88">
        <v>69</v>
      </c>
      <c r="G332" s="88">
        <v>18600</v>
      </c>
      <c r="H332" s="14">
        <f>F332*G332</f>
        <v>1283400</v>
      </c>
      <c r="I332" s="14">
        <f t="shared" si="11"/>
        <v>1437408.0000000002</v>
      </c>
      <c r="J332" s="11" t="s">
        <v>2181</v>
      </c>
      <c r="K332" s="11" t="s">
        <v>663</v>
      </c>
      <c r="L332" s="10" t="s">
        <v>1975</v>
      </c>
    </row>
    <row r="333" spans="1:12" s="20" customFormat="1" ht="76.5">
      <c r="A333" s="25" t="s">
        <v>879</v>
      </c>
      <c r="B333" s="46" t="s">
        <v>896</v>
      </c>
      <c r="C333" s="37" t="s">
        <v>28</v>
      </c>
      <c r="D333" s="57" t="s">
        <v>897</v>
      </c>
      <c r="E333" s="46" t="s">
        <v>730</v>
      </c>
      <c r="F333" s="74">
        <v>10</v>
      </c>
      <c r="G333" s="74">
        <v>8000</v>
      </c>
      <c r="H333" s="14">
        <f t="shared" si="10"/>
        <v>80000</v>
      </c>
      <c r="I333" s="14">
        <f t="shared" si="11"/>
        <v>89600.000000000015</v>
      </c>
      <c r="J333" s="37" t="s">
        <v>911</v>
      </c>
      <c r="K333" s="37" t="s">
        <v>663</v>
      </c>
      <c r="L333" s="10"/>
    </row>
    <row r="334" spans="1:12" s="20" customFormat="1" ht="76.5">
      <c r="A334" s="25" t="s">
        <v>880</v>
      </c>
      <c r="B334" s="46" t="s">
        <v>898</v>
      </c>
      <c r="C334" s="37" t="s">
        <v>28</v>
      </c>
      <c r="D334" s="57" t="s">
        <v>899</v>
      </c>
      <c r="E334" s="46" t="s">
        <v>730</v>
      </c>
      <c r="F334" s="74">
        <v>20</v>
      </c>
      <c r="G334" s="74">
        <v>45</v>
      </c>
      <c r="H334" s="14">
        <f t="shared" si="10"/>
        <v>900</v>
      </c>
      <c r="I334" s="14">
        <f t="shared" si="11"/>
        <v>1008.0000000000001</v>
      </c>
      <c r="J334" s="37" t="s">
        <v>911</v>
      </c>
      <c r="K334" s="37" t="s">
        <v>663</v>
      </c>
      <c r="L334" s="10"/>
    </row>
    <row r="335" spans="1:12" s="20" customFormat="1" ht="76.5">
      <c r="A335" s="25" t="s">
        <v>881</v>
      </c>
      <c r="B335" s="46" t="s">
        <v>900</v>
      </c>
      <c r="C335" s="37" t="s">
        <v>28</v>
      </c>
      <c r="D335" s="57" t="s">
        <v>901</v>
      </c>
      <c r="E335" s="46" t="s">
        <v>730</v>
      </c>
      <c r="F335" s="74">
        <v>300</v>
      </c>
      <c r="G335" s="74">
        <v>70</v>
      </c>
      <c r="H335" s="14">
        <f t="shared" si="10"/>
        <v>21000</v>
      </c>
      <c r="I335" s="14">
        <f t="shared" si="11"/>
        <v>23520.000000000004</v>
      </c>
      <c r="J335" s="37" t="s">
        <v>911</v>
      </c>
      <c r="K335" s="37" t="s">
        <v>663</v>
      </c>
      <c r="L335" s="10"/>
    </row>
    <row r="336" spans="1:12" s="20" customFormat="1" ht="165.75">
      <c r="A336" s="25" t="s">
        <v>882</v>
      </c>
      <c r="B336" s="46" t="s">
        <v>902</v>
      </c>
      <c r="C336" s="37" t="s">
        <v>28</v>
      </c>
      <c r="D336" s="57" t="s">
        <v>903</v>
      </c>
      <c r="E336" s="46" t="s">
        <v>730</v>
      </c>
      <c r="F336" s="74">
        <v>500</v>
      </c>
      <c r="G336" s="74">
        <v>120</v>
      </c>
      <c r="H336" s="14">
        <f t="shared" si="10"/>
        <v>60000</v>
      </c>
      <c r="I336" s="14">
        <f t="shared" si="11"/>
        <v>67200</v>
      </c>
      <c r="J336" s="37" t="s">
        <v>2341</v>
      </c>
      <c r="K336" s="37" t="s">
        <v>663</v>
      </c>
      <c r="L336" s="10"/>
    </row>
    <row r="337" spans="1:12" s="20" customFormat="1" ht="76.5">
      <c r="A337" s="25" t="s">
        <v>883</v>
      </c>
      <c r="B337" s="46" t="s">
        <v>904</v>
      </c>
      <c r="C337" s="37" t="s">
        <v>28</v>
      </c>
      <c r="D337" s="57" t="s">
        <v>905</v>
      </c>
      <c r="E337" s="46" t="s">
        <v>730</v>
      </c>
      <c r="F337" s="74">
        <v>50</v>
      </c>
      <c r="G337" s="74">
        <v>260</v>
      </c>
      <c r="H337" s="14">
        <f t="shared" si="10"/>
        <v>13000</v>
      </c>
      <c r="I337" s="14">
        <f t="shared" si="11"/>
        <v>14560.000000000002</v>
      </c>
      <c r="J337" s="37" t="s">
        <v>911</v>
      </c>
      <c r="K337" s="37" t="s">
        <v>663</v>
      </c>
      <c r="L337" s="10"/>
    </row>
    <row r="338" spans="1:12" s="20" customFormat="1" ht="76.5">
      <c r="A338" s="25" t="s">
        <v>884</v>
      </c>
      <c r="B338" s="46" t="s">
        <v>906</v>
      </c>
      <c r="C338" s="37" t="s">
        <v>28</v>
      </c>
      <c r="D338" s="57" t="s">
        <v>920</v>
      </c>
      <c r="E338" s="46" t="s">
        <v>559</v>
      </c>
      <c r="F338" s="74">
        <v>5</v>
      </c>
      <c r="G338" s="74">
        <v>2500</v>
      </c>
      <c r="H338" s="14">
        <f t="shared" ref="H338:H401" si="12">F338*G338</f>
        <v>12500</v>
      </c>
      <c r="I338" s="14">
        <f t="shared" ref="I338:I401" si="13">H338*1.12</f>
        <v>14000.000000000002</v>
      </c>
      <c r="J338" s="37" t="s">
        <v>911</v>
      </c>
      <c r="K338" s="37" t="s">
        <v>663</v>
      </c>
      <c r="L338" s="10"/>
    </row>
    <row r="339" spans="1:12" s="20" customFormat="1" ht="76.5">
      <c r="A339" s="25" t="s">
        <v>914</v>
      </c>
      <c r="B339" s="46" t="s">
        <v>928</v>
      </c>
      <c r="C339" s="37" t="s">
        <v>28</v>
      </c>
      <c r="D339" s="57" t="s">
        <v>921</v>
      </c>
      <c r="E339" s="46" t="s">
        <v>730</v>
      </c>
      <c r="F339" s="74">
        <v>2</v>
      </c>
      <c r="G339" s="74">
        <v>24000</v>
      </c>
      <c r="H339" s="14">
        <f t="shared" si="12"/>
        <v>48000</v>
      </c>
      <c r="I339" s="14">
        <f t="shared" si="13"/>
        <v>53760.000000000007</v>
      </c>
      <c r="J339" s="37" t="s">
        <v>911</v>
      </c>
      <c r="K339" s="37" t="s">
        <v>663</v>
      </c>
      <c r="L339" s="10"/>
    </row>
    <row r="340" spans="1:12" s="20" customFormat="1" ht="76.5">
      <c r="A340" s="25" t="s">
        <v>915</v>
      </c>
      <c r="B340" s="46" t="s">
        <v>907</v>
      </c>
      <c r="C340" s="37" t="s">
        <v>28</v>
      </c>
      <c r="D340" s="57" t="s">
        <v>908</v>
      </c>
      <c r="E340" s="52" t="s">
        <v>793</v>
      </c>
      <c r="F340" s="74">
        <v>1</v>
      </c>
      <c r="G340" s="74">
        <v>8560</v>
      </c>
      <c r="H340" s="14">
        <f t="shared" si="12"/>
        <v>8560</v>
      </c>
      <c r="I340" s="14">
        <f t="shared" si="13"/>
        <v>9587.2000000000007</v>
      </c>
      <c r="J340" s="37" t="s">
        <v>911</v>
      </c>
      <c r="K340" s="37" t="s">
        <v>663</v>
      </c>
      <c r="L340" s="10"/>
    </row>
    <row r="341" spans="1:12" s="20" customFormat="1" ht="125.25" customHeight="1">
      <c r="A341" s="25" t="s">
        <v>916</v>
      </c>
      <c r="B341" s="46" t="s">
        <v>909</v>
      </c>
      <c r="C341" s="37" t="s">
        <v>28</v>
      </c>
      <c r="D341" s="57" t="s">
        <v>927</v>
      </c>
      <c r="E341" s="52" t="s">
        <v>793</v>
      </c>
      <c r="F341" s="74">
        <v>2</v>
      </c>
      <c r="G341" s="74">
        <v>12600</v>
      </c>
      <c r="H341" s="14">
        <f t="shared" si="12"/>
        <v>25200</v>
      </c>
      <c r="I341" s="14">
        <f t="shared" si="13"/>
        <v>28224.000000000004</v>
      </c>
      <c r="J341" s="37" t="s">
        <v>911</v>
      </c>
      <c r="K341" s="37" t="s">
        <v>663</v>
      </c>
      <c r="L341" s="10"/>
    </row>
    <row r="342" spans="1:12" s="20" customFormat="1" ht="153">
      <c r="A342" s="25" t="s">
        <v>917</v>
      </c>
      <c r="B342" s="46" t="s">
        <v>910</v>
      </c>
      <c r="C342" s="37" t="s">
        <v>28</v>
      </c>
      <c r="D342" s="57" t="s">
        <v>966</v>
      </c>
      <c r="E342" s="46" t="s">
        <v>730</v>
      </c>
      <c r="F342" s="74">
        <v>350</v>
      </c>
      <c r="G342" s="74">
        <v>500</v>
      </c>
      <c r="H342" s="14">
        <f t="shared" si="12"/>
        <v>175000</v>
      </c>
      <c r="I342" s="14">
        <f t="shared" si="13"/>
        <v>196000.00000000003</v>
      </c>
      <c r="J342" s="37" t="s">
        <v>2342</v>
      </c>
      <c r="K342" s="37" t="s">
        <v>663</v>
      </c>
      <c r="L342" s="10"/>
    </row>
    <row r="343" spans="1:12" s="20" customFormat="1" ht="140.25">
      <c r="A343" s="25" t="s">
        <v>918</v>
      </c>
      <c r="B343" s="11" t="s">
        <v>488</v>
      </c>
      <c r="C343" s="11" t="s">
        <v>28</v>
      </c>
      <c r="D343" s="10" t="s">
        <v>924</v>
      </c>
      <c r="E343" s="11" t="s">
        <v>730</v>
      </c>
      <c r="F343" s="88"/>
      <c r="G343" s="88"/>
      <c r="H343" s="14">
        <f t="shared" si="12"/>
        <v>0</v>
      </c>
      <c r="I343" s="14">
        <f t="shared" si="13"/>
        <v>0</v>
      </c>
      <c r="J343" s="11" t="s">
        <v>911</v>
      </c>
      <c r="K343" s="11" t="s">
        <v>663</v>
      </c>
      <c r="L343" s="11"/>
    </row>
    <row r="344" spans="1:12" s="20" customFormat="1" ht="216.75">
      <c r="A344" s="25" t="s">
        <v>919</v>
      </c>
      <c r="B344" s="46" t="s">
        <v>607</v>
      </c>
      <c r="C344" s="37" t="s">
        <v>28</v>
      </c>
      <c r="D344" s="57" t="s">
        <v>925</v>
      </c>
      <c r="E344" s="46" t="s">
        <v>730</v>
      </c>
      <c r="F344" s="88">
        <v>10</v>
      </c>
      <c r="G344" s="74">
        <v>1500</v>
      </c>
      <c r="H344" s="14">
        <f t="shared" si="12"/>
        <v>15000</v>
      </c>
      <c r="I344" s="14">
        <f t="shared" si="13"/>
        <v>16800</v>
      </c>
      <c r="J344" s="37" t="s">
        <v>911</v>
      </c>
      <c r="K344" s="37" t="s">
        <v>663</v>
      </c>
      <c r="L344" s="10"/>
    </row>
    <row r="345" spans="1:12" s="20" customFormat="1" ht="216.75">
      <c r="A345" s="25" t="s">
        <v>922</v>
      </c>
      <c r="B345" s="46" t="s">
        <v>608</v>
      </c>
      <c r="C345" s="37" t="s">
        <v>28</v>
      </c>
      <c r="D345" s="57" t="s">
        <v>926</v>
      </c>
      <c r="E345" s="46" t="s">
        <v>730</v>
      </c>
      <c r="F345" s="88">
        <v>2500</v>
      </c>
      <c r="G345" s="74">
        <v>44</v>
      </c>
      <c r="H345" s="14">
        <f t="shared" si="12"/>
        <v>110000</v>
      </c>
      <c r="I345" s="14">
        <f t="shared" si="13"/>
        <v>123200.00000000001</v>
      </c>
      <c r="J345" s="37" t="s">
        <v>911</v>
      </c>
      <c r="K345" s="37" t="s">
        <v>663</v>
      </c>
      <c r="L345" s="10"/>
    </row>
    <row r="346" spans="1:12" s="20" customFormat="1" ht="180.75" customHeight="1">
      <c r="A346" s="25" t="s">
        <v>923</v>
      </c>
      <c r="B346" s="46" t="s">
        <v>609</v>
      </c>
      <c r="C346" s="37" t="s">
        <v>28</v>
      </c>
      <c r="D346" s="57" t="s">
        <v>610</v>
      </c>
      <c r="E346" s="46" t="s">
        <v>730</v>
      </c>
      <c r="F346" s="88">
        <v>7</v>
      </c>
      <c r="G346" s="74">
        <v>1100</v>
      </c>
      <c r="H346" s="14">
        <f t="shared" si="12"/>
        <v>7700</v>
      </c>
      <c r="I346" s="14">
        <f t="shared" si="13"/>
        <v>8624</v>
      </c>
      <c r="J346" s="37" t="s">
        <v>911</v>
      </c>
      <c r="K346" s="37" t="s">
        <v>663</v>
      </c>
      <c r="L346" s="10"/>
    </row>
    <row r="347" spans="1:12" s="18" customFormat="1" ht="409.6" customHeight="1">
      <c r="A347" s="25" t="s">
        <v>931</v>
      </c>
      <c r="B347" s="59" t="s">
        <v>815</v>
      </c>
      <c r="C347" s="11" t="s">
        <v>404</v>
      </c>
      <c r="D347" s="60" t="s">
        <v>962</v>
      </c>
      <c r="E347" s="11" t="s">
        <v>730</v>
      </c>
      <c r="F347" s="88">
        <v>1</v>
      </c>
      <c r="G347" s="14">
        <v>11127946</v>
      </c>
      <c r="H347" s="14">
        <f t="shared" si="12"/>
        <v>11127946</v>
      </c>
      <c r="I347" s="14">
        <f t="shared" si="13"/>
        <v>12463299.520000001</v>
      </c>
      <c r="J347" s="27" t="s">
        <v>941</v>
      </c>
      <c r="K347" s="11" t="s">
        <v>25</v>
      </c>
      <c r="L347" s="10"/>
    </row>
    <row r="348" spans="1:12" s="18" customFormat="1" ht="76.5">
      <c r="A348" s="25" t="s">
        <v>945</v>
      </c>
      <c r="B348" s="49" t="s">
        <v>950</v>
      </c>
      <c r="C348" s="49" t="s">
        <v>28</v>
      </c>
      <c r="D348" s="49" t="s">
        <v>951</v>
      </c>
      <c r="E348" s="49" t="s">
        <v>730</v>
      </c>
      <c r="F348" s="88">
        <v>25</v>
      </c>
      <c r="G348" s="74">
        <v>8500</v>
      </c>
      <c r="H348" s="14">
        <f t="shared" si="12"/>
        <v>212500</v>
      </c>
      <c r="I348" s="14">
        <f t="shared" si="13"/>
        <v>238000.00000000003</v>
      </c>
      <c r="J348" s="46" t="s">
        <v>104</v>
      </c>
      <c r="K348" s="49" t="s">
        <v>663</v>
      </c>
      <c r="L348" s="10"/>
    </row>
    <row r="349" spans="1:12" s="18" customFormat="1" ht="89.25">
      <c r="A349" s="25" t="s">
        <v>946</v>
      </c>
      <c r="B349" s="49" t="s">
        <v>952</v>
      </c>
      <c r="C349" s="49" t="s">
        <v>28</v>
      </c>
      <c r="D349" s="49" t="s">
        <v>953</v>
      </c>
      <c r="E349" s="49" t="s">
        <v>730</v>
      </c>
      <c r="F349" s="88">
        <v>5</v>
      </c>
      <c r="G349" s="74">
        <v>8000</v>
      </c>
      <c r="H349" s="14">
        <f t="shared" si="12"/>
        <v>40000</v>
      </c>
      <c r="I349" s="14">
        <f t="shared" si="13"/>
        <v>44800.000000000007</v>
      </c>
      <c r="J349" s="46" t="s">
        <v>104</v>
      </c>
      <c r="K349" s="49" t="s">
        <v>663</v>
      </c>
      <c r="L349" s="10"/>
    </row>
    <row r="350" spans="1:12" s="18" customFormat="1" ht="58.5" customHeight="1">
      <c r="A350" s="25" t="s">
        <v>947</v>
      </c>
      <c r="B350" s="49" t="s">
        <v>954</v>
      </c>
      <c r="C350" s="49" t="s">
        <v>28</v>
      </c>
      <c r="D350" s="49" t="s">
        <v>955</v>
      </c>
      <c r="E350" s="49" t="s">
        <v>730</v>
      </c>
      <c r="F350" s="88">
        <v>1</v>
      </c>
      <c r="G350" s="74">
        <v>15000</v>
      </c>
      <c r="H350" s="14">
        <f t="shared" si="12"/>
        <v>15000</v>
      </c>
      <c r="I350" s="14">
        <f t="shared" si="13"/>
        <v>16800</v>
      </c>
      <c r="J350" s="46" t="s">
        <v>104</v>
      </c>
      <c r="K350" s="49" t="s">
        <v>663</v>
      </c>
      <c r="L350" s="10"/>
    </row>
    <row r="351" spans="1:12" s="18" customFormat="1" ht="153">
      <c r="A351" s="25" t="s">
        <v>948</v>
      </c>
      <c r="B351" s="19" t="s">
        <v>956</v>
      </c>
      <c r="C351" s="19" t="s">
        <v>28</v>
      </c>
      <c r="D351" s="19" t="s">
        <v>957</v>
      </c>
      <c r="E351" s="19" t="s">
        <v>730</v>
      </c>
      <c r="F351" s="88">
        <v>5</v>
      </c>
      <c r="G351" s="88">
        <v>21000</v>
      </c>
      <c r="H351" s="14">
        <f t="shared" si="12"/>
        <v>105000</v>
      </c>
      <c r="I351" s="14">
        <f t="shared" si="13"/>
        <v>117600.00000000001</v>
      </c>
      <c r="J351" s="11" t="s">
        <v>2199</v>
      </c>
      <c r="K351" s="19" t="s">
        <v>663</v>
      </c>
      <c r="L351" s="10" t="s">
        <v>2200</v>
      </c>
    </row>
    <row r="352" spans="1:12" s="18" customFormat="1" ht="127.5">
      <c r="A352" s="25" t="s">
        <v>949</v>
      </c>
      <c r="B352" s="49" t="s">
        <v>959</v>
      </c>
      <c r="C352" s="49" t="s">
        <v>28</v>
      </c>
      <c r="D352" s="49" t="s">
        <v>960</v>
      </c>
      <c r="E352" s="49" t="s">
        <v>730</v>
      </c>
      <c r="F352" s="88">
        <v>2</v>
      </c>
      <c r="G352" s="74">
        <v>205000</v>
      </c>
      <c r="H352" s="14">
        <f t="shared" si="12"/>
        <v>410000</v>
      </c>
      <c r="I352" s="14">
        <f t="shared" si="13"/>
        <v>459200.00000000006</v>
      </c>
      <c r="J352" s="46" t="s">
        <v>104</v>
      </c>
      <c r="K352" s="49" t="s">
        <v>663</v>
      </c>
      <c r="L352" s="10"/>
    </row>
    <row r="353" spans="1:12" s="18" customFormat="1" ht="229.5">
      <c r="A353" s="25" t="s">
        <v>982</v>
      </c>
      <c r="B353" s="11" t="s">
        <v>488</v>
      </c>
      <c r="C353" s="11" t="s">
        <v>28</v>
      </c>
      <c r="D353" s="72" t="s">
        <v>2195</v>
      </c>
      <c r="E353" s="11" t="s">
        <v>806</v>
      </c>
      <c r="F353" s="88"/>
      <c r="G353" s="88"/>
      <c r="H353" s="14">
        <f t="shared" si="12"/>
        <v>0</v>
      </c>
      <c r="I353" s="14">
        <f t="shared" si="13"/>
        <v>0</v>
      </c>
      <c r="J353" s="11" t="s">
        <v>571</v>
      </c>
      <c r="K353" s="11" t="s">
        <v>25</v>
      </c>
      <c r="L353" s="11"/>
    </row>
    <row r="354" spans="1:12" s="18" customFormat="1" ht="178.5">
      <c r="A354" s="25" t="s">
        <v>983</v>
      </c>
      <c r="B354" s="11" t="s">
        <v>488</v>
      </c>
      <c r="C354" s="11" t="s">
        <v>28</v>
      </c>
      <c r="D354" s="11" t="s">
        <v>1463</v>
      </c>
      <c r="E354" s="11" t="s">
        <v>806</v>
      </c>
      <c r="F354" s="88"/>
      <c r="G354" s="88"/>
      <c r="H354" s="14">
        <f t="shared" si="12"/>
        <v>0</v>
      </c>
      <c r="I354" s="14">
        <f t="shared" si="13"/>
        <v>0</v>
      </c>
      <c r="J354" s="11" t="s">
        <v>104</v>
      </c>
      <c r="K354" s="11" t="s">
        <v>25</v>
      </c>
      <c r="L354" s="11"/>
    </row>
    <row r="355" spans="1:12" s="18" customFormat="1" ht="127.5">
      <c r="A355" s="25" t="s">
        <v>984</v>
      </c>
      <c r="B355" s="11" t="s">
        <v>488</v>
      </c>
      <c r="C355" s="11" t="s">
        <v>28</v>
      </c>
      <c r="D355" s="11" t="s">
        <v>985</v>
      </c>
      <c r="E355" s="11" t="s">
        <v>806</v>
      </c>
      <c r="F355" s="88"/>
      <c r="G355" s="88"/>
      <c r="H355" s="14">
        <f t="shared" si="12"/>
        <v>0</v>
      </c>
      <c r="I355" s="14">
        <f t="shared" si="13"/>
        <v>0</v>
      </c>
      <c r="J355" s="11" t="s">
        <v>104</v>
      </c>
      <c r="K355" s="11" t="s">
        <v>25</v>
      </c>
      <c r="L355" s="11"/>
    </row>
    <row r="356" spans="1:12" s="18" customFormat="1" ht="120.75" customHeight="1">
      <c r="A356" s="25" t="s">
        <v>987</v>
      </c>
      <c r="B356" s="11" t="s">
        <v>488</v>
      </c>
      <c r="C356" s="11" t="s">
        <v>28</v>
      </c>
      <c r="D356" s="11" t="s">
        <v>986</v>
      </c>
      <c r="E356" s="11" t="s">
        <v>806</v>
      </c>
      <c r="F356" s="88"/>
      <c r="G356" s="88"/>
      <c r="H356" s="14">
        <f t="shared" si="12"/>
        <v>0</v>
      </c>
      <c r="I356" s="14">
        <f t="shared" si="13"/>
        <v>0</v>
      </c>
      <c r="J356" s="11" t="s">
        <v>104</v>
      </c>
      <c r="K356" s="11" t="s">
        <v>25</v>
      </c>
      <c r="L356" s="11"/>
    </row>
    <row r="357" spans="1:12" s="18" customFormat="1" ht="66.75" customHeight="1">
      <c r="A357" s="25" t="s">
        <v>1046</v>
      </c>
      <c r="B357" s="11" t="s">
        <v>1123</v>
      </c>
      <c r="C357" s="11" t="s">
        <v>28</v>
      </c>
      <c r="D357" s="11" t="s">
        <v>1082</v>
      </c>
      <c r="E357" s="11" t="s">
        <v>1054</v>
      </c>
      <c r="F357" s="88">
        <v>1200</v>
      </c>
      <c r="G357" s="88"/>
      <c r="H357" s="14"/>
      <c r="I357" s="14"/>
      <c r="J357" s="11" t="s">
        <v>1033</v>
      </c>
      <c r="K357" s="11" t="s">
        <v>1034</v>
      </c>
      <c r="L357" s="10" t="s">
        <v>488</v>
      </c>
    </row>
    <row r="358" spans="1:12" s="18" customFormat="1" ht="306">
      <c r="A358" s="25" t="s">
        <v>1047</v>
      </c>
      <c r="B358" s="11" t="s">
        <v>1035</v>
      </c>
      <c r="C358" s="11" t="s">
        <v>28</v>
      </c>
      <c r="D358" s="19" t="s">
        <v>1118</v>
      </c>
      <c r="E358" s="11" t="s">
        <v>1054</v>
      </c>
      <c r="F358" s="88">
        <v>450</v>
      </c>
      <c r="G358" s="88">
        <v>12321</v>
      </c>
      <c r="H358" s="14">
        <f>F358*G358</f>
        <v>5544450</v>
      </c>
      <c r="I358" s="14">
        <f t="shared" si="13"/>
        <v>6209784.0000000009</v>
      </c>
      <c r="J358" s="11" t="s">
        <v>1033</v>
      </c>
      <c r="K358" s="11" t="s">
        <v>1034</v>
      </c>
      <c r="L358" s="10"/>
    </row>
    <row r="359" spans="1:12" s="18" customFormat="1" ht="191.25">
      <c r="A359" s="25" t="s">
        <v>1048</v>
      </c>
      <c r="B359" s="11" t="s">
        <v>1124</v>
      </c>
      <c r="C359" s="11" t="s">
        <v>28</v>
      </c>
      <c r="D359" s="19" t="s">
        <v>1036</v>
      </c>
      <c r="E359" s="11" t="s">
        <v>1054</v>
      </c>
      <c r="F359" s="88">
        <v>450</v>
      </c>
      <c r="G359" s="88">
        <v>8928.57</v>
      </c>
      <c r="H359" s="14">
        <f>F359*G359</f>
        <v>4017856.5</v>
      </c>
      <c r="I359" s="14">
        <f t="shared" si="13"/>
        <v>4499999.28</v>
      </c>
      <c r="J359" s="11" t="s">
        <v>1033</v>
      </c>
      <c r="K359" s="11" t="s">
        <v>1034</v>
      </c>
      <c r="L359" s="10"/>
    </row>
    <row r="360" spans="1:12" s="18" customFormat="1" ht="63.75">
      <c r="A360" s="25" t="s">
        <v>1049</v>
      </c>
      <c r="B360" s="37" t="s">
        <v>1037</v>
      </c>
      <c r="C360" s="46" t="s">
        <v>28</v>
      </c>
      <c r="D360" s="37" t="s">
        <v>1119</v>
      </c>
      <c r="E360" s="46" t="s">
        <v>806</v>
      </c>
      <c r="F360" s="88">
        <v>100</v>
      </c>
      <c r="G360" s="88">
        <v>1350</v>
      </c>
      <c r="H360" s="14">
        <f t="shared" si="12"/>
        <v>135000</v>
      </c>
      <c r="I360" s="14">
        <f t="shared" si="13"/>
        <v>151200</v>
      </c>
      <c r="J360" s="37" t="s">
        <v>1033</v>
      </c>
      <c r="K360" s="37" t="s">
        <v>1034</v>
      </c>
      <c r="L360" s="10"/>
    </row>
    <row r="361" spans="1:12" s="18" customFormat="1" ht="63.75">
      <c r="A361" s="25" t="s">
        <v>1050</v>
      </c>
      <c r="B361" s="37" t="s">
        <v>1038</v>
      </c>
      <c r="C361" s="37" t="s">
        <v>1039</v>
      </c>
      <c r="D361" s="37" t="s">
        <v>1040</v>
      </c>
      <c r="E361" s="46" t="s">
        <v>806</v>
      </c>
      <c r="F361" s="88">
        <v>2852</v>
      </c>
      <c r="G361" s="88"/>
      <c r="H361" s="14"/>
      <c r="I361" s="14"/>
      <c r="J361" s="37" t="s">
        <v>1033</v>
      </c>
      <c r="K361" s="37" t="s">
        <v>1034</v>
      </c>
      <c r="L361" s="10" t="s">
        <v>488</v>
      </c>
    </row>
    <row r="362" spans="1:12" s="18" customFormat="1" ht="63.75">
      <c r="A362" s="25" t="s">
        <v>1051</v>
      </c>
      <c r="B362" s="37" t="s">
        <v>1041</v>
      </c>
      <c r="C362" s="37" t="s">
        <v>1039</v>
      </c>
      <c r="D362" s="37" t="s">
        <v>1042</v>
      </c>
      <c r="E362" s="46" t="s">
        <v>806</v>
      </c>
      <c r="F362" s="88">
        <v>2852</v>
      </c>
      <c r="G362" s="88"/>
      <c r="H362" s="14"/>
      <c r="I362" s="14"/>
      <c r="J362" s="37" t="s">
        <v>1033</v>
      </c>
      <c r="K362" s="37" t="s">
        <v>1034</v>
      </c>
      <c r="L362" s="10" t="s">
        <v>488</v>
      </c>
    </row>
    <row r="363" spans="1:12" s="18" customFormat="1" ht="191.25">
      <c r="A363" s="25" t="s">
        <v>1052</v>
      </c>
      <c r="B363" s="37" t="s">
        <v>1043</v>
      </c>
      <c r="C363" s="46" t="s">
        <v>28</v>
      </c>
      <c r="D363" s="71" t="s">
        <v>1044</v>
      </c>
      <c r="E363" s="46" t="s">
        <v>806</v>
      </c>
      <c r="F363" s="88">
        <v>2</v>
      </c>
      <c r="G363" s="88">
        <v>709950</v>
      </c>
      <c r="H363" s="14">
        <f t="shared" si="12"/>
        <v>1419900</v>
      </c>
      <c r="I363" s="14">
        <f t="shared" si="13"/>
        <v>1590288.0000000002</v>
      </c>
      <c r="J363" s="37" t="s">
        <v>1045</v>
      </c>
      <c r="K363" s="37" t="s">
        <v>1034</v>
      </c>
      <c r="L363" s="10"/>
    </row>
    <row r="364" spans="1:12" s="18" customFormat="1" ht="63.75">
      <c r="A364" s="25" t="s">
        <v>1053</v>
      </c>
      <c r="B364" s="46" t="s">
        <v>1055</v>
      </c>
      <c r="C364" s="46" t="s">
        <v>28</v>
      </c>
      <c r="D364" s="46" t="s">
        <v>1056</v>
      </c>
      <c r="E364" s="46" t="s">
        <v>806</v>
      </c>
      <c r="F364" s="88">
        <v>31</v>
      </c>
      <c r="G364" s="88">
        <v>7946.43</v>
      </c>
      <c r="H364" s="14">
        <f t="shared" si="12"/>
        <v>246339.33000000002</v>
      </c>
      <c r="I364" s="14">
        <f t="shared" si="13"/>
        <v>275900.04960000003</v>
      </c>
      <c r="J364" s="46" t="s">
        <v>1033</v>
      </c>
      <c r="K364" s="46" t="s">
        <v>230</v>
      </c>
      <c r="L364" s="10"/>
    </row>
    <row r="365" spans="1:12" s="18" customFormat="1" ht="63.75">
      <c r="A365" s="25" t="s">
        <v>1073</v>
      </c>
      <c r="B365" s="46" t="s">
        <v>1057</v>
      </c>
      <c r="C365" s="46" t="s">
        <v>28</v>
      </c>
      <c r="D365" s="46" t="s">
        <v>1058</v>
      </c>
      <c r="E365" s="46" t="s">
        <v>806</v>
      </c>
      <c r="F365" s="88">
        <v>20</v>
      </c>
      <c r="G365" s="88">
        <v>4098.21</v>
      </c>
      <c r="H365" s="14">
        <f t="shared" si="12"/>
        <v>81964.2</v>
      </c>
      <c r="I365" s="14">
        <f t="shared" si="13"/>
        <v>91799.90400000001</v>
      </c>
      <c r="J365" s="46" t="s">
        <v>1033</v>
      </c>
      <c r="K365" s="46" t="s">
        <v>230</v>
      </c>
      <c r="L365" s="10"/>
    </row>
    <row r="366" spans="1:12" s="18" customFormat="1" ht="63.75">
      <c r="A366" s="25" t="s">
        <v>1074</v>
      </c>
      <c r="B366" s="46" t="s">
        <v>1059</v>
      </c>
      <c r="C366" s="46" t="s">
        <v>28</v>
      </c>
      <c r="D366" s="46" t="s">
        <v>1060</v>
      </c>
      <c r="E366" s="46" t="s">
        <v>806</v>
      </c>
      <c r="F366" s="88">
        <v>30</v>
      </c>
      <c r="G366" s="88">
        <v>6241.07</v>
      </c>
      <c r="H366" s="14">
        <f t="shared" si="12"/>
        <v>187232.09999999998</v>
      </c>
      <c r="I366" s="14">
        <f t="shared" si="13"/>
        <v>209699.95199999999</v>
      </c>
      <c r="J366" s="46" t="s">
        <v>1033</v>
      </c>
      <c r="K366" s="46" t="s">
        <v>230</v>
      </c>
      <c r="L366" s="10"/>
    </row>
    <row r="367" spans="1:12" s="18" customFormat="1" ht="63.75">
      <c r="A367" s="25" t="s">
        <v>1075</v>
      </c>
      <c r="B367" s="46" t="s">
        <v>1061</v>
      </c>
      <c r="C367" s="46" t="s">
        <v>28</v>
      </c>
      <c r="D367" s="46" t="s">
        <v>1062</v>
      </c>
      <c r="E367" s="46" t="s">
        <v>806</v>
      </c>
      <c r="F367" s="88">
        <v>4</v>
      </c>
      <c r="G367" s="88">
        <v>9991.07</v>
      </c>
      <c r="H367" s="14">
        <f t="shared" si="12"/>
        <v>39964.28</v>
      </c>
      <c r="I367" s="14">
        <f t="shared" si="13"/>
        <v>44759.993600000002</v>
      </c>
      <c r="J367" s="46" t="s">
        <v>1033</v>
      </c>
      <c r="K367" s="46" t="s">
        <v>230</v>
      </c>
      <c r="L367" s="10"/>
    </row>
    <row r="368" spans="1:12" s="18" customFormat="1" ht="63.75">
      <c r="A368" s="25" t="s">
        <v>1076</v>
      </c>
      <c r="B368" s="46" t="s">
        <v>1063</v>
      </c>
      <c r="C368" s="46" t="s">
        <v>28</v>
      </c>
      <c r="D368" s="46" t="s">
        <v>1064</v>
      </c>
      <c r="E368" s="46" t="s">
        <v>793</v>
      </c>
      <c r="F368" s="88">
        <v>41</v>
      </c>
      <c r="G368" s="88">
        <v>7214.29</v>
      </c>
      <c r="H368" s="14">
        <f t="shared" si="12"/>
        <v>295785.89</v>
      </c>
      <c r="I368" s="14">
        <f t="shared" si="13"/>
        <v>331280.19680000003</v>
      </c>
      <c r="J368" s="46" t="s">
        <v>1065</v>
      </c>
      <c r="K368" s="46" t="s">
        <v>230</v>
      </c>
      <c r="L368" s="10"/>
    </row>
    <row r="369" spans="1:12" s="18" customFormat="1" ht="63.75">
      <c r="A369" s="25" t="s">
        <v>1077</v>
      </c>
      <c r="B369" s="46" t="s">
        <v>1066</v>
      </c>
      <c r="C369" s="46" t="s">
        <v>28</v>
      </c>
      <c r="D369" s="49" t="s">
        <v>1067</v>
      </c>
      <c r="E369" s="46" t="s">
        <v>730</v>
      </c>
      <c r="F369" s="88">
        <v>72</v>
      </c>
      <c r="G369" s="88">
        <v>1696.43</v>
      </c>
      <c r="H369" s="14">
        <f t="shared" si="12"/>
        <v>122142.96</v>
      </c>
      <c r="I369" s="14">
        <f t="shared" si="13"/>
        <v>136800.11520000003</v>
      </c>
      <c r="J369" s="46" t="s">
        <v>1033</v>
      </c>
      <c r="K369" s="46" t="s">
        <v>230</v>
      </c>
      <c r="L369" s="10"/>
    </row>
    <row r="370" spans="1:12" s="18" customFormat="1" ht="63.75">
      <c r="A370" s="25" t="s">
        <v>1078</v>
      </c>
      <c r="B370" s="46" t="s">
        <v>1068</v>
      </c>
      <c r="C370" s="46" t="s">
        <v>28</v>
      </c>
      <c r="D370" s="46" t="s">
        <v>1069</v>
      </c>
      <c r="E370" s="46" t="s">
        <v>793</v>
      </c>
      <c r="F370" s="88">
        <v>42</v>
      </c>
      <c r="G370" s="88">
        <v>1428.57</v>
      </c>
      <c r="H370" s="14">
        <f t="shared" si="12"/>
        <v>59999.939999999995</v>
      </c>
      <c r="I370" s="14">
        <f t="shared" si="13"/>
        <v>67199.932799999995</v>
      </c>
      <c r="J370" s="46" t="s">
        <v>1033</v>
      </c>
      <c r="K370" s="46" t="s">
        <v>230</v>
      </c>
      <c r="L370" s="10" t="s">
        <v>2201</v>
      </c>
    </row>
    <row r="371" spans="1:12" s="18" customFormat="1" ht="109.5" customHeight="1">
      <c r="A371" s="25" t="s">
        <v>1079</v>
      </c>
      <c r="B371" s="46" t="s">
        <v>1070</v>
      </c>
      <c r="C371" s="46" t="s">
        <v>28</v>
      </c>
      <c r="D371" s="46" t="s">
        <v>1120</v>
      </c>
      <c r="E371" s="46" t="s">
        <v>793</v>
      </c>
      <c r="F371" s="88">
        <v>42</v>
      </c>
      <c r="G371" s="88">
        <v>14692.86</v>
      </c>
      <c r="H371" s="14">
        <f t="shared" si="12"/>
        <v>617100.12</v>
      </c>
      <c r="I371" s="14">
        <f t="shared" si="13"/>
        <v>691152.1344000001</v>
      </c>
      <c r="J371" s="46" t="s">
        <v>1033</v>
      </c>
      <c r="K371" s="46" t="s">
        <v>230</v>
      </c>
      <c r="L371" s="10" t="s">
        <v>2201</v>
      </c>
    </row>
    <row r="372" spans="1:12" s="18" customFormat="1" ht="63.75">
      <c r="A372" s="25" t="s">
        <v>1080</v>
      </c>
      <c r="B372" s="46" t="s">
        <v>1071</v>
      </c>
      <c r="C372" s="46" t="s">
        <v>28</v>
      </c>
      <c r="D372" s="46" t="s">
        <v>1072</v>
      </c>
      <c r="E372" s="46" t="s">
        <v>793</v>
      </c>
      <c r="F372" s="88">
        <v>41</v>
      </c>
      <c r="G372" s="88">
        <v>13392.85</v>
      </c>
      <c r="H372" s="14">
        <f t="shared" si="12"/>
        <v>549106.85</v>
      </c>
      <c r="I372" s="14">
        <f t="shared" si="13"/>
        <v>614999.67200000002</v>
      </c>
      <c r="J372" s="46" t="s">
        <v>1033</v>
      </c>
      <c r="K372" s="46" t="s">
        <v>230</v>
      </c>
      <c r="L372" s="10"/>
    </row>
    <row r="373" spans="1:12" s="18" customFormat="1" ht="167.25" customHeight="1">
      <c r="A373" s="25" t="s">
        <v>1081</v>
      </c>
      <c r="B373" s="11" t="s">
        <v>1083</v>
      </c>
      <c r="C373" s="11" t="s">
        <v>28</v>
      </c>
      <c r="D373" s="11" t="s">
        <v>1862</v>
      </c>
      <c r="E373" s="11" t="s">
        <v>730</v>
      </c>
      <c r="F373" s="88">
        <v>19</v>
      </c>
      <c r="G373" s="88">
        <v>33241.08</v>
      </c>
      <c r="H373" s="14">
        <f t="shared" si="12"/>
        <v>631580.52</v>
      </c>
      <c r="I373" s="14">
        <f t="shared" si="13"/>
        <v>707370.18240000005</v>
      </c>
      <c r="J373" s="11" t="s">
        <v>1871</v>
      </c>
      <c r="K373" s="11" t="s">
        <v>663</v>
      </c>
      <c r="L373" s="10"/>
    </row>
    <row r="374" spans="1:12" s="18" customFormat="1" ht="161.25" customHeight="1">
      <c r="A374" s="25" t="s">
        <v>1101</v>
      </c>
      <c r="B374" s="37" t="s">
        <v>1085</v>
      </c>
      <c r="C374" s="37" t="s">
        <v>28</v>
      </c>
      <c r="D374" s="37" t="s">
        <v>1096</v>
      </c>
      <c r="E374" s="37" t="s">
        <v>730</v>
      </c>
      <c r="F374" s="88">
        <v>18</v>
      </c>
      <c r="G374" s="88">
        <v>47767.85</v>
      </c>
      <c r="H374" s="14">
        <f t="shared" si="12"/>
        <v>859821.29999999993</v>
      </c>
      <c r="I374" s="14">
        <f t="shared" si="13"/>
        <v>962999.85600000003</v>
      </c>
      <c r="J374" s="37" t="s">
        <v>2253</v>
      </c>
      <c r="K374" s="37" t="s">
        <v>663</v>
      </c>
      <c r="L374" s="10" t="s">
        <v>1975</v>
      </c>
    </row>
    <row r="375" spans="1:12" s="18" customFormat="1" ht="102">
      <c r="A375" s="25" t="s">
        <v>1102</v>
      </c>
      <c r="B375" s="37" t="s">
        <v>1086</v>
      </c>
      <c r="C375" s="37" t="s">
        <v>28</v>
      </c>
      <c r="D375" s="37" t="s">
        <v>1097</v>
      </c>
      <c r="E375" s="37" t="s">
        <v>730</v>
      </c>
      <c r="F375" s="88">
        <v>1</v>
      </c>
      <c r="G375" s="88">
        <v>60803.57</v>
      </c>
      <c r="H375" s="14">
        <f t="shared" si="12"/>
        <v>60803.57</v>
      </c>
      <c r="I375" s="14">
        <f t="shared" si="13"/>
        <v>68099.998400000011</v>
      </c>
      <c r="J375" s="37" t="s">
        <v>1084</v>
      </c>
      <c r="K375" s="37" t="s">
        <v>663</v>
      </c>
      <c r="L375" s="10"/>
    </row>
    <row r="376" spans="1:12" s="18" customFormat="1" ht="224.25" customHeight="1">
      <c r="A376" s="25" t="s">
        <v>1103</v>
      </c>
      <c r="B376" s="37" t="s">
        <v>1087</v>
      </c>
      <c r="C376" s="37" t="s">
        <v>404</v>
      </c>
      <c r="D376" s="37" t="s">
        <v>2212</v>
      </c>
      <c r="E376" s="37" t="s">
        <v>730</v>
      </c>
      <c r="F376" s="88">
        <v>530</v>
      </c>
      <c r="G376" s="88"/>
      <c r="H376" s="14"/>
      <c r="I376" s="14"/>
      <c r="J376" s="37" t="s">
        <v>1875</v>
      </c>
      <c r="K376" s="37" t="s">
        <v>663</v>
      </c>
      <c r="L376" s="10" t="s">
        <v>488</v>
      </c>
    </row>
    <row r="377" spans="1:12" s="18" customFormat="1" ht="97.5" customHeight="1">
      <c r="A377" s="25" t="s">
        <v>1104</v>
      </c>
      <c r="B377" s="37" t="s">
        <v>1088</v>
      </c>
      <c r="C377" s="37" t="s">
        <v>28</v>
      </c>
      <c r="D377" s="19" t="s">
        <v>1129</v>
      </c>
      <c r="E377" s="37" t="s">
        <v>730</v>
      </c>
      <c r="F377" s="88">
        <v>1</v>
      </c>
      <c r="G377" s="88">
        <v>28000</v>
      </c>
      <c r="H377" s="14">
        <f t="shared" si="12"/>
        <v>28000</v>
      </c>
      <c r="I377" s="14">
        <f t="shared" si="13"/>
        <v>31360.000000000004</v>
      </c>
      <c r="J377" s="37" t="s">
        <v>1084</v>
      </c>
      <c r="K377" s="37" t="s">
        <v>663</v>
      </c>
      <c r="L377" s="10"/>
    </row>
    <row r="378" spans="1:12" s="18" customFormat="1" ht="76.5">
      <c r="A378" s="25" t="s">
        <v>1105</v>
      </c>
      <c r="B378" s="37" t="s">
        <v>1089</v>
      </c>
      <c r="C378" s="37" t="s">
        <v>28</v>
      </c>
      <c r="D378" s="62" t="s">
        <v>1098</v>
      </c>
      <c r="E378" s="37" t="s">
        <v>730</v>
      </c>
      <c r="F378" s="88">
        <v>12</v>
      </c>
      <c r="G378" s="88">
        <v>50000</v>
      </c>
      <c r="H378" s="14">
        <f t="shared" si="12"/>
        <v>600000</v>
      </c>
      <c r="I378" s="14">
        <f t="shared" si="13"/>
        <v>672000.00000000012</v>
      </c>
      <c r="J378" s="37" t="s">
        <v>1084</v>
      </c>
      <c r="K378" s="37" t="s">
        <v>663</v>
      </c>
      <c r="L378" s="10"/>
    </row>
    <row r="379" spans="1:12" s="18" customFormat="1" ht="102">
      <c r="A379" s="25" t="s">
        <v>1106</v>
      </c>
      <c r="B379" s="62" t="s">
        <v>1090</v>
      </c>
      <c r="C379" s="37" t="s">
        <v>28</v>
      </c>
      <c r="D379" s="37" t="s">
        <v>1099</v>
      </c>
      <c r="E379" s="37" t="s">
        <v>730</v>
      </c>
      <c r="F379" s="88">
        <v>10</v>
      </c>
      <c r="G379" s="88">
        <v>28125</v>
      </c>
      <c r="H379" s="14">
        <f t="shared" si="12"/>
        <v>281250</v>
      </c>
      <c r="I379" s="14">
        <f t="shared" si="13"/>
        <v>315000.00000000006</v>
      </c>
      <c r="J379" s="37" t="s">
        <v>1084</v>
      </c>
      <c r="K379" s="37" t="s">
        <v>663</v>
      </c>
      <c r="L379" s="10"/>
    </row>
    <row r="380" spans="1:12" s="18" customFormat="1" ht="69.75" customHeight="1">
      <c r="A380" s="25" t="s">
        <v>1107</v>
      </c>
      <c r="B380" s="37" t="s">
        <v>1091</v>
      </c>
      <c r="C380" s="37" t="s">
        <v>28</v>
      </c>
      <c r="D380" s="37" t="s">
        <v>1100</v>
      </c>
      <c r="E380" s="37" t="s">
        <v>730</v>
      </c>
      <c r="F380" s="88">
        <v>4</v>
      </c>
      <c r="G380" s="88">
        <v>70000</v>
      </c>
      <c r="H380" s="14">
        <f t="shared" si="12"/>
        <v>280000</v>
      </c>
      <c r="I380" s="14">
        <f t="shared" si="13"/>
        <v>313600.00000000006</v>
      </c>
      <c r="J380" s="37" t="s">
        <v>1084</v>
      </c>
      <c r="K380" s="37" t="s">
        <v>663</v>
      </c>
      <c r="L380" s="10"/>
    </row>
    <row r="381" spans="1:12" s="18" customFormat="1" ht="127.5">
      <c r="A381" s="25" t="s">
        <v>1108</v>
      </c>
      <c r="B381" s="37" t="s">
        <v>1092</v>
      </c>
      <c r="C381" s="37" t="s">
        <v>28</v>
      </c>
      <c r="D381" s="37" t="s">
        <v>1116</v>
      </c>
      <c r="E381" s="37" t="s">
        <v>730</v>
      </c>
      <c r="F381" s="88">
        <v>16</v>
      </c>
      <c r="G381" s="88">
        <v>25000</v>
      </c>
      <c r="H381" s="14">
        <f t="shared" si="12"/>
        <v>400000</v>
      </c>
      <c r="I381" s="14">
        <f t="shared" si="13"/>
        <v>448000.00000000006</v>
      </c>
      <c r="J381" s="37" t="s">
        <v>1084</v>
      </c>
      <c r="K381" s="37" t="s">
        <v>663</v>
      </c>
      <c r="L381" s="10"/>
    </row>
    <row r="382" spans="1:12" s="18" customFormat="1" ht="165.75">
      <c r="A382" s="25" t="s">
        <v>1109</v>
      </c>
      <c r="B382" s="37" t="s">
        <v>1093</v>
      </c>
      <c r="C382" s="10" t="s">
        <v>28</v>
      </c>
      <c r="D382" s="37" t="s">
        <v>1112</v>
      </c>
      <c r="E382" s="37" t="s">
        <v>730</v>
      </c>
      <c r="F382" s="88">
        <v>16</v>
      </c>
      <c r="G382" s="88">
        <v>51785.71</v>
      </c>
      <c r="H382" s="14">
        <f t="shared" si="12"/>
        <v>828571.36</v>
      </c>
      <c r="I382" s="14">
        <f t="shared" si="13"/>
        <v>927999.92320000008</v>
      </c>
      <c r="J382" s="37" t="s">
        <v>1084</v>
      </c>
      <c r="K382" s="37" t="s">
        <v>663</v>
      </c>
      <c r="L382" s="10"/>
    </row>
    <row r="383" spans="1:12" s="18" customFormat="1" ht="127.5">
      <c r="A383" s="25" t="s">
        <v>1110</v>
      </c>
      <c r="B383" s="62" t="s">
        <v>1094</v>
      </c>
      <c r="C383" s="10" t="s">
        <v>28</v>
      </c>
      <c r="D383" s="37" t="s">
        <v>1117</v>
      </c>
      <c r="E383" s="37" t="s">
        <v>730</v>
      </c>
      <c r="F383" s="88">
        <v>40</v>
      </c>
      <c r="G383" s="88">
        <v>56000</v>
      </c>
      <c r="H383" s="14">
        <f t="shared" si="12"/>
        <v>2240000</v>
      </c>
      <c r="I383" s="14">
        <f t="shared" si="13"/>
        <v>2508800.0000000005</v>
      </c>
      <c r="J383" s="37" t="s">
        <v>1084</v>
      </c>
      <c r="K383" s="37" t="s">
        <v>663</v>
      </c>
      <c r="L383" s="10"/>
    </row>
    <row r="384" spans="1:12" s="18" customFormat="1" ht="89.25">
      <c r="A384" s="25" t="s">
        <v>1111</v>
      </c>
      <c r="B384" s="62" t="s">
        <v>1095</v>
      </c>
      <c r="C384" s="10" t="s">
        <v>28</v>
      </c>
      <c r="D384" s="62" t="s">
        <v>1113</v>
      </c>
      <c r="E384" s="37" t="s">
        <v>730</v>
      </c>
      <c r="F384" s="88">
        <v>650</v>
      </c>
      <c r="G384" s="88">
        <v>5044.6400000000003</v>
      </c>
      <c r="H384" s="14">
        <f t="shared" si="12"/>
        <v>3279016</v>
      </c>
      <c r="I384" s="14">
        <f t="shared" si="13"/>
        <v>3672497.9200000004</v>
      </c>
      <c r="J384" s="37" t="s">
        <v>1084</v>
      </c>
      <c r="K384" s="37" t="s">
        <v>663</v>
      </c>
      <c r="L384" s="10"/>
    </row>
    <row r="385" spans="1:12" s="18" customFormat="1" ht="280.5">
      <c r="A385" s="25" t="s">
        <v>1125</v>
      </c>
      <c r="B385" s="62" t="s">
        <v>1127</v>
      </c>
      <c r="C385" s="10" t="s">
        <v>404</v>
      </c>
      <c r="D385" s="10" t="s">
        <v>2026</v>
      </c>
      <c r="E385" s="37" t="s">
        <v>730</v>
      </c>
      <c r="F385" s="88">
        <v>1</v>
      </c>
      <c r="G385" s="88">
        <v>26933036</v>
      </c>
      <c r="H385" s="14">
        <f t="shared" si="12"/>
        <v>26933036</v>
      </c>
      <c r="I385" s="14">
        <f t="shared" si="13"/>
        <v>30165000.320000004</v>
      </c>
      <c r="J385" s="37" t="s">
        <v>1126</v>
      </c>
      <c r="K385" s="37" t="s">
        <v>663</v>
      </c>
      <c r="L385" s="10"/>
    </row>
    <row r="386" spans="1:12" s="18" customFormat="1" ht="79.5" customHeight="1">
      <c r="A386" s="25" t="s">
        <v>1138</v>
      </c>
      <c r="B386" s="46" t="s">
        <v>1133</v>
      </c>
      <c r="C386" s="10" t="s">
        <v>404</v>
      </c>
      <c r="D386" s="46" t="s">
        <v>1139</v>
      </c>
      <c r="E386" s="46" t="s">
        <v>405</v>
      </c>
      <c r="F386" s="88">
        <v>27638</v>
      </c>
      <c r="G386" s="88">
        <v>160</v>
      </c>
      <c r="H386" s="14">
        <f>F386*G386</f>
        <v>4422080</v>
      </c>
      <c r="I386" s="14">
        <f t="shared" si="13"/>
        <v>4952729.6000000006</v>
      </c>
      <c r="J386" s="46" t="s">
        <v>707</v>
      </c>
      <c r="K386" s="49" t="s">
        <v>708</v>
      </c>
      <c r="L386" s="10"/>
    </row>
    <row r="387" spans="1:12" s="18" customFormat="1" ht="111" customHeight="1">
      <c r="A387" s="46">
        <v>371</v>
      </c>
      <c r="B387" s="32" t="s">
        <v>1140</v>
      </c>
      <c r="C387" s="10" t="s">
        <v>28</v>
      </c>
      <c r="D387" s="32" t="s">
        <v>1141</v>
      </c>
      <c r="E387" s="37" t="s">
        <v>730</v>
      </c>
      <c r="F387" s="14">
        <v>50</v>
      </c>
      <c r="G387" s="14">
        <v>160.71</v>
      </c>
      <c r="H387" s="14">
        <f t="shared" si="12"/>
        <v>8035.5</v>
      </c>
      <c r="I387" s="14">
        <f t="shared" si="13"/>
        <v>8999.76</v>
      </c>
      <c r="J387" s="10" t="s">
        <v>1142</v>
      </c>
      <c r="K387" s="37" t="s">
        <v>663</v>
      </c>
      <c r="L387" s="10"/>
    </row>
    <row r="388" spans="1:12" s="18" customFormat="1" ht="108.75" customHeight="1">
      <c r="A388" s="46">
        <v>372</v>
      </c>
      <c r="B388" s="32" t="s">
        <v>1143</v>
      </c>
      <c r="C388" s="10" t="s">
        <v>28</v>
      </c>
      <c r="D388" s="32" t="s">
        <v>1144</v>
      </c>
      <c r="E388" s="37" t="s">
        <v>730</v>
      </c>
      <c r="F388" s="14">
        <v>50</v>
      </c>
      <c r="G388" s="14">
        <v>182.14</v>
      </c>
      <c r="H388" s="14">
        <f t="shared" si="12"/>
        <v>9107</v>
      </c>
      <c r="I388" s="14">
        <f t="shared" si="13"/>
        <v>10199.84</v>
      </c>
      <c r="J388" s="10" t="s">
        <v>1142</v>
      </c>
      <c r="K388" s="37" t="s">
        <v>663</v>
      </c>
      <c r="L388" s="10"/>
    </row>
    <row r="389" spans="1:12" s="18" customFormat="1" ht="109.5" customHeight="1">
      <c r="A389" s="46">
        <v>373</v>
      </c>
      <c r="B389" s="32" t="s">
        <v>1145</v>
      </c>
      <c r="C389" s="10" t="s">
        <v>28</v>
      </c>
      <c r="D389" s="32" t="s">
        <v>1146</v>
      </c>
      <c r="E389" s="37" t="s">
        <v>730</v>
      </c>
      <c r="F389" s="14">
        <v>50</v>
      </c>
      <c r="G389" s="14">
        <v>192.86</v>
      </c>
      <c r="H389" s="14">
        <f t="shared" si="12"/>
        <v>9643</v>
      </c>
      <c r="I389" s="14">
        <f t="shared" si="13"/>
        <v>10800.160000000002</v>
      </c>
      <c r="J389" s="10" t="s">
        <v>1142</v>
      </c>
      <c r="K389" s="37" t="s">
        <v>663</v>
      </c>
      <c r="L389" s="10"/>
    </row>
    <row r="390" spans="1:12" s="18" customFormat="1" ht="108.75" customHeight="1">
      <c r="A390" s="46">
        <v>374</v>
      </c>
      <c r="B390" s="32" t="s">
        <v>1147</v>
      </c>
      <c r="C390" s="10" t="s">
        <v>28</v>
      </c>
      <c r="D390" s="32" t="s">
        <v>1148</v>
      </c>
      <c r="E390" s="37" t="s">
        <v>730</v>
      </c>
      <c r="F390" s="14">
        <v>100</v>
      </c>
      <c r="G390" s="14">
        <v>214.29</v>
      </c>
      <c r="H390" s="14">
        <f t="shared" si="12"/>
        <v>21429</v>
      </c>
      <c r="I390" s="14">
        <f t="shared" si="13"/>
        <v>24000.480000000003</v>
      </c>
      <c r="J390" s="10" t="s">
        <v>1142</v>
      </c>
      <c r="K390" s="37" t="s">
        <v>663</v>
      </c>
      <c r="L390" s="10"/>
    </row>
    <row r="391" spans="1:12" s="18" customFormat="1" ht="108.75" customHeight="1">
      <c r="A391" s="46">
        <v>375</v>
      </c>
      <c r="B391" s="32" t="s">
        <v>1149</v>
      </c>
      <c r="C391" s="10" t="s">
        <v>28</v>
      </c>
      <c r="D391" s="32" t="s">
        <v>1150</v>
      </c>
      <c r="E391" s="37" t="s">
        <v>730</v>
      </c>
      <c r="F391" s="14">
        <v>100</v>
      </c>
      <c r="G391" s="14">
        <v>257.14</v>
      </c>
      <c r="H391" s="14">
        <f t="shared" si="12"/>
        <v>25714</v>
      </c>
      <c r="I391" s="14">
        <f t="shared" si="13"/>
        <v>28799.680000000004</v>
      </c>
      <c r="J391" s="10" t="s">
        <v>1142</v>
      </c>
      <c r="K391" s="37" t="s">
        <v>663</v>
      </c>
      <c r="L391" s="10"/>
    </row>
    <row r="392" spans="1:12" s="18" customFormat="1" ht="102">
      <c r="A392" s="46">
        <v>376</v>
      </c>
      <c r="B392" s="32" t="s">
        <v>1151</v>
      </c>
      <c r="C392" s="10" t="s">
        <v>28</v>
      </c>
      <c r="D392" s="32" t="s">
        <v>1152</v>
      </c>
      <c r="E392" s="37" t="s">
        <v>730</v>
      </c>
      <c r="F392" s="14">
        <v>100</v>
      </c>
      <c r="G392" s="14">
        <v>321.43</v>
      </c>
      <c r="H392" s="14">
        <f t="shared" si="12"/>
        <v>32143</v>
      </c>
      <c r="I392" s="14">
        <f t="shared" si="13"/>
        <v>36000.160000000003</v>
      </c>
      <c r="J392" s="10" t="s">
        <v>1142</v>
      </c>
      <c r="K392" s="37" t="s">
        <v>663</v>
      </c>
      <c r="L392" s="10"/>
    </row>
    <row r="393" spans="1:12" s="18" customFormat="1" ht="102">
      <c r="A393" s="46">
        <v>377</v>
      </c>
      <c r="B393" s="32" t="s">
        <v>1153</v>
      </c>
      <c r="C393" s="10" t="s">
        <v>28</v>
      </c>
      <c r="D393" s="32" t="s">
        <v>1154</v>
      </c>
      <c r="E393" s="37" t="s">
        <v>730</v>
      </c>
      <c r="F393" s="14">
        <v>100</v>
      </c>
      <c r="G393" s="14">
        <v>385.71</v>
      </c>
      <c r="H393" s="14">
        <f t="shared" si="12"/>
        <v>38571</v>
      </c>
      <c r="I393" s="14">
        <f t="shared" si="13"/>
        <v>43199.520000000004</v>
      </c>
      <c r="J393" s="10" t="s">
        <v>1142</v>
      </c>
      <c r="K393" s="37" t="s">
        <v>663</v>
      </c>
      <c r="L393" s="10"/>
    </row>
    <row r="394" spans="1:12" s="18" customFormat="1" ht="102">
      <c r="A394" s="46">
        <v>378</v>
      </c>
      <c r="B394" s="32" t="s">
        <v>1155</v>
      </c>
      <c r="C394" s="10" t="s">
        <v>28</v>
      </c>
      <c r="D394" s="32" t="s">
        <v>1156</v>
      </c>
      <c r="E394" s="37" t="s">
        <v>730</v>
      </c>
      <c r="F394" s="14">
        <v>100</v>
      </c>
      <c r="G394" s="14">
        <v>450</v>
      </c>
      <c r="H394" s="14">
        <f t="shared" si="12"/>
        <v>45000</v>
      </c>
      <c r="I394" s="14">
        <f t="shared" si="13"/>
        <v>50400.000000000007</v>
      </c>
      <c r="J394" s="10" t="s">
        <v>1142</v>
      </c>
      <c r="K394" s="37" t="s">
        <v>663</v>
      </c>
      <c r="L394" s="10"/>
    </row>
    <row r="395" spans="1:12" s="18" customFormat="1" ht="57" customHeight="1">
      <c r="A395" s="11">
        <v>379</v>
      </c>
      <c r="B395" s="10" t="s">
        <v>1157</v>
      </c>
      <c r="C395" s="10" t="s">
        <v>28</v>
      </c>
      <c r="D395" s="10" t="s">
        <v>1158</v>
      </c>
      <c r="E395" s="11" t="s">
        <v>730</v>
      </c>
      <c r="F395" s="14">
        <v>100</v>
      </c>
      <c r="G395" s="14">
        <v>1283</v>
      </c>
      <c r="H395" s="14">
        <f t="shared" si="12"/>
        <v>128300</v>
      </c>
      <c r="I395" s="14">
        <f t="shared" si="13"/>
        <v>143696</v>
      </c>
      <c r="J395" s="10" t="s">
        <v>640</v>
      </c>
      <c r="K395" s="11" t="s">
        <v>663</v>
      </c>
      <c r="L395" s="10"/>
    </row>
    <row r="396" spans="1:12" s="18" customFormat="1" ht="51">
      <c r="A396" s="11">
        <v>380</v>
      </c>
      <c r="B396" s="10" t="s">
        <v>1159</v>
      </c>
      <c r="C396" s="10" t="s">
        <v>28</v>
      </c>
      <c r="D396" s="10" t="s">
        <v>1160</v>
      </c>
      <c r="E396" s="11" t="s">
        <v>444</v>
      </c>
      <c r="F396" s="88">
        <v>50</v>
      </c>
      <c r="G396" s="88">
        <v>392</v>
      </c>
      <c r="H396" s="14">
        <f t="shared" si="12"/>
        <v>19600</v>
      </c>
      <c r="I396" s="14">
        <f t="shared" si="13"/>
        <v>21952.000000000004</v>
      </c>
      <c r="J396" s="10" t="s">
        <v>1161</v>
      </c>
      <c r="K396" s="11" t="s">
        <v>663</v>
      </c>
      <c r="L396" s="10"/>
    </row>
    <row r="397" spans="1:12" s="18" customFormat="1" ht="51">
      <c r="A397" s="11">
        <v>381</v>
      </c>
      <c r="B397" s="10" t="s">
        <v>1162</v>
      </c>
      <c r="C397" s="10" t="s">
        <v>28</v>
      </c>
      <c r="D397" s="10" t="s">
        <v>1163</v>
      </c>
      <c r="E397" s="11" t="s">
        <v>444</v>
      </c>
      <c r="F397" s="88">
        <v>50</v>
      </c>
      <c r="G397" s="88">
        <v>498</v>
      </c>
      <c r="H397" s="14">
        <f t="shared" si="12"/>
        <v>24900</v>
      </c>
      <c r="I397" s="14">
        <f t="shared" si="13"/>
        <v>27888.000000000004</v>
      </c>
      <c r="J397" s="10" t="s">
        <v>1161</v>
      </c>
      <c r="K397" s="11" t="s">
        <v>663</v>
      </c>
      <c r="L397" s="10"/>
    </row>
    <row r="398" spans="1:12" s="18" customFormat="1" ht="51">
      <c r="A398" s="11">
        <v>382</v>
      </c>
      <c r="B398" s="10" t="s">
        <v>1164</v>
      </c>
      <c r="C398" s="10" t="s">
        <v>28</v>
      </c>
      <c r="D398" s="10" t="s">
        <v>1165</v>
      </c>
      <c r="E398" s="11" t="s">
        <v>444</v>
      </c>
      <c r="F398" s="88">
        <v>50</v>
      </c>
      <c r="G398" s="88">
        <v>652</v>
      </c>
      <c r="H398" s="14">
        <f t="shared" si="12"/>
        <v>32600</v>
      </c>
      <c r="I398" s="14">
        <f t="shared" si="13"/>
        <v>36512</v>
      </c>
      <c r="J398" s="10" t="s">
        <v>1161</v>
      </c>
      <c r="K398" s="11" t="s">
        <v>663</v>
      </c>
      <c r="L398" s="10"/>
    </row>
    <row r="399" spans="1:12" s="18" customFormat="1" ht="51">
      <c r="A399" s="11">
        <v>383</v>
      </c>
      <c r="B399" s="10" t="s">
        <v>1166</v>
      </c>
      <c r="C399" s="10" t="s">
        <v>28</v>
      </c>
      <c r="D399" s="10" t="s">
        <v>1167</v>
      </c>
      <c r="E399" s="11" t="s">
        <v>444</v>
      </c>
      <c r="F399" s="88">
        <v>50</v>
      </c>
      <c r="G399" s="88">
        <v>848</v>
      </c>
      <c r="H399" s="14">
        <f t="shared" si="12"/>
        <v>42400</v>
      </c>
      <c r="I399" s="14">
        <f t="shared" si="13"/>
        <v>47488.000000000007</v>
      </c>
      <c r="J399" s="10" t="s">
        <v>1161</v>
      </c>
      <c r="K399" s="11" t="s">
        <v>663</v>
      </c>
      <c r="L399" s="10"/>
    </row>
    <row r="400" spans="1:12" s="18" customFormat="1" ht="51">
      <c r="A400" s="11">
        <v>384</v>
      </c>
      <c r="B400" s="10" t="s">
        <v>1168</v>
      </c>
      <c r="C400" s="10" t="s">
        <v>28</v>
      </c>
      <c r="D400" s="10" t="s">
        <v>1169</v>
      </c>
      <c r="E400" s="11" t="s">
        <v>444</v>
      </c>
      <c r="F400" s="88">
        <v>50</v>
      </c>
      <c r="G400" s="88">
        <v>1172</v>
      </c>
      <c r="H400" s="14">
        <f t="shared" si="12"/>
        <v>58600</v>
      </c>
      <c r="I400" s="14">
        <f t="shared" si="13"/>
        <v>65632</v>
      </c>
      <c r="J400" s="10" t="s">
        <v>1161</v>
      </c>
      <c r="K400" s="11" t="s">
        <v>663</v>
      </c>
      <c r="L400" s="10"/>
    </row>
    <row r="401" spans="1:12" s="18" customFormat="1" ht="51">
      <c r="A401" s="11">
        <v>385</v>
      </c>
      <c r="B401" s="10" t="s">
        <v>1170</v>
      </c>
      <c r="C401" s="10" t="s">
        <v>28</v>
      </c>
      <c r="D401" s="10" t="s">
        <v>1171</v>
      </c>
      <c r="E401" s="11" t="s">
        <v>444</v>
      </c>
      <c r="F401" s="88">
        <v>30</v>
      </c>
      <c r="G401" s="88">
        <v>1300</v>
      </c>
      <c r="H401" s="14">
        <f t="shared" si="12"/>
        <v>39000</v>
      </c>
      <c r="I401" s="14">
        <f t="shared" si="13"/>
        <v>43680.000000000007</v>
      </c>
      <c r="J401" s="10" t="s">
        <v>1161</v>
      </c>
      <c r="K401" s="11" t="s">
        <v>663</v>
      </c>
      <c r="L401" s="10"/>
    </row>
    <row r="402" spans="1:12" s="18" customFormat="1" ht="51">
      <c r="A402" s="11">
        <v>386</v>
      </c>
      <c r="B402" s="10" t="s">
        <v>1172</v>
      </c>
      <c r="C402" s="10" t="s">
        <v>28</v>
      </c>
      <c r="D402" s="10" t="s">
        <v>1173</v>
      </c>
      <c r="E402" s="11" t="s">
        <v>444</v>
      </c>
      <c r="F402" s="88">
        <v>30</v>
      </c>
      <c r="G402" s="88">
        <v>1633.33</v>
      </c>
      <c r="H402" s="14">
        <f t="shared" ref="H402:H465" si="14">F402*G402</f>
        <v>48999.899999999994</v>
      </c>
      <c r="I402" s="14">
        <f t="shared" ref="I402:I465" si="15">H402*1.12</f>
        <v>54879.887999999999</v>
      </c>
      <c r="J402" s="10" t="s">
        <v>1161</v>
      </c>
      <c r="K402" s="11" t="s">
        <v>663</v>
      </c>
      <c r="L402" s="10"/>
    </row>
    <row r="403" spans="1:12" s="18" customFormat="1" ht="51">
      <c r="A403" s="11">
        <v>387</v>
      </c>
      <c r="B403" s="10" t="s">
        <v>1174</v>
      </c>
      <c r="C403" s="10" t="s">
        <v>28</v>
      </c>
      <c r="D403" s="10" t="s">
        <v>1160</v>
      </c>
      <c r="E403" s="11" t="s">
        <v>444</v>
      </c>
      <c r="F403" s="88">
        <v>30</v>
      </c>
      <c r="G403" s="88"/>
      <c r="H403" s="14"/>
      <c r="I403" s="14"/>
      <c r="J403" s="10" t="s">
        <v>1161</v>
      </c>
      <c r="K403" s="11" t="s">
        <v>663</v>
      </c>
      <c r="L403" s="10" t="s">
        <v>488</v>
      </c>
    </row>
    <row r="404" spans="1:12" s="18" customFormat="1" ht="51">
      <c r="A404" s="11">
        <v>388</v>
      </c>
      <c r="B404" s="10" t="s">
        <v>1175</v>
      </c>
      <c r="C404" s="10" t="s">
        <v>28</v>
      </c>
      <c r="D404" s="10" t="s">
        <v>1160</v>
      </c>
      <c r="E404" s="11" t="s">
        <v>444</v>
      </c>
      <c r="F404" s="88">
        <v>30</v>
      </c>
      <c r="G404" s="88"/>
      <c r="H404" s="14"/>
      <c r="I404" s="14"/>
      <c r="J404" s="10" t="s">
        <v>1161</v>
      </c>
      <c r="K404" s="11" t="s">
        <v>663</v>
      </c>
      <c r="L404" s="10" t="s">
        <v>488</v>
      </c>
    </row>
    <row r="405" spans="1:12" s="18" customFormat="1" ht="51">
      <c r="A405" s="11">
        <v>389</v>
      </c>
      <c r="B405" s="10" t="s">
        <v>1176</v>
      </c>
      <c r="C405" s="10" t="s">
        <v>28</v>
      </c>
      <c r="D405" s="10" t="s">
        <v>1160</v>
      </c>
      <c r="E405" s="11" t="s">
        <v>444</v>
      </c>
      <c r="F405" s="88">
        <v>30</v>
      </c>
      <c r="G405" s="88"/>
      <c r="H405" s="14"/>
      <c r="I405" s="14"/>
      <c r="J405" s="10" t="s">
        <v>1161</v>
      </c>
      <c r="K405" s="11" t="s">
        <v>663</v>
      </c>
      <c r="L405" s="10" t="s">
        <v>488</v>
      </c>
    </row>
    <row r="406" spans="1:12" s="18" customFormat="1" ht="51">
      <c r="A406" s="11">
        <v>390</v>
      </c>
      <c r="B406" s="10" t="s">
        <v>1177</v>
      </c>
      <c r="C406" s="10" t="s">
        <v>28</v>
      </c>
      <c r="D406" s="10" t="s">
        <v>1160</v>
      </c>
      <c r="E406" s="11" t="s">
        <v>444</v>
      </c>
      <c r="F406" s="88">
        <v>30</v>
      </c>
      <c r="G406" s="88"/>
      <c r="H406" s="14"/>
      <c r="I406" s="14"/>
      <c r="J406" s="10" t="s">
        <v>1161</v>
      </c>
      <c r="K406" s="11" t="s">
        <v>663</v>
      </c>
      <c r="L406" s="10" t="s">
        <v>488</v>
      </c>
    </row>
    <row r="407" spans="1:12" s="18" customFormat="1" ht="204">
      <c r="A407" s="46">
        <v>391</v>
      </c>
      <c r="B407" s="10" t="s">
        <v>1178</v>
      </c>
      <c r="C407" s="10" t="s">
        <v>28</v>
      </c>
      <c r="D407" s="10" t="s">
        <v>1179</v>
      </c>
      <c r="E407" s="37" t="s">
        <v>730</v>
      </c>
      <c r="F407" s="14">
        <v>2</v>
      </c>
      <c r="G407" s="14">
        <v>11785.71</v>
      </c>
      <c r="H407" s="14">
        <f t="shared" si="14"/>
        <v>23571.42</v>
      </c>
      <c r="I407" s="14">
        <f t="shared" si="15"/>
        <v>26399.990399999999</v>
      </c>
      <c r="J407" s="10" t="s">
        <v>640</v>
      </c>
      <c r="K407" s="37" t="s">
        <v>663</v>
      </c>
      <c r="L407" s="10"/>
    </row>
    <row r="408" spans="1:12" s="18" customFormat="1" ht="204">
      <c r="A408" s="46">
        <v>392</v>
      </c>
      <c r="B408" s="10" t="s">
        <v>1180</v>
      </c>
      <c r="C408" s="10" t="s">
        <v>28</v>
      </c>
      <c r="D408" s="10" t="s">
        <v>1181</v>
      </c>
      <c r="E408" s="37" t="s">
        <v>730</v>
      </c>
      <c r="F408" s="14">
        <v>1</v>
      </c>
      <c r="G408" s="14">
        <v>15000</v>
      </c>
      <c r="H408" s="14">
        <f t="shared" si="14"/>
        <v>15000</v>
      </c>
      <c r="I408" s="14">
        <f t="shared" si="15"/>
        <v>16800</v>
      </c>
      <c r="J408" s="10" t="s">
        <v>640</v>
      </c>
      <c r="K408" s="37" t="s">
        <v>663</v>
      </c>
      <c r="L408" s="10"/>
    </row>
    <row r="409" spans="1:12" s="18" customFormat="1" ht="204">
      <c r="A409" s="46">
        <v>393</v>
      </c>
      <c r="B409" s="10" t="s">
        <v>1182</v>
      </c>
      <c r="C409" s="10" t="s">
        <v>28</v>
      </c>
      <c r="D409" s="10" t="s">
        <v>1183</v>
      </c>
      <c r="E409" s="37" t="s">
        <v>730</v>
      </c>
      <c r="F409" s="14">
        <v>1</v>
      </c>
      <c r="G409" s="14">
        <v>24107.14</v>
      </c>
      <c r="H409" s="14">
        <f t="shared" si="14"/>
        <v>24107.14</v>
      </c>
      <c r="I409" s="14">
        <f t="shared" si="15"/>
        <v>26999.996800000001</v>
      </c>
      <c r="J409" s="10" t="s">
        <v>640</v>
      </c>
      <c r="K409" s="37" t="s">
        <v>663</v>
      </c>
      <c r="L409" s="10"/>
    </row>
    <row r="410" spans="1:12" s="18" customFormat="1" ht="204">
      <c r="A410" s="46">
        <v>394</v>
      </c>
      <c r="B410" s="10" t="s">
        <v>1184</v>
      </c>
      <c r="C410" s="10" t="s">
        <v>28</v>
      </c>
      <c r="D410" s="10" t="s">
        <v>1185</v>
      </c>
      <c r="E410" s="37" t="s">
        <v>730</v>
      </c>
      <c r="F410" s="14">
        <v>1</v>
      </c>
      <c r="G410" s="14">
        <v>33750</v>
      </c>
      <c r="H410" s="14">
        <f t="shared" si="14"/>
        <v>33750</v>
      </c>
      <c r="I410" s="14">
        <f t="shared" si="15"/>
        <v>37800</v>
      </c>
      <c r="J410" s="10" t="s">
        <v>640</v>
      </c>
      <c r="K410" s="37" t="s">
        <v>663</v>
      </c>
      <c r="L410" s="10"/>
    </row>
    <row r="411" spans="1:12" s="18" customFormat="1" ht="204">
      <c r="A411" s="46">
        <v>395</v>
      </c>
      <c r="B411" s="10" t="s">
        <v>1186</v>
      </c>
      <c r="C411" s="10" t="s">
        <v>28</v>
      </c>
      <c r="D411" s="10" t="s">
        <v>1187</v>
      </c>
      <c r="E411" s="37" t="s">
        <v>730</v>
      </c>
      <c r="F411" s="14">
        <v>1</v>
      </c>
      <c r="G411" s="14">
        <v>46071.43</v>
      </c>
      <c r="H411" s="14">
        <f t="shared" si="14"/>
        <v>46071.43</v>
      </c>
      <c r="I411" s="14">
        <f t="shared" si="15"/>
        <v>51600.001600000003</v>
      </c>
      <c r="J411" s="10" t="s">
        <v>640</v>
      </c>
      <c r="K411" s="37" t="s">
        <v>663</v>
      </c>
      <c r="L411" s="10"/>
    </row>
    <row r="412" spans="1:12" s="18" customFormat="1" ht="140.25">
      <c r="A412" s="11">
        <v>396</v>
      </c>
      <c r="B412" s="10" t="s">
        <v>1188</v>
      </c>
      <c r="C412" s="10" t="s">
        <v>28</v>
      </c>
      <c r="D412" s="10" t="s">
        <v>1189</v>
      </c>
      <c r="E412" s="11" t="s">
        <v>730</v>
      </c>
      <c r="F412" s="14">
        <v>10</v>
      </c>
      <c r="G412" s="14">
        <v>8700</v>
      </c>
      <c r="H412" s="14">
        <f t="shared" si="14"/>
        <v>87000</v>
      </c>
      <c r="I412" s="14">
        <f t="shared" si="15"/>
        <v>97440.000000000015</v>
      </c>
      <c r="J412" s="10" t="s">
        <v>640</v>
      </c>
      <c r="K412" s="11" t="s">
        <v>663</v>
      </c>
      <c r="L412" s="10" t="s">
        <v>1911</v>
      </c>
    </row>
    <row r="413" spans="1:12" s="18" customFormat="1" ht="153">
      <c r="A413" s="11">
        <v>397</v>
      </c>
      <c r="B413" s="10" t="s">
        <v>1190</v>
      </c>
      <c r="C413" s="10" t="s">
        <v>28</v>
      </c>
      <c r="D413" s="10" t="s">
        <v>1191</v>
      </c>
      <c r="E413" s="11" t="s">
        <v>730</v>
      </c>
      <c r="F413" s="14">
        <v>15</v>
      </c>
      <c r="G413" s="14">
        <v>10800</v>
      </c>
      <c r="H413" s="14">
        <f t="shared" si="14"/>
        <v>162000</v>
      </c>
      <c r="I413" s="14">
        <f t="shared" si="15"/>
        <v>181440.00000000003</v>
      </c>
      <c r="J413" s="10" t="s">
        <v>640</v>
      </c>
      <c r="K413" s="11" t="s">
        <v>663</v>
      </c>
      <c r="L413" s="10" t="s">
        <v>1911</v>
      </c>
    </row>
    <row r="414" spans="1:12" s="18" customFormat="1" ht="140.25">
      <c r="A414" s="11">
        <v>398</v>
      </c>
      <c r="B414" s="10" t="s">
        <v>1192</v>
      </c>
      <c r="C414" s="10" t="s">
        <v>28</v>
      </c>
      <c r="D414" s="10" t="s">
        <v>1193</v>
      </c>
      <c r="E414" s="11" t="s">
        <v>730</v>
      </c>
      <c r="F414" s="14">
        <v>10</v>
      </c>
      <c r="G414" s="14">
        <v>17900</v>
      </c>
      <c r="H414" s="14">
        <f t="shared" si="14"/>
        <v>179000</v>
      </c>
      <c r="I414" s="14">
        <f t="shared" si="15"/>
        <v>200480.00000000003</v>
      </c>
      <c r="J414" s="10" t="s">
        <v>640</v>
      </c>
      <c r="K414" s="11" t="s">
        <v>663</v>
      </c>
      <c r="L414" s="10" t="s">
        <v>1911</v>
      </c>
    </row>
    <row r="415" spans="1:12" s="18" customFormat="1" ht="102">
      <c r="A415" s="11">
        <v>399</v>
      </c>
      <c r="B415" s="10" t="s">
        <v>1194</v>
      </c>
      <c r="C415" s="10" t="s">
        <v>28</v>
      </c>
      <c r="D415" s="10" t="s">
        <v>1195</v>
      </c>
      <c r="E415" s="11" t="s">
        <v>730</v>
      </c>
      <c r="F415" s="14">
        <v>10</v>
      </c>
      <c r="G415" s="14">
        <v>7900</v>
      </c>
      <c r="H415" s="14">
        <f t="shared" si="14"/>
        <v>79000</v>
      </c>
      <c r="I415" s="14">
        <f t="shared" si="15"/>
        <v>88480.000000000015</v>
      </c>
      <c r="J415" s="10" t="s">
        <v>640</v>
      </c>
      <c r="K415" s="11" t="s">
        <v>663</v>
      </c>
      <c r="L415" s="10" t="s">
        <v>1911</v>
      </c>
    </row>
    <row r="416" spans="1:12" s="18" customFormat="1" ht="140.25">
      <c r="A416" s="11">
        <v>400</v>
      </c>
      <c r="B416" s="10" t="s">
        <v>1196</v>
      </c>
      <c r="C416" s="10" t="s">
        <v>28</v>
      </c>
      <c r="D416" s="10" t="s">
        <v>1197</v>
      </c>
      <c r="E416" s="11" t="s">
        <v>730</v>
      </c>
      <c r="F416" s="14">
        <v>20</v>
      </c>
      <c r="G416" s="14">
        <v>7985</v>
      </c>
      <c r="H416" s="14">
        <f t="shared" si="14"/>
        <v>159700</v>
      </c>
      <c r="I416" s="14">
        <f t="shared" si="15"/>
        <v>178864.00000000003</v>
      </c>
      <c r="J416" s="10" t="s">
        <v>640</v>
      </c>
      <c r="K416" s="11" t="s">
        <v>663</v>
      </c>
      <c r="L416" s="10" t="s">
        <v>1911</v>
      </c>
    </row>
    <row r="417" spans="1:12" s="18" customFormat="1" ht="154.5" customHeight="1">
      <c r="A417" s="11">
        <v>401</v>
      </c>
      <c r="B417" s="10" t="s">
        <v>1198</v>
      </c>
      <c r="C417" s="10" t="s">
        <v>28</v>
      </c>
      <c r="D417" s="10" t="s">
        <v>1199</v>
      </c>
      <c r="E417" s="11" t="s">
        <v>730</v>
      </c>
      <c r="F417" s="14">
        <v>15</v>
      </c>
      <c r="G417" s="14">
        <v>10933.33</v>
      </c>
      <c r="H417" s="14">
        <f t="shared" si="14"/>
        <v>163999.95000000001</v>
      </c>
      <c r="I417" s="14">
        <f t="shared" si="15"/>
        <v>183679.94400000002</v>
      </c>
      <c r="J417" s="10" t="s">
        <v>640</v>
      </c>
      <c r="K417" s="11" t="s">
        <v>663</v>
      </c>
      <c r="L417" s="10" t="s">
        <v>1911</v>
      </c>
    </row>
    <row r="418" spans="1:12" s="18" customFormat="1" ht="159" customHeight="1">
      <c r="A418" s="11">
        <v>402</v>
      </c>
      <c r="B418" s="10" t="s">
        <v>1200</v>
      </c>
      <c r="C418" s="10" t="s">
        <v>28</v>
      </c>
      <c r="D418" s="10" t="s">
        <v>1199</v>
      </c>
      <c r="E418" s="11" t="s">
        <v>730</v>
      </c>
      <c r="F418" s="14">
        <v>15</v>
      </c>
      <c r="G418" s="14">
        <v>10640</v>
      </c>
      <c r="H418" s="14">
        <f t="shared" si="14"/>
        <v>159600</v>
      </c>
      <c r="I418" s="14">
        <f t="shared" si="15"/>
        <v>178752.00000000003</v>
      </c>
      <c r="J418" s="10" t="s">
        <v>640</v>
      </c>
      <c r="K418" s="11" t="s">
        <v>663</v>
      </c>
      <c r="L418" s="10" t="s">
        <v>1911</v>
      </c>
    </row>
    <row r="419" spans="1:12" s="18" customFormat="1" ht="153">
      <c r="A419" s="11">
        <v>403</v>
      </c>
      <c r="B419" s="10" t="s">
        <v>1201</v>
      </c>
      <c r="C419" s="10" t="s">
        <v>28</v>
      </c>
      <c r="D419" s="10" t="s">
        <v>1199</v>
      </c>
      <c r="E419" s="11" t="s">
        <v>730</v>
      </c>
      <c r="F419" s="14">
        <v>15</v>
      </c>
      <c r="G419" s="14">
        <v>13253.33</v>
      </c>
      <c r="H419" s="14">
        <f t="shared" si="14"/>
        <v>198799.95</v>
      </c>
      <c r="I419" s="14">
        <f t="shared" si="15"/>
        <v>222655.94400000005</v>
      </c>
      <c r="J419" s="10" t="s">
        <v>640</v>
      </c>
      <c r="K419" s="11" t="s">
        <v>663</v>
      </c>
      <c r="L419" s="10" t="s">
        <v>1911</v>
      </c>
    </row>
    <row r="420" spans="1:12" s="18" customFormat="1" ht="140.25">
      <c r="A420" s="11">
        <v>404</v>
      </c>
      <c r="B420" s="10" t="s">
        <v>1202</v>
      </c>
      <c r="C420" s="10" t="s">
        <v>28</v>
      </c>
      <c r="D420" s="10" t="s">
        <v>1189</v>
      </c>
      <c r="E420" s="11" t="s">
        <v>730</v>
      </c>
      <c r="F420" s="14">
        <v>15</v>
      </c>
      <c r="G420" s="14">
        <v>13313.33</v>
      </c>
      <c r="H420" s="14">
        <f t="shared" si="14"/>
        <v>199699.95</v>
      </c>
      <c r="I420" s="14">
        <f t="shared" si="15"/>
        <v>223663.94400000005</v>
      </c>
      <c r="J420" s="10" t="s">
        <v>640</v>
      </c>
      <c r="K420" s="11" t="s">
        <v>663</v>
      </c>
      <c r="L420" s="10" t="s">
        <v>1911</v>
      </c>
    </row>
    <row r="421" spans="1:12" s="18" customFormat="1" ht="153">
      <c r="A421" s="11">
        <v>405</v>
      </c>
      <c r="B421" s="10" t="s">
        <v>1203</v>
      </c>
      <c r="C421" s="10" t="s">
        <v>28</v>
      </c>
      <c r="D421" s="10" t="s">
        <v>1199</v>
      </c>
      <c r="E421" s="11" t="s">
        <v>730</v>
      </c>
      <c r="F421" s="14">
        <v>10</v>
      </c>
      <c r="G421" s="14">
        <v>15200</v>
      </c>
      <c r="H421" s="14">
        <f t="shared" si="14"/>
        <v>152000</v>
      </c>
      <c r="I421" s="14">
        <f t="shared" si="15"/>
        <v>170240.00000000003</v>
      </c>
      <c r="J421" s="10" t="s">
        <v>640</v>
      </c>
      <c r="K421" s="11" t="s">
        <v>663</v>
      </c>
      <c r="L421" s="10" t="s">
        <v>1911</v>
      </c>
    </row>
    <row r="422" spans="1:12" s="18" customFormat="1" ht="51">
      <c r="A422" s="46">
        <v>406</v>
      </c>
      <c r="B422" s="37" t="s">
        <v>1204</v>
      </c>
      <c r="C422" s="10" t="s">
        <v>28</v>
      </c>
      <c r="D422" s="37" t="s">
        <v>1205</v>
      </c>
      <c r="E422" s="37" t="s">
        <v>730</v>
      </c>
      <c r="F422" s="77">
        <v>15</v>
      </c>
      <c r="G422" s="77">
        <v>8300</v>
      </c>
      <c r="H422" s="14">
        <f t="shared" si="14"/>
        <v>124500</v>
      </c>
      <c r="I422" s="14">
        <f t="shared" si="15"/>
        <v>139440</v>
      </c>
      <c r="J422" s="10" t="s">
        <v>640</v>
      </c>
      <c r="K422" s="37" t="s">
        <v>663</v>
      </c>
      <c r="L422" s="10"/>
    </row>
    <row r="423" spans="1:12" s="18" customFormat="1" ht="51">
      <c r="A423" s="46">
        <v>407</v>
      </c>
      <c r="B423" s="32" t="s">
        <v>1206</v>
      </c>
      <c r="C423" s="10" t="s">
        <v>28</v>
      </c>
      <c r="D423" s="32" t="s">
        <v>1207</v>
      </c>
      <c r="E423" s="37" t="s">
        <v>730</v>
      </c>
      <c r="F423" s="80">
        <v>100</v>
      </c>
      <c r="G423" s="80">
        <v>420</v>
      </c>
      <c r="H423" s="14">
        <f t="shared" si="14"/>
        <v>42000</v>
      </c>
      <c r="I423" s="14">
        <f t="shared" si="15"/>
        <v>47040.000000000007</v>
      </c>
      <c r="J423" s="10" t="s">
        <v>640</v>
      </c>
      <c r="K423" s="37" t="s">
        <v>663</v>
      </c>
      <c r="L423" s="10"/>
    </row>
    <row r="424" spans="1:12" s="18" customFormat="1" ht="51">
      <c r="A424" s="46">
        <v>408</v>
      </c>
      <c r="B424" s="32" t="s">
        <v>1208</v>
      </c>
      <c r="C424" s="10" t="s">
        <v>28</v>
      </c>
      <c r="D424" s="32" t="s">
        <v>1209</v>
      </c>
      <c r="E424" s="37" t="s">
        <v>730</v>
      </c>
      <c r="F424" s="80">
        <v>50</v>
      </c>
      <c r="G424" s="80">
        <v>360</v>
      </c>
      <c r="H424" s="14">
        <f t="shared" si="14"/>
        <v>18000</v>
      </c>
      <c r="I424" s="14">
        <f t="shared" si="15"/>
        <v>20160.000000000004</v>
      </c>
      <c r="J424" s="10" t="s">
        <v>640</v>
      </c>
      <c r="K424" s="37" t="s">
        <v>663</v>
      </c>
      <c r="L424" s="10"/>
    </row>
    <row r="425" spans="1:12" s="18" customFormat="1" ht="51">
      <c r="A425" s="46">
        <v>409</v>
      </c>
      <c r="B425" s="32" t="s">
        <v>488</v>
      </c>
      <c r="C425" s="10" t="s">
        <v>28</v>
      </c>
      <c r="D425" s="32" t="s">
        <v>1210</v>
      </c>
      <c r="E425" s="32" t="s">
        <v>444</v>
      </c>
      <c r="F425" s="80"/>
      <c r="G425" s="80"/>
      <c r="H425" s="14"/>
      <c r="I425" s="14"/>
      <c r="J425" s="10" t="s">
        <v>640</v>
      </c>
      <c r="K425" s="37" t="s">
        <v>663</v>
      </c>
      <c r="L425" s="32"/>
    </row>
    <row r="426" spans="1:12" s="18" customFormat="1" ht="51">
      <c r="A426" s="46">
        <v>410</v>
      </c>
      <c r="B426" s="32" t="s">
        <v>488</v>
      </c>
      <c r="C426" s="10" t="s">
        <v>28</v>
      </c>
      <c r="D426" s="32" t="s">
        <v>1211</v>
      </c>
      <c r="E426" s="32" t="s">
        <v>444</v>
      </c>
      <c r="F426" s="80"/>
      <c r="G426" s="80"/>
      <c r="H426" s="14"/>
      <c r="I426" s="14"/>
      <c r="J426" s="10" t="s">
        <v>640</v>
      </c>
      <c r="K426" s="37" t="s">
        <v>663</v>
      </c>
      <c r="L426" s="32"/>
    </row>
    <row r="427" spans="1:12" s="18" customFormat="1" ht="51">
      <c r="A427" s="46">
        <v>411</v>
      </c>
      <c r="B427" s="32" t="s">
        <v>488</v>
      </c>
      <c r="C427" s="10" t="s">
        <v>28</v>
      </c>
      <c r="D427" s="32" t="s">
        <v>1212</v>
      </c>
      <c r="E427" s="32" t="s">
        <v>444</v>
      </c>
      <c r="F427" s="80"/>
      <c r="G427" s="80"/>
      <c r="H427" s="14"/>
      <c r="I427" s="14"/>
      <c r="J427" s="10" t="s">
        <v>640</v>
      </c>
      <c r="K427" s="37" t="s">
        <v>663</v>
      </c>
      <c r="L427" s="32"/>
    </row>
    <row r="428" spans="1:12" s="18" customFormat="1" ht="51">
      <c r="A428" s="11">
        <v>412</v>
      </c>
      <c r="B428" s="11" t="s">
        <v>488</v>
      </c>
      <c r="C428" s="10" t="s">
        <v>28</v>
      </c>
      <c r="D428" s="11" t="s">
        <v>1213</v>
      </c>
      <c r="E428" s="11" t="s">
        <v>444</v>
      </c>
      <c r="F428" s="88"/>
      <c r="G428" s="88"/>
      <c r="H428" s="14"/>
      <c r="I428" s="14"/>
      <c r="J428" s="10" t="s">
        <v>640</v>
      </c>
      <c r="K428" s="11" t="s">
        <v>663</v>
      </c>
      <c r="L428" s="11"/>
    </row>
    <row r="429" spans="1:12" s="18" customFormat="1" ht="51">
      <c r="A429" s="11">
        <v>413</v>
      </c>
      <c r="B429" s="11" t="s">
        <v>488</v>
      </c>
      <c r="C429" s="10" t="s">
        <v>28</v>
      </c>
      <c r="D429" s="11" t="s">
        <v>1214</v>
      </c>
      <c r="E429" s="11" t="s">
        <v>444</v>
      </c>
      <c r="F429" s="88"/>
      <c r="G429" s="88"/>
      <c r="H429" s="14"/>
      <c r="I429" s="14"/>
      <c r="J429" s="10" t="s">
        <v>640</v>
      </c>
      <c r="K429" s="11" t="s">
        <v>663</v>
      </c>
      <c r="L429" s="11"/>
    </row>
    <row r="430" spans="1:12" s="18" customFormat="1" ht="51">
      <c r="A430" s="11">
        <v>414</v>
      </c>
      <c r="B430" s="11" t="s">
        <v>1215</v>
      </c>
      <c r="C430" s="10" t="s">
        <v>28</v>
      </c>
      <c r="D430" s="11" t="s">
        <v>1216</v>
      </c>
      <c r="E430" s="11" t="s">
        <v>730</v>
      </c>
      <c r="F430" s="88">
        <v>60</v>
      </c>
      <c r="G430" s="88">
        <v>496.66</v>
      </c>
      <c r="H430" s="14">
        <f t="shared" si="14"/>
        <v>29799.600000000002</v>
      </c>
      <c r="I430" s="14">
        <f t="shared" si="15"/>
        <v>33375.552000000003</v>
      </c>
      <c r="J430" s="10" t="s">
        <v>640</v>
      </c>
      <c r="K430" s="11" t="s">
        <v>663</v>
      </c>
      <c r="L430" s="10" t="s">
        <v>1911</v>
      </c>
    </row>
    <row r="431" spans="1:12" s="18" customFormat="1" ht="51">
      <c r="A431" s="11">
        <v>415</v>
      </c>
      <c r="B431" s="11" t="s">
        <v>1217</v>
      </c>
      <c r="C431" s="10" t="s">
        <v>28</v>
      </c>
      <c r="D431" s="11" t="s">
        <v>1218</v>
      </c>
      <c r="E431" s="11" t="s">
        <v>730</v>
      </c>
      <c r="F431" s="88">
        <v>20</v>
      </c>
      <c r="G431" s="88">
        <v>535</v>
      </c>
      <c r="H431" s="14">
        <f t="shared" si="14"/>
        <v>10700</v>
      </c>
      <c r="I431" s="14">
        <f t="shared" si="15"/>
        <v>11984.000000000002</v>
      </c>
      <c r="J431" s="10" t="s">
        <v>640</v>
      </c>
      <c r="K431" s="11" t="s">
        <v>663</v>
      </c>
      <c r="L431" s="10" t="s">
        <v>1911</v>
      </c>
    </row>
    <row r="432" spans="1:12" s="18" customFormat="1" ht="51">
      <c r="A432" s="11">
        <v>416</v>
      </c>
      <c r="B432" s="11" t="s">
        <v>1219</v>
      </c>
      <c r="C432" s="10" t="s">
        <v>28</v>
      </c>
      <c r="D432" s="11" t="s">
        <v>1220</v>
      </c>
      <c r="E432" s="11" t="s">
        <v>730</v>
      </c>
      <c r="F432" s="88">
        <v>40</v>
      </c>
      <c r="G432" s="88">
        <v>397</v>
      </c>
      <c r="H432" s="14">
        <f t="shared" si="14"/>
        <v>15880</v>
      </c>
      <c r="I432" s="14">
        <f t="shared" si="15"/>
        <v>17785.600000000002</v>
      </c>
      <c r="J432" s="10" t="s">
        <v>640</v>
      </c>
      <c r="K432" s="11" t="s">
        <v>663</v>
      </c>
      <c r="L432" s="10" t="s">
        <v>1911</v>
      </c>
    </row>
    <row r="433" spans="1:12" s="18" customFormat="1" ht="51">
      <c r="A433" s="11">
        <v>417</v>
      </c>
      <c r="B433" s="11" t="s">
        <v>1221</v>
      </c>
      <c r="C433" s="10" t="s">
        <v>28</v>
      </c>
      <c r="D433" s="11" t="s">
        <v>1222</v>
      </c>
      <c r="E433" s="11" t="s">
        <v>730</v>
      </c>
      <c r="F433" s="88">
        <v>20</v>
      </c>
      <c r="G433" s="88">
        <v>435</v>
      </c>
      <c r="H433" s="14">
        <f t="shared" si="14"/>
        <v>8700</v>
      </c>
      <c r="I433" s="14">
        <f t="shared" si="15"/>
        <v>9744.0000000000018</v>
      </c>
      <c r="J433" s="10" t="s">
        <v>640</v>
      </c>
      <c r="K433" s="11" t="s">
        <v>663</v>
      </c>
      <c r="L433" s="10" t="s">
        <v>1911</v>
      </c>
    </row>
    <row r="434" spans="1:12" s="18" customFormat="1" ht="51">
      <c r="A434" s="11">
        <v>418</v>
      </c>
      <c r="B434" s="11" t="s">
        <v>1223</v>
      </c>
      <c r="C434" s="10" t="s">
        <v>28</v>
      </c>
      <c r="D434" s="11" t="s">
        <v>1224</v>
      </c>
      <c r="E434" s="11" t="s">
        <v>730</v>
      </c>
      <c r="F434" s="88">
        <v>20</v>
      </c>
      <c r="G434" s="88">
        <v>499</v>
      </c>
      <c r="H434" s="14">
        <f t="shared" si="14"/>
        <v>9980</v>
      </c>
      <c r="I434" s="14">
        <f t="shared" si="15"/>
        <v>11177.6</v>
      </c>
      <c r="J434" s="10" t="s">
        <v>640</v>
      </c>
      <c r="K434" s="11" t="s">
        <v>663</v>
      </c>
      <c r="L434" s="10" t="s">
        <v>1911</v>
      </c>
    </row>
    <row r="435" spans="1:12" s="18" customFormat="1" ht="51">
      <c r="A435" s="11">
        <v>419</v>
      </c>
      <c r="B435" s="11" t="s">
        <v>1225</v>
      </c>
      <c r="C435" s="10" t="s">
        <v>28</v>
      </c>
      <c r="D435" s="11" t="s">
        <v>1226</v>
      </c>
      <c r="E435" s="11" t="s">
        <v>730</v>
      </c>
      <c r="F435" s="88">
        <v>20</v>
      </c>
      <c r="G435" s="88">
        <v>890</v>
      </c>
      <c r="H435" s="14">
        <f t="shared" si="14"/>
        <v>17800</v>
      </c>
      <c r="I435" s="14">
        <f t="shared" si="15"/>
        <v>19936.000000000004</v>
      </c>
      <c r="J435" s="10" t="s">
        <v>640</v>
      </c>
      <c r="K435" s="11" t="s">
        <v>663</v>
      </c>
      <c r="L435" s="10" t="s">
        <v>1911</v>
      </c>
    </row>
    <row r="436" spans="1:12" s="18" customFormat="1" ht="51">
      <c r="A436" s="11">
        <v>420</v>
      </c>
      <c r="B436" s="11" t="s">
        <v>1227</v>
      </c>
      <c r="C436" s="10" t="s">
        <v>28</v>
      </c>
      <c r="D436" s="11" t="s">
        <v>1228</v>
      </c>
      <c r="E436" s="11" t="s">
        <v>730</v>
      </c>
      <c r="F436" s="88">
        <v>10</v>
      </c>
      <c r="G436" s="88">
        <v>1958</v>
      </c>
      <c r="H436" s="14">
        <f t="shared" si="14"/>
        <v>19580</v>
      </c>
      <c r="I436" s="14">
        <f t="shared" si="15"/>
        <v>21929.600000000002</v>
      </c>
      <c r="J436" s="10" t="s">
        <v>640</v>
      </c>
      <c r="K436" s="11" t="s">
        <v>663</v>
      </c>
      <c r="L436" s="10" t="s">
        <v>1911</v>
      </c>
    </row>
    <row r="437" spans="1:12" s="18" customFormat="1" ht="51">
      <c r="A437" s="11">
        <v>421</v>
      </c>
      <c r="B437" s="11" t="s">
        <v>1223</v>
      </c>
      <c r="C437" s="10" t="s">
        <v>28</v>
      </c>
      <c r="D437" s="11" t="s">
        <v>1229</v>
      </c>
      <c r="E437" s="11" t="s">
        <v>730</v>
      </c>
      <c r="F437" s="88">
        <v>20</v>
      </c>
      <c r="G437" s="88">
        <v>565</v>
      </c>
      <c r="H437" s="14">
        <f t="shared" si="14"/>
        <v>11300</v>
      </c>
      <c r="I437" s="14">
        <f t="shared" si="15"/>
        <v>12656.000000000002</v>
      </c>
      <c r="J437" s="10" t="s">
        <v>640</v>
      </c>
      <c r="K437" s="11" t="s">
        <v>663</v>
      </c>
      <c r="L437" s="10" t="s">
        <v>1911</v>
      </c>
    </row>
    <row r="438" spans="1:12" s="18" customFormat="1" ht="51">
      <c r="A438" s="11">
        <v>422</v>
      </c>
      <c r="B438" s="11" t="s">
        <v>1225</v>
      </c>
      <c r="C438" s="10" t="s">
        <v>28</v>
      </c>
      <c r="D438" s="11" t="s">
        <v>1230</v>
      </c>
      <c r="E438" s="11" t="s">
        <v>730</v>
      </c>
      <c r="F438" s="88">
        <v>20</v>
      </c>
      <c r="G438" s="88">
        <v>872.5</v>
      </c>
      <c r="H438" s="14">
        <f t="shared" si="14"/>
        <v>17450</v>
      </c>
      <c r="I438" s="14">
        <f t="shared" si="15"/>
        <v>19544.000000000004</v>
      </c>
      <c r="J438" s="10" t="s">
        <v>640</v>
      </c>
      <c r="K438" s="11" t="s">
        <v>663</v>
      </c>
      <c r="L438" s="10" t="s">
        <v>1911</v>
      </c>
    </row>
    <row r="439" spans="1:12" s="18" customFormat="1" ht="51">
      <c r="A439" s="11">
        <v>423</v>
      </c>
      <c r="B439" s="11" t="s">
        <v>1227</v>
      </c>
      <c r="C439" s="10" t="s">
        <v>28</v>
      </c>
      <c r="D439" s="11" t="s">
        <v>1231</v>
      </c>
      <c r="E439" s="11" t="s">
        <v>730</v>
      </c>
      <c r="F439" s="88">
        <v>10</v>
      </c>
      <c r="G439" s="88">
        <v>2988</v>
      </c>
      <c r="H439" s="14">
        <f t="shared" si="14"/>
        <v>29880</v>
      </c>
      <c r="I439" s="14">
        <f t="shared" si="15"/>
        <v>33465.600000000006</v>
      </c>
      <c r="J439" s="10" t="s">
        <v>640</v>
      </c>
      <c r="K439" s="11" t="s">
        <v>663</v>
      </c>
      <c r="L439" s="10" t="s">
        <v>1911</v>
      </c>
    </row>
    <row r="440" spans="1:12" s="18" customFormat="1" ht="51">
      <c r="A440" s="11">
        <v>424</v>
      </c>
      <c r="B440" s="11" t="s">
        <v>1232</v>
      </c>
      <c r="C440" s="10" t="s">
        <v>28</v>
      </c>
      <c r="D440" s="11" t="s">
        <v>1233</v>
      </c>
      <c r="E440" s="11" t="s">
        <v>730</v>
      </c>
      <c r="F440" s="88">
        <v>20</v>
      </c>
      <c r="G440" s="88">
        <v>395</v>
      </c>
      <c r="H440" s="14">
        <f t="shared" si="14"/>
        <v>7900</v>
      </c>
      <c r="I440" s="14">
        <f t="shared" si="15"/>
        <v>8848</v>
      </c>
      <c r="J440" s="10" t="s">
        <v>640</v>
      </c>
      <c r="K440" s="11" t="s">
        <v>663</v>
      </c>
      <c r="L440" s="10" t="s">
        <v>1911</v>
      </c>
    </row>
    <row r="441" spans="1:12" s="18" customFormat="1" ht="51">
      <c r="A441" s="11">
        <v>425</v>
      </c>
      <c r="B441" s="11" t="s">
        <v>1234</v>
      </c>
      <c r="C441" s="10" t="s">
        <v>28</v>
      </c>
      <c r="D441" s="11" t="s">
        <v>1235</v>
      </c>
      <c r="E441" s="11" t="s">
        <v>730</v>
      </c>
      <c r="F441" s="88">
        <v>20</v>
      </c>
      <c r="G441" s="88">
        <v>690</v>
      </c>
      <c r="H441" s="14">
        <f t="shared" si="14"/>
        <v>13800</v>
      </c>
      <c r="I441" s="14">
        <f t="shared" si="15"/>
        <v>15456.000000000002</v>
      </c>
      <c r="J441" s="10" t="s">
        <v>640</v>
      </c>
      <c r="K441" s="11" t="s">
        <v>663</v>
      </c>
      <c r="L441" s="10" t="s">
        <v>1911</v>
      </c>
    </row>
    <row r="442" spans="1:12" s="18" customFormat="1" ht="51">
      <c r="A442" s="11">
        <v>426</v>
      </c>
      <c r="B442" s="11" t="s">
        <v>1236</v>
      </c>
      <c r="C442" s="10" t="s">
        <v>28</v>
      </c>
      <c r="D442" s="11" t="s">
        <v>1237</v>
      </c>
      <c r="E442" s="11" t="s">
        <v>730</v>
      </c>
      <c r="F442" s="88">
        <v>20</v>
      </c>
      <c r="G442" s="88">
        <v>595</v>
      </c>
      <c r="H442" s="14">
        <f t="shared" si="14"/>
        <v>11900</v>
      </c>
      <c r="I442" s="14">
        <f t="shared" si="15"/>
        <v>13328.000000000002</v>
      </c>
      <c r="J442" s="10" t="s">
        <v>640</v>
      </c>
      <c r="K442" s="11" t="s">
        <v>663</v>
      </c>
      <c r="L442" s="10" t="s">
        <v>1911</v>
      </c>
    </row>
    <row r="443" spans="1:12" s="18" customFormat="1" ht="51">
      <c r="A443" s="11">
        <v>427</v>
      </c>
      <c r="B443" s="11" t="s">
        <v>1238</v>
      </c>
      <c r="C443" s="10" t="s">
        <v>28</v>
      </c>
      <c r="D443" s="11" t="s">
        <v>1239</v>
      </c>
      <c r="E443" s="11" t="s">
        <v>730</v>
      </c>
      <c r="F443" s="88">
        <v>20</v>
      </c>
      <c r="G443" s="88">
        <v>390</v>
      </c>
      <c r="H443" s="14">
        <f t="shared" si="14"/>
        <v>7800</v>
      </c>
      <c r="I443" s="14">
        <f t="shared" si="15"/>
        <v>8736</v>
      </c>
      <c r="J443" s="10" t="s">
        <v>640</v>
      </c>
      <c r="K443" s="11" t="s">
        <v>663</v>
      </c>
      <c r="L443" s="10" t="s">
        <v>1911</v>
      </c>
    </row>
    <row r="444" spans="1:12" s="18" customFormat="1" ht="51">
      <c r="A444" s="11">
        <v>428</v>
      </c>
      <c r="B444" s="11" t="s">
        <v>1240</v>
      </c>
      <c r="C444" s="10" t="s">
        <v>28</v>
      </c>
      <c r="D444" s="11" t="s">
        <v>1241</v>
      </c>
      <c r="E444" s="11" t="s">
        <v>730</v>
      </c>
      <c r="F444" s="88">
        <v>20</v>
      </c>
      <c r="G444" s="88">
        <v>585</v>
      </c>
      <c r="H444" s="14">
        <f t="shared" si="14"/>
        <v>11700</v>
      </c>
      <c r="I444" s="14">
        <f t="shared" si="15"/>
        <v>13104.000000000002</v>
      </c>
      <c r="J444" s="10" t="s">
        <v>640</v>
      </c>
      <c r="K444" s="11" t="s">
        <v>663</v>
      </c>
      <c r="L444" s="10" t="s">
        <v>1911</v>
      </c>
    </row>
    <row r="445" spans="1:12" s="18" customFormat="1" ht="51">
      <c r="A445" s="11">
        <v>429</v>
      </c>
      <c r="B445" s="11" t="s">
        <v>1242</v>
      </c>
      <c r="C445" s="10" t="s">
        <v>28</v>
      </c>
      <c r="D445" s="11" t="s">
        <v>1243</v>
      </c>
      <c r="E445" s="11" t="s">
        <v>730</v>
      </c>
      <c r="F445" s="88">
        <v>10</v>
      </c>
      <c r="G445" s="88">
        <v>820</v>
      </c>
      <c r="H445" s="14">
        <f t="shared" si="14"/>
        <v>8200</v>
      </c>
      <c r="I445" s="14">
        <f t="shared" si="15"/>
        <v>9184</v>
      </c>
      <c r="J445" s="10" t="s">
        <v>640</v>
      </c>
      <c r="K445" s="11" t="s">
        <v>663</v>
      </c>
      <c r="L445" s="10" t="s">
        <v>1911</v>
      </c>
    </row>
    <row r="446" spans="1:12" s="18" customFormat="1" ht="51">
      <c r="A446" s="11">
        <v>430</v>
      </c>
      <c r="B446" s="11" t="s">
        <v>1244</v>
      </c>
      <c r="C446" s="10" t="s">
        <v>28</v>
      </c>
      <c r="D446" s="11" t="s">
        <v>1245</v>
      </c>
      <c r="E446" s="11" t="s">
        <v>444</v>
      </c>
      <c r="F446" s="88">
        <v>60</v>
      </c>
      <c r="G446" s="88">
        <v>976.66</v>
      </c>
      <c r="H446" s="14">
        <f t="shared" si="14"/>
        <v>58599.6</v>
      </c>
      <c r="I446" s="14">
        <f t="shared" si="15"/>
        <v>65631.552000000011</v>
      </c>
      <c r="J446" s="10" t="s">
        <v>640</v>
      </c>
      <c r="K446" s="11" t="s">
        <v>663</v>
      </c>
      <c r="L446" s="10" t="s">
        <v>1911</v>
      </c>
    </row>
    <row r="447" spans="1:12" s="18" customFormat="1" ht="51">
      <c r="A447" s="11">
        <v>431</v>
      </c>
      <c r="B447" s="11" t="s">
        <v>1246</v>
      </c>
      <c r="C447" s="10" t="s">
        <v>28</v>
      </c>
      <c r="D447" s="11" t="s">
        <v>1247</v>
      </c>
      <c r="E447" s="11" t="s">
        <v>444</v>
      </c>
      <c r="F447" s="88">
        <v>50</v>
      </c>
      <c r="G447" s="88">
        <v>1590</v>
      </c>
      <c r="H447" s="14">
        <f t="shared" si="14"/>
        <v>79500</v>
      </c>
      <c r="I447" s="14">
        <f t="shared" si="15"/>
        <v>89040.000000000015</v>
      </c>
      <c r="J447" s="10" t="s">
        <v>640</v>
      </c>
      <c r="K447" s="11" t="s">
        <v>663</v>
      </c>
      <c r="L447" s="10" t="s">
        <v>1911</v>
      </c>
    </row>
    <row r="448" spans="1:12" s="18" customFormat="1" ht="51">
      <c r="A448" s="11">
        <v>432</v>
      </c>
      <c r="B448" s="11" t="s">
        <v>1248</v>
      </c>
      <c r="C448" s="10" t="s">
        <v>28</v>
      </c>
      <c r="D448" s="11" t="s">
        <v>1249</v>
      </c>
      <c r="E448" s="11" t="s">
        <v>444</v>
      </c>
      <c r="F448" s="88">
        <v>40</v>
      </c>
      <c r="G448" s="88">
        <v>2700</v>
      </c>
      <c r="H448" s="14">
        <f t="shared" si="14"/>
        <v>108000</v>
      </c>
      <c r="I448" s="14">
        <f t="shared" si="15"/>
        <v>120960.00000000001</v>
      </c>
      <c r="J448" s="10" t="s">
        <v>640</v>
      </c>
      <c r="K448" s="11" t="s">
        <v>663</v>
      </c>
      <c r="L448" s="10" t="s">
        <v>1911</v>
      </c>
    </row>
    <row r="449" spans="1:12" s="18" customFormat="1" ht="51">
      <c r="A449" s="46">
        <v>433</v>
      </c>
      <c r="B449" s="32" t="s">
        <v>1250</v>
      </c>
      <c r="C449" s="10" t="s">
        <v>28</v>
      </c>
      <c r="D449" s="32" t="s">
        <v>1251</v>
      </c>
      <c r="E449" s="37" t="s">
        <v>730</v>
      </c>
      <c r="F449" s="80">
        <v>100</v>
      </c>
      <c r="G449" s="80">
        <v>490</v>
      </c>
      <c r="H449" s="14">
        <f t="shared" si="14"/>
        <v>49000</v>
      </c>
      <c r="I449" s="14">
        <f t="shared" si="15"/>
        <v>54880.000000000007</v>
      </c>
      <c r="J449" s="10" t="s">
        <v>640</v>
      </c>
      <c r="K449" s="37" t="s">
        <v>663</v>
      </c>
      <c r="L449" s="10"/>
    </row>
    <row r="450" spans="1:12" s="18" customFormat="1" ht="51">
      <c r="A450" s="46">
        <v>434</v>
      </c>
      <c r="B450" s="32" t="s">
        <v>1252</v>
      </c>
      <c r="C450" s="10" t="s">
        <v>28</v>
      </c>
      <c r="D450" s="32" t="s">
        <v>1253</v>
      </c>
      <c r="E450" s="37" t="s">
        <v>730</v>
      </c>
      <c r="F450" s="80">
        <v>100</v>
      </c>
      <c r="G450" s="80">
        <v>209</v>
      </c>
      <c r="H450" s="14">
        <f t="shared" si="14"/>
        <v>20900</v>
      </c>
      <c r="I450" s="14">
        <f t="shared" si="15"/>
        <v>23408.000000000004</v>
      </c>
      <c r="J450" s="10" t="s">
        <v>640</v>
      </c>
      <c r="K450" s="37" t="s">
        <v>663</v>
      </c>
      <c r="L450" s="10"/>
    </row>
    <row r="451" spans="1:12" s="18" customFormat="1" ht="51">
      <c r="A451" s="46">
        <v>435</v>
      </c>
      <c r="B451" s="32" t="s">
        <v>1254</v>
      </c>
      <c r="C451" s="10" t="s">
        <v>28</v>
      </c>
      <c r="D451" s="32" t="s">
        <v>1255</v>
      </c>
      <c r="E451" s="37" t="s">
        <v>730</v>
      </c>
      <c r="F451" s="80">
        <v>60</v>
      </c>
      <c r="G451" s="80">
        <v>219</v>
      </c>
      <c r="H451" s="14">
        <f t="shared" si="14"/>
        <v>13140</v>
      </c>
      <c r="I451" s="14">
        <f t="shared" si="15"/>
        <v>14716.800000000001</v>
      </c>
      <c r="J451" s="10" t="s">
        <v>640</v>
      </c>
      <c r="K451" s="37" t="s">
        <v>663</v>
      </c>
      <c r="L451" s="10"/>
    </row>
    <row r="452" spans="1:12" s="18" customFormat="1" ht="51">
      <c r="A452" s="46">
        <v>436</v>
      </c>
      <c r="B452" s="32" t="s">
        <v>1256</v>
      </c>
      <c r="C452" s="10" t="s">
        <v>28</v>
      </c>
      <c r="D452" s="32" t="s">
        <v>1257</v>
      </c>
      <c r="E452" s="37" t="s">
        <v>730</v>
      </c>
      <c r="F452" s="80">
        <v>60</v>
      </c>
      <c r="G452" s="80">
        <v>364</v>
      </c>
      <c r="H452" s="14">
        <f t="shared" si="14"/>
        <v>21840</v>
      </c>
      <c r="I452" s="14">
        <f t="shared" si="15"/>
        <v>24460.800000000003</v>
      </c>
      <c r="J452" s="10" t="s">
        <v>640</v>
      </c>
      <c r="K452" s="37" t="s">
        <v>663</v>
      </c>
      <c r="L452" s="10"/>
    </row>
    <row r="453" spans="1:12" s="18" customFormat="1" ht="51">
      <c r="A453" s="11">
        <v>437</v>
      </c>
      <c r="B453" s="11" t="s">
        <v>1258</v>
      </c>
      <c r="C453" s="10" t="s">
        <v>28</v>
      </c>
      <c r="D453" s="11" t="s">
        <v>1259</v>
      </c>
      <c r="E453" s="11" t="s">
        <v>730</v>
      </c>
      <c r="F453" s="88">
        <v>40</v>
      </c>
      <c r="G453" s="88">
        <v>497</v>
      </c>
      <c r="H453" s="14">
        <f t="shared" si="14"/>
        <v>19880</v>
      </c>
      <c r="I453" s="14">
        <f t="shared" si="15"/>
        <v>22265.600000000002</v>
      </c>
      <c r="J453" s="10" t="s">
        <v>640</v>
      </c>
      <c r="K453" s="11" t="s">
        <v>663</v>
      </c>
      <c r="L453" s="10" t="s">
        <v>1911</v>
      </c>
    </row>
    <row r="454" spans="1:12" s="18" customFormat="1" ht="54" customHeight="1">
      <c r="A454" s="46">
        <v>438</v>
      </c>
      <c r="B454" s="32" t="s">
        <v>1260</v>
      </c>
      <c r="C454" s="10" t="s">
        <v>28</v>
      </c>
      <c r="D454" s="32" t="s">
        <v>1261</v>
      </c>
      <c r="E454" s="37" t="s">
        <v>730</v>
      </c>
      <c r="F454" s="80">
        <v>40</v>
      </c>
      <c r="G454" s="80">
        <v>274</v>
      </c>
      <c r="H454" s="14">
        <f t="shared" si="14"/>
        <v>10960</v>
      </c>
      <c r="I454" s="14">
        <f t="shared" si="15"/>
        <v>12275.2</v>
      </c>
      <c r="J454" s="10" t="s">
        <v>640</v>
      </c>
      <c r="K454" s="37" t="s">
        <v>663</v>
      </c>
      <c r="L454" s="10"/>
    </row>
    <row r="455" spans="1:12" s="18" customFormat="1" ht="55.5" customHeight="1">
      <c r="A455" s="46">
        <v>439</v>
      </c>
      <c r="B455" s="32" t="s">
        <v>1262</v>
      </c>
      <c r="C455" s="10" t="s">
        <v>28</v>
      </c>
      <c r="D455" s="32" t="s">
        <v>1263</v>
      </c>
      <c r="E455" s="37" t="s">
        <v>730</v>
      </c>
      <c r="F455" s="80">
        <v>30</v>
      </c>
      <c r="G455" s="80">
        <v>452</v>
      </c>
      <c r="H455" s="14">
        <f t="shared" si="14"/>
        <v>13560</v>
      </c>
      <c r="I455" s="14">
        <f t="shared" si="15"/>
        <v>15187.2</v>
      </c>
      <c r="J455" s="10" t="s">
        <v>640</v>
      </c>
      <c r="K455" s="37" t="s">
        <v>663</v>
      </c>
      <c r="L455" s="10"/>
    </row>
    <row r="456" spans="1:12" s="18" customFormat="1" ht="51">
      <c r="A456" s="46">
        <v>440</v>
      </c>
      <c r="B456" s="32" t="s">
        <v>1264</v>
      </c>
      <c r="C456" s="10" t="s">
        <v>28</v>
      </c>
      <c r="D456" s="32" t="s">
        <v>1265</v>
      </c>
      <c r="E456" s="37" t="s">
        <v>730</v>
      </c>
      <c r="F456" s="80">
        <v>30</v>
      </c>
      <c r="G456" s="80">
        <v>452</v>
      </c>
      <c r="H456" s="14">
        <f t="shared" si="14"/>
        <v>13560</v>
      </c>
      <c r="I456" s="14">
        <f t="shared" si="15"/>
        <v>15187.2</v>
      </c>
      <c r="J456" s="10" t="s">
        <v>640</v>
      </c>
      <c r="K456" s="37" t="s">
        <v>663</v>
      </c>
      <c r="L456" s="10"/>
    </row>
    <row r="457" spans="1:12" s="18" customFormat="1" ht="51">
      <c r="A457" s="46">
        <v>441</v>
      </c>
      <c r="B457" s="32" t="s">
        <v>1266</v>
      </c>
      <c r="C457" s="10" t="s">
        <v>28</v>
      </c>
      <c r="D457" s="32" t="s">
        <v>1267</v>
      </c>
      <c r="E457" s="37" t="s">
        <v>730</v>
      </c>
      <c r="F457" s="80">
        <v>50</v>
      </c>
      <c r="G457" s="80">
        <v>119</v>
      </c>
      <c r="H457" s="14">
        <f t="shared" si="14"/>
        <v>5950</v>
      </c>
      <c r="I457" s="14">
        <f t="shared" si="15"/>
        <v>6664.0000000000009</v>
      </c>
      <c r="J457" s="10" t="s">
        <v>640</v>
      </c>
      <c r="K457" s="37" t="s">
        <v>663</v>
      </c>
      <c r="L457" s="10"/>
    </row>
    <row r="458" spans="1:12" s="18" customFormat="1" ht="51">
      <c r="A458" s="46">
        <v>442</v>
      </c>
      <c r="B458" s="32" t="s">
        <v>1268</v>
      </c>
      <c r="C458" s="10" t="s">
        <v>28</v>
      </c>
      <c r="D458" s="32" t="s">
        <v>1269</v>
      </c>
      <c r="E458" s="37" t="s">
        <v>730</v>
      </c>
      <c r="F458" s="80">
        <v>40</v>
      </c>
      <c r="G458" s="80">
        <v>125</v>
      </c>
      <c r="H458" s="14">
        <f t="shared" si="14"/>
        <v>5000</v>
      </c>
      <c r="I458" s="14">
        <f t="shared" si="15"/>
        <v>5600.0000000000009</v>
      </c>
      <c r="J458" s="10" t="s">
        <v>640</v>
      </c>
      <c r="K458" s="37" t="s">
        <v>663</v>
      </c>
      <c r="L458" s="10"/>
    </row>
    <row r="459" spans="1:12" s="18" customFormat="1" ht="51">
      <c r="A459" s="11">
        <v>443</v>
      </c>
      <c r="B459" s="11" t="s">
        <v>1270</v>
      </c>
      <c r="C459" s="10" t="s">
        <v>28</v>
      </c>
      <c r="D459" s="11" t="s">
        <v>1271</v>
      </c>
      <c r="E459" s="11" t="s">
        <v>730</v>
      </c>
      <c r="F459" s="88">
        <v>30</v>
      </c>
      <c r="G459" s="88">
        <v>261.66000000000003</v>
      </c>
      <c r="H459" s="14">
        <f>F459*G459</f>
        <v>7849.8000000000011</v>
      </c>
      <c r="I459" s="14">
        <f t="shared" si="15"/>
        <v>8791.7760000000017</v>
      </c>
      <c r="J459" s="10" t="s">
        <v>640</v>
      </c>
      <c r="K459" s="11" t="s">
        <v>663</v>
      </c>
      <c r="L459" s="10" t="s">
        <v>1911</v>
      </c>
    </row>
    <row r="460" spans="1:12" s="18" customFormat="1" ht="51">
      <c r="A460" s="46">
        <v>444</v>
      </c>
      <c r="B460" s="32" t="s">
        <v>1272</v>
      </c>
      <c r="C460" s="10" t="s">
        <v>28</v>
      </c>
      <c r="D460" s="32" t="s">
        <v>1273</v>
      </c>
      <c r="E460" s="37" t="s">
        <v>730</v>
      </c>
      <c r="F460" s="80">
        <v>50</v>
      </c>
      <c r="G460" s="80">
        <v>69</v>
      </c>
      <c r="H460" s="14">
        <f t="shared" si="14"/>
        <v>3450</v>
      </c>
      <c r="I460" s="14">
        <f t="shared" si="15"/>
        <v>3864.0000000000005</v>
      </c>
      <c r="J460" s="10" t="s">
        <v>640</v>
      </c>
      <c r="K460" s="37" t="s">
        <v>663</v>
      </c>
      <c r="L460" s="10"/>
    </row>
    <row r="461" spans="1:12" s="18" customFormat="1" ht="51">
      <c r="A461" s="46">
        <v>445</v>
      </c>
      <c r="B461" s="32" t="s">
        <v>1274</v>
      </c>
      <c r="C461" s="10" t="s">
        <v>28</v>
      </c>
      <c r="D461" s="32" t="s">
        <v>1275</v>
      </c>
      <c r="E461" s="37" t="s">
        <v>730</v>
      </c>
      <c r="F461" s="80">
        <v>40</v>
      </c>
      <c r="G461" s="80">
        <v>75</v>
      </c>
      <c r="H461" s="14">
        <f t="shared" si="14"/>
        <v>3000</v>
      </c>
      <c r="I461" s="14">
        <f t="shared" si="15"/>
        <v>3360.0000000000005</v>
      </c>
      <c r="J461" s="10" t="s">
        <v>640</v>
      </c>
      <c r="K461" s="37" t="s">
        <v>663</v>
      </c>
      <c r="L461" s="10"/>
    </row>
    <row r="462" spans="1:12" s="18" customFormat="1" ht="51">
      <c r="A462" s="46">
        <v>446</v>
      </c>
      <c r="B462" s="32" t="s">
        <v>1276</v>
      </c>
      <c r="C462" s="10" t="s">
        <v>28</v>
      </c>
      <c r="D462" s="32" t="s">
        <v>1277</v>
      </c>
      <c r="E462" s="37" t="s">
        <v>730</v>
      </c>
      <c r="F462" s="80">
        <v>30</v>
      </c>
      <c r="G462" s="80">
        <v>105</v>
      </c>
      <c r="H462" s="14">
        <f t="shared" si="14"/>
        <v>3150</v>
      </c>
      <c r="I462" s="14">
        <f t="shared" si="15"/>
        <v>3528.0000000000005</v>
      </c>
      <c r="J462" s="10" t="s">
        <v>640</v>
      </c>
      <c r="K462" s="37" t="s">
        <v>663</v>
      </c>
      <c r="L462" s="10"/>
    </row>
    <row r="463" spans="1:12" s="18" customFormat="1" ht="51">
      <c r="A463" s="46">
        <v>447</v>
      </c>
      <c r="B463" s="32" t="s">
        <v>1278</v>
      </c>
      <c r="C463" s="10" t="s">
        <v>28</v>
      </c>
      <c r="D463" s="32" t="s">
        <v>1279</v>
      </c>
      <c r="E463" s="37" t="s">
        <v>730</v>
      </c>
      <c r="F463" s="80">
        <v>50</v>
      </c>
      <c r="G463" s="80">
        <v>59</v>
      </c>
      <c r="H463" s="14">
        <f t="shared" si="14"/>
        <v>2950</v>
      </c>
      <c r="I463" s="14">
        <f t="shared" si="15"/>
        <v>3304.0000000000005</v>
      </c>
      <c r="J463" s="10" t="s">
        <v>640</v>
      </c>
      <c r="K463" s="37" t="s">
        <v>663</v>
      </c>
      <c r="L463" s="10"/>
    </row>
    <row r="464" spans="1:12" s="18" customFormat="1" ht="51">
      <c r="A464" s="46">
        <v>448</v>
      </c>
      <c r="B464" s="32" t="s">
        <v>1280</v>
      </c>
      <c r="C464" s="10" t="s">
        <v>28</v>
      </c>
      <c r="D464" s="11" t="s">
        <v>1281</v>
      </c>
      <c r="E464" s="37" t="s">
        <v>730</v>
      </c>
      <c r="F464" s="80">
        <v>40</v>
      </c>
      <c r="G464" s="80">
        <v>76</v>
      </c>
      <c r="H464" s="14">
        <f t="shared" si="14"/>
        <v>3040</v>
      </c>
      <c r="I464" s="14">
        <f t="shared" si="15"/>
        <v>3404.8</v>
      </c>
      <c r="J464" s="10" t="s">
        <v>640</v>
      </c>
      <c r="K464" s="37" t="s">
        <v>663</v>
      </c>
      <c r="L464" s="10"/>
    </row>
    <row r="465" spans="1:12" s="18" customFormat="1" ht="52.5" customHeight="1">
      <c r="A465" s="46">
        <v>449</v>
      </c>
      <c r="B465" s="32" t="s">
        <v>1282</v>
      </c>
      <c r="C465" s="10" t="s">
        <v>28</v>
      </c>
      <c r="D465" s="11" t="s">
        <v>1283</v>
      </c>
      <c r="E465" s="37" t="s">
        <v>730</v>
      </c>
      <c r="F465" s="80">
        <v>30</v>
      </c>
      <c r="G465" s="80">
        <v>100</v>
      </c>
      <c r="H465" s="14">
        <f t="shared" si="14"/>
        <v>3000</v>
      </c>
      <c r="I465" s="14">
        <f t="shared" si="15"/>
        <v>3360.0000000000005</v>
      </c>
      <c r="J465" s="10" t="s">
        <v>640</v>
      </c>
      <c r="K465" s="37" t="s">
        <v>663</v>
      </c>
      <c r="L465" s="10"/>
    </row>
    <row r="466" spans="1:12" s="18" customFormat="1" ht="54" customHeight="1">
      <c r="A466" s="11">
        <v>450</v>
      </c>
      <c r="B466" s="11" t="s">
        <v>1284</v>
      </c>
      <c r="C466" s="10" t="s">
        <v>28</v>
      </c>
      <c r="D466" s="11" t="s">
        <v>1285</v>
      </c>
      <c r="E466" s="11" t="s">
        <v>730</v>
      </c>
      <c r="F466" s="88">
        <v>30</v>
      </c>
      <c r="G466" s="88">
        <v>1329</v>
      </c>
      <c r="H466" s="14">
        <f t="shared" ref="H466:H529" si="16">F466*G466</f>
        <v>39870</v>
      </c>
      <c r="I466" s="14">
        <f t="shared" ref="I466:I529" si="17">H466*1.12</f>
        <v>44654.400000000001</v>
      </c>
      <c r="J466" s="10" t="s">
        <v>640</v>
      </c>
      <c r="K466" s="11" t="s">
        <v>663</v>
      </c>
      <c r="L466" s="10" t="s">
        <v>1911</v>
      </c>
    </row>
    <row r="467" spans="1:12" s="18" customFormat="1" ht="51">
      <c r="A467" s="11">
        <v>451</v>
      </c>
      <c r="B467" s="11" t="s">
        <v>1286</v>
      </c>
      <c r="C467" s="10" t="s">
        <v>28</v>
      </c>
      <c r="D467" s="11" t="s">
        <v>1287</v>
      </c>
      <c r="E467" s="11" t="s">
        <v>504</v>
      </c>
      <c r="F467" s="88">
        <v>20</v>
      </c>
      <c r="G467" s="88">
        <v>575</v>
      </c>
      <c r="H467" s="14">
        <f t="shared" si="16"/>
        <v>11500</v>
      </c>
      <c r="I467" s="14">
        <f t="shared" si="17"/>
        <v>12880.000000000002</v>
      </c>
      <c r="J467" s="10" t="s">
        <v>640</v>
      </c>
      <c r="K467" s="11" t="s">
        <v>663</v>
      </c>
      <c r="L467" s="10" t="s">
        <v>1911</v>
      </c>
    </row>
    <row r="468" spans="1:12" s="18" customFormat="1" ht="51">
      <c r="A468" s="11">
        <v>452</v>
      </c>
      <c r="B468" s="11" t="s">
        <v>1288</v>
      </c>
      <c r="C468" s="10" t="s">
        <v>28</v>
      </c>
      <c r="D468" s="11" t="s">
        <v>1289</v>
      </c>
      <c r="E468" s="11" t="s">
        <v>504</v>
      </c>
      <c r="F468" s="88">
        <v>20</v>
      </c>
      <c r="G468" s="88">
        <v>490</v>
      </c>
      <c r="H468" s="14">
        <f t="shared" si="16"/>
        <v>9800</v>
      </c>
      <c r="I468" s="14">
        <f t="shared" si="17"/>
        <v>10976.000000000002</v>
      </c>
      <c r="J468" s="10" t="s">
        <v>640</v>
      </c>
      <c r="K468" s="11" t="s">
        <v>663</v>
      </c>
      <c r="L468" s="10" t="s">
        <v>1911</v>
      </c>
    </row>
    <row r="469" spans="1:12" s="18" customFormat="1" ht="51">
      <c r="A469" s="11">
        <v>453</v>
      </c>
      <c r="B469" s="11" t="s">
        <v>1290</v>
      </c>
      <c r="C469" s="10" t="s">
        <v>28</v>
      </c>
      <c r="D469" s="10" t="s">
        <v>1291</v>
      </c>
      <c r="E469" s="11" t="s">
        <v>427</v>
      </c>
      <c r="F469" s="88">
        <v>10</v>
      </c>
      <c r="G469" s="88">
        <v>3320</v>
      </c>
      <c r="H469" s="14">
        <f t="shared" si="16"/>
        <v>33200</v>
      </c>
      <c r="I469" s="14">
        <f t="shared" si="17"/>
        <v>37184</v>
      </c>
      <c r="J469" s="10" t="s">
        <v>640</v>
      </c>
      <c r="K469" s="11" t="s">
        <v>663</v>
      </c>
      <c r="L469" s="10" t="s">
        <v>1911</v>
      </c>
    </row>
    <row r="470" spans="1:12" s="18" customFormat="1" ht="63.75">
      <c r="A470" s="11">
        <v>454</v>
      </c>
      <c r="B470" s="11" t="s">
        <v>1292</v>
      </c>
      <c r="C470" s="10" t="s">
        <v>28</v>
      </c>
      <c r="D470" s="11" t="s">
        <v>1293</v>
      </c>
      <c r="E470" s="11" t="s">
        <v>730</v>
      </c>
      <c r="F470" s="88">
        <v>20</v>
      </c>
      <c r="G470" s="88">
        <v>2750</v>
      </c>
      <c r="H470" s="14">
        <f t="shared" si="16"/>
        <v>55000</v>
      </c>
      <c r="I470" s="14">
        <f t="shared" si="17"/>
        <v>61600.000000000007</v>
      </c>
      <c r="J470" s="10" t="s">
        <v>640</v>
      </c>
      <c r="K470" s="11" t="s">
        <v>663</v>
      </c>
      <c r="L470" s="10"/>
    </row>
    <row r="471" spans="1:12" s="18" customFormat="1" ht="51">
      <c r="A471" s="11">
        <v>455</v>
      </c>
      <c r="B471" s="11" t="s">
        <v>1294</v>
      </c>
      <c r="C471" s="10" t="s">
        <v>28</v>
      </c>
      <c r="D471" s="11" t="s">
        <v>1295</v>
      </c>
      <c r="E471" s="11" t="s">
        <v>730</v>
      </c>
      <c r="F471" s="88">
        <v>20</v>
      </c>
      <c r="G471" s="88">
        <v>2190</v>
      </c>
      <c r="H471" s="14">
        <f t="shared" si="16"/>
        <v>43800</v>
      </c>
      <c r="I471" s="14">
        <f t="shared" si="17"/>
        <v>49056.000000000007</v>
      </c>
      <c r="J471" s="10" t="s">
        <v>640</v>
      </c>
      <c r="K471" s="11" t="s">
        <v>663</v>
      </c>
      <c r="L471" s="10"/>
    </row>
    <row r="472" spans="1:12" s="18" customFormat="1" ht="51">
      <c r="A472" s="11">
        <v>456</v>
      </c>
      <c r="B472" s="11" t="s">
        <v>1296</v>
      </c>
      <c r="C472" s="10" t="s">
        <v>28</v>
      </c>
      <c r="D472" s="11" t="s">
        <v>1297</v>
      </c>
      <c r="E472" s="11" t="s">
        <v>730</v>
      </c>
      <c r="F472" s="88">
        <v>25</v>
      </c>
      <c r="G472" s="88">
        <v>476</v>
      </c>
      <c r="H472" s="14">
        <f t="shared" si="16"/>
        <v>11900</v>
      </c>
      <c r="I472" s="14">
        <f t="shared" si="17"/>
        <v>13328.000000000002</v>
      </c>
      <c r="J472" s="10" t="s">
        <v>640</v>
      </c>
      <c r="K472" s="11" t="s">
        <v>663</v>
      </c>
      <c r="L472" s="10" t="s">
        <v>1911</v>
      </c>
    </row>
    <row r="473" spans="1:12" s="18" customFormat="1" ht="51">
      <c r="A473" s="11">
        <v>457</v>
      </c>
      <c r="B473" s="11" t="s">
        <v>1298</v>
      </c>
      <c r="C473" s="10" t="s">
        <v>28</v>
      </c>
      <c r="D473" s="11" t="s">
        <v>1299</v>
      </c>
      <c r="E473" s="11" t="s">
        <v>730</v>
      </c>
      <c r="F473" s="88">
        <v>20</v>
      </c>
      <c r="G473" s="88">
        <v>499.5</v>
      </c>
      <c r="H473" s="14">
        <f t="shared" si="16"/>
        <v>9990</v>
      </c>
      <c r="I473" s="14">
        <f t="shared" si="17"/>
        <v>11188.800000000001</v>
      </c>
      <c r="J473" s="10" t="s">
        <v>640</v>
      </c>
      <c r="K473" s="11" t="s">
        <v>663</v>
      </c>
      <c r="L473" s="10" t="s">
        <v>1911</v>
      </c>
    </row>
    <row r="474" spans="1:12" s="18" customFormat="1" ht="51">
      <c r="A474" s="11">
        <v>458</v>
      </c>
      <c r="B474" s="11" t="s">
        <v>1300</v>
      </c>
      <c r="C474" s="10" t="s">
        <v>28</v>
      </c>
      <c r="D474" s="11" t="s">
        <v>1301</v>
      </c>
      <c r="E474" s="11" t="s">
        <v>730</v>
      </c>
      <c r="F474" s="88">
        <v>15</v>
      </c>
      <c r="G474" s="88">
        <v>532</v>
      </c>
      <c r="H474" s="14">
        <f t="shared" si="16"/>
        <v>7980</v>
      </c>
      <c r="I474" s="14">
        <f t="shared" si="17"/>
        <v>8937.6</v>
      </c>
      <c r="J474" s="10" t="s">
        <v>640</v>
      </c>
      <c r="K474" s="11" t="s">
        <v>663</v>
      </c>
      <c r="L474" s="10" t="s">
        <v>1911</v>
      </c>
    </row>
    <row r="475" spans="1:12" s="20" customFormat="1" ht="63.75">
      <c r="A475" s="19">
        <v>459</v>
      </c>
      <c r="B475" s="19" t="s">
        <v>1320</v>
      </c>
      <c r="C475" s="19" t="s">
        <v>151</v>
      </c>
      <c r="D475" s="19" t="s">
        <v>1321</v>
      </c>
      <c r="E475" s="19" t="s">
        <v>1322</v>
      </c>
      <c r="F475" s="76">
        <v>50</v>
      </c>
      <c r="G475" s="76">
        <v>5880</v>
      </c>
      <c r="H475" s="14">
        <f t="shared" si="16"/>
        <v>294000</v>
      </c>
      <c r="I475" s="14">
        <f t="shared" si="17"/>
        <v>329280.00000000006</v>
      </c>
      <c r="J475" s="19" t="s">
        <v>1323</v>
      </c>
      <c r="K475" s="19" t="s">
        <v>25</v>
      </c>
      <c r="L475" s="10"/>
    </row>
    <row r="476" spans="1:12" s="20" customFormat="1" ht="68.25" customHeight="1">
      <c r="A476" s="19">
        <v>460</v>
      </c>
      <c r="B476" s="19" t="s">
        <v>1324</v>
      </c>
      <c r="C476" s="19" t="s">
        <v>151</v>
      </c>
      <c r="D476" s="19" t="s">
        <v>1325</v>
      </c>
      <c r="E476" s="19" t="s">
        <v>1322</v>
      </c>
      <c r="F476" s="76">
        <v>5</v>
      </c>
      <c r="G476" s="76">
        <v>34900</v>
      </c>
      <c r="H476" s="14">
        <f t="shared" si="16"/>
        <v>174500</v>
      </c>
      <c r="I476" s="14">
        <f t="shared" si="17"/>
        <v>195440.00000000003</v>
      </c>
      <c r="J476" s="19" t="s">
        <v>1323</v>
      </c>
      <c r="K476" s="19" t="s">
        <v>25</v>
      </c>
      <c r="L476" s="10"/>
    </row>
    <row r="477" spans="1:12" s="20" customFormat="1" ht="81" customHeight="1">
      <c r="A477" s="19">
        <v>461</v>
      </c>
      <c r="B477" s="19" t="s">
        <v>1326</v>
      </c>
      <c r="C477" s="19" t="s">
        <v>151</v>
      </c>
      <c r="D477" s="19" t="s">
        <v>1327</v>
      </c>
      <c r="E477" s="19" t="s">
        <v>1322</v>
      </c>
      <c r="F477" s="76">
        <v>11</v>
      </c>
      <c r="G477" s="76">
        <v>13100</v>
      </c>
      <c r="H477" s="14">
        <f t="shared" si="16"/>
        <v>144100</v>
      </c>
      <c r="I477" s="14">
        <f t="shared" si="17"/>
        <v>161392.00000000003</v>
      </c>
      <c r="J477" s="19" t="s">
        <v>1323</v>
      </c>
      <c r="K477" s="19" t="s">
        <v>25</v>
      </c>
      <c r="L477" s="10"/>
    </row>
    <row r="478" spans="1:12" s="20" customFormat="1" ht="76.5">
      <c r="A478" s="19">
        <v>462</v>
      </c>
      <c r="B478" s="19" t="s">
        <v>1328</v>
      </c>
      <c r="C478" s="19" t="s">
        <v>151</v>
      </c>
      <c r="D478" s="19" t="s">
        <v>1329</v>
      </c>
      <c r="E478" s="19" t="s">
        <v>1322</v>
      </c>
      <c r="F478" s="76">
        <v>17</v>
      </c>
      <c r="G478" s="76">
        <v>7800</v>
      </c>
      <c r="H478" s="14">
        <f t="shared" si="16"/>
        <v>132600</v>
      </c>
      <c r="I478" s="14">
        <f t="shared" si="17"/>
        <v>148512</v>
      </c>
      <c r="J478" s="19" t="s">
        <v>1323</v>
      </c>
      <c r="K478" s="19" t="s">
        <v>25</v>
      </c>
      <c r="L478" s="10"/>
    </row>
    <row r="479" spans="1:12" s="20" customFormat="1" ht="76.5">
      <c r="A479" s="19">
        <v>463</v>
      </c>
      <c r="B479" s="19" t="s">
        <v>1330</v>
      </c>
      <c r="C479" s="19" t="s">
        <v>151</v>
      </c>
      <c r="D479" s="19" t="s">
        <v>1331</v>
      </c>
      <c r="E479" s="19" t="s">
        <v>1322</v>
      </c>
      <c r="F479" s="76">
        <v>20</v>
      </c>
      <c r="G479" s="76">
        <v>12400</v>
      </c>
      <c r="H479" s="14">
        <f t="shared" si="16"/>
        <v>248000</v>
      </c>
      <c r="I479" s="14">
        <f t="shared" si="17"/>
        <v>277760</v>
      </c>
      <c r="J479" s="19" t="s">
        <v>1323</v>
      </c>
      <c r="K479" s="19" t="s">
        <v>25</v>
      </c>
      <c r="L479" s="10"/>
    </row>
    <row r="480" spans="1:12" s="20" customFormat="1" ht="63.75">
      <c r="A480" s="19">
        <v>464</v>
      </c>
      <c r="B480" s="19" t="s">
        <v>1332</v>
      </c>
      <c r="C480" s="19" t="s">
        <v>151</v>
      </c>
      <c r="D480" s="19" t="s">
        <v>1333</v>
      </c>
      <c r="E480" s="19" t="s">
        <v>1322</v>
      </c>
      <c r="F480" s="76">
        <v>20</v>
      </c>
      <c r="G480" s="76">
        <v>8800</v>
      </c>
      <c r="H480" s="14">
        <f t="shared" si="16"/>
        <v>176000</v>
      </c>
      <c r="I480" s="14">
        <f t="shared" si="17"/>
        <v>197120.00000000003</v>
      </c>
      <c r="J480" s="19" t="s">
        <v>1323</v>
      </c>
      <c r="K480" s="19" t="s">
        <v>25</v>
      </c>
      <c r="L480" s="10"/>
    </row>
    <row r="481" spans="1:13" s="20" customFormat="1" ht="51">
      <c r="A481" s="19">
        <v>465</v>
      </c>
      <c r="B481" s="19" t="s">
        <v>1334</v>
      </c>
      <c r="C481" s="19" t="s">
        <v>151</v>
      </c>
      <c r="D481" s="19" t="s">
        <v>1335</v>
      </c>
      <c r="E481" s="19" t="s">
        <v>1322</v>
      </c>
      <c r="F481" s="76">
        <v>20</v>
      </c>
      <c r="G481" s="76">
        <v>11900</v>
      </c>
      <c r="H481" s="14">
        <f t="shared" si="16"/>
        <v>238000</v>
      </c>
      <c r="I481" s="14">
        <f t="shared" si="17"/>
        <v>266560</v>
      </c>
      <c r="J481" s="19" t="s">
        <v>1323</v>
      </c>
      <c r="K481" s="19" t="s">
        <v>25</v>
      </c>
      <c r="L481" s="10"/>
    </row>
    <row r="482" spans="1:13" s="20" customFormat="1" ht="84.75" customHeight="1">
      <c r="A482" s="19">
        <v>466</v>
      </c>
      <c r="B482" s="11" t="s">
        <v>197</v>
      </c>
      <c r="C482" s="11" t="s">
        <v>28</v>
      </c>
      <c r="D482" s="11" t="s">
        <v>1420</v>
      </c>
      <c r="E482" s="11" t="s">
        <v>1336</v>
      </c>
      <c r="F482" s="88">
        <v>5</v>
      </c>
      <c r="G482" s="88">
        <v>9036</v>
      </c>
      <c r="H482" s="14">
        <f t="shared" si="16"/>
        <v>45180</v>
      </c>
      <c r="I482" s="14">
        <f t="shared" si="17"/>
        <v>50601.600000000006</v>
      </c>
      <c r="J482" s="11" t="s">
        <v>1337</v>
      </c>
      <c r="K482" s="11" t="s">
        <v>1338</v>
      </c>
      <c r="L482" s="10"/>
    </row>
    <row r="483" spans="1:13" s="20" customFormat="1" ht="76.5">
      <c r="A483" s="19">
        <v>467</v>
      </c>
      <c r="B483" s="11" t="s">
        <v>198</v>
      </c>
      <c r="C483" s="11" t="s">
        <v>28</v>
      </c>
      <c r="D483" s="11" t="s">
        <v>1421</v>
      </c>
      <c r="E483" s="11" t="s">
        <v>1336</v>
      </c>
      <c r="F483" s="88">
        <v>4</v>
      </c>
      <c r="G483" s="88">
        <v>14630</v>
      </c>
      <c r="H483" s="14">
        <f t="shared" si="16"/>
        <v>58520</v>
      </c>
      <c r="I483" s="14">
        <f t="shared" si="17"/>
        <v>65542.400000000009</v>
      </c>
      <c r="J483" s="11" t="s">
        <v>1337</v>
      </c>
      <c r="K483" s="11" t="s">
        <v>1338</v>
      </c>
      <c r="L483" s="10"/>
    </row>
    <row r="484" spans="1:13" s="20" customFormat="1" ht="83.25" customHeight="1">
      <c r="A484" s="19">
        <v>468</v>
      </c>
      <c r="B484" s="11" t="s">
        <v>199</v>
      </c>
      <c r="C484" s="11" t="s">
        <v>28</v>
      </c>
      <c r="D484" s="11" t="s">
        <v>1457</v>
      </c>
      <c r="E484" s="11" t="s">
        <v>1336</v>
      </c>
      <c r="F484" s="88">
        <v>8</v>
      </c>
      <c r="G484" s="88">
        <v>16241</v>
      </c>
      <c r="H484" s="14">
        <f t="shared" si="16"/>
        <v>129928</v>
      </c>
      <c r="I484" s="14">
        <f t="shared" si="17"/>
        <v>145519.36000000002</v>
      </c>
      <c r="J484" s="11" t="s">
        <v>1337</v>
      </c>
      <c r="K484" s="11" t="s">
        <v>1338</v>
      </c>
      <c r="L484" s="10"/>
      <c r="M484" s="96"/>
    </row>
    <row r="485" spans="1:13" s="20" customFormat="1" ht="84" customHeight="1">
      <c r="A485" s="19">
        <v>469</v>
      </c>
      <c r="B485" s="11" t="s">
        <v>200</v>
      </c>
      <c r="C485" s="11" t="s">
        <v>28</v>
      </c>
      <c r="D485" s="11" t="s">
        <v>1422</v>
      </c>
      <c r="E485" s="11" t="s">
        <v>1336</v>
      </c>
      <c r="F485" s="88">
        <v>2</v>
      </c>
      <c r="G485" s="88">
        <v>25106</v>
      </c>
      <c r="H485" s="14">
        <f t="shared" si="16"/>
        <v>50212</v>
      </c>
      <c r="I485" s="14">
        <f t="shared" si="17"/>
        <v>56237.440000000002</v>
      </c>
      <c r="J485" s="11" t="s">
        <v>1337</v>
      </c>
      <c r="K485" s="11" t="s">
        <v>1338</v>
      </c>
      <c r="L485" s="10"/>
      <c r="M485" s="96"/>
    </row>
    <row r="486" spans="1:13" s="20" customFormat="1" ht="51">
      <c r="A486" s="19">
        <v>470</v>
      </c>
      <c r="B486" s="11" t="s">
        <v>201</v>
      </c>
      <c r="C486" s="11" t="s">
        <v>28</v>
      </c>
      <c r="D486" s="11" t="s">
        <v>1350</v>
      </c>
      <c r="E486" s="11" t="s">
        <v>1336</v>
      </c>
      <c r="F486" s="88">
        <v>100</v>
      </c>
      <c r="G486" s="88">
        <v>261</v>
      </c>
      <c r="H486" s="14">
        <f t="shared" si="16"/>
        <v>26100</v>
      </c>
      <c r="I486" s="14">
        <f t="shared" si="17"/>
        <v>29232.000000000004</v>
      </c>
      <c r="J486" s="11" t="s">
        <v>1337</v>
      </c>
      <c r="K486" s="11" t="s">
        <v>1338</v>
      </c>
      <c r="L486" s="10"/>
      <c r="M486" s="96"/>
    </row>
    <row r="487" spans="1:13" s="20" customFormat="1" ht="75" customHeight="1">
      <c r="A487" s="19">
        <v>471</v>
      </c>
      <c r="B487" s="11" t="s">
        <v>157</v>
      </c>
      <c r="C487" s="11" t="s">
        <v>28</v>
      </c>
      <c r="D487" s="11" t="s">
        <v>1351</v>
      </c>
      <c r="E487" s="11" t="s">
        <v>1336</v>
      </c>
      <c r="F487" s="88">
        <v>10</v>
      </c>
      <c r="G487" s="88">
        <v>1290</v>
      </c>
      <c r="H487" s="14">
        <f t="shared" si="16"/>
        <v>12900</v>
      </c>
      <c r="I487" s="14">
        <f t="shared" si="17"/>
        <v>14448.000000000002</v>
      </c>
      <c r="J487" s="11" t="s">
        <v>1337</v>
      </c>
      <c r="K487" s="11" t="s">
        <v>1338</v>
      </c>
      <c r="L487" s="10"/>
    </row>
    <row r="488" spans="1:13" s="20" customFormat="1" ht="63.75">
      <c r="A488" s="19">
        <v>472</v>
      </c>
      <c r="B488" s="11" t="s">
        <v>158</v>
      </c>
      <c r="C488" s="11" t="s">
        <v>28</v>
      </c>
      <c r="D488" s="11" t="s">
        <v>1352</v>
      </c>
      <c r="E488" s="11" t="s">
        <v>1336</v>
      </c>
      <c r="F488" s="88">
        <v>10</v>
      </c>
      <c r="G488" s="88">
        <v>1215</v>
      </c>
      <c r="H488" s="14">
        <f t="shared" si="16"/>
        <v>12150</v>
      </c>
      <c r="I488" s="14">
        <f t="shared" si="17"/>
        <v>13608.000000000002</v>
      </c>
      <c r="J488" s="11" t="s">
        <v>1337</v>
      </c>
      <c r="K488" s="11" t="s">
        <v>1338</v>
      </c>
      <c r="L488" s="10"/>
    </row>
    <row r="489" spans="1:13" s="20" customFormat="1" ht="63.75">
      <c r="A489" s="19">
        <v>473</v>
      </c>
      <c r="B489" s="11" t="s">
        <v>1339</v>
      </c>
      <c r="C489" s="11" t="s">
        <v>28</v>
      </c>
      <c r="D489" s="11" t="s">
        <v>1423</v>
      </c>
      <c r="E489" s="11" t="s">
        <v>1336</v>
      </c>
      <c r="F489" s="88">
        <v>20</v>
      </c>
      <c r="G489" s="88">
        <v>2015</v>
      </c>
      <c r="H489" s="14">
        <f t="shared" si="16"/>
        <v>40300</v>
      </c>
      <c r="I489" s="14">
        <f t="shared" si="17"/>
        <v>45136.000000000007</v>
      </c>
      <c r="J489" s="11" t="s">
        <v>1337</v>
      </c>
      <c r="K489" s="11" t="s">
        <v>1338</v>
      </c>
      <c r="L489" s="10"/>
    </row>
    <row r="490" spans="1:13" s="20" customFormat="1" ht="63.75">
      <c r="A490" s="19">
        <v>474</v>
      </c>
      <c r="B490" s="11" t="s">
        <v>1340</v>
      </c>
      <c r="C490" s="11" t="s">
        <v>28</v>
      </c>
      <c r="D490" s="11" t="s">
        <v>1424</v>
      </c>
      <c r="E490" s="11" t="s">
        <v>1336</v>
      </c>
      <c r="F490" s="88">
        <v>20</v>
      </c>
      <c r="G490" s="88">
        <v>1840</v>
      </c>
      <c r="H490" s="14">
        <f t="shared" si="16"/>
        <v>36800</v>
      </c>
      <c r="I490" s="14">
        <f t="shared" si="17"/>
        <v>41216.000000000007</v>
      </c>
      <c r="J490" s="11" t="s">
        <v>1337</v>
      </c>
      <c r="K490" s="11" t="s">
        <v>1338</v>
      </c>
      <c r="L490" s="10"/>
    </row>
    <row r="491" spans="1:13" s="20" customFormat="1" ht="63.75">
      <c r="A491" s="19">
        <v>475</v>
      </c>
      <c r="B491" s="11" t="s">
        <v>1341</v>
      </c>
      <c r="C491" s="11" t="s">
        <v>28</v>
      </c>
      <c r="D491" s="11" t="s">
        <v>1425</v>
      </c>
      <c r="E491" s="11" t="s">
        <v>1336</v>
      </c>
      <c r="F491" s="88">
        <v>20</v>
      </c>
      <c r="G491" s="88">
        <v>1418</v>
      </c>
      <c r="H491" s="14">
        <f t="shared" si="16"/>
        <v>28360</v>
      </c>
      <c r="I491" s="14">
        <f t="shared" si="17"/>
        <v>31763.200000000004</v>
      </c>
      <c r="J491" s="11" t="s">
        <v>1337</v>
      </c>
      <c r="K491" s="11" t="s">
        <v>1338</v>
      </c>
      <c r="L491" s="10"/>
    </row>
    <row r="492" spans="1:13" s="20" customFormat="1" ht="63.75">
      <c r="A492" s="19">
        <v>476</v>
      </c>
      <c r="B492" s="11" t="s">
        <v>1342</v>
      </c>
      <c r="C492" s="11" t="s">
        <v>28</v>
      </c>
      <c r="D492" s="11" t="s">
        <v>1426</v>
      </c>
      <c r="E492" s="11" t="s">
        <v>1336</v>
      </c>
      <c r="F492" s="88">
        <v>40</v>
      </c>
      <c r="G492" s="88">
        <v>391</v>
      </c>
      <c r="H492" s="14">
        <f t="shared" si="16"/>
        <v>15640</v>
      </c>
      <c r="I492" s="14">
        <f t="shared" si="17"/>
        <v>17516.800000000003</v>
      </c>
      <c r="J492" s="11" t="s">
        <v>1337</v>
      </c>
      <c r="K492" s="11" t="s">
        <v>1338</v>
      </c>
      <c r="L492" s="10"/>
    </row>
    <row r="493" spans="1:13" s="20" customFormat="1" ht="63.75">
      <c r="A493" s="19">
        <v>477</v>
      </c>
      <c r="B493" s="11" t="s">
        <v>1343</v>
      </c>
      <c r="C493" s="11" t="s">
        <v>28</v>
      </c>
      <c r="D493" s="11" t="s">
        <v>1427</v>
      </c>
      <c r="E493" s="11" t="s">
        <v>1336</v>
      </c>
      <c r="F493" s="88">
        <v>40</v>
      </c>
      <c r="G493" s="88">
        <v>281</v>
      </c>
      <c r="H493" s="14">
        <f t="shared" si="16"/>
        <v>11240</v>
      </c>
      <c r="I493" s="14">
        <f t="shared" si="17"/>
        <v>12588.800000000001</v>
      </c>
      <c r="J493" s="11" t="s">
        <v>1337</v>
      </c>
      <c r="K493" s="11" t="s">
        <v>1338</v>
      </c>
      <c r="L493" s="10"/>
    </row>
    <row r="494" spans="1:13" s="20" customFormat="1" ht="63.75">
      <c r="A494" s="19">
        <v>478</v>
      </c>
      <c r="B494" s="11" t="s">
        <v>164</v>
      </c>
      <c r="C494" s="11" t="s">
        <v>28</v>
      </c>
      <c r="D494" s="11" t="s">
        <v>1428</v>
      </c>
      <c r="E494" s="11" t="s">
        <v>1336</v>
      </c>
      <c r="F494" s="88">
        <v>20</v>
      </c>
      <c r="G494" s="88">
        <v>100</v>
      </c>
      <c r="H494" s="14">
        <f t="shared" si="16"/>
        <v>2000</v>
      </c>
      <c r="I494" s="14">
        <f t="shared" si="17"/>
        <v>2240</v>
      </c>
      <c r="J494" s="11" t="s">
        <v>1337</v>
      </c>
      <c r="K494" s="11" t="s">
        <v>1338</v>
      </c>
      <c r="L494" s="10"/>
    </row>
    <row r="495" spans="1:13" s="20" customFormat="1" ht="63.75">
      <c r="A495" s="19">
        <v>479</v>
      </c>
      <c r="B495" s="11" t="s">
        <v>166</v>
      </c>
      <c r="C495" s="11" t="s">
        <v>28</v>
      </c>
      <c r="D495" s="11" t="s">
        <v>1429</v>
      </c>
      <c r="E495" s="11" t="s">
        <v>1336</v>
      </c>
      <c r="F495" s="88">
        <v>20</v>
      </c>
      <c r="G495" s="88">
        <v>125</v>
      </c>
      <c r="H495" s="14">
        <f t="shared" si="16"/>
        <v>2500</v>
      </c>
      <c r="I495" s="14">
        <f t="shared" si="17"/>
        <v>2800.0000000000005</v>
      </c>
      <c r="J495" s="11" t="s">
        <v>1337</v>
      </c>
      <c r="K495" s="11" t="s">
        <v>1338</v>
      </c>
      <c r="L495" s="10"/>
    </row>
    <row r="496" spans="1:13" s="20" customFormat="1" ht="63.75">
      <c r="A496" s="19">
        <v>480</v>
      </c>
      <c r="B496" s="11" t="s">
        <v>168</v>
      </c>
      <c r="C496" s="11" t="s">
        <v>28</v>
      </c>
      <c r="D496" s="11" t="s">
        <v>1430</v>
      </c>
      <c r="E496" s="11" t="s">
        <v>1336</v>
      </c>
      <c r="F496" s="88">
        <v>20</v>
      </c>
      <c r="G496" s="88">
        <v>235</v>
      </c>
      <c r="H496" s="14">
        <f t="shared" si="16"/>
        <v>4700</v>
      </c>
      <c r="I496" s="14">
        <f t="shared" si="17"/>
        <v>5264.0000000000009</v>
      </c>
      <c r="J496" s="11" t="s">
        <v>1337</v>
      </c>
      <c r="K496" s="11" t="s">
        <v>1338</v>
      </c>
      <c r="L496" s="10"/>
    </row>
    <row r="497" spans="1:12" s="20" customFormat="1" ht="63.75">
      <c r="A497" s="19">
        <v>481</v>
      </c>
      <c r="B497" s="11" t="s">
        <v>170</v>
      </c>
      <c r="C497" s="11" t="s">
        <v>28</v>
      </c>
      <c r="D497" s="11" t="s">
        <v>1431</v>
      </c>
      <c r="E497" s="11" t="s">
        <v>1336</v>
      </c>
      <c r="F497" s="88">
        <v>20</v>
      </c>
      <c r="G497" s="88">
        <v>300</v>
      </c>
      <c r="H497" s="14">
        <f t="shared" si="16"/>
        <v>6000</v>
      </c>
      <c r="I497" s="14">
        <f t="shared" si="17"/>
        <v>6720.0000000000009</v>
      </c>
      <c r="J497" s="11" t="s">
        <v>1337</v>
      </c>
      <c r="K497" s="11" t="s">
        <v>1338</v>
      </c>
      <c r="L497" s="10"/>
    </row>
    <row r="498" spans="1:12" s="20" customFormat="1" ht="66" customHeight="1">
      <c r="A498" s="19">
        <v>482</v>
      </c>
      <c r="B498" s="11" t="s">
        <v>172</v>
      </c>
      <c r="C498" s="11" t="s">
        <v>28</v>
      </c>
      <c r="D498" s="11" t="s">
        <v>1432</v>
      </c>
      <c r="E498" s="11" t="s">
        <v>1336</v>
      </c>
      <c r="F498" s="88">
        <v>20</v>
      </c>
      <c r="G498" s="88">
        <v>520</v>
      </c>
      <c r="H498" s="14">
        <f t="shared" si="16"/>
        <v>10400</v>
      </c>
      <c r="I498" s="14">
        <f t="shared" si="17"/>
        <v>11648.000000000002</v>
      </c>
      <c r="J498" s="11" t="s">
        <v>1337</v>
      </c>
      <c r="K498" s="11" t="s">
        <v>1338</v>
      </c>
      <c r="L498" s="10"/>
    </row>
    <row r="499" spans="1:12" s="20" customFormat="1" ht="51">
      <c r="A499" s="19">
        <v>483</v>
      </c>
      <c r="B499" s="11" t="s">
        <v>174</v>
      </c>
      <c r="C499" s="11" t="s">
        <v>28</v>
      </c>
      <c r="D499" s="11" t="s">
        <v>1433</v>
      </c>
      <c r="E499" s="11" t="s">
        <v>1336</v>
      </c>
      <c r="F499" s="88">
        <v>20</v>
      </c>
      <c r="G499" s="88">
        <v>20</v>
      </c>
      <c r="H499" s="14">
        <f t="shared" si="16"/>
        <v>400</v>
      </c>
      <c r="I499" s="14">
        <f t="shared" si="17"/>
        <v>448.00000000000006</v>
      </c>
      <c r="J499" s="11" t="s">
        <v>1337</v>
      </c>
      <c r="K499" s="11" t="s">
        <v>1338</v>
      </c>
      <c r="L499" s="10"/>
    </row>
    <row r="500" spans="1:12" s="20" customFormat="1" ht="51">
      <c r="A500" s="19">
        <v>484</v>
      </c>
      <c r="B500" s="11" t="s">
        <v>176</v>
      </c>
      <c r="C500" s="11" t="s">
        <v>28</v>
      </c>
      <c r="D500" s="11" t="s">
        <v>1353</v>
      </c>
      <c r="E500" s="11" t="s">
        <v>1336</v>
      </c>
      <c r="F500" s="88">
        <v>20</v>
      </c>
      <c r="G500" s="88">
        <v>25</v>
      </c>
      <c r="H500" s="14">
        <f t="shared" si="16"/>
        <v>500</v>
      </c>
      <c r="I500" s="14">
        <f t="shared" si="17"/>
        <v>560</v>
      </c>
      <c r="J500" s="11" t="s">
        <v>1337</v>
      </c>
      <c r="K500" s="11" t="s">
        <v>1338</v>
      </c>
      <c r="L500" s="10"/>
    </row>
    <row r="501" spans="1:12" s="20" customFormat="1" ht="51">
      <c r="A501" s="19">
        <v>485</v>
      </c>
      <c r="B501" s="11" t="s">
        <v>178</v>
      </c>
      <c r="C501" s="11" t="s">
        <v>28</v>
      </c>
      <c r="D501" s="11" t="s">
        <v>1354</v>
      </c>
      <c r="E501" s="11" t="s">
        <v>1336</v>
      </c>
      <c r="F501" s="88">
        <v>20</v>
      </c>
      <c r="G501" s="88">
        <v>35</v>
      </c>
      <c r="H501" s="14">
        <f t="shared" si="16"/>
        <v>700</v>
      </c>
      <c r="I501" s="14">
        <f t="shared" si="17"/>
        <v>784.00000000000011</v>
      </c>
      <c r="J501" s="11" t="s">
        <v>1337</v>
      </c>
      <c r="K501" s="11" t="s">
        <v>1338</v>
      </c>
      <c r="L501" s="10"/>
    </row>
    <row r="502" spans="1:12" s="20" customFormat="1" ht="51">
      <c r="A502" s="19">
        <v>486</v>
      </c>
      <c r="B502" s="11" t="s">
        <v>180</v>
      </c>
      <c r="C502" s="11" t="s">
        <v>28</v>
      </c>
      <c r="D502" s="11" t="s">
        <v>1434</v>
      </c>
      <c r="E502" s="11" t="s">
        <v>1336</v>
      </c>
      <c r="F502" s="88">
        <v>20</v>
      </c>
      <c r="G502" s="88">
        <v>60</v>
      </c>
      <c r="H502" s="14">
        <f t="shared" si="16"/>
        <v>1200</v>
      </c>
      <c r="I502" s="14">
        <f t="shared" si="17"/>
        <v>1344.0000000000002</v>
      </c>
      <c r="J502" s="11" t="s">
        <v>1337</v>
      </c>
      <c r="K502" s="11" t="s">
        <v>1338</v>
      </c>
      <c r="L502" s="10"/>
    </row>
    <row r="503" spans="1:12" s="20" customFormat="1" ht="51">
      <c r="A503" s="19">
        <v>487</v>
      </c>
      <c r="B503" s="11" t="s">
        <v>181</v>
      </c>
      <c r="C503" s="11" t="s">
        <v>28</v>
      </c>
      <c r="D503" s="11" t="s">
        <v>1435</v>
      </c>
      <c r="E503" s="11" t="s">
        <v>1336</v>
      </c>
      <c r="F503" s="88">
        <v>20</v>
      </c>
      <c r="G503" s="88">
        <v>75</v>
      </c>
      <c r="H503" s="14">
        <f t="shared" si="16"/>
        <v>1500</v>
      </c>
      <c r="I503" s="14">
        <f t="shared" si="17"/>
        <v>1680.0000000000002</v>
      </c>
      <c r="J503" s="11" t="s">
        <v>1337</v>
      </c>
      <c r="K503" s="11" t="s">
        <v>1338</v>
      </c>
      <c r="L503" s="10"/>
    </row>
    <row r="504" spans="1:12" s="20" customFormat="1" ht="63.75">
      <c r="A504" s="19">
        <v>488</v>
      </c>
      <c r="B504" s="11" t="s">
        <v>1344</v>
      </c>
      <c r="C504" s="11" t="s">
        <v>28</v>
      </c>
      <c r="D504" s="11" t="s">
        <v>1355</v>
      </c>
      <c r="E504" s="11" t="s">
        <v>1336</v>
      </c>
      <c r="F504" s="88">
        <v>4</v>
      </c>
      <c r="G504" s="88">
        <v>28100</v>
      </c>
      <c r="H504" s="14">
        <f t="shared" si="16"/>
        <v>112400</v>
      </c>
      <c r="I504" s="14">
        <f t="shared" si="17"/>
        <v>125888.00000000001</v>
      </c>
      <c r="J504" s="11" t="s">
        <v>1337</v>
      </c>
      <c r="K504" s="11" t="s">
        <v>1338</v>
      </c>
      <c r="L504" s="10"/>
    </row>
    <row r="505" spans="1:12" s="20" customFormat="1" ht="93.75" customHeight="1">
      <c r="A505" s="19">
        <v>489</v>
      </c>
      <c r="B505" s="11" t="s">
        <v>1345</v>
      </c>
      <c r="C505" s="11" t="s">
        <v>28</v>
      </c>
      <c r="D505" s="11" t="s">
        <v>1436</v>
      </c>
      <c r="E505" s="11" t="s">
        <v>1336</v>
      </c>
      <c r="F505" s="88">
        <v>20</v>
      </c>
      <c r="G505" s="88">
        <v>2100</v>
      </c>
      <c r="H505" s="14">
        <f t="shared" si="16"/>
        <v>42000</v>
      </c>
      <c r="I505" s="14">
        <f t="shared" si="17"/>
        <v>47040.000000000007</v>
      </c>
      <c r="J505" s="11" t="s">
        <v>1337</v>
      </c>
      <c r="K505" s="11" t="s">
        <v>1338</v>
      </c>
      <c r="L505" s="10"/>
    </row>
    <row r="506" spans="1:12" s="20" customFormat="1" ht="76.5">
      <c r="A506" s="19">
        <v>490</v>
      </c>
      <c r="B506" s="11" t="s">
        <v>1346</v>
      </c>
      <c r="C506" s="11" t="s">
        <v>28</v>
      </c>
      <c r="D506" s="11" t="s">
        <v>1437</v>
      </c>
      <c r="E506" s="11" t="s">
        <v>1336</v>
      </c>
      <c r="F506" s="88">
        <v>15</v>
      </c>
      <c r="G506" s="88">
        <v>1600</v>
      </c>
      <c r="H506" s="14">
        <f t="shared" si="16"/>
        <v>24000</v>
      </c>
      <c r="I506" s="14">
        <f t="shared" si="17"/>
        <v>26880.000000000004</v>
      </c>
      <c r="J506" s="11" t="s">
        <v>1337</v>
      </c>
      <c r="K506" s="11" t="s">
        <v>1338</v>
      </c>
      <c r="L506" s="10"/>
    </row>
    <row r="507" spans="1:12" s="20" customFormat="1" ht="153">
      <c r="A507" s="19">
        <v>491</v>
      </c>
      <c r="B507" s="11" t="s">
        <v>1347</v>
      </c>
      <c r="C507" s="11" t="s">
        <v>28</v>
      </c>
      <c r="D507" s="11" t="s">
        <v>1438</v>
      </c>
      <c r="E507" s="11" t="s">
        <v>1336</v>
      </c>
      <c r="F507" s="88">
        <v>20</v>
      </c>
      <c r="G507" s="88">
        <v>4110</v>
      </c>
      <c r="H507" s="14">
        <f t="shared" si="16"/>
        <v>82200</v>
      </c>
      <c r="I507" s="14">
        <f t="shared" si="17"/>
        <v>92064.000000000015</v>
      </c>
      <c r="J507" s="11" t="s">
        <v>1337</v>
      </c>
      <c r="K507" s="11" t="s">
        <v>1338</v>
      </c>
      <c r="L507" s="10"/>
    </row>
    <row r="508" spans="1:12" s="20" customFormat="1" ht="153">
      <c r="A508" s="19">
        <v>492</v>
      </c>
      <c r="B508" s="11" t="s">
        <v>1348</v>
      </c>
      <c r="C508" s="11" t="s">
        <v>28</v>
      </c>
      <c r="D508" s="11" t="s">
        <v>1439</v>
      </c>
      <c r="E508" s="11" t="s">
        <v>1336</v>
      </c>
      <c r="F508" s="88">
        <v>20</v>
      </c>
      <c r="G508" s="88">
        <v>6680</v>
      </c>
      <c r="H508" s="14">
        <f t="shared" si="16"/>
        <v>133600</v>
      </c>
      <c r="I508" s="14">
        <f t="shared" si="17"/>
        <v>149632</v>
      </c>
      <c r="J508" s="11" t="s">
        <v>1337</v>
      </c>
      <c r="K508" s="11" t="s">
        <v>1338</v>
      </c>
      <c r="L508" s="10"/>
    </row>
    <row r="509" spans="1:12" s="20" customFormat="1" ht="63.75">
      <c r="A509" s="19">
        <v>493</v>
      </c>
      <c r="B509" s="11" t="s">
        <v>1349</v>
      </c>
      <c r="C509" s="11" t="s">
        <v>28</v>
      </c>
      <c r="D509" s="11" t="s">
        <v>1440</v>
      </c>
      <c r="E509" s="11" t="s">
        <v>1336</v>
      </c>
      <c r="F509" s="88">
        <v>20</v>
      </c>
      <c r="G509" s="88">
        <v>1425</v>
      </c>
      <c r="H509" s="14">
        <f t="shared" si="16"/>
        <v>28500</v>
      </c>
      <c r="I509" s="14">
        <f t="shared" si="17"/>
        <v>31920.000000000004</v>
      </c>
      <c r="J509" s="11" t="s">
        <v>1337</v>
      </c>
      <c r="K509" s="11" t="s">
        <v>1338</v>
      </c>
      <c r="L509" s="10"/>
    </row>
    <row r="510" spans="1:12" s="20" customFormat="1" ht="63.75">
      <c r="A510" s="19">
        <v>494</v>
      </c>
      <c r="B510" s="11" t="s">
        <v>1349</v>
      </c>
      <c r="C510" s="11" t="s">
        <v>28</v>
      </c>
      <c r="D510" s="11" t="s">
        <v>1356</v>
      </c>
      <c r="E510" s="11" t="s">
        <v>1336</v>
      </c>
      <c r="F510" s="88">
        <v>20</v>
      </c>
      <c r="G510" s="88">
        <v>1425</v>
      </c>
      <c r="H510" s="14">
        <f t="shared" si="16"/>
        <v>28500</v>
      </c>
      <c r="I510" s="14">
        <f t="shared" si="17"/>
        <v>31920.000000000004</v>
      </c>
      <c r="J510" s="11" t="s">
        <v>1337</v>
      </c>
      <c r="K510" s="11" t="s">
        <v>1338</v>
      </c>
      <c r="L510" s="10"/>
    </row>
    <row r="511" spans="1:12" s="20" customFormat="1" ht="63.75">
      <c r="A511" s="19">
        <v>495</v>
      </c>
      <c r="B511" s="11" t="s">
        <v>1349</v>
      </c>
      <c r="C511" s="11" t="s">
        <v>28</v>
      </c>
      <c r="D511" s="11" t="s">
        <v>1441</v>
      </c>
      <c r="E511" s="11" t="s">
        <v>1336</v>
      </c>
      <c r="F511" s="88">
        <v>20</v>
      </c>
      <c r="G511" s="88">
        <v>1425</v>
      </c>
      <c r="H511" s="14">
        <f t="shared" si="16"/>
        <v>28500</v>
      </c>
      <c r="I511" s="14">
        <f t="shared" si="17"/>
        <v>31920.000000000004</v>
      </c>
      <c r="J511" s="11" t="s">
        <v>1337</v>
      </c>
      <c r="K511" s="11" t="s">
        <v>1338</v>
      </c>
      <c r="L511" s="10"/>
    </row>
    <row r="512" spans="1:12" s="20" customFormat="1" ht="51">
      <c r="A512" s="19">
        <v>496</v>
      </c>
      <c r="B512" s="11" t="s">
        <v>1357</v>
      </c>
      <c r="C512" s="11" t="s">
        <v>28</v>
      </c>
      <c r="D512" s="11" t="s">
        <v>1442</v>
      </c>
      <c r="E512" s="11" t="s">
        <v>1336</v>
      </c>
      <c r="F512" s="88">
        <v>50</v>
      </c>
      <c r="G512" s="88">
        <v>910</v>
      </c>
      <c r="H512" s="14">
        <f t="shared" si="16"/>
        <v>45500</v>
      </c>
      <c r="I512" s="14">
        <f t="shared" si="17"/>
        <v>50960.000000000007</v>
      </c>
      <c r="J512" s="11" t="s">
        <v>1337</v>
      </c>
      <c r="K512" s="11" t="s">
        <v>1338</v>
      </c>
      <c r="L512" s="10"/>
    </row>
    <row r="513" spans="1:12" s="20" customFormat="1" ht="51">
      <c r="A513" s="19">
        <v>497</v>
      </c>
      <c r="B513" s="11" t="s">
        <v>1358</v>
      </c>
      <c r="C513" s="11" t="s">
        <v>28</v>
      </c>
      <c r="D513" s="11" t="s">
        <v>1359</v>
      </c>
      <c r="E513" s="11" t="s">
        <v>1336</v>
      </c>
      <c r="F513" s="88">
        <v>20</v>
      </c>
      <c r="G513" s="88">
        <v>2875</v>
      </c>
      <c r="H513" s="14">
        <f t="shared" si="16"/>
        <v>57500</v>
      </c>
      <c r="I513" s="14">
        <f t="shared" si="17"/>
        <v>64400.000000000007</v>
      </c>
      <c r="J513" s="11" t="s">
        <v>1337</v>
      </c>
      <c r="K513" s="11" t="s">
        <v>1338</v>
      </c>
      <c r="L513" s="10"/>
    </row>
    <row r="514" spans="1:12" s="20" customFormat="1" ht="51">
      <c r="A514" s="19">
        <v>498</v>
      </c>
      <c r="B514" s="11" t="s">
        <v>1360</v>
      </c>
      <c r="C514" s="11" t="s">
        <v>28</v>
      </c>
      <c r="D514" s="19" t="s">
        <v>1443</v>
      </c>
      <c r="E514" s="11" t="s">
        <v>1336</v>
      </c>
      <c r="F514" s="88">
        <v>10</v>
      </c>
      <c r="G514" s="88">
        <v>625</v>
      </c>
      <c r="H514" s="14">
        <f t="shared" si="16"/>
        <v>6250</v>
      </c>
      <c r="I514" s="14">
        <f t="shared" si="17"/>
        <v>7000.0000000000009</v>
      </c>
      <c r="J514" s="11" t="s">
        <v>1337</v>
      </c>
      <c r="K514" s="11" t="s">
        <v>1338</v>
      </c>
      <c r="L514" s="10"/>
    </row>
    <row r="515" spans="1:12" s="20" customFormat="1" ht="51">
      <c r="A515" s="19">
        <v>499</v>
      </c>
      <c r="B515" s="11" t="s">
        <v>1361</v>
      </c>
      <c r="C515" s="11" t="s">
        <v>28</v>
      </c>
      <c r="D515" s="19" t="s">
        <v>1444</v>
      </c>
      <c r="E515" s="11" t="s">
        <v>1336</v>
      </c>
      <c r="F515" s="88">
        <v>20</v>
      </c>
      <c r="G515" s="88">
        <v>1600</v>
      </c>
      <c r="H515" s="14">
        <f t="shared" si="16"/>
        <v>32000</v>
      </c>
      <c r="I515" s="14">
        <f t="shared" si="17"/>
        <v>35840</v>
      </c>
      <c r="J515" s="11" t="s">
        <v>1337</v>
      </c>
      <c r="K515" s="11" t="s">
        <v>1338</v>
      </c>
      <c r="L515" s="10"/>
    </row>
    <row r="516" spans="1:12" s="20" customFormat="1" ht="51">
      <c r="A516" s="19">
        <v>500</v>
      </c>
      <c r="B516" s="11" t="s">
        <v>1362</v>
      </c>
      <c r="C516" s="11" t="s">
        <v>28</v>
      </c>
      <c r="D516" s="19" t="s">
        <v>1445</v>
      </c>
      <c r="E516" s="11" t="s">
        <v>1336</v>
      </c>
      <c r="F516" s="88">
        <v>10</v>
      </c>
      <c r="G516" s="88">
        <v>5940</v>
      </c>
      <c r="H516" s="14">
        <f t="shared" si="16"/>
        <v>59400</v>
      </c>
      <c r="I516" s="14">
        <f t="shared" si="17"/>
        <v>66528</v>
      </c>
      <c r="J516" s="11" t="s">
        <v>1337</v>
      </c>
      <c r="K516" s="11" t="s">
        <v>1338</v>
      </c>
      <c r="L516" s="10"/>
    </row>
    <row r="517" spans="1:12" s="20" customFormat="1" ht="71.25" customHeight="1">
      <c r="A517" s="19">
        <v>501</v>
      </c>
      <c r="B517" s="11" t="s">
        <v>1363</v>
      </c>
      <c r="C517" s="11" t="s">
        <v>28</v>
      </c>
      <c r="D517" s="19" t="s">
        <v>1446</v>
      </c>
      <c r="E517" s="11" t="s">
        <v>1336</v>
      </c>
      <c r="F517" s="88">
        <v>5</v>
      </c>
      <c r="G517" s="88">
        <v>13995</v>
      </c>
      <c r="H517" s="14">
        <f t="shared" si="16"/>
        <v>69975</v>
      </c>
      <c r="I517" s="14">
        <f t="shared" si="17"/>
        <v>78372.000000000015</v>
      </c>
      <c r="J517" s="11" t="s">
        <v>1337</v>
      </c>
      <c r="K517" s="11" t="s">
        <v>1338</v>
      </c>
      <c r="L517" s="10"/>
    </row>
    <row r="518" spans="1:12" s="20" customFormat="1" ht="204">
      <c r="A518" s="19">
        <v>502</v>
      </c>
      <c r="B518" s="11" t="s">
        <v>1364</v>
      </c>
      <c r="C518" s="11" t="s">
        <v>28</v>
      </c>
      <c r="D518" s="11" t="s">
        <v>1447</v>
      </c>
      <c r="E518" s="11" t="s">
        <v>1336</v>
      </c>
      <c r="F518" s="88">
        <v>8</v>
      </c>
      <c r="G518" s="88">
        <v>21075</v>
      </c>
      <c r="H518" s="14">
        <f t="shared" si="16"/>
        <v>168600</v>
      </c>
      <c r="I518" s="14">
        <f t="shared" si="17"/>
        <v>188832.00000000003</v>
      </c>
      <c r="J518" s="11" t="s">
        <v>1337</v>
      </c>
      <c r="K518" s="11" t="s">
        <v>1338</v>
      </c>
      <c r="L518" s="10"/>
    </row>
    <row r="519" spans="1:12" s="20" customFormat="1" ht="56.25" customHeight="1">
      <c r="A519" s="19">
        <v>503</v>
      </c>
      <c r="B519" s="11" t="s">
        <v>1365</v>
      </c>
      <c r="C519" s="11" t="s">
        <v>28</v>
      </c>
      <c r="D519" s="11" t="s">
        <v>1366</v>
      </c>
      <c r="E519" s="11" t="s">
        <v>1336</v>
      </c>
      <c r="F519" s="88">
        <v>16</v>
      </c>
      <c r="G519" s="88">
        <v>7145</v>
      </c>
      <c r="H519" s="14">
        <f t="shared" si="16"/>
        <v>114320</v>
      </c>
      <c r="I519" s="14">
        <f t="shared" si="17"/>
        <v>128038.40000000001</v>
      </c>
      <c r="J519" s="11" t="s">
        <v>1337</v>
      </c>
      <c r="K519" s="11" t="s">
        <v>1338</v>
      </c>
      <c r="L519" s="10"/>
    </row>
    <row r="520" spans="1:12" s="20" customFormat="1" ht="178.5">
      <c r="A520" s="19">
        <v>504</v>
      </c>
      <c r="B520" s="11" t="s">
        <v>1367</v>
      </c>
      <c r="C520" s="11" t="s">
        <v>28</v>
      </c>
      <c r="D520" s="11" t="s">
        <v>1448</v>
      </c>
      <c r="E520" s="11" t="s">
        <v>1336</v>
      </c>
      <c r="F520" s="88">
        <v>4</v>
      </c>
      <c r="G520" s="88">
        <v>43119</v>
      </c>
      <c r="H520" s="14">
        <f t="shared" si="16"/>
        <v>172476</v>
      </c>
      <c r="I520" s="14">
        <f t="shared" si="17"/>
        <v>193173.12000000002</v>
      </c>
      <c r="J520" s="11" t="s">
        <v>1337</v>
      </c>
      <c r="K520" s="11" t="s">
        <v>1338</v>
      </c>
      <c r="L520" s="10"/>
    </row>
    <row r="521" spans="1:12" s="20" customFormat="1" ht="138.75" customHeight="1">
      <c r="A521" s="19">
        <v>505</v>
      </c>
      <c r="B521" s="11" t="s">
        <v>1368</v>
      </c>
      <c r="C521" s="11" t="s">
        <v>28</v>
      </c>
      <c r="D521" s="11" t="s">
        <v>1449</v>
      </c>
      <c r="E521" s="11" t="s">
        <v>1336</v>
      </c>
      <c r="F521" s="88">
        <v>2</v>
      </c>
      <c r="G521" s="88">
        <v>1640</v>
      </c>
      <c r="H521" s="14">
        <f t="shared" si="16"/>
        <v>3280</v>
      </c>
      <c r="I521" s="14">
        <f t="shared" si="17"/>
        <v>3673.6000000000004</v>
      </c>
      <c r="J521" s="11" t="s">
        <v>1337</v>
      </c>
      <c r="K521" s="11" t="s">
        <v>1338</v>
      </c>
      <c r="L521" s="10"/>
    </row>
    <row r="522" spans="1:12" s="20" customFormat="1" ht="51">
      <c r="A522" s="19">
        <v>506</v>
      </c>
      <c r="B522" s="11" t="s">
        <v>1369</v>
      </c>
      <c r="C522" s="11" t="s">
        <v>28</v>
      </c>
      <c r="D522" s="11" t="s">
        <v>1370</v>
      </c>
      <c r="E522" s="11" t="s">
        <v>1371</v>
      </c>
      <c r="F522" s="88">
        <v>1</v>
      </c>
      <c r="G522" s="88">
        <v>10188</v>
      </c>
      <c r="H522" s="14">
        <f t="shared" si="16"/>
        <v>10188</v>
      </c>
      <c r="I522" s="14">
        <f t="shared" si="17"/>
        <v>11410.560000000001</v>
      </c>
      <c r="J522" s="11" t="s">
        <v>1337</v>
      </c>
      <c r="K522" s="11" t="s">
        <v>1338</v>
      </c>
      <c r="L522" s="10"/>
    </row>
    <row r="523" spans="1:12" s="20" customFormat="1" ht="89.25">
      <c r="A523" s="19">
        <v>507</v>
      </c>
      <c r="B523" s="11" t="s">
        <v>1372</v>
      </c>
      <c r="C523" s="11" t="s">
        <v>28</v>
      </c>
      <c r="D523" s="11" t="s">
        <v>1373</v>
      </c>
      <c r="E523" s="11" t="s">
        <v>1374</v>
      </c>
      <c r="F523" s="88">
        <v>1</v>
      </c>
      <c r="G523" s="88">
        <v>1930</v>
      </c>
      <c r="H523" s="14">
        <f t="shared" si="16"/>
        <v>1930</v>
      </c>
      <c r="I523" s="14">
        <f t="shared" si="17"/>
        <v>2161.6000000000004</v>
      </c>
      <c r="J523" s="11" t="s">
        <v>1337</v>
      </c>
      <c r="K523" s="11" t="s">
        <v>1338</v>
      </c>
      <c r="L523" s="10"/>
    </row>
    <row r="524" spans="1:12" s="20" customFormat="1" ht="131.25" customHeight="1">
      <c r="A524" s="19">
        <v>508</v>
      </c>
      <c r="B524" s="11" t="s">
        <v>1375</v>
      </c>
      <c r="C524" s="11" t="s">
        <v>28</v>
      </c>
      <c r="D524" s="11" t="s">
        <v>1450</v>
      </c>
      <c r="E524" s="11" t="s">
        <v>1336</v>
      </c>
      <c r="F524" s="88">
        <v>2</v>
      </c>
      <c r="G524" s="88">
        <v>17430</v>
      </c>
      <c r="H524" s="14">
        <f t="shared" si="16"/>
        <v>34860</v>
      </c>
      <c r="I524" s="14">
        <f t="shared" si="17"/>
        <v>39043.200000000004</v>
      </c>
      <c r="J524" s="11" t="s">
        <v>1337</v>
      </c>
      <c r="K524" s="11" t="s">
        <v>1338</v>
      </c>
      <c r="L524" s="10"/>
    </row>
    <row r="525" spans="1:12" s="20" customFormat="1" ht="111.75" customHeight="1">
      <c r="A525" s="19">
        <v>509</v>
      </c>
      <c r="B525" s="11" t="s">
        <v>1376</v>
      </c>
      <c r="C525" s="11" t="s">
        <v>28</v>
      </c>
      <c r="D525" s="11" t="s">
        <v>1377</v>
      </c>
      <c r="E525" s="11" t="s">
        <v>1371</v>
      </c>
      <c r="F525" s="88">
        <v>2</v>
      </c>
      <c r="G525" s="88">
        <v>10130</v>
      </c>
      <c r="H525" s="14">
        <f t="shared" si="16"/>
        <v>20260</v>
      </c>
      <c r="I525" s="14">
        <f t="shared" si="17"/>
        <v>22691.200000000001</v>
      </c>
      <c r="J525" s="11" t="s">
        <v>1337</v>
      </c>
      <c r="K525" s="11" t="s">
        <v>1338</v>
      </c>
      <c r="L525" s="10"/>
    </row>
    <row r="526" spans="1:12" s="20" customFormat="1" ht="140.25">
      <c r="A526" s="19">
        <v>510</v>
      </c>
      <c r="B526" s="11" t="s">
        <v>1378</v>
      </c>
      <c r="C526" s="11" t="s">
        <v>28</v>
      </c>
      <c r="D526" s="11" t="s">
        <v>1451</v>
      </c>
      <c r="E526" s="11" t="s">
        <v>1371</v>
      </c>
      <c r="F526" s="88">
        <v>2</v>
      </c>
      <c r="G526" s="88">
        <v>10920</v>
      </c>
      <c r="H526" s="14">
        <f t="shared" si="16"/>
        <v>21840</v>
      </c>
      <c r="I526" s="14">
        <f t="shared" si="17"/>
        <v>24460.800000000003</v>
      </c>
      <c r="J526" s="11" t="s">
        <v>1337</v>
      </c>
      <c r="K526" s="11" t="s">
        <v>1338</v>
      </c>
      <c r="L526" s="10"/>
    </row>
    <row r="527" spans="1:12" s="20" customFormat="1" ht="191.25">
      <c r="A527" s="19">
        <v>511</v>
      </c>
      <c r="B527" s="11" t="s">
        <v>1379</v>
      </c>
      <c r="C527" s="11" t="s">
        <v>28</v>
      </c>
      <c r="D527" s="11" t="s">
        <v>1380</v>
      </c>
      <c r="E527" s="11" t="s">
        <v>1371</v>
      </c>
      <c r="F527" s="88">
        <v>2</v>
      </c>
      <c r="G527" s="88">
        <v>5450</v>
      </c>
      <c r="H527" s="14">
        <f t="shared" si="16"/>
        <v>10900</v>
      </c>
      <c r="I527" s="14">
        <f t="shared" si="17"/>
        <v>12208.000000000002</v>
      </c>
      <c r="J527" s="11" t="s">
        <v>1337</v>
      </c>
      <c r="K527" s="11" t="s">
        <v>1338</v>
      </c>
      <c r="L527" s="10"/>
    </row>
    <row r="528" spans="1:12" s="20" customFormat="1" ht="318.75">
      <c r="A528" s="19">
        <v>512</v>
      </c>
      <c r="B528" s="11" t="s">
        <v>1381</v>
      </c>
      <c r="C528" s="11" t="s">
        <v>28</v>
      </c>
      <c r="D528" s="11" t="s">
        <v>1452</v>
      </c>
      <c r="E528" s="11" t="s">
        <v>1371</v>
      </c>
      <c r="F528" s="88">
        <v>4</v>
      </c>
      <c r="G528" s="88">
        <v>11840</v>
      </c>
      <c r="H528" s="14">
        <f t="shared" si="16"/>
        <v>47360</v>
      </c>
      <c r="I528" s="14">
        <f t="shared" si="17"/>
        <v>53043.200000000004</v>
      </c>
      <c r="J528" s="11" t="s">
        <v>1337</v>
      </c>
      <c r="K528" s="11" t="s">
        <v>1338</v>
      </c>
      <c r="L528" s="10"/>
    </row>
    <row r="529" spans="1:12" s="20" customFormat="1" ht="51">
      <c r="A529" s="19">
        <v>513</v>
      </c>
      <c r="B529" s="11" t="s">
        <v>1382</v>
      </c>
      <c r="C529" s="11" t="s">
        <v>28</v>
      </c>
      <c r="D529" s="11" t="s">
        <v>1472</v>
      </c>
      <c r="E529" s="11" t="s">
        <v>1336</v>
      </c>
      <c r="F529" s="88">
        <v>100</v>
      </c>
      <c r="G529" s="88">
        <v>73</v>
      </c>
      <c r="H529" s="14">
        <f t="shared" si="16"/>
        <v>7300</v>
      </c>
      <c r="I529" s="14">
        <f t="shared" si="17"/>
        <v>8176.0000000000009</v>
      </c>
      <c r="J529" s="11" t="s">
        <v>1337</v>
      </c>
      <c r="K529" s="11" t="s">
        <v>1338</v>
      </c>
      <c r="L529" s="10"/>
    </row>
    <row r="530" spans="1:12" s="20" customFormat="1" ht="54">
      <c r="A530" s="19">
        <v>514</v>
      </c>
      <c r="B530" s="11" t="s">
        <v>1383</v>
      </c>
      <c r="C530" s="11" t="s">
        <v>28</v>
      </c>
      <c r="D530" s="11" t="s">
        <v>1466</v>
      </c>
      <c r="E530" s="11" t="s">
        <v>1371</v>
      </c>
      <c r="F530" s="88">
        <v>10</v>
      </c>
      <c r="G530" s="88">
        <v>590</v>
      </c>
      <c r="H530" s="14">
        <f t="shared" ref="H530:H554" si="18">F530*G530</f>
        <v>5900</v>
      </c>
      <c r="I530" s="14">
        <f t="shared" ref="I530:I553" si="19">H530*1.12</f>
        <v>6608.0000000000009</v>
      </c>
      <c r="J530" s="11" t="s">
        <v>1337</v>
      </c>
      <c r="K530" s="11" t="s">
        <v>1338</v>
      </c>
      <c r="L530" s="10"/>
    </row>
    <row r="531" spans="1:12" s="20" customFormat="1" ht="127.5">
      <c r="A531" s="19">
        <v>515</v>
      </c>
      <c r="B531" s="11" t="s">
        <v>1384</v>
      </c>
      <c r="C531" s="11" t="s">
        <v>28</v>
      </c>
      <c r="D531" s="11" t="s">
        <v>1385</v>
      </c>
      <c r="E531" s="11" t="s">
        <v>1336</v>
      </c>
      <c r="F531" s="88">
        <v>2</v>
      </c>
      <c r="G531" s="88">
        <v>5320</v>
      </c>
      <c r="H531" s="14">
        <f t="shared" si="18"/>
        <v>10640</v>
      </c>
      <c r="I531" s="14">
        <f t="shared" si="19"/>
        <v>11916.800000000001</v>
      </c>
      <c r="J531" s="11" t="s">
        <v>1337</v>
      </c>
      <c r="K531" s="11" t="s">
        <v>1338</v>
      </c>
      <c r="L531" s="10"/>
    </row>
    <row r="532" spans="1:12" s="20" customFormat="1" ht="127.5">
      <c r="A532" s="19">
        <v>516</v>
      </c>
      <c r="B532" s="11" t="s">
        <v>1386</v>
      </c>
      <c r="C532" s="11" t="s">
        <v>28</v>
      </c>
      <c r="D532" s="11" t="s">
        <v>1387</v>
      </c>
      <c r="E532" s="11" t="s">
        <v>1336</v>
      </c>
      <c r="F532" s="88">
        <v>2</v>
      </c>
      <c r="G532" s="88">
        <v>3200</v>
      </c>
      <c r="H532" s="14">
        <f t="shared" si="18"/>
        <v>6400</v>
      </c>
      <c r="I532" s="14">
        <f t="shared" si="19"/>
        <v>7168.0000000000009</v>
      </c>
      <c r="J532" s="11" t="s">
        <v>1337</v>
      </c>
      <c r="K532" s="11" t="s">
        <v>1338</v>
      </c>
      <c r="L532" s="10"/>
    </row>
    <row r="533" spans="1:12" s="20" customFormat="1" ht="51">
      <c r="A533" s="19">
        <v>517</v>
      </c>
      <c r="B533" s="19" t="s">
        <v>1388</v>
      </c>
      <c r="C533" s="11" t="s">
        <v>28</v>
      </c>
      <c r="D533" s="19" t="s">
        <v>1389</v>
      </c>
      <c r="E533" s="11" t="s">
        <v>1336</v>
      </c>
      <c r="F533" s="88">
        <v>2</v>
      </c>
      <c r="G533" s="88">
        <v>5339</v>
      </c>
      <c r="H533" s="14">
        <f t="shared" si="18"/>
        <v>10678</v>
      </c>
      <c r="I533" s="14">
        <f t="shared" si="19"/>
        <v>11959.36</v>
      </c>
      <c r="J533" s="11" t="s">
        <v>1337</v>
      </c>
      <c r="K533" s="11" t="s">
        <v>1338</v>
      </c>
      <c r="L533" s="10"/>
    </row>
    <row r="534" spans="1:12" s="20" customFormat="1" ht="171.75" customHeight="1">
      <c r="A534" s="19">
        <v>518</v>
      </c>
      <c r="B534" s="11" t="s">
        <v>1390</v>
      </c>
      <c r="C534" s="11" t="s">
        <v>28</v>
      </c>
      <c r="D534" s="11" t="s">
        <v>1473</v>
      </c>
      <c r="E534" s="11" t="s">
        <v>1336</v>
      </c>
      <c r="F534" s="88">
        <v>16</v>
      </c>
      <c r="G534" s="88">
        <v>4420</v>
      </c>
      <c r="H534" s="14">
        <f t="shared" si="18"/>
        <v>70720</v>
      </c>
      <c r="I534" s="14">
        <f t="shared" si="19"/>
        <v>79206.400000000009</v>
      </c>
      <c r="J534" s="11" t="s">
        <v>1337</v>
      </c>
      <c r="K534" s="11" t="s">
        <v>1338</v>
      </c>
      <c r="L534" s="10"/>
    </row>
    <row r="535" spans="1:12" s="20" customFormat="1" ht="89.25">
      <c r="A535" s="19">
        <v>519</v>
      </c>
      <c r="B535" s="11" t="s">
        <v>1391</v>
      </c>
      <c r="C535" s="11" t="s">
        <v>28</v>
      </c>
      <c r="D535" s="11" t="s">
        <v>1392</v>
      </c>
      <c r="E535" s="11" t="s">
        <v>1336</v>
      </c>
      <c r="F535" s="88">
        <v>4</v>
      </c>
      <c r="G535" s="88">
        <v>4750</v>
      </c>
      <c r="H535" s="14">
        <f t="shared" si="18"/>
        <v>19000</v>
      </c>
      <c r="I535" s="14">
        <f t="shared" si="19"/>
        <v>21280.000000000004</v>
      </c>
      <c r="J535" s="11" t="s">
        <v>1337</v>
      </c>
      <c r="K535" s="11" t="s">
        <v>1338</v>
      </c>
      <c r="L535" s="10"/>
    </row>
    <row r="536" spans="1:12" s="20" customFormat="1" ht="191.25">
      <c r="A536" s="19">
        <v>520</v>
      </c>
      <c r="B536" s="11" t="s">
        <v>1393</v>
      </c>
      <c r="C536" s="11" t="s">
        <v>28</v>
      </c>
      <c r="D536" s="95" t="s">
        <v>1467</v>
      </c>
      <c r="E536" s="11" t="s">
        <v>1336</v>
      </c>
      <c r="F536" s="88">
        <v>10</v>
      </c>
      <c r="G536" s="88">
        <v>8402</v>
      </c>
      <c r="H536" s="14">
        <f t="shared" si="18"/>
        <v>84020</v>
      </c>
      <c r="I536" s="14">
        <f t="shared" si="19"/>
        <v>94102.400000000009</v>
      </c>
      <c r="J536" s="11" t="s">
        <v>1337</v>
      </c>
      <c r="K536" s="11" t="s">
        <v>1338</v>
      </c>
      <c r="L536" s="10"/>
    </row>
    <row r="537" spans="1:12" s="20" customFormat="1" ht="191.25">
      <c r="A537" s="19">
        <v>521</v>
      </c>
      <c r="B537" s="11" t="s">
        <v>1394</v>
      </c>
      <c r="C537" s="11" t="s">
        <v>28</v>
      </c>
      <c r="D537" s="95" t="s">
        <v>1395</v>
      </c>
      <c r="E537" s="11" t="s">
        <v>1336</v>
      </c>
      <c r="F537" s="88">
        <v>10</v>
      </c>
      <c r="G537" s="88">
        <v>13532</v>
      </c>
      <c r="H537" s="14">
        <f t="shared" si="18"/>
        <v>135320</v>
      </c>
      <c r="I537" s="14">
        <f t="shared" si="19"/>
        <v>151558.40000000002</v>
      </c>
      <c r="J537" s="11" t="s">
        <v>1337</v>
      </c>
      <c r="K537" s="11" t="s">
        <v>1338</v>
      </c>
      <c r="L537" s="10"/>
    </row>
    <row r="538" spans="1:12" s="20" customFormat="1" ht="127.5">
      <c r="A538" s="19">
        <v>522</v>
      </c>
      <c r="B538" s="11" t="s">
        <v>1396</v>
      </c>
      <c r="C538" s="11" t="s">
        <v>28</v>
      </c>
      <c r="D538" s="11" t="s">
        <v>1468</v>
      </c>
      <c r="E538" s="11" t="s">
        <v>1336</v>
      </c>
      <c r="F538" s="88">
        <v>300</v>
      </c>
      <c r="G538" s="88">
        <v>13</v>
      </c>
      <c r="H538" s="14">
        <f t="shared" si="18"/>
        <v>3900</v>
      </c>
      <c r="I538" s="14">
        <f t="shared" si="19"/>
        <v>4368</v>
      </c>
      <c r="J538" s="11" t="s">
        <v>1337</v>
      </c>
      <c r="K538" s="11" t="s">
        <v>1338</v>
      </c>
      <c r="L538" s="10"/>
    </row>
    <row r="539" spans="1:12" s="20" customFormat="1" ht="140.25">
      <c r="A539" s="19">
        <v>523</v>
      </c>
      <c r="B539" s="11" t="s">
        <v>1397</v>
      </c>
      <c r="C539" s="11" t="s">
        <v>28</v>
      </c>
      <c r="D539" s="11" t="s">
        <v>1458</v>
      </c>
      <c r="E539" s="11" t="s">
        <v>1336</v>
      </c>
      <c r="F539" s="88">
        <v>300</v>
      </c>
      <c r="G539" s="88">
        <v>13</v>
      </c>
      <c r="H539" s="14">
        <f t="shared" si="18"/>
        <v>3900</v>
      </c>
      <c r="I539" s="14">
        <f t="shared" si="19"/>
        <v>4368</v>
      </c>
      <c r="J539" s="11" t="s">
        <v>1337</v>
      </c>
      <c r="K539" s="11" t="s">
        <v>1338</v>
      </c>
      <c r="L539" s="10"/>
    </row>
    <row r="540" spans="1:12" s="20" customFormat="1" ht="127.5">
      <c r="A540" s="19">
        <v>524</v>
      </c>
      <c r="B540" s="11" t="s">
        <v>1398</v>
      </c>
      <c r="C540" s="11" t="s">
        <v>28</v>
      </c>
      <c r="D540" s="11" t="s">
        <v>1469</v>
      </c>
      <c r="E540" s="11" t="s">
        <v>1336</v>
      </c>
      <c r="F540" s="88">
        <v>300</v>
      </c>
      <c r="G540" s="88">
        <v>14</v>
      </c>
      <c r="H540" s="14">
        <f t="shared" si="18"/>
        <v>4200</v>
      </c>
      <c r="I540" s="14">
        <f t="shared" si="19"/>
        <v>4704</v>
      </c>
      <c r="J540" s="11" t="s">
        <v>1337</v>
      </c>
      <c r="K540" s="11" t="s">
        <v>1338</v>
      </c>
      <c r="L540" s="10"/>
    </row>
    <row r="541" spans="1:12" s="20" customFormat="1" ht="127.5">
      <c r="A541" s="19">
        <v>525</v>
      </c>
      <c r="B541" s="11" t="s">
        <v>1399</v>
      </c>
      <c r="C541" s="11" t="s">
        <v>28</v>
      </c>
      <c r="D541" s="11" t="s">
        <v>1470</v>
      </c>
      <c r="E541" s="11" t="s">
        <v>1336</v>
      </c>
      <c r="F541" s="88">
        <v>300</v>
      </c>
      <c r="G541" s="88">
        <v>14</v>
      </c>
      <c r="H541" s="14">
        <f t="shared" si="18"/>
        <v>4200</v>
      </c>
      <c r="I541" s="14">
        <f t="shared" si="19"/>
        <v>4704</v>
      </c>
      <c r="J541" s="11" t="s">
        <v>1337</v>
      </c>
      <c r="K541" s="11" t="s">
        <v>1338</v>
      </c>
      <c r="L541" s="10"/>
    </row>
    <row r="542" spans="1:12" s="20" customFormat="1" ht="127.5">
      <c r="A542" s="19">
        <v>526</v>
      </c>
      <c r="B542" s="11" t="s">
        <v>1400</v>
      </c>
      <c r="C542" s="11" t="s">
        <v>28</v>
      </c>
      <c r="D542" s="11" t="s">
        <v>1471</v>
      </c>
      <c r="E542" s="11" t="s">
        <v>1336</v>
      </c>
      <c r="F542" s="88">
        <v>250</v>
      </c>
      <c r="G542" s="88">
        <v>17</v>
      </c>
      <c r="H542" s="14">
        <f t="shared" si="18"/>
        <v>4250</v>
      </c>
      <c r="I542" s="14">
        <f t="shared" si="19"/>
        <v>4760</v>
      </c>
      <c r="J542" s="11" t="s">
        <v>1337</v>
      </c>
      <c r="K542" s="11" t="s">
        <v>1338</v>
      </c>
      <c r="L542" s="10"/>
    </row>
    <row r="543" spans="1:12" s="20" customFormat="1" ht="114.75">
      <c r="A543" s="19">
        <v>527</v>
      </c>
      <c r="B543" s="11" t="s">
        <v>1401</v>
      </c>
      <c r="C543" s="11" t="s">
        <v>28</v>
      </c>
      <c r="D543" s="11" t="s">
        <v>1402</v>
      </c>
      <c r="E543" s="11" t="s">
        <v>1336</v>
      </c>
      <c r="F543" s="88">
        <v>6</v>
      </c>
      <c r="G543" s="88">
        <v>22933</v>
      </c>
      <c r="H543" s="14">
        <f t="shared" si="18"/>
        <v>137598</v>
      </c>
      <c r="I543" s="14">
        <f t="shared" si="19"/>
        <v>154109.76000000001</v>
      </c>
      <c r="J543" s="11" t="s">
        <v>1337</v>
      </c>
      <c r="K543" s="11" t="s">
        <v>1338</v>
      </c>
      <c r="L543" s="10"/>
    </row>
    <row r="544" spans="1:12" s="20" customFormat="1" ht="102">
      <c r="A544" s="19">
        <v>528</v>
      </c>
      <c r="B544" s="11" t="s">
        <v>1403</v>
      </c>
      <c r="C544" s="11" t="s">
        <v>28</v>
      </c>
      <c r="D544" s="11" t="s">
        <v>1453</v>
      </c>
      <c r="E544" s="11" t="s">
        <v>1336</v>
      </c>
      <c r="F544" s="88">
        <v>60</v>
      </c>
      <c r="G544" s="88">
        <v>2665</v>
      </c>
      <c r="H544" s="14">
        <f t="shared" si="18"/>
        <v>159900</v>
      </c>
      <c r="I544" s="14">
        <f t="shared" si="19"/>
        <v>179088.00000000003</v>
      </c>
      <c r="J544" s="11" t="s">
        <v>1337</v>
      </c>
      <c r="K544" s="11" t="s">
        <v>1338</v>
      </c>
      <c r="L544" s="10"/>
    </row>
    <row r="545" spans="1:12" s="20" customFormat="1" ht="121.5" customHeight="1">
      <c r="A545" s="19">
        <v>529</v>
      </c>
      <c r="B545" s="11" t="s">
        <v>1404</v>
      </c>
      <c r="C545" s="11" t="s">
        <v>28</v>
      </c>
      <c r="D545" s="11" t="s">
        <v>1405</v>
      </c>
      <c r="E545" s="11" t="s">
        <v>1336</v>
      </c>
      <c r="F545" s="88">
        <v>60</v>
      </c>
      <c r="G545" s="88">
        <v>805</v>
      </c>
      <c r="H545" s="14">
        <f t="shared" si="18"/>
        <v>48300</v>
      </c>
      <c r="I545" s="14">
        <f t="shared" si="19"/>
        <v>54096.000000000007</v>
      </c>
      <c r="J545" s="11" t="s">
        <v>1337</v>
      </c>
      <c r="K545" s="11" t="s">
        <v>1338</v>
      </c>
      <c r="L545" s="10"/>
    </row>
    <row r="546" spans="1:12" s="20" customFormat="1" ht="102">
      <c r="A546" s="19">
        <v>530</v>
      </c>
      <c r="B546" s="11" t="s">
        <v>1406</v>
      </c>
      <c r="C546" s="11" t="s">
        <v>28</v>
      </c>
      <c r="D546" s="11" t="s">
        <v>1454</v>
      </c>
      <c r="E546" s="11" t="s">
        <v>1336</v>
      </c>
      <c r="F546" s="88">
        <v>1</v>
      </c>
      <c r="G546" s="88">
        <v>46092</v>
      </c>
      <c r="H546" s="14">
        <f t="shared" si="18"/>
        <v>46092</v>
      </c>
      <c r="I546" s="14">
        <f t="shared" si="19"/>
        <v>51623.040000000008</v>
      </c>
      <c r="J546" s="11" t="s">
        <v>1337</v>
      </c>
      <c r="K546" s="11" t="s">
        <v>1338</v>
      </c>
      <c r="L546" s="10"/>
    </row>
    <row r="547" spans="1:12" s="20" customFormat="1" ht="76.5">
      <c r="A547" s="19">
        <v>531</v>
      </c>
      <c r="B547" s="11" t="s">
        <v>1407</v>
      </c>
      <c r="C547" s="11" t="s">
        <v>28</v>
      </c>
      <c r="D547" s="11" t="s">
        <v>1455</v>
      </c>
      <c r="E547" s="11" t="s">
        <v>1408</v>
      </c>
      <c r="F547" s="88">
        <v>2000</v>
      </c>
      <c r="G547" s="88">
        <v>181</v>
      </c>
      <c r="H547" s="14">
        <f t="shared" si="18"/>
        <v>362000</v>
      </c>
      <c r="I547" s="14">
        <f t="shared" si="19"/>
        <v>405440.00000000006</v>
      </c>
      <c r="J547" s="11" t="s">
        <v>1337</v>
      </c>
      <c r="K547" s="11" t="s">
        <v>1338</v>
      </c>
      <c r="L547" s="10"/>
    </row>
    <row r="548" spans="1:12" s="20" customFormat="1" ht="76.5">
      <c r="A548" s="19">
        <v>532</v>
      </c>
      <c r="B548" s="11" t="s">
        <v>1409</v>
      </c>
      <c r="C548" s="11" t="s">
        <v>28</v>
      </c>
      <c r="D548" s="11" t="s">
        <v>1456</v>
      </c>
      <c r="E548" s="11" t="s">
        <v>1408</v>
      </c>
      <c r="F548" s="88">
        <v>1000</v>
      </c>
      <c r="G548" s="88">
        <v>279</v>
      </c>
      <c r="H548" s="14">
        <f t="shared" si="18"/>
        <v>279000</v>
      </c>
      <c r="I548" s="14">
        <f t="shared" si="19"/>
        <v>312480.00000000006</v>
      </c>
      <c r="J548" s="11" t="s">
        <v>1337</v>
      </c>
      <c r="K548" s="11" t="s">
        <v>1338</v>
      </c>
      <c r="L548" s="10"/>
    </row>
    <row r="549" spans="1:12" s="20" customFormat="1" ht="89.25">
      <c r="A549" s="19">
        <v>533</v>
      </c>
      <c r="B549" s="11" t="s">
        <v>1410</v>
      </c>
      <c r="C549" s="11" t="s">
        <v>28</v>
      </c>
      <c r="D549" s="11" t="s">
        <v>1411</v>
      </c>
      <c r="E549" s="11" t="s">
        <v>1336</v>
      </c>
      <c r="F549" s="88">
        <v>2000</v>
      </c>
      <c r="G549" s="88">
        <v>604</v>
      </c>
      <c r="H549" s="14">
        <f t="shared" si="18"/>
        <v>1208000</v>
      </c>
      <c r="I549" s="14">
        <f t="shared" si="19"/>
        <v>1352960.0000000002</v>
      </c>
      <c r="J549" s="11" t="s">
        <v>1337</v>
      </c>
      <c r="K549" s="11" t="s">
        <v>1338</v>
      </c>
      <c r="L549" s="10"/>
    </row>
    <row r="550" spans="1:12" s="20" customFormat="1" ht="63.75">
      <c r="A550" s="19">
        <v>534</v>
      </c>
      <c r="B550" s="11" t="s">
        <v>1412</v>
      </c>
      <c r="C550" s="11" t="s">
        <v>28</v>
      </c>
      <c r="D550" s="11" t="s">
        <v>1413</v>
      </c>
      <c r="E550" s="11" t="s">
        <v>1336</v>
      </c>
      <c r="F550" s="88">
        <v>40</v>
      </c>
      <c r="G550" s="88">
        <v>387</v>
      </c>
      <c r="H550" s="14">
        <f t="shared" si="18"/>
        <v>15480</v>
      </c>
      <c r="I550" s="14">
        <f t="shared" si="19"/>
        <v>17337.600000000002</v>
      </c>
      <c r="J550" s="11" t="s">
        <v>1337</v>
      </c>
      <c r="K550" s="11" t="s">
        <v>1338</v>
      </c>
      <c r="L550" s="10"/>
    </row>
    <row r="551" spans="1:12" s="20" customFormat="1" ht="89.25">
      <c r="A551" s="19">
        <v>535</v>
      </c>
      <c r="B551" s="11" t="s">
        <v>1414</v>
      </c>
      <c r="C551" s="11" t="s">
        <v>28</v>
      </c>
      <c r="D551" s="11" t="s">
        <v>1415</v>
      </c>
      <c r="E551" s="11" t="s">
        <v>1336</v>
      </c>
      <c r="F551" s="88">
        <v>100</v>
      </c>
      <c r="G551" s="88">
        <v>2516</v>
      </c>
      <c r="H551" s="14">
        <f t="shared" si="18"/>
        <v>251600</v>
      </c>
      <c r="I551" s="14">
        <f t="shared" si="19"/>
        <v>281792</v>
      </c>
      <c r="J551" s="11" t="s">
        <v>1337</v>
      </c>
      <c r="K551" s="11" t="s">
        <v>1338</v>
      </c>
      <c r="L551" s="10"/>
    </row>
    <row r="552" spans="1:12" s="20" customFormat="1" ht="76.5">
      <c r="A552" s="19">
        <v>536</v>
      </c>
      <c r="B552" s="11" t="s">
        <v>1416</v>
      </c>
      <c r="C552" s="11" t="s">
        <v>28</v>
      </c>
      <c r="D552" s="11" t="s">
        <v>1417</v>
      </c>
      <c r="E552" s="11" t="s">
        <v>1336</v>
      </c>
      <c r="F552" s="88">
        <v>30</v>
      </c>
      <c r="G552" s="88">
        <v>177</v>
      </c>
      <c r="H552" s="14">
        <f t="shared" si="18"/>
        <v>5310</v>
      </c>
      <c r="I552" s="14">
        <f t="shared" si="19"/>
        <v>5947.2000000000007</v>
      </c>
      <c r="J552" s="11" t="s">
        <v>1337</v>
      </c>
      <c r="K552" s="11" t="s">
        <v>1338</v>
      </c>
      <c r="L552" s="10"/>
    </row>
    <row r="553" spans="1:12" s="20" customFormat="1" ht="76.5">
      <c r="A553" s="19">
        <v>537</v>
      </c>
      <c r="B553" s="11" t="s">
        <v>1418</v>
      </c>
      <c r="C553" s="11" t="s">
        <v>28</v>
      </c>
      <c r="D553" s="11" t="s">
        <v>1419</v>
      </c>
      <c r="E553" s="11" t="s">
        <v>1336</v>
      </c>
      <c r="F553" s="88">
        <v>30</v>
      </c>
      <c r="G553" s="88">
        <v>358</v>
      </c>
      <c r="H553" s="14">
        <f t="shared" si="18"/>
        <v>10740</v>
      </c>
      <c r="I553" s="14">
        <f t="shared" si="19"/>
        <v>12028.800000000001</v>
      </c>
      <c r="J553" s="11" t="s">
        <v>1337</v>
      </c>
      <c r="K553" s="11" t="s">
        <v>1338</v>
      </c>
      <c r="L553" s="10"/>
    </row>
    <row r="554" spans="1:12" s="20" customFormat="1" ht="89.25">
      <c r="A554" s="19">
        <v>538</v>
      </c>
      <c r="B554" s="11" t="s">
        <v>1459</v>
      </c>
      <c r="C554" s="11" t="s">
        <v>28</v>
      </c>
      <c r="D554" s="11" t="s">
        <v>1460</v>
      </c>
      <c r="E554" s="11" t="s">
        <v>1408</v>
      </c>
      <c r="F554" s="88">
        <v>100</v>
      </c>
      <c r="G554" s="88">
        <v>160</v>
      </c>
      <c r="H554" s="14">
        <f t="shared" si="18"/>
        <v>16000</v>
      </c>
      <c r="I554" s="14">
        <f>H554*1.12</f>
        <v>17920</v>
      </c>
      <c r="J554" s="11" t="s">
        <v>1337</v>
      </c>
      <c r="K554" s="11" t="s">
        <v>1338</v>
      </c>
      <c r="L554" s="10"/>
    </row>
    <row r="555" spans="1:12" s="20" customFormat="1" ht="336" customHeight="1">
      <c r="A555" s="19">
        <v>539</v>
      </c>
      <c r="B555" s="49" t="s">
        <v>1474</v>
      </c>
      <c r="C555" s="49" t="s">
        <v>151</v>
      </c>
      <c r="D555" s="49" t="s">
        <v>1475</v>
      </c>
      <c r="E555" s="49" t="s">
        <v>730</v>
      </c>
      <c r="F555" s="97">
        <v>3</v>
      </c>
      <c r="G555" s="97">
        <v>161356</v>
      </c>
      <c r="H555" s="97">
        <v>484068</v>
      </c>
      <c r="I555" s="14">
        <f t="shared" ref="I555:I559" si="20">H555*1.12</f>
        <v>542156.16</v>
      </c>
      <c r="J555" s="49" t="s">
        <v>640</v>
      </c>
      <c r="K555" s="49" t="s">
        <v>25</v>
      </c>
      <c r="L555" s="10"/>
    </row>
    <row r="556" spans="1:12" s="20" customFormat="1" ht="350.25" customHeight="1">
      <c r="A556" s="19">
        <v>540</v>
      </c>
      <c r="B556" s="49" t="s">
        <v>1476</v>
      </c>
      <c r="C556" s="49" t="s">
        <v>151</v>
      </c>
      <c r="D556" s="49" t="s">
        <v>1477</v>
      </c>
      <c r="E556" s="49" t="s">
        <v>730</v>
      </c>
      <c r="F556" s="97">
        <v>3</v>
      </c>
      <c r="G556" s="97">
        <v>172056</v>
      </c>
      <c r="H556" s="97">
        <v>516168</v>
      </c>
      <c r="I556" s="14">
        <f t="shared" si="20"/>
        <v>578108.16000000003</v>
      </c>
      <c r="J556" s="49" t="s">
        <v>640</v>
      </c>
      <c r="K556" s="49" t="s">
        <v>25</v>
      </c>
      <c r="L556" s="10"/>
    </row>
    <row r="557" spans="1:12" s="20" customFormat="1" ht="378.75" customHeight="1">
      <c r="A557" s="19">
        <v>541</v>
      </c>
      <c r="B557" s="49" t="s">
        <v>1478</v>
      </c>
      <c r="C557" s="49" t="s">
        <v>151</v>
      </c>
      <c r="D557" s="49" t="s">
        <v>1479</v>
      </c>
      <c r="E557" s="49" t="s">
        <v>730</v>
      </c>
      <c r="F557" s="97">
        <v>2</v>
      </c>
      <c r="G557" s="97">
        <v>405230.4</v>
      </c>
      <c r="H557" s="97">
        <v>810460.8</v>
      </c>
      <c r="I557" s="14">
        <f t="shared" si="20"/>
        <v>907716.09600000014</v>
      </c>
      <c r="J557" s="49" t="s">
        <v>640</v>
      </c>
      <c r="K557" s="49" t="s">
        <v>25</v>
      </c>
      <c r="L557" s="10"/>
    </row>
    <row r="558" spans="1:12" s="20" customFormat="1" ht="349.5" customHeight="1">
      <c r="A558" s="19">
        <v>542</v>
      </c>
      <c r="B558" s="49" t="s">
        <v>1480</v>
      </c>
      <c r="C558" s="49" t="s">
        <v>151</v>
      </c>
      <c r="D558" s="49" t="s">
        <v>1481</v>
      </c>
      <c r="E558" s="49" t="s">
        <v>730</v>
      </c>
      <c r="F558" s="97">
        <v>2</v>
      </c>
      <c r="G558" s="97">
        <v>294464</v>
      </c>
      <c r="H558" s="97">
        <v>588928</v>
      </c>
      <c r="I558" s="14">
        <f t="shared" si="20"/>
        <v>659599.3600000001</v>
      </c>
      <c r="J558" s="49" t="s">
        <v>640</v>
      </c>
      <c r="K558" s="49" t="s">
        <v>25</v>
      </c>
      <c r="L558" s="10"/>
    </row>
    <row r="559" spans="1:12" s="20" customFormat="1" ht="347.25" customHeight="1">
      <c r="A559" s="19">
        <v>543</v>
      </c>
      <c r="B559" s="49" t="s">
        <v>1482</v>
      </c>
      <c r="C559" s="49" t="s">
        <v>151</v>
      </c>
      <c r="D559" s="49" t="s">
        <v>1483</v>
      </c>
      <c r="E559" s="49" t="s">
        <v>730</v>
      </c>
      <c r="F559" s="14">
        <v>1</v>
      </c>
      <c r="G559" s="14">
        <v>411950</v>
      </c>
      <c r="H559" s="97">
        <v>411950</v>
      </c>
      <c r="I559" s="14">
        <f t="shared" si="20"/>
        <v>461384.00000000006</v>
      </c>
      <c r="J559" s="49" t="s">
        <v>640</v>
      </c>
      <c r="K559" s="49" t="s">
        <v>25</v>
      </c>
      <c r="L559" s="10"/>
    </row>
    <row r="560" spans="1:12" s="20" customFormat="1" ht="409.5" customHeight="1">
      <c r="A560" s="19">
        <v>544</v>
      </c>
      <c r="B560" s="49" t="s">
        <v>1484</v>
      </c>
      <c r="C560" s="49" t="s">
        <v>151</v>
      </c>
      <c r="D560" s="49" t="s">
        <v>1485</v>
      </c>
      <c r="E560" s="49" t="s">
        <v>730</v>
      </c>
      <c r="F560" s="14">
        <v>4</v>
      </c>
      <c r="G560" s="14">
        <v>376982.4</v>
      </c>
      <c r="H560" s="97">
        <v>1507929.6</v>
      </c>
      <c r="I560" s="14">
        <f>H560*1.12</f>
        <v>1688881.1520000002</v>
      </c>
      <c r="J560" s="49" t="s">
        <v>640</v>
      </c>
      <c r="K560" s="49" t="s">
        <v>25</v>
      </c>
      <c r="L560" s="10"/>
    </row>
    <row r="561" spans="1:12" s="20" customFormat="1" ht="331.5">
      <c r="A561" s="19">
        <v>545</v>
      </c>
      <c r="B561" s="49" t="s">
        <v>1486</v>
      </c>
      <c r="C561" s="49" t="s">
        <v>151</v>
      </c>
      <c r="D561" s="49" t="s">
        <v>1487</v>
      </c>
      <c r="E561" s="49" t="s">
        <v>730</v>
      </c>
      <c r="F561" s="14">
        <v>2</v>
      </c>
      <c r="G561" s="14">
        <v>402148.8</v>
      </c>
      <c r="H561" s="97">
        <v>804297.6</v>
      </c>
      <c r="I561" s="14">
        <f>H561*1.12</f>
        <v>900813.31200000003</v>
      </c>
      <c r="J561" s="49" t="s">
        <v>640</v>
      </c>
      <c r="K561" s="49" t="s">
        <v>25</v>
      </c>
      <c r="L561" s="10"/>
    </row>
    <row r="562" spans="1:12" s="20" customFormat="1" ht="76.5">
      <c r="A562" s="19">
        <v>546</v>
      </c>
      <c r="B562" s="49" t="s">
        <v>1502</v>
      </c>
      <c r="C562" s="46" t="s">
        <v>28</v>
      </c>
      <c r="D562" s="49" t="s">
        <v>1503</v>
      </c>
      <c r="E562" s="46" t="s">
        <v>806</v>
      </c>
      <c r="F562" s="14">
        <v>800</v>
      </c>
      <c r="G562" s="14">
        <v>780</v>
      </c>
      <c r="H562" s="97">
        <f>F562*G562</f>
        <v>624000</v>
      </c>
      <c r="I562" s="14">
        <f>H562*1.12</f>
        <v>698880.00000000012</v>
      </c>
      <c r="J562" s="46" t="s">
        <v>1504</v>
      </c>
      <c r="K562" s="49" t="s">
        <v>663</v>
      </c>
      <c r="L562" s="10"/>
    </row>
    <row r="563" spans="1:12" s="20" customFormat="1" ht="78.75" customHeight="1">
      <c r="A563" s="19">
        <v>547</v>
      </c>
      <c r="B563" s="19" t="s">
        <v>1505</v>
      </c>
      <c r="C563" s="11" t="s">
        <v>28</v>
      </c>
      <c r="D563" s="19" t="s">
        <v>1506</v>
      </c>
      <c r="E563" s="11" t="s">
        <v>1507</v>
      </c>
      <c r="F563" s="14">
        <v>450</v>
      </c>
      <c r="G563" s="14">
        <v>480</v>
      </c>
      <c r="H563" s="97">
        <f t="shared" ref="H563:H626" si="21">F563*G563</f>
        <v>216000</v>
      </c>
      <c r="I563" s="14">
        <f t="shared" ref="I563:I626" si="22">H563*1.12</f>
        <v>241920.00000000003</v>
      </c>
      <c r="J563" s="11" t="s">
        <v>1504</v>
      </c>
      <c r="K563" s="19" t="s">
        <v>663</v>
      </c>
      <c r="L563" s="10" t="s">
        <v>1911</v>
      </c>
    </row>
    <row r="564" spans="1:12" s="20" customFormat="1" ht="81" customHeight="1">
      <c r="A564" s="19">
        <v>548</v>
      </c>
      <c r="B564" s="19" t="s">
        <v>1508</v>
      </c>
      <c r="C564" s="11" t="s">
        <v>28</v>
      </c>
      <c r="D564" s="19" t="s">
        <v>1509</v>
      </c>
      <c r="E564" s="11" t="s">
        <v>730</v>
      </c>
      <c r="F564" s="14">
        <v>300</v>
      </c>
      <c r="G564" s="14">
        <v>65</v>
      </c>
      <c r="H564" s="97">
        <f t="shared" si="21"/>
        <v>19500</v>
      </c>
      <c r="I564" s="14">
        <f t="shared" si="22"/>
        <v>21840.000000000004</v>
      </c>
      <c r="J564" s="11" t="s">
        <v>1504</v>
      </c>
      <c r="K564" s="19" t="s">
        <v>663</v>
      </c>
      <c r="L564" s="10"/>
    </row>
    <row r="565" spans="1:12" s="20" customFormat="1" ht="83.25" customHeight="1">
      <c r="A565" s="19">
        <v>549</v>
      </c>
      <c r="B565" s="19" t="s">
        <v>1818</v>
      </c>
      <c r="C565" s="11" t="s">
        <v>28</v>
      </c>
      <c r="D565" s="19" t="s">
        <v>1817</v>
      </c>
      <c r="E565" s="11" t="s">
        <v>806</v>
      </c>
      <c r="F565" s="14">
        <v>1317</v>
      </c>
      <c r="G565" s="14">
        <v>270</v>
      </c>
      <c r="H565" s="97">
        <f t="shared" si="21"/>
        <v>355590</v>
      </c>
      <c r="I565" s="14">
        <f>H565*1.12</f>
        <v>398260.80000000005</v>
      </c>
      <c r="J565" s="11" t="s">
        <v>1504</v>
      </c>
      <c r="K565" s="19" t="s">
        <v>663</v>
      </c>
      <c r="L565" s="10" t="s">
        <v>1911</v>
      </c>
    </row>
    <row r="566" spans="1:12" s="20" customFormat="1" ht="76.5">
      <c r="A566" s="19">
        <v>550</v>
      </c>
      <c r="B566" s="19" t="s">
        <v>1510</v>
      </c>
      <c r="C566" s="11" t="s">
        <v>28</v>
      </c>
      <c r="D566" s="19" t="s">
        <v>1511</v>
      </c>
      <c r="E566" s="11" t="s">
        <v>806</v>
      </c>
      <c r="F566" s="14">
        <v>10</v>
      </c>
      <c r="G566" s="14">
        <v>530</v>
      </c>
      <c r="H566" s="97">
        <f t="shared" si="21"/>
        <v>5300</v>
      </c>
      <c r="I566" s="14">
        <f t="shared" si="22"/>
        <v>5936.0000000000009</v>
      </c>
      <c r="J566" s="11" t="s">
        <v>1504</v>
      </c>
      <c r="K566" s="19" t="s">
        <v>663</v>
      </c>
      <c r="L566" s="10"/>
    </row>
    <row r="567" spans="1:12" s="20" customFormat="1" ht="76.5">
      <c r="A567" s="19">
        <v>551</v>
      </c>
      <c r="B567" s="19" t="s">
        <v>1512</v>
      </c>
      <c r="C567" s="11" t="s">
        <v>28</v>
      </c>
      <c r="D567" s="19" t="s">
        <v>1513</v>
      </c>
      <c r="E567" s="11" t="s">
        <v>730</v>
      </c>
      <c r="F567" s="14">
        <v>10</v>
      </c>
      <c r="G567" s="14">
        <v>2795</v>
      </c>
      <c r="H567" s="97">
        <f t="shared" si="21"/>
        <v>27950</v>
      </c>
      <c r="I567" s="14">
        <f t="shared" si="22"/>
        <v>31304.000000000004</v>
      </c>
      <c r="J567" s="11" t="s">
        <v>1504</v>
      </c>
      <c r="K567" s="19" t="s">
        <v>663</v>
      </c>
      <c r="L567" s="10"/>
    </row>
    <row r="568" spans="1:12" s="20" customFormat="1" ht="357">
      <c r="A568" s="19">
        <v>552</v>
      </c>
      <c r="B568" s="19" t="s">
        <v>1514</v>
      </c>
      <c r="C568" s="11" t="s">
        <v>28</v>
      </c>
      <c r="D568" s="11" t="s">
        <v>1515</v>
      </c>
      <c r="E568" s="11" t="s">
        <v>730</v>
      </c>
      <c r="F568" s="14">
        <v>282</v>
      </c>
      <c r="G568" s="14">
        <v>4000</v>
      </c>
      <c r="H568" s="97">
        <f t="shared" si="21"/>
        <v>1128000</v>
      </c>
      <c r="I568" s="14">
        <f t="shared" si="22"/>
        <v>1263360.0000000002</v>
      </c>
      <c r="J568" s="11" t="s">
        <v>1504</v>
      </c>
      <c r="K568" s="19" t="s">
        <v>663</v>
      </c>
      <c r="L568" s="10"/>
    </row>
    <row r="569" spans="1:12" s="20" customFormat="1" ht="76.5">
      <c r="A569" s="19">
        <v>553</v>
      </c>
      <c r="B569" s="19" t="s">
        <v>1516</v>
      </c>
      <c r="C569" s="11" t="s">
        <v>28</v>
      </c>
      <c r="D569" s="19" t="s">
        <v>1517</v>
      </c>
      <c r="E569" s="11" t="s">
        <v>806</v>
      </c>
      <c r="F569" s="14">
        <v>275</v>
      </c>
      <c r="G569" s="14">
        <v>220</v>
      </c>
      <c r="H569" s="97">
        <f t="shared" si="21"/>
        <v>60500</v>
      </c>
      <c r="I569" s="14">
        <f t="shared" si="22"/>
        <v>67760</v>
      </c>
      <c r="J569" s="11" t="s">
        <v>1504</v>
      </c>
      <c r="K569" s="19" t="s">
        <v>663</v>
      </c>
      <c r="L569" s="10"/>
    </row>
    <row r="570" spans="1:12" s="20" customFormat="1" ht="76.5">
      <c r="A570" s="19">
        <v>554</v>
      </c>
      <c r="B570" s="19" t="s">
        <v>1518</v>
      </c>
      <c r="C570" s="11" t="s">
        <v>28</v>
      </c>
      <c r="D570" s="19" t="s">
        <v>1519</v>
      </c>
      <c r="E570" s="11" t="s">
        <v>806</v>
      </c>
      <c r="F570" s="14">
        <v>5680</v>
      </c>
      <c r="G570" s="14">
        <v>13</v>
      </c>
      <c r="H570" s="97">
        <f t="shared" si="21"/>
        <v>73840</v>
      </c>
      <c r="I570" s="14">
        <f t="shared" si="22"/>
        <v>82700.800000000003</v>
      </c>
      <c r="J570" s="11" t="s">
        <v>1504</v>
      </c>
      <c r="K570" s="19" t="s">
        <v>663</v>
      </c>
      <c r="L570" s="10" t="s">
        <v>1911</v>
      </c>
    </row>
    <row r="571" spans="1:12" s="20" customFormat="1" ht="76.5">
      <c r="A571" s="19">
        <v>555</v>
      </c>
      <c r="B571" s="19" t="s">
        <v>1520</v>
      </c>
      <c r="C571" s="11" t="s">
        <v>28</v>
      </c>
      <c r="D571" s="19" t="s">
        <v>1521</v>
      </c>
      <c r="E571" s="11" t="s">
        <v>806</v>
      </c>
      <c r="F571" s="14">
        <v>210</v>
      </c>
      <c r="G571" s="14">
        <v>114</v>
      </c>
      <c r="H571" s="97">
        <f t="shared" si="21"/>
        <v>23940</v>
      </c>
      <c r="I571" s="14">
        <f t="shared" si="22"/>
        <v>26812.800000000003</v>
      </c>
      <c r="J571" s="11" t="s">
        <v>1504</v>
      </c>
      <c r="K571" s="19" t="s">
        <v>663</v>
      </c>
      <c r="L571" s="10"/>
    </row>
    <row r="572" spans="1:12" s="20" customFormat="1" ht="76.5">
      <c r="A572" s="19">
        <v>556</v>
      </c>
      <c r="B572" s="19" t="s">
        <v>1522</v>
      </c>
      <c r="C572" s="11" t="s">
        <v>28</v>
      </c>
      <c r="D572" s="19" t="s">
        <v>1523</v>
      </c>
      <c r="E572" s="11" t="s">
        <v>730</v>
      </c>
      <c r="F572" s="14">
        <v>492</v>
      </c>
      <c r="G572" s="14">
        <v>499</v>
      </c>
      <c r="H572" s="97">
        <f t="shared" si="21"/>
        <v>245508</v>
      </c>
      <c r="I572" s="14">
        <f t="shared" si="22"/>
        <v>274968.96000000002</v>
      </c>
      <c r="J572" s="11" t="s">
        <v>1504</v>
      </c>
      <c r="K572" s="19" t="s">
        <v>663</v>
      </c>
      <c r="L572" s="10"/>
    </row>
    <row r="573" spans="1:12" s="20" customFormat="1" ht="76.5">
      <c r="A573" s="19">
        <v>557</v>
      </c>
      <c r="B573" s="19" t="s">
        <v>1524</v>
      </c>
      <c r="C573" s="11" t="s">
        <v>28</v>
      </c>
      <c r="D573" s="19" t="s">
        <v>1525</v>
      </c>
      <c r="E573" s="11" t="s">
        <v>1507</v>
      </c>
      <c r="F573" s="14">
        <v>2580</v>
      </c>
      <c r="G573" s="14">
        <v>236</v>
      </c>
      <c r="H573" s="97">
        <f t="shared" si="21"/>
        <v>608880</v>
      </c>
      <c r="I573" s="14">
        <f t="shared" si="22"/>
        <v>681945.60000000009</v>
      </c>
      <c r="J573" s="11" t="s">
        <v>1504</v>
      </c>
      <c r="K573" s="19" t="s">
        <v>663</v>
      </c>
      <c r="L573" s="10" t="s">
        <v>1911</v>
      </c>
    </row>
    <row r="574" spans="1:12" s="20" customFormat="1" ht="76.5">
      <c r="A574" s="19">
        <v>558</v>
      </c>
      <c r="B574" s="19" t="s">
        <v>1526</v>
      </c>
      <c r="C574" s="11" t="s">
        <v>28</v>
      </c>
      <c r="D574" s="19" t="s">
        <v>1527</v>
      </c>
      <c r="E574" s="11" t="s">
        <v>730</v>
      </c>
      <c r="F574" s="14">
        <v>140</v>
      </c>
      <c r="G574" s="14">
        <v>199</v>
      </c>
      <c r="H574" s="97">
        <f t="shared" si="21"/>
        <v>27860</v>
      </c>
      <c r="I574" s="14">
        <f t="shared" si="22"/>
        <v>31203.200000000004</v>
      </c>
      <c r="J574" s="11" t="s">
        <v>1504</v>
      </c>
      <c r="K574" s="19" t="s">
        <v>663</v>
      </c>
      <c r="L574" s="10"/>
    </row>
    <row r="575" spans="1:12" s="20" customFormat="1" ht="76.5">
      <c r="A575" s="19">
        <v>559</v>
      </c>
      <c r="B575" s="19" t="s">
        <v>1528</v>
      </c>
      <c r="C575" s="11" t="s">
        <v>28</v>
      </c>
      <c r="D575" s="19" t="s">
        <v>1529</v>
      </c>
      <c r="E575" s="19" t="s">
        <v>475</v>
      </c>
      <c r="F575" s="14">
        <v>20</v>
      </c>
      <c r="G575" s="14">
        <v>21900</v>
      </c>
      <c r="H575" s="97">
        <f t="shared" si="21"/>
        <v>438000</v>
      </c>
      <c r="I575" s="14">
        <f t="shared" si="22"/>
        <v>490560.00000000006</v>
      </c>
      <c r="J575" s="11" t="s">
        <v>1504</v>
      </c>
      <c r="K575" s="19" t="s">
        <v>663</v>
      </c>
      <c r="L575" s="10" t="s">
        <v>1911</v>
      </c>
    </row>
    <row r="576" spans="1:12" s="20" customFormat="1" ht="76.5">
      <c r="A576" s="19">
        <v>560</v>
      </c>
      <c r="B576" s="19" t="s">
        <v>777</v>
      </c>
      <c r="C576" s="11" t="s">
        <v>28</v>
      </c>
      <c r="D576" s="19" t="s">
        <v>1815</v>
      </c>
      <c r="E576" s="11" t="s">
        <v>730</v>
      </c>
      <c r="F576" s="14">
        <v>5</v>
      </c>
      <c r="G576" s="14">
        <v>2500</v>
      </c>
      <c r="H576" s="97">
        <f t="shared" si="21"/>
        <v>12500</v>
      </c>
      <c r="I576" s="14">
        <f t="shared" si="22"/>
        <v>14000.000000000002</v>
      </c>
      <c r="J576" s="11" t="s">
        <v>1504</v>
      </c>
      <c r="K576" s="19" t="s">
        <v>663</v>
      </c>
      <c r="L576" s="10"/>
    </row>
    <row r="577" spans="1:12" s="20" customFormat="1" ht="102">
      <c r="A577" s="19">
        <v>561</v>
      </c>
      <c r="B577" s="19" t="s">
        <v>1530</v>
      </c>
      <c r="C577" s="11" t="s">
        <v>28</v>
      </c>
      <c r="D577" s="19" t="s">
        <v>1531</v>
      </c>
      <c r="E577" s="11" t="s">
        <v>808</v>
      </c>
      <c r="F577" s="14">
        <v>10</v>
      </c>
      <c r="G577" s="14">
        <v>1749</v>
      </c>
      <c r="H577" s="97">
        <f t="shared" si="21"/>
        <v>17490</v>
      </c>
      <c r="I577" s="14">
        <f t="shared" si="22"/>
        <v>19588.800000000003</v>
      </c>
      <c r="J577" s="11" t="s">
        <v>1504</v>
      </c>
      <c r="K577" s="19" t="s">
        <v>663</v>
      </c>
      <c r="L577" s="10"/>
    </row>
    <row r="578" spans="1:12" s="20" customFormat="1" ht="76.5">
      <c r="A578" s="19">
        <v>562</v>
      </c>
      <c r="B578" s="19" t="s">
        <v>1532</v>
      </c>
      <c r="C578" s="11" t="s">
        <v>28</v>
      </c>
      <c r="D578" s="19" t="s">
        <v>1677</v>
      </c>
      <c r="E578" s="11" t="s">
        <v>730</v>
      </c>
      <c r="F578" s="14">
        <v>47</v>
      </c>
      <c r="G578" s="14">
        <v>550</v>
      </c>
      <c r="H578" s="97">
        <f t="shared" si="21"/>
        <v>25850</v>
      </c>
      <c r="I578" s="14">
        <f t="shared" si="22"/>
        <v>28952.000000000004</v>
      </c>
      <c r="J578" s="11" t="s">
        <v>1504</v>
      </c>
      <c r="K578" s="19" t="s">
        <v>663</v>
      </c>
      <c r="L578" s="10" t="s">
        <v>2254</v>
      </c>
    </row>
    <row r="579" spans="1:12" s="20" customFormat="1" ht="76.5">
      <c r="A579" s="19">
        <v>563</v>
      </c>
      <c r="B579" s="19" t="s">
        <v>1533</v>
      </c>
      <c r="C579" s="11" t="s">
        <v>28</v>
      </c>
      <c r="D579" s="19" t="s">
        <v>1534</v>
      </c>
      <c r="E579" s="11" t="s">
        <v>730</v>
      </c>
      <c r="F579" s="14">
        <v>710</v>
      </c>
      <c r="G579" s="14">
        <v>445</v>
      </c>
      <c r="H579" s="97">
        <f>F579*G579</f>
        <v>315950</v>
      </c>
      <c r="I579" s="14">
        <f t="shared" si="22"/>
        <v>353864.00000000006</v>
      </c>
      <c r="J579" s="11" t="s">
        <v>1504</v>
      </c>
      <c r="K579" s="19" t="s">
        <v>663</v>
      </c>
      <c r="L579" s="10" t="s">
        <v>2254</v>
      </c>
    </row>
    <row r="580" spans="1:12" s="20" customFormat="1" ht="76.5">
      <c r="A580" s="19">
        <v>564</v>
      </c>
      <c r="B580" s="19" t="s">
        <v>1535</v>
      </c>
      <c r="C580" s="11" t="s">
        <v>28</v>
      </c>
      <c r="D580" s="19" t="s">
        <v>1816</v>
      </c>
      <c r="E580" s="11" t="s">
        <v>806</v>
      </c>
      <c r="F580" s="14">
        <v>9223</v>
      </c>
      <c r="G580" s="14">
        <v>19</v>
      </c>
      <c r="H580" s="97">
        <f t="shared" si="21"/>
        <v>175237</v>
      </c>
      <c r="I580" s="14">
        <f t="shared" si="22"/>
        <v>196265.44000000003</v>
      </c>
      <c r="J580" s="11" t="s">
        <v>1504</v>
      </c>
      <c r="K580" s="19" t="s">
        <v>663</v>
      </c>
      <c r="L580" s="10" t="s">
        <v>2255</v>
      </c>
    </row>
    <row r="581" spans="1:12" s="20" customFormat="1" ht="76.5">
      <c r="A581" s="19">
        <v>565</v>
      </c>
      <c r="B581" s="19" t="s">
        <v>1536</v>
      </c>
      <c r="C581" s="11" t="s">
        <v>28</v>
      </c>
      <c r="D581" s="19" t="s">
        <v>1537</v>
      </c>
      <c r="E581" s="11" t="s">
        <v>806</v>
      </c>
      <c r="F581" s="14">
        <v>689</v>
      </c>
      <c r="G581" s="14">
        <v>60</v>
      </c>
      <c r="H581" s="97">
        <f t="shared" si="21"/>
        <v>41340</v>
      </c>
      <c r="I581" s="14">
        <f t="shared" si="22"/>
        <v>46300.800000000003</v>
      </c>
      <c r="J581" s="11" t="s">
        <v>1504</v>
      </c>
      <c r="K581" s="19" t="s">
        <v>663</v>
      </c>
      <c r="L581" s="10"/>
    </row>
    <row r="582" spans="1:12" s="20" customFormat="1" ht="76.5">
      <c r="A582" s="19">
        <v>566</v>
      </c>
      <c r="B582" s="19" t="s">
        <v>1538</v>
      </c>
      <c r="C582" s="11" t="s">
        <v>28</v>
      </c>
      <c r="D582" s="19" t="s">
        <v>1539</v>
      </c>
      <c r="E582" s="11" t="s">
        <v>806</v>
      </c>
      <c r="F582" s="14">
        <v>50</v>
      </c>
      <c r="G582" s="14">
        <v>6000</v>
      </c>
      <c r="H582" s="97">
        <f t="shared" si="21"/>
        <v>300000</v>
      </c>
      <c r="I582" s="14">
        <f t="shared" si="22"/>
        <v>336000.00000000006</v>
      </c>
      <c r="J582" s="11" t="s">
        <v>1504</v>
      </c>
      <c r="K582" s="19" t="s">
        <v>663</v>
      </c>
      <c r="L582" s="10"/>
    </row>
    <row r="583" spans="1:12" s="20" customFormat="1" ht="76.5">
      <c r="A583" s="19">
        <v>567</v>
      </c>
      <c r="B583" s="19" t="s">
        <v>1540</v>
      </c>
      <c r="C583" s="11" t="s">
        <v>28</v>
      </c>
      <c r="D583" s="19" t="s">
        <v>1541</v>
      </c>
      <c r="E583" s="11" t="s">
        <v>806</v>
      </c>
      <c r="F583" s="14">
        <v>922</v>
      </c>
      <c r="G583" s="14">
        <v>420</v>
      </c>
      <c r="H583" s="97">
        <f t="shared" si="21"/>
        <v>387240</v>
      </c>
      <c r="I583" s="14">
        <f t="shared" si="22"/>
        <v>433708.80000000005</v>
      </c>
      <c r="J583" s="11" t="s">
        <v>1504</v>
      </c>
      <c r="K583" s="19" t="s">
        <v>663</v>
      </c>
      <c r="L583" s="10" t="s">
        <v>2255</v>
      </c>
    </row>
    <row r="584" spans="1:12" s="20" customFormat="1" ht="76.5">
      <c r="A584" s="19">
        <v>568</v>
      </c>
      <c r="B584" s="19" t="s">
        <v>1542</v>
      </c>
      <c r="C584" s="11" t="s">
        <v>28</v>
      </c>
      <c r="D584" s="19" t="s">
        <v>1543</v>
      </c>
      <c r="E584" s="11" t="s">
        <v>730</v>
      </c>
      <c r="F584" s="14">
        <v>10</v>
      </c>
      <c r="G584" s="14">
        <v>206</v>
      </c>
      <c r="H584" s="97">
        <f t="shared" si="21"/>
        <v>2060</v>
      </c>
      <c r="I584" s="14">
        <f t="shared" si="22"/>
        <v>2307.2000000000003</v>
      </c>
      <c r="J584" s="11" t="s">
        <v>1504</v>
      </c>
      <c r="K584" s="19" t="s">
        <v>663</v>
      </c>
      <c r="L584" s="10"/>
    </row>
    <row r="585" spans="1:12" s="20" customFormat="1" ht="76.5">
      <c r="A585" s="19">
        <v>569</v>
      </c>
      <c r="B585" s="19" t="s">
        <v>1544</v>
      </c>
      <c r="C585" s="11" t="s">
        <v>28</v>
      </c>
      <c r="D585" s="19" t="s">
        <v>1545</v>
      </c>
      <c r="E585" s="11" t="s">
        <v>806</v>
      </c>
      <c r="F585" s="14">
        <v>850</v>
      </c>
      <c r="G585" s="14">
        <v>170</v>
      </c>
      <c r="H585" s="97">
        <f t="shared" si="21"/>
        <v>144500</v>
      </c>
      <c r="I585" s="14">
        <f t="shared" si="22"/>
        <v>161840.00000000003</v>
      </c>
      <c r="J585" s="11" t="s">
        <v>1504</v>
      </c>
      <c r="K585" s="19" t="s">
        <v>663</v>
      </c>
      <c r="L585" s="10"/>
    </row>
    <row r="586" spans="1:12" s="20" customFormat="1" ht="76.5">
      <c r="A586" s="19">
        <v>570</v>
      </c>
      <c r="B586" s="19" t="s">
        <v>1546</v>
      </c>
      <c r="C586" s="11" t="s">
        <v>28</v>
      </c>
      <c r="D586" s="19" t="s">
        <v>1547</v>
      </c>
      <c r="E586" s="11" t="s">
        <v>806</v>
      </c>
      <c r="F586" s="14">
        <v>150</v>
      </c>
      <c r="G586" s="14">
        <v>160</v>
      </c>
      <c r="H586" s="97">
        <f t="shared" si="21"/>
        <v>24000</v>
      </c>
      <c r="I586" s="14">
        <f t="shared" si="22"/>
        <v>26880.000000000004</v>
      </c>
      <c r="J586" s="11" t="s">
        <v>1504</v>
      </c>
      <c r="K586" s="19" t="s">
        <v>663</v>
      </c>
      <c r="L586" s="10"/>
    </row>
    <row r="587" spans="1:12" s="20" customFormat="1" ht="76.5">
      <c r="A587" s="19">
        <v>571</v>
      </c>
      <c r="B587" s="19" t="s">
        <v>1548</v>
      </c>
      <c r="C587" s="11" t="s">
        <v>28</v>
      </c>
      <c r="D587" s="19" t="s">
        <v>1549</v>
      </c>
      <c r="E587" s="11" t="s">
        <v>806</v>
      </c>
      <c r="F587" s="14">
        <v>10</v>
      </c>
      <c r="G587" s="14">
        <v>35</v>
      </c>
      <c r="H587" s="97">
        <f t="shared" si="21"/>
        <v>350</v>
      </c>
      <c r="I587" s="14">
        <f t="shared" si="22"/>
        <v>392.00000000000006</v>
      </c>
      <c r="J587" s="11" t="s">
        <v>1504</v>
      </c>
      <c r="K587" s="19" t="s">
        <v>663</v>
      </c>
      <c r="L587" s="10"/>
    </row>
    <row r="588" spans="1:12" s="20" customFormat="1" ht="76.5">
      <c r="A588" s="19">
        <v>572</v>
      </c>
      <c r="B588" s="19" t="s">
        <v>1550</v>
      </c>
      <c r="C588" s="11" t="s">
        <v>28</v>
      </c>
      <c r="D588" s="19" t="s">
        <v>1551</v>
      </c>
      <c r="E588" s="11" t="s">
        <v>806</v>
      </c>
      <c r="F588" s="14">
        <v>10</v>
      </c>
      <c r="G588" s="14">
        <v>65</v>
      </c>
      <c r="H588" s="97">
        <f t="shared" si="21"/>
        <v>650</v>
      </c>
      <c r="I588" s="14">
        <f t="shared" si="22"/>
        <v>728.00000000000011</v>
      </c>
      <c r="J588" s="11" t="s">
        <v>1504</v>
      </c>
      <c r="K588" s="19" t="s">
        <v>663</v>
      </c>
      <c r="L588" s="10"/>
    </row>
    <row r="589" spans="1:12" s="20" customFormat="1" ht="76.5">
      <c r="A589" s="19">
        <v>573</v>
      </c>
      <c r="B589" s="19" t="s">
        <v>1552</v>
      </c>
      <c r="C589" s="11" t="s">
        <v>28</v>
      </c>
      <c r="D589" s="19" t="s">
        <v>1553</v>
      </c>
      <c r="E589" s="11" t="s">
        <v>806</v>
      </c>
      <c r="F589" s="14">
        <v>250</v>
      </c>
      <c r="G589" s="14">
        <v>120</v>
      </c>
      <c r="H589" s="97">
        <f t="shared" si="21"/>
        <v>30000</v>
      </c>
      <c r="I589" s="14">
        <f t="shared" si="22"/>
        <v>33600</v>
      </c>
      <c r="J589" s="11" t="s">
        <v>1504</v>
      </c>
      <c r="K589" s="19" t="s">
        <v>663</v>
      </c>
      <c r="L589" s="10"/>
    </row>
    <row r="590" spans="1:12" s="20" customFormat="1" ht="76.5">
      <c r="A590" s="19">
        <v>574</v>
      </c>
      <c r="B590" s="19" t="s">
        <v>1554</v>
      </c>
      <c r="C590" s="11" t="s">
        <v>28</v>
      </c>
      <c r="D590" s="19" t="s">
        <v>1555</v>
      </c>
      <c r="E590" s="11" t="s">
        <v>730</v>
      </c>
      <c r="F590" s="14">
        <v>382</v>
      </c>
      <c r="G590" s="14">
        <v>222</v>
      </c>
      <c r="H590" s="97">
        <f t="shared" si="21"/>
        <v>84804</v>
      </c>
      <c r="I590" s="14">
        <f t="shared" si="22"/>
        <v>94980.48000000001</v>
      </c>
      <c r="J590" s="11" t="s">
        <v>1504</v>
      </c>
      <c r="K590" s="19" t="s">
        <v>663</v>
      </c>
      <c r="L590" s="10"/>
    </row>
    <row r="591" spans="1:12" s="20" customFormat="1" ht="76.5">
      <c r="A591" s="19">
        <v>575</v>
      </c>
      <c r="B591" s="19" t="s">
        <v>1556</v>
      </c>
      <c r="C591" s="11" t="s">
        <v>28</v>
      </c>
      <c r="D591" s="19" t="s">
        <v>1671</v>
      </c>
      <c r="E591" s="11" t="s">
        <v>730</v>
      </c>
      <c r="F591" s="14">
        <v>10</v>
      </c>
      <c r="G591" s="14">
        <v>120</v>
      </c>
      <c r="H591" s="97">
        <f t="shared" si="21"/>
        <v>1200</v>
      </c>
      <c r="I591" s="14">
        <f t="shared" si="22"/>
        <v>1344.0000000000002</v>
      </c>
      <c r="J591" s="11" t="s">
        <v>1504</v>
      </c>
      <c r="K591" s="19" t="s">
        <v>663</v>
      </c>
      <c r="L591" s="10"/>
    </row>
    <row r="592" spans="1:12" s="20" customFormat="1" ht="76.5">
      <c r="A592" s="19">
        <v>576</v>
      </c>
      <c r="B592" s="19" t="s">
        <v>1557</v>
      </c>
      <c r="C592" s="11" t="s">
        <v>28</v>
      </c>
      <c r="D592" s="19" t="s">
        <v>1670</v>
      </c>
      <c r="E592" s="11" t="s">
        <v>730</v>
      </c>
      <c r="F592" s="14">
        <v>7</v>
      </c>
      <c r="G592" s="14">
        <v>242</v>
      </c>
      <c r="H592" s="97">
        <f t="shared" si="21"/>
        <v>1694</v>
      </c>
      <c r="I592" s="14">
        <f t="shared" si="22"/>
        <v>1897.2800000000002</v>
      </c>
      <c r="J592" s="11" t="s">
        <v>1504</v>
      </c>
      <c r="K592" s="19" t="s">
        <v>663</v>
      </c>
      <c r="L592" s="10"/>
    </row>
    <row r="593" spans="1:12" s="20" customFormat="1" ht="76.5">
      <c r="A593" s="19">
        <v>577</v>
      </c>
      <c r="B593" s="19" t="s">
        <v>1558</v>
      </c>
      <c r="C593" s="11" t="s">
        <v>28</v>
      </c>
      <c r="D593" s="19" t="s">
        <v>1672</v>
      </c>
      <c r="E593" s="11" t="s">
        <v>1507</v>
      </c>
      <c r="F593" s="14">
        <v>40</v>
      </c>
      <c r="G593" s="14">
        <v>4500</v>
      </c>
      <c r="H593" s="97">
        <f t="shared" si="21"/>
        <v>180000</v>
      </c>
      <c r="I593" s="14">
        <f t="shared" si="22"/>
        <v>201600.00000000003</v>
      </c>
      <c r="J593" s="11" t="s">
        <v>1504</v>
      </c>
      <c r="K593" s="19" t="s">
        <v>663</v>
      </c>
      <c r="L593" s="10"/>
    </row>
    <row r="594" spans="1:12" s="20" customFormat="1" ht="76.5">
      <c r="A594" s="19">
        <v>578</v>
      </c>
      <c r="B594" s="19" t="s">
        <v>1559</v>
      </c>
      <c r="C594" s="11" t="s">
        <v>28</v>
      </c>
      <c r="D594" s="19" t="s">
        <v>1560</v>
      </c>
      <c r="E594" s="11" t="s">
        <v>806</v>
      </c>
      <c r="F594" s="14">
        <v>500</v>
      </c>
      <c r="G594" s="14">
        <v>300</v>
      </c>
      <c r="H594" s="97">
        <f t="shared" si="21"/>
        <v>150000</v>
      </c>
      <c r="I594" s="14">
        <f t="shared" si="22"/>
        <v>168000.00000000003</v>
      </c>
      <c r="J594" s="11" t="s">
        <v>1504</v>
      </c>
      <c r="K594" s="19" t="s">
        <v>663</v>
      </c>
      <c r="L594" s="10"/>
    </row>
    <row r="595" spans="1:12" s="20" customFormat="1" ht="76.5">
      <c r="A595" s="19">
        <v>579</v>
      </c>
      <c r="B595" s="19" t="s">
        <v>1561</v>
      </c>
      <c r="C595" s="11" t="s">
        <v>28</v>
      </c>
      <c r="D595" s="19" t="s">
        <v>1562</v>
      </c>
      <c r="E595" s="11" t="s">
        <v>806</v>
      </c>
      <c r="F595" s="14">
        <v>200</v>
      </c>
      <c r="G595" s="14">
        <v>60</v>
      </c>
      <c r="H595" s="97">
        <f t="shared" si="21"/>
        <v>12000</v>
      </c>
      <c r="I595" s="14">
        <f t="shared" si="22"/>
        <v>13440.000000000002</v>
      </c>
      <c r="J595" s="11" t="s">
        <v>1504</v>
      </c>
      <c r="K595" s="19" t="s">
        <v>663</v>
      </c>
      <c r="L595" s="10"/>
    </row>
    <row r="596" spans="1:12" s="20" customFormat="1" ht="76.5">
      <c r="A596" s="19">
        <v>580</v>
      </c>
      <c r="B596" s="19" t="s">
        <v>1563</v>
      </c>
      <c r="C596" s="11" t="s">
        <v>28</v>
      </c>
      <c r="D596" s="19" t="s">
        <v>1564</v>
      </c>
      <c r="E596" s="11" t="s">
        <v>806</v>
      </c>
      <c r="F596" s="14">
        <v>5</v>
      </c>
      <c r="G596" s="14">
        <v>1320</v>
      </c>
      <c r="H596" s="97">
        <f t="shared" si="21"/>
        <v>6600</v>
      </c>
      <c r="I596" s="14">
        <f t="shared" si="22"/>
        <v>7392.0000000000009</v>
      </c>
      <c r="J596" s="11" t="s">
        <v>1504</v>
      </c>
      <c r="K596" s="19" t="s">
        <v>663</v>
      </c>
      <c r="L596" s="10"/>
    </row>
    <row r="597" spans="1:12" s="20" customFormat="1" ht="76.5">
      <c r="A597" s="19">
        <v>581</v>
      </c>
      <c r="B597" s="19" t="s">
        <v>1565</v>
      </c>
      <c r="C597" s="11" t="s">
        <v>28</v>
      </c>
      <c r="D597" s="19" t="s">
        <v>1566</v>
      </c>
      <c r="E597" s="11" t="s">
        <v>806</v>
      </c>
      <c r="F597" s="14">
        <v>10</v>
      </c>
      <c r="G597" s="14">
        <v>14000</v>
      </c>
      <c r="H597" s="97">
        <f t="shared" si="21"/>
        <v>140000</v>
      </c>
      <c r="I597" s="14">
        <f t="shared" si="22"/>
        <v>156800.00000000003</v>
      </c>
      <c r="J597" s="11" t="s">
        <v>1504</v>
      </c>
      <c r="K597" s="19" t="s">
        <v>663</v>
      </c>
      <c r="L597" s="10"/>
    </row>
    <row r="598" spans="1:12" s="20" customFormat="1" ht="76.5">
      <c r="A598" s="19">
        <v>582</v>
      </c>
      <c r="B598" s="19" t="s">
        <v>1567</v>
      </c>
      <c r="C598" s="11" t="s">
        <v>28</v>
      </c>
      <c r="D598" s="19" t="s">
        <v>1568</v>
      </c>
      <c r="E598" s="11" t="s">
        <v>806</v>
      </c>
      <c r="F598" s="14">
        <v>5</v>
      </c>
      <c r="G598" s="14">
        <v>2000</v>
      </c>
      <c r="H598" s="97">
        <f t="shared" si="21"/>
        <v>10000</v>
      </c>
      <c r="I598" s="14">
        <f t="shared" si="22"/>
        <v>11200.000000000002</v>
      </c>
      <c r="J598" s="11" t="s">
        <v>1504</v>
      </c>
      <c r="K598" s="19" t="s">
        <v>663</v>
      </c>
      <c r="L598" s="10"/>
    </row>
    <row r="599" spans="1:12" s="20" customFormat="1" ht="76.5">
      <c r="A599" s="19">
        <v>583</v>
      </c>
      <c r="B599" s="19" t="s">
        <v>1569</v>
      </c>
      <c r="C599" s="11" t="s">
        <v>28</v>
      </c>
      <c r="D599" s="19" t="s">
        <v>1570</v>
      </c>
      <c r="E599" s="11" t="s">
        <v>806</v>
      </c>
      <c r="F599" s="14">
        <v>1210</v>
      </c>
      <c r="G599" s="14">
        <v>700</v>
      </c>
      <c r="H599" s="97">
        <f t="shared" si="21"/>
        <v>847000</v>
      </c>
      <c r="I599" s="14">
        <f t="shared" si="22"/>
        <v>948640.00000000012</v>
      </c>
      <c r="J599" s="11" t="s">
        <v>1504</v>
      </c>
      <c r="K599" s="19" t="s">
        <v>663</v>
      </c>
      <c r="L599" s="10" t="s">
        <v>2255</v>
      </c>
    </row>
    <row r="600" spans="1:12" s="20" customFormat="1" ht="76.5">
      <c r="A600" s="19">
        <v>584</v>
      </c>
      <c r="B600" s="19" t="s">
        <v>1571</v>
      </c>
      <c r="C600" s="11" t="s">
        <v>28</v>
      </c>
      <c r="D600" s="19" t="s">
        <v>1572</v>
      </c>
      <c r="E600" s="11" t="s">
        <v>806</v>
      </c>
      <c r="F600" s="14">
        <v>12</v>
      </c>
      <c r="G600" s="14">
        <v>15</v>
      </c>
      <c r="H600" s="97">
        <f t="shared" si="21"/>
        <v>180</v>
      </c>
      <c r="I600" s="14">
        <f t="shared" si="22"/>
        <v>201.60000000000002</v>
      </c>
      <c r="J600" s="11" t="s">
        <v>1504</v>
      </c>
      <c r="K600" s="19" t="s">
        <v>663</v>
      </c>
      <c r="L600" s="10"/>
    </row>
    <row r="601" spans="1:12" s="20" customFormat="1" ht="76.5">
      <c r="A601" s="19">
        <v>585</v>
      </c>
      <c r="B601" s="19" t="s">
        <v>1573</v>
      </c>
      <c r="C601" s="11" t="s">
        <v>28</v>
      </c>
      <c r="D601" s="19" t="s">
        <v>1574</v>
      </c>
      <c r="E601" s="11" t="s">
        <v>806</v>
      </c>
      <c r="F601" s="14">
        <v>12</v>
      </c>
      <c r="G601" s="14">
        <v>23</v>
      </c>
      <c r="H601" s="97">
        <f t="shared" si="21"/>
        <v>276</v>
      </c>
      <c r="I601" s="14">
        <f t="shared" si="22"/>
        <v>309.12</v>
      </c>
      <c r="J601" s="11" t="s">
        <v>1504</v>
      </c>
      <c r="K601" s="19" t="s">
        <v>663</v>
      </c>
      <c r="L601" s="10"/>
    </row>
    <row r="602" spans="1:12" s="20" customFormat="1" ht="76.5">
      <c r="A602" s="19">
        <v>586</v>
      </c>
      <c r="B602" s="19" t="s">
        <v>1575</v>
      </c>
      <c r="C602" s="11" t="s">
        <v>28</v>
      </c>
      <c r="D602" s="19" t="s">
        <v>1576</v>
      </c>
      <c r="E602" s="11" t="s">
        <v>559</v>
      </c>
      <c r="F602" s="14">
        <v>120</v>
      </c>
      <c r="G602" s="14">
        <v>120</v>
      </c>
      <c r="H602" s="97">
        <f t="shared" si="21"/>
        <v>14400</v>
      </c>
      <c r="I602" s="14">
        <f t="shared" si="22"/>
        <v>16128.000000000002</v>
      </c>
      <c r="J602" s="11" t="s">
        <v>1504</v>
      </c>
      <c r="K602" s="19" t="s">
        <v>663</v>
      </c>
      <c r="L602" s="10"/>
    </row>
    <row r="603" spans="1:12" s="20" customFormat="1" ht="76.5">
      <c r="A603" s="19">
        <v>587</v>
      </c>
      <c r="B603" s="49" t="s">
        <v>1577</v>
      </c>
      <c r="C603" s="46" t="s">
        <v>28</v>
      </c>
      <c r="D603" s="49" t="s">
        <v>1578</v>
      </c>
      <c r="E603" s="46" t="s">
        <v>559</v>
      </c>
      <c r="F603" s="14">
        <v>60</v>
      </c>
      <c r="G603" s="14">
        <v>168</v>
      </c>
      <c r="H603" s="97">
        <f t="shared" si="21"/>
        <v>10080</v>
      </c>
      <c r="I603" s="14">
        <f t="shared" si="22"/>
        <v>11289.6</v>
      </c>
      <c r="J603" s="46" t="s">
        <v>1504</v>
      </c>
      <c r="K603" s="49" t="s">
        <v>663</v>
      </c>
      <c r="L603" s="10"/>
    </row>
    <row r="604" spans="1:12" s="20" customFormat="1" ht="76.5">
      <c r="A604" s="19">
        <v>588</v>
      </c>
      <c r="B604" s="19" t="s">
        <v>1579</v>
      </c>
      <c r="C604" s="11" t="s">
        <v>28</v>
      </c>
      <c r="D604" s="19" t="s">
        <v>1580</v>
      </c>
      <c r="E604" s="11" t="s">
        <v>806</v>
      </c>
      <c r="F604" s="14">
        <v>330</v>
      </c>
      <c r="G604" s="14">
        <v>490</v>
      </c>
      <c r="H604" s="97">
        <f t="shared" si="21"/>
        <v>161700</v>
      </c>
      <c r="I604" s="14">
        <f t="shared" si="22"/>
        <v>181104.00000000003</v>
      </c>
      <c r="J604" s="11" t="s">
        <v>1504</v>
      </c>
      <c r="K604" s="19" t="s">
        <v>663</v>
      </c>
      <c r="L604" s="10" t="s">
        <v>2255</v>
      </c>
    </row>
    <row r="605" spans="1:12" s="20" customFormat="1" ht="76.5">
      <c r="A605" s="19">
        <v>589</v>
      </c>
      <c r="B605" s="49" t="s">
        <v>1581</v>
      </c>
      <c r="C605" s="46" t="s">
        <v>28</v>
      </c>
      <c r="D605" s="49" t="s">
        <v>1582</v>
      </c>
      <c r="E605" s="46" t="s">
        <v>806</v>
      </c>
      <c r="F605" s="14">
        <v>200</v>
      </c>
      <c r="G605" s="14">
        <v>120</v>
      </c>
      <c r="H605" s="97">
        <f t="shared" si="21"/>
        <v>24000</v>
      </c>
      <c r="I605" s="14">
        <f t="shared" si="22"/>
        <v>26880.000000000004</v>
      </c>
      <c r="J605" s="46" t="s">
        <v>1504</v>
      </c>
      <c r="K605" s="49" t="s">
        <v>663</v>
      </c>
      <c r="L605" s="10"/>
    </row>
    <row r="606" spans="1:12" s="20" customFormat="1" ht="76.5">
      <c r="A606" s="19">
        <v>590</v>
      </c>
      <c r="B606" s="49" t="s">
        <v>1583</v>
      </c>
      <c r="C606" s="46" t="s">
        <v>28</v>
      </c>
      <c r="D606" s="49" t="s">
        <v>1584</v>
      </c>
      <c r="E606" s="46" t="s">
        <v>806</v>
      </c>
      <c r="F606" s="14">
        <v>10</v>
      </c>
      <c r="G606" s="14">
        <v>280</v>
      </c>
      <c r="H606" s="97">
        <f t="shared" si="21"/>
        <v>2800</v>
      </c>
      <c r="I606" s="14">
        <f t="shared" si="22"/>
        <v>3136.0000000000005</v>
      </c>
      <c r="J606" s="46" t="s">
        <v>1504</v>
      </c>
      <c r="K606" s="49" t="s">
        <v>663</v>
      </c>
      <c r="L606" s="10"/>
    </row>
    <row r="607" spans="1:12" s="20" customFormat="1" ht="76.5">
      <c r="A607" s="19">
        <v>591</v>
      </c>
      <c r="B607" s="46" t="s">
        <v>1585</v>
      </c>
      <c r="C607" s="46" t="s">
        <v>28</v>
      </c>
      <c r="D607" s="46" t="s">
        <v>1586</v>
      </c>
      <c r="E607" s="46" t="s">
        <v>806</v>
      </c>
      <c r="F607" s="14">
        <v>10</v>
      </c>
      <c r="G607" s="14">
        <v>28</v>
      </c>
      <c r="H607" s="97">
        <f t="shared" si="21"/>
        <v>280</v>
      </c>
      <c r="I607" s="14">
        <f t="shared" si="22"/>
        <v>313.60000000000002</v>
      </c>
      <c r="J607" s="46" t="s">
        <v>1504</v>
      </c>
      <c r="K607" s="46" t="s">
        <v>663</v>
      </c>
      <c r="L607" s="10"/>
    </row>
    <row r="608" spans="1:12" s="20" customFormat="1" ht="76.5">
      <c r="A608" s="19">
        <v>592</v>
      </c>
      <c r="B608" s="49" t="s">
        <v>1587</v>
      </c>
      <c r="C608" s="46" t="s">
        <v>28</v>
      </c>
      <c r="D608" s="49" t="s">
        <v>1588</v>
      </c>
      <c r="E608" s="46" t="s">
        <v>806</v>
      </c>
      <c r="F608" s="14">
        <v>10</v>
      </c>
      <c r="G608" s="14">
        <v>12</v>
      </c>
      <c r="H608" s="97">
        <f t="shared" si="21"/>
        <v>120</v>
      </c>
      <c r="I608" s="14">
        <f t="shared" si="22"/>
        <v>134.4</v>
      </c>
      <c r="J608" s="46" t="s">
        <v>1504</v>
      </c>
      <c r="K608" s="49" t="s">
        <v>663</v>
      </c>
      <c r="L608" s="10"/>
    </row>
    <row r="609" spans="1:12" s="20" customFormat="1" ht="76.5">
      <c r="A609" s="19">
        <v>593</v>
      </c>
      <c r="B609" s="49" t="s">
        <v>1589</v>
      </c>
      <c r="C609" s="46" t="s">
        <v>28</v>
      </c>
      <c r="D609" s="49" t="s">
        <v>1590</v>
      </c>
      <c r="E609" s="46" t="s">
        <v>806</v>
      </c>
      <c r="F609" s="14">
        <v>10</v>
      </c>
      <c r="G609" s="14">
        <v>40</v>
      </c>
      <c r="H609" s="97">
        <f t="shared" si="21"/>
        <v>400</v>
      </c>
      <c r="I609" s="14">
        <f t="shared" si="22"/>
        <v>448.00000000000006</v>
      </c>
      <c r="J609" s="46" t="s">
        <v>1504</v>
      </c>
      <c r="K609" s="49" t="s">
        <v>663</v>
      </c>
      <c r="L609" s="10"/>
    </row>
    <row r="610" spans="1:12" s="20" customFormat="1" ht="76.5">
      <c r="A610" s="19">
        <v>594</v>
      </c>
      <c r="B610" s="49" t="s">
        <v>1591</v>
      </c>
      <c r="C610" s="46" t="s">
        <v>28</v>
      </c>
      <c r="D610" s="49" t="s">
        <v>1592</v>
      </c>
      <c r="E610" s="46" t="s">
        <v>806</v>
      </c>
      <c r="F610" s="14">
        <v>10</v>
      </c>
      <c r="G610" s="14">
        <v>109</v>
      </c>
      <c r="H610" s="97">
        <f t="shared" si="21"/>
        <v>1090</v>
      </c>
      <c r="I610" s="14">
        <f t="shared" si="22"/>
        <v>1220.8000000000002</v>
      </c>
      <c r="J610" s="46" t="s">
        <v>1504</v>
      </c>
      <c r="K610" s="49" t="s">
        <v>663</v>
      </c>
      <c r="L610" s="10"/>
    </row>
    <row r="611" spans="1:12" s="20" customFormat="1" ht="76.5">
      <c r="A611" s="19">
        <v>595</v>
      </c>
      <c r="B611" s="49" t="s">
        <v>1593</v>
      </c>
      <c r="C611" s="46" t="s">
        <v>28</v>
      </c>
      <c r="D611" s="49" t="s">
        <v>1594</v>
      </c>
      <c r="E611" s="46" t="s">
        <v>806</v>
      </c>
      <c r="F611" s="14">
        <v>30</v>
      </c>
      <c r="G611" s="14">
        <v>240</v>
      </c>
      <c r="H611" s="97">
        <f t="shared" si="21"/>
        <v>7200</v>
      </c>
      <c r="I611" s="14">
        <f t="shared" si="22"/>
        <v>8064.0000000000009</v>
      </c>
      <c r="J611" s="46" t="s">
        <v>1504</v>
      </c>
      <c r="K611" s="49" t="s">
        <v>663</v>
      </c>
      <c r="L611" s="10" t="s">
        <v>2254</v>
      </c>
    </row>
    <row r="612" spans="1:12" s="20" customFormat="1" ht="76.5">
      <c r="A612" s="19">
        <v>596</v>
      </c>
      <c r="B612" s="49" t="s">
        <v>1595</v>
      </c>
      <c r="C612" s="46" t="s">
        <v>28</v>
      </c>
      <c r="D612" s="49" t="s">
        <v>1596</v>
      </c>
      <c r="E612" s="46" t="s">
        <v>806</v>
      </c>
      <c r="F612" s="14">
        <v>10</v>
      </c>
      <c r="G612" s="14">
        <v>386</v>
      </c>
      <c r="H612" s="97">
        <f t="shared" si="21"/>
        <v>3860</v>
      </c>
      <c r="I612" s="14">
        <f t="shared" si="22"/>
        <v>4323.2000000000007</v>
      </c>
      <c r="J612" s="46" t="s">
        <v>1504</v>
      </c>
      <c r="K612" s="49" t="s">
        <v>663</v>
      </c>
      <c r="L612" s="10"/>
    </row>
    <row r="613" spans="1:12" s="20" customFormat="1" ht="76.5">
      <c r="A613" s="19">
        <v>597</v>
      </c>
      <c r="B613" s="49" t="s">
        <v>1827</v>
      </c>
      <c r="C613" s="46" t="s">
        <v>28</v>
      </c>
      <c r="D613" s="49" t="s">
        <v>1597</v>
      </c>
      <c r="E613" s="46" t="s">
        <v>806</v>
      </c>
      <c r="F613" s="14">
        <v>10</v>
      </c>
      <c r="G613" s="14">
        <v>249</v>
      </c>
      <c r="H613" s="97">
        <f t="shared" si="21"/>
        <v>2490</v>
      </c>
      <c r="I613" s="14">
        <f t="shared" si="22"/>
        <v>2788.8</v>
      </c>
      <c r="J613" s="46" t="s">
        <v>1504</v>
      </c>
      <c r="K613" s="49" t="s">
        <v>663</v>
      </c>
      <c r="L613" s="10"/>
    </row>
    <row r="614" spans="1:12" s="20" customFormat="1" ht="76.5">
      <c r="A614" s="19">
        <v>598</v>
      </c>
      <c r="B614" s="49" t="s">
        <v>1828</v>
      </c>
      <c r="C614" s="46" t="s">
        <v>28</v>
      </c>
      <c r="D614" s="49" t="s">
        <v>1829</v>
      </c>
      <c r="E614" s="46" t="s">
        <v>806</v>
      </c>
      <c r="F614" s="14">
        <v>10</v>
      </c>
      <c r="G614" s="14">
        <v>298</v>
      </c>
      <c r="H614" s="97">
        <f t="shared" si="21"/>
        <v>2980</v>
      </c>
      <c r="I614" s="14">
        <f t="shared" si="22"/>
        <v>3337.6000000000004</v>
      </c>
      <c r="J614" s="46" t="s">
        <v>1504</v>
      </c>
      <c r="K614" s="49" t="s">
        <v>663</v>
      </c>
      <c r="L614" s="10"/>
    </row>
    <row r="615" spans="1:12" s="20" customFormat="1" ht="76.5">
      <c r="A615" s="19">
        <v>599</v>
      </c>
      <c r="B615" s="49" t="s">
        <v>1830</v>
      </c>
      <c r="C615" s="46" t="s">
        <v>28</v>
      </c>
      <c r="D615" s="49" t="s">
        <v>1831</v>
      </c>
      <c r="E615" s="46" t="s">
        <v>806</v>
      </c>
      <c r="F615" s="14">
        <v>10</v>
      </c>
      <c r="G615" s="14">
        <v>34</v>
      </c>
      <c r="H615" s="97">
        <f t="shared" si="21"/>
        <v>340</v>
      </c>
      <c r="I615" s="14">
        <f t="shared" si="22"/>
        <v>380.8</v>
      </c>
      <c r="J615" s="46" t="s">
        <v>1504</v>
      </c>
      <c r="K615" s="49" t="s">
        <v>663</v>
      </c>
      <c r="L615" s="10"/>
    </row>
    <row r="616" spans="1:12" s="20" customFormat="1" ht="76.5">
      <c r="A616" s="19">
        <v>600</v>
      </c>
      <c r="B616" s="49" t="s">
        <v>1598</v>
      </c>
      <c r="C616" s="46" t="s">
        <v>28</v>
      </c>
      <c r="D616" s="49" t="s">
        <v>1599</v>
      </c>
      <c r="E616" s="46" t="s">
        <v>806</v>
      </c>
      <c r="F616" s="14">
        <v>10</v>
      </c>
      <c r="G616" s="14">
        <v>516</v>
      </c>
      <c r="H616" s="97">
        <f t="shared" si="21"/>
        <v>5160</v>
      </c>
      <c r="I616" s="14">
        <f t="shared" si="22"/>
        <v>5779.2000000000007</v>
      </c>
      <c r="J616" s="46" t="s">
        <v>1504</v>
      </c>
      <c r="K616" s="49" t="s">
        <v>663</v>
      </c>
      <c r="L616" s="10"/>
    </row>
    <row r="617" spans="1:12" s="20" customFormat="1" ht="76.5">
      <c r="A617" s="19">
        <v>601</v>
      </c>
      <c r="B617" s="49" t="s">
        <v>1600</v>
      </c>
      <c r="C617" s="46" t="s">
        <v>28</v>
      </c>
      <c r="D617" s="49" t="s">
        <v>1601</v>
      </c>
      <c r="E617" s="46" t="s">
        <v>1507</v>
      </c>
      <c r="F617" s="14">
        <v>10</v>
      </c>
      <c r="G617" s="14">
        <v>51</v>
      </c>
      <c r="H617" s="97">
        <f t="shared" si="21"/>
        <v>510</v>
      </c>
      <c r="I617" s="14">
        <f t="shared" si="22"/>
        <v>571.20000000000005</v>
      </c>
      <c r="J617" s="46" t="s">
        <v>1504</v>
      </c>
      <c r="K617" s="49" t="s">
        <v>663</v>
      </c>
      <c r="L617" s="10"/>
    </row>
    <row r="618" spans="1:12" s="20" customFormat="1" ht="76.5">
      <c r="A618" s="19">
        <v>602</v>
      </c>
      <c r="B618" s="49" t="s">
        <v>1602</v>
      </c>
      <c r="C618" s="46" t="s">
        <v>28</v>
      </c>
      <c r="D618" s="49" t="s">
        <v>1603</v>
      </c>
      <c r="E618" s="46" t="s">
        <v>1507</v>
      </c>
      <c r="F618" s="14">
        <v>10</v>
      </c>
      <c r="G618" s="14">
        <v>59</v>
      </c>
      <c r="H618" s="97">
        <f t="shared" si="21"/>
        <v>590</v>
      </c>
      <c r="I618" s="14">
        <f t="shared" si="22"/>
        <v>660.80000000000007</v>
      </c>
      <c r="J618" s="46" t="s">
        <v>1504</v>
      </c>
      <c r="K618" s="49" t="s">
        <v>663</v>
      </c>
      <c r="L618" s="10"/>
    </row>
    <row r="619" spans="1:12" s="20" customFormat="1" ht="76.5">
      <c r="A619" s="19">
        <v>603</v>
      </c>
      <c r="B619" s="19" t="s">
        <v>1604</v>
      </c>
      <c r="C619" s="11" t="s">
        <v>28</v>
      </c>
      <c r="D619" s="19" t="s">
        <v>1605</v>
      </c>
      <c r="E619" s="11" t="s">
        <v>1507</v>
      </c>
      <c r="F619" s="14">
        <v>500</v>
      </c>
      <c r="G619" s="14">
        <v>249</v>
      </c>
      <c r="H619" s="97">
        <f t="shared" si="21"/>
        <v>124500</v>
      </c>
      <c r="I619" s="14">
        <f t="shared" si="22"/>
        <v>139440</v>
      </c>
      <c r="J619" s="11" t="s">
        <v>1504</v>
      </c>
      <c r="K619" s="19" t="s">
        <v>663</v>
      </c>
      <c r="L619" s="10" t="s">
        <v>2255</v>
      </c>
    </row>
    <row r="620" spans="1:12" s="20" customFormat="1" ht="76.5">
      <c r="A620" s="19">
        <v>604</v>
      </c>
      <c r="B620" s="19" t="s">
        <v>1606</v>
      </c>
      <c r="C620" s="11" t="s">
        <v>28</v>
      </c>
      <c r="D620" s="19" t="s">
        <v>1607</v>
      </c>
      <c r="E620" s="11" t="s">
        <v>1507</v>
      </c>
      <c r="F620" s="14">
        <v>500</v>
      </c>
      <c r="G620" s="14">
        <v>180</v>
      </c>
      <c r="H620" s="97">
        <f t="shared" si="21"/>
        <v>90000</v>
      </c>
      <c r="I620" s="14">
        <f t="shared" si="22"/>
        <v>100800.00000000001</v>
      </c>
      <c r="J620" s="11" t="s">
        <v>1504</v>
      </c>
      <c r="K620" s="19" t="s">
        <v>663</v>
      </c>
      <c r="L620" s="10" t="s">
        <v>2255</v>
      </c>
    </row>
    <row r="621" spans="1:12" s="20" customFormat="1" ht="76.5">
      <c r="A621" s="19">
        <v>605</v>
      </c>
      <c r="B621" s="49" t="s">
        <v>1826</v>
      </c>
      <c r="C621" s="46" t="s">
        <v>28</v>
      </c>
      <c r="D621" s="49" t="s">
        <v>1825</v>
      </c>
      <c r="E621" s="46" t="s">
        <v>730</v>
      </c>
      <c r="F621" s="14">
        <v>10</v>
      </c>
      <c r="G621" s="14">
        <v>69</v>
      </c>
      <c r="H621" s="97">
        <f t="shared" si="21"/>
        <v>690</v>
      </c>
      <c r="I621" s="14">
        <f t="shared" si="22"/>
        <v>772.80000000000007</v>
      </c>
      <c r="J621" s="46" t="s">
        <v>1504</v>
      </c>
      <c r="K621" s="49" t="s">
        <v>663</v>
      </c>
      <c r="L621" s="10"/>
    </row>
    <row r="622" spans="1:12" s="20" customFormat="1" ht="76.5">
      <c r="A622" s="19">
        <v>606</v>
      </c>
      <c r="B622" s="49" t="s">
        <v>1608</v>
      </c>
      <c r="C622" s="46" t="s">
        <v>28</v>
      </c>
      <c r="D622" s="49" t="s">
        <v>1609</v>
      </c>
      <c r="E622" s="46" t="s">
        <v>559</v>
      </c>
      <c r="F622" s="14">
        <v>10</v>
      </c>
      <c r="G622" s="14">
        <v>29</v>
      </c>
      <c r="H622" s="97">
        <f t="shared" si="21"/>
        <v>290</v>
      </c>
      <c r="I622" s="14">
        <f t="shared" si="22"/>
        <v>324.8</v>
      </c>
      <c r="J622" s="46" t="s">
        <v>1504</v>
      </c>
      <c r="K622" s="49" t="s">
        <v>663</v>
      </c>
      <c r="L622" s="10"/>
    </row>
    <row r="623" spans="1:12" s="20" customFormat="1" ht="76.5">
      <c r="A623" s="19">
        <v>607</v>
      </c>
      <c r="B623" s="49" t="s">
        <v>1610</v>
      </c>
      <c r="C623" s="46" t="s">
        <v>28</v>
      </c>
      <c r="D623" s="49" t="s">
        <v>1611</v>
      </c>
      <c r="E623" s="46" t="s">
        <v>806</v>
      </c>
      <c r="F623" s="14">
        <v>10</v>
      </c>
      <c r="G623" s="14">
        <v>39</v>
      </c>
      <c r="H623" s="97">
        <f t="shared" si="21"/>
        <v>390</v>
      </c>
      <c r="I623" s="14">
        <f t="shared" si="22"/>
        <v>436.80000000000007</v>
      </c>
      <c r="J623" s="46" t="s">
        <v>1504</v>
      </c>
      <c r="K623" s="49" t="s">
        <v>663</v>
      </c>
      <c r="L623" s="10"/>
    </row>
    <row r="624" spans="1:12" s="20" customFormat="1" ht="76.5">
      <c r="A624" s="19">
        <v>608</v>
      </c>
      <c r="B624" s="49" t="s">
        <v>1612</v>
      </c>
      <c r="C624" s="46" t="s">
        <v>28</v>
      </c>
      <c r="D624" s="49" t="s">
        <v>1613</v>
      </c>
      <c r="E624" s="46" t="s">
        <v>806</v>
      </c>
      <c r="F624" s="14">
        <v>20</v>
      </c>
      <c r="G624" s="14">
        <v>840</v>
      </c>
      <c r="H624" s="97">
        <f t="shared" si="21"/>
        <v>16800</v>
      </c>
      <c r="I624" s="14">
        <f t="shared" si="22"/>
        <v>18816</v>
      </c>
      <c r="J624" s="46" t="s">
        <v>1504</v>
      </c>
      <c r="K624" s="49" t="s">
        <v>663</v>
      </c>
      <c r="L624" s="10"/>
    </row>
    <row r="625" spans="1:12" s="20" customFormat="1" ht="76.5">
      <c r="A625" s="19">
        <v>609</v>
      </c>
      <c r="B625" s="49" t="s">
        <v>1824</v>
      </c>
      <c r="C625" s="46" t="s">
        <v>28</v>
      </c>
      <c r="D625" s="49" t="s">
        <v>1614</v>
      </c>
      <c r="E625" s="46" t="s">
        <v>806</v>
      </c>
      <c r="F625" s="14">
        <v>10</v>
      </c>
      <c r="G625" s="14">
        <v>340</v>
      </c>
      <c r="H625" s="97">
        <f t="shared" si="21"/>
        <v>3400</v>
      </c>
      <c r="I625" s="14">
        <f t="shared" si="22"/>
        <v>3808.0000000000005</v>
      </c>
      <c r="J625" s="46" t="s">
        <v>1504</v>
      </c>
      <c r="K625" s="49" t="s">
        <v>663</v>
      </c>
      <c r="L625" s="10"/>
    </row>
    <row r="626" spans="1:12" s="20" customFormat="1" ht="76.5">
      <c r="A626" s="19">
        <v>610</v>
      </c>
      <c r="B626" s="49" t="s">
        <v>1615</v>
      </c>
      <c r="C626" s="46" t="s">
        <v>28</v>
      </c>
      <c r="D626" s="49" t="s">
        <v>1823</v>
      </c>
      <c r="E626" s="46" t="s">
        <v>806</v>
      </c>
      <c r="F626" s="14">
        <v>10</v>
      </c>
      <c r="G626" s="14">
        <v>60</v>
      </c>
      <c r="H626" s="97">
        <f t="shared" si="21"/>
        <v>600</v>
      </c>
      <c r="I626" s="14">
        <f t="shared" si="22"/>
        <v>672.00000000000011</v>
      </c>
      <c r="J626" s="46" t="s">
        <v>1504</v>
      </c>
      <c r="K626" s="49" t="s">
        <v>663</v>
      </c>
      <c r="L626" s="10"/>
    </row>
    <row r="627" spans="1:12" s="20" customFormat="1" ht="76.5">
      <c r="A627" s="19">
        <v>611</v>
      </c>
      <c r="B627" s="49" t="s">
        <v>1616</v>
      </c>
      <c r="C627" s="46" t="s">
        <v>28</v>
      </c>
      <c r="D627" s="49" t="s">
        <v>1617</v>
      </c>
      <c r="E627" s="46" t="s">
        <v>806</v>
      </c>
      <c r="F627" s="14">
        <v>4000</v>
      </c>
      <c r="G627" s="14">
        <v>340</v>
      </c>
      <c r="H627" s="97">
        <f t="shared" ref="H627:H649" si="23">F627*G627</f>
        <v>1360000</v>
      </c>
      <c r="I627" s="14">
        <f t="shared" ref="I627:I649" si="24">H627*1.12</f>
        <v>1523200.0000000002</v>
      </c>
      <c r="J627" s="46" t="s">
        <v>1504</v>
      </c>
      <c r="K627" s="49" t="s">
        <v>663</v>
      </c>
      <c r="L627" s="10"/>
    </row>
    <row r="628" spans="1:12" s="20" customFormat="1" ht="76.5">
      <c r="A628" s="19">
        <v>612</v>
      </c>
      <c r="B628" s="49" t="s">
        <v>1616</v>
      </c>
      <c r="C628" s="46" t="s">
        <v>28</v>
      </c>
      <c r="D628" s="49" t="s">
        <v>1618</v>
      </c>
      <c r="E628" s="46" t="s">
        <v>806</v>
      </c>
      <c r="F628" s="14">
        <v>2000</v>
      </c>
      <c r="G628" s="14">
        <v>340</v>
      </c>
      <c r="H628" s="97">
        <f t="shared" si="23"/>
        <v>680000</v>
      </c>
      <c r="I628" s="14">
        <f t="shared" si="24"/>
        <v>761600.00000000012</v>
      </c>
      <c r="J628" s="46" t="s">
        <v>1504</v>
      </c>
      <c r="K628" s="49" t="s">
        <v>663</v>
      </c>
      <c r="L628" s="10"/>
    </row>
    <row r="629" spans="1:12" s="20" customFormat="1" ht="76.5">
      <c r="A629" s="19">
        <v>613</v>
      </c>
      <c r="B629" s="49" t="s">
        <v>1619</v>
      </c>
      <c r="C629" s="46" t="s">
        <v>28</v>
      </c>
      <c r="D629" s="46" t="s">
        <v>1620</v>
      </c>
      <c r="E629" s="46" t="s">
        <v>806</v>
      </c>
      <c r="F629" s="14">
        <v>19</v>
      </c>
      <c r="G629" s="14">
        <v>12</v>
      </c>
      <c r="H629" s="97">
        <f t="shared" si="23"/>
        <v>228</v>
      </c>
      <c r="I629" s="14">
        <f t="shared" si="24"/>
        <v>255.36</v>
      </c>
      <c r="J629" s="46" t="s">
        <v>1504</v>
      </c>
      <c r="K629" s="49" t="s">
        <v>663</v>
      </c>
      <c r="L629" s="10"/>
    </row>
    <row r="630" spans="1:12" s="20" customFormat="1" ht="76.5">
      <c r="A630" s="19">
        <v>614</v>
      </c>
      <c r="B630" s="49" t="s">
        <v>1621</v>
      </c>
      <c r="C630" s="46" t="s">
        <v>28</v>
      </c>
      <c r="D630" s="46" t="s">
        <v>1622</v>
      </c>
      <c r="E630" s="46" t="s">
        <v>806</v>
      </c>
      <c r="F630" s="14">
        <v>19</v>
      </c>
      <c r="G630" s="14">
        <v>29</v>
      </c>
      <c r="H630" s="97">
        <f t="shared" si="23"/>
        <v>551</v>
      </c>
      <c r="I630" s="14">
        <f t="shared" si="24"/>
        <v>617.12</v>
      </c>
      <c r="J630" s="46" t="s">
        <v>1504</v>
      </c>
      <c r="K630" s="49" t="s">
        <v>663</v>
      </c>
      <c r="L630" s="10"/>
    </row>
    <row r="631" spans="1:12" s="20" customFormat="1" ht="76.5">
      <c r="A631" s="19">
        <v>615</v>
      </c>
      <c r="B631" s="49" t="s">
        <v>1623</v>
      </c>
      <c r="C631" s="46" t="s">
        <v>28</v>
      </c>
      <c r="D631" s="46" t="s">
        <v>1624</v>
      </c>
      <c r="E631" s="46" t="s">
        <v>806</v>
      </c>
      <c r="F631" s="14">
        <v>19</v>
      </c>
      <c r="G631" s="14">
        <v>34</v>
      </c>
      <c r="H631" s="97">
        <f t="shared" si="23"/>
        <v>646</v>
      </c>
      <c r="I631" s="14">
        <f t="shared" si="24"/>
        <v>723.5200000000001</v>
      </c>
      <c r="J631" s="46" t="s">
        <v>1504</v>
      </c>
      <c r="K631" s="49" t="s">
        <v>663</v>
      </c>
      <c r="L631" s="10"/>
    </row>
    <row r="632" spans="1:12" s="20" customFormat="1" ht="76.5">
      <c r="A632" s="19">
        <v>616</v>
      </c>
      <c r="B632" s="49" t="s">
        <v>1625</v>
      </c>
      <c r="C632" s="46" t="s">
        <v>28</v>
      </c>
      <c r="D632" s="46" t="s">
        <v>1626</v>
      </c>
      <c r="E632" s="46" t="s">
        <v>806</v>
      </c>
      <c r="F632" s="14">
        <v>19</v>
      </c>
      <c r="G632" s="14">
        <v>41</v>
      </c>
      <c r="H632" s="97">
        <f t="shared" si="23"/>
        <v>779</v>
      </c>
      <c r="I632" s="14">
        <f t="shared" si="24"/>
        <v>872.48000000000013</v>
      </c>
      <c r="J632" s="46" t="s">
        <v>1504</v>
      </c>
      <c r="K632" s="49" t="s">
        <v>663</v>
      </c>
      <c r="L632" s="10"/>
    </row>
    <row r="633" spans="1:12" s="20" customFormat="1" ht="76.5">
      <c r="A633" s="19">
        <v>617</v>
      </c>
      <c r="B633" s="49" t="s">
        <v>1627</v>
      </c>
      <c r="C633" s="46" t="s">
        <v>28</v>
      </c>
      <c r="D633" s="49" t="s">
        <v>1628</v>
      </c>
      <c r="E633" s="46" t="s">
        <v>806</v>
      </c>
      <c r="F633" s="14">
        <v>200</v>
      </c>
      <c r="G633" s="14">
        <v>390</v>
      </c>
      <c r="H633" s="97">
        <f t="shared" si="23"/>
        <v>78000</v>
      </c>
      <c r="I633" s="14">
        <f t="shared" si="24"/>
        <v>87360.000000000015</v>
      </c>
      <c r="J633" s="46" t="s">
        <v>1504</v>
      </c>
      <c r="K633" s="49" t="s">
        <v>663</v>
      </c>
      <c r="L633" s="10"/>
    </row>
    <row r="634" spans="1:12" s="20" customFormat="1" ht="76.5">
      <c r="A634" s="19">
        <v>618</v>
      </c>
      <c r="B634" s="49" t="s">
        <v>1629</v>
      </c>
      <c r="C634" s="46" t="s">
        <v>28</v>
      </c>
      <c r="D634" s="49" t="s">
        <v>1630</v>
      </c>
      <c r="E634" s="46" t="s">
        <v>806</v>
      </c>
      <c r="F634" s="14">
        <v>105</v>
      </c>
      <c r="G634" s="14">
        <v>109</v>
      </c>
      <c r="H634" s="97">
        <f t="shared" si="23"/>
        <v>11445</v>
      </c>
      <c r="I634" s="14">
        <f t="shared" si="24"/>
        <v>12818.400000000001</v>
      </c>
      <c r="J634" s="46" t="s">
        <v>1504</v>
      </c>
      <c r="K634" s="49" t="s">
        <v>663</v>
      </c>
      <c r="L634" s="10"/>
    </row>
    <row r="635" spans="1:12" s="20" customFormat="1" ht="76.5">
      <c r="A635" s="19">
        <v>619</v>
      </c>
      <c r="B635" s="49" t="s">
        <v>1631</v>
      </c>
      <c r="C635" s="46" t="s">
        <v>28</v>
      </c>
      <c r="D635" s="49" t="s">
        <v>1632</v>
      </c>
      <c r="E635" s="46" t="s">
        <v>806</v>
      </c>
      <c r="F635" s="14">
        <v>2000</v>
      </c>
      <c r="G635" s="14">
        <v>4</v>
      </c>
      <c r="H635" s="97">
        <f t="shared" si="23"/>
        <v>8000</v>
      </c>
      <c r="I635" s="14">
        <f t="shared" si="24"/>
        <v>8960</v>
      </c>
      <c r="J635" s="46" t="s">
        <v>1504</v>
      </c>
      <c r="K635" s="49" t="s">
        <v>663</v>
      </c>
      <c r="L635" s="10"/>
    </row>
    <row r="636" spans="1:12" s="20" customFormat="1" ht="93" customHeight="1">
      <c r="A636" s="19">
        <v>620</v>
      </c>
      <c r="B636" s="68" t="s">
        <v>1633</v>
      </c>
      <c r="C636" s="54" t="s">
        <v>28</v>
      </c>
      <c r="D636" s="49" t="s">
        <v>1822</v>
      </c>
      <c r="E636" s="54" t="s">
        <v>808</v>
      </c>
      <c r="F636" s="14">
        <v>10</v>
      </c>
      <c r="G636" s="14">
        <v>800</v>
      </c>
      <c r="H636" s="97">
        <f t="shared" si="23"/>
        <v>8000</v>
      </c>
      <c r="I636" s="14">
        <f t="shared" si="24"/>
        <v>8960</v>
      </c>
      <c r="J636" s="54" t="s">
        <v>1504</v>
      </c>
      <c r="K636" s="68" t="s">
        <v>663</v>
      </c>
      <c r="L636" s="10"/>
    </row>
    <row r="637" spans="1:12" s="20" customFormat="1" ht="76.5">
      <c r="A637" s="19">
        <v>621</v>
      </c>
      <c r="B637" s="49" t="s">
        <v>1634</v>
      </c>
      <c r="C637" s="46" t="s">
        <v>28</v>
      </c>
      <c r="D637" s="49" t="s">
        <v>1635</v>
      </c>
      <c r="E637" s="46" t="s">
        <v>808</v>
      </c>
      <c r="F637" s="14">
        <v>10</v>
      </c>
      <c r="G637" s="14">
        <v>650</v>
      </c>
      <c r="H637" s="97">
        <f t="shared" si="23"/>
        <v>6500</v>
      </c>
      <c r="I637" s="14">
        <f t="shared" si="24"/>
        <v>7280.0000000000009</v>
      </c>
      <c r="J637" s="46" t="s">
        <v>1504</v>
      </c>
      <c r="K637" s="49" t="s">
        <v>663</v>
      </c>
      <c r="L637" s="10"/>
    </row>
    <row r="638" spans="1:12" s="20" customFormat="1" ht="76.5">
      <c r="A638" s="19">
        <v>622</v>
      </c>
      <c r="B638" s="49" t="s">
        <v>1636</v>
      </c>
      <c r="C638" s="46" t="s">
        <v>28</v>
      </c>
      <c r="D638" s="49" t="s">
        <v>1637</v>
      </c>
      <c r="E638" s="46" t="s">
        <v>730</v>
      </c>
      <c r="F638" s="14">
        <v>200</v>
      </c>
      <c r="G638" s="14">
        <v>90</v>
      </c>
      <c r="H638" s="97">
        <f t="shared" si="23"/>
        <v>18000</v>
      </c>
      <c r="I638" s="14">
        <f t="shared" si="24"/>
        <v>20160.000000000004</v>
      </c>
      <c r="J638" s="46" t="s">
        <v>1504</v>
      </c>
      <c r="K638" s="49" t="s">
        <v>663</v>
      </c>
      <c r="L638" s="10"/>
    </row>
    <row r="639" spans="1:12" s="20" customFormat="1" ht="76.5">
      <c r="A639" s="19">
        <v>623</v>
      </c>
      <c r="B639" s="49" t="s">
        <v>1638</v>
      </c>
      <c r="C639" s="46" t="s">
        <v>28</v>
      </c>
      <c r="D639" s="49" t="s">
        <v>1673</v>
      </c>
      <c r="E639" s="46" t="s">
        <v>808</v>
      </c>
      <c r="F639" s="14">
        <v>20</v>
      </c>
      <c r="G639" s="14">
        <v>500</v>
      </c>
      <c r="H639" s="97">
        <f t="shared" si="23"/>
        <v>10000</v>
      </c>
      <c r="I639" s="14">
        <f t="shared" si="24"/>
        <v>11200.000000000002</v>
      </c>
      <c r="J639" s="46" t="s">
        <v>1504</v>
      </c>
      <c r="K639" s="49" t="s">
        <v>663</v>
      </c>
      <c r="L639" s="10"/>
    </row>
    <row r="640" spans="1:12" s="20" customFormat="1" ht="76.5">
      <c r="A640" s="19">
        <v>624</v>
      </c>
      <c r="B640" s="19" t="s">
        <v>1639</v>
      </c>
      <c r="C640" s="11" t="s">
        <v>28</v>
      </c>
      <c r="D640" s="19" t="s">
        <v>1640</v>
      </c>
      <c r="E640" s="11" t="s">
        <v>806</v>
      </c>
      <c r="F640" s="14">
        <v>245</v>
      </c>
      <c r="G640" s="14">
        <v>56</v>
      </c>
      <c r="H640" s="97">
        <f t="shared" si="23"/>
        <v>13720</v>
      </c>
      <c r="I640" s="14">
        <f t="shared" si="24"/>
        <v>15366.400000000001</v>
      </c>
      <c r="J640" s="11" t="s">
        <v>1504</v>
      </c>
      <c r="K640" s="19" t="s">
        <v>663</v>
      </c>
      <c r="L640" s="10" t="s">
        <v>2255</v>
      </c>
    </row>
    <row r="641" spans="1:12" s="20" customFormat="1" ht="76.5">
      <c r="A641" s="19">
        <v>625</v>
      </c>
      <c r="B641" s="19" t="s">
        <v>1641</v>
      </c>
      <c r="C641" s="11" t="s">
        <v>28</v>
      </c>
      <c r="D641" s="95" t="s">
        <v>1642</v>
      </c>
      <c r="E641" s="11" t="s">
        <v>806</v>
      </c>
      <c r="F641" s="14">
        <v>28</v>
      </c>
      <c r="G641" s="14">
        <v>390</v>
      </c>
      <c r="H641" s="97">
        <f t="shared" si="23"/>
        <v>10920</v>
      </c>
      <c r="I641" s="14">
        <f t="shared" si="24"/>
        <v>12230.400000000001</v>
      </c>
      <c r="J641" s="11" t="s">
        <v>1504</v>
      </c>
      <c r="K641" s="19" t="s">
        <v>663</v>
      </c>
      <c r="L641" s="10"/>
    </row>
    <row r="642" spans="1:12" s="20" customFormat="1" ht="80.25" customHeight="1">
      <c r="A642" s="19">
        <v>626</v>
      </c>
      <c r="B642" s="49" t="s">
        <v>1643</v>
      </c>
      <c r="C642" s="46" t="s">
        <v>28</v>
      </c>
      <c r="D642" s="49" t="s">
        <v>1644</v>
      </c>
      <c r="E642" s="46" t="s">
        <v>730</v>
      </c>
      <c r="F642" s="14">
        <v>50</v>
      </c>
      <c r="G642" s="14">
        <v>640</v>
      </c>
      <c r="H642" s="97">
        <f t="shared" si="23"/>
        <v>32000</v>
      </c>
      <c r="I642" s="14">
        <f t="shared" si="24"/>
        <v>35840</v>
      </c>
      <c r="J642" s="46" t="s">
        <v>1504</v>
      </c>
      <c r="K642" s="49" t="s">
        <v>663</v>
      </c>
      <c r="L642" s="10"/>
    </row>
    <row r="643" spans="1:12" s="20" customFormat="1" ht="76.5">
      <c r="A643" s="19">
        <v>627</v>
      </c>
      <c r="B643" s="49" t="s">
        <v>1645</v>
      </c>
      <c r="C643" s="46" t="s">
        <v>28</v>
      </c>
      <c r="D643" s="49" t="s">
        <v>1674</v>
      </c>
      <c r="E643" s="46" t="s">
        <v>806</v>
      </c>
      <c r="F643" s="14">
        <v>120</v>
      </c>
      <c r="G643" s="14">
        <v>75</v>
      </c>
      <c r="H643" s="97">
        <f t="shared" si="23"/>
        <v>9000</v>
      </c>
      <c r="I643" s="14">
        <f t="shared" si="24"/>
        <v>10080.000000000002</v>
      </c>
      <c r="J643" s="46" t="s">
        <v>1504</v>
      </c>
      <c r="K643" s="49" t="s">
        <v>663</v>
      </c>
      <c r="L643" s="10" t="s">
        <v>2255</v>
      </c>
    </row>
    <row r="644" spans="1:12" s="20" customFormat="1" ht="97.5" customHeight="1">
      <c r="A644" s="19">
        <v>628</v>
      </c>
      <c r="B644" s="19" t="s">
        <v>1646</v>
      </c>
      <c r="C644" s="11" t="s">
        <v>28</v>
      </c>
      <c r="D644" s="19" t="s">
        <v>1647</v>
      </c>
      <c r="E644" s="11" t="s">
        <v>806</v>
      </c>
      <c r="F644" s="14">
        <v>5303</v>
      </c>
      <c r="G644" s="14">
        <v>87</v>
      </c>
      <c r="H644" s="97">
        <f t="shared" si="23"/>
        <v>461361</v>
      </c>
      <c r="I644" s="14">
        <f t="shared" si="24"/>
        <v>516724.32000000007</v>
      </c>
      <c r="J644" s="11" t="s">
        <v>1504</v>
      </c>
      <c r="K644" s="19" t="s">
        <v>663</v>
      </c>
      <c r="L644" s="10" t="s">
        <v>2255</v>
      </c>
    </row>
    <row r="645" spans="1:12" s="20" customFormat="1" ht="76.5">
      <c r="A645" s="19">
        <v>629</v>
      </c>
      <c r="B645" s="19" t="s">
        <v>1648</v>
      </c>
      <c r="C645" s="11" t="s">
        <v>28</v>
      </c>
      <c r="D645" s="19" t="s">
        <v>1649</v>
      </c>
      <c r="E645" s="11" t="s">
        <v>730</v>
      </c>
      <c r="F645" s="14">
        <v>300</v>
      </c>
      <c r="G645" s="14">
        <v>500</v>
      </c>
      <c r="H645" s="97">
        <f t="shared" si="23"/>
        <v>150000</v>
      </c>
      <c r="I645" s="14">
        <f t="shared" si="24"/>
        <v>168000.00000000003</v>
      </c>
      <c r="J645" s="11" t="s">
        <v>1504</v>
      </c>
      <c r="K645" s="19" t="s">
        <v>663</v>
      </c>
      <c r="L645" s="10"/>
    </row>
    <row r="646" spans="1:12" s="20" customFormat="1" ht="76.5">
      <c r="A646" s="19">
        <v>630</v>
      </c>
      <c r="B646" s="19" t="s">
        <v>1650</v>
      </c>
      <c r="C646" s="11" t="s">
        <v>28</v>
      </c>
      <c r="D646" s="19" t="s">
        <v>1651</v>
      </c>
      <c r="E646" s="11" t="s">
        <v>806</v>
      </c>
      <c r="F646" s="14">
        <v>320</v>
      </c>
      <c r="G646" s="14">
        <v>222</v>
      </c>
      <c r="H646" s="97">
        <f t="shared" si="23"/>
        <v>71040</v>
      </c>
      <c r="I646" s="14">
        <f t="shared" si="24"/>
        <v>79564.800000000003</v>
      </c>
      <c r="J646" s="11" t="s">
        <v>1504</v>
      </c>
      <c r="K646" s="19" t="s">
        <v>663</v>
      </c>
      <c r="L646" s="10"/>
    </row>
    <row r="647" spans="1:12" s="20" customFormat="1" ht="165.75">
      <c r="A647" s="19">
        <v>631</v>
      </c>
      <c r="B647" s="49" t="s">
        <v>1652</v>
      </c>
      <c r="C647" s="46" t="s">
        <v>28</v>
      </c>
      <c r="D647" s="49" t="s">
        <v>1675</v>
      </c>
      <c r="E647" s="46" t="s">
        <v>806</v>
      </c>
      <c r="F647" s="14">
        <v>100</v>
      </c>
      <c r="G647" s="14">
        <v>3400</v>
      </c>
      <c r="H647" s="97">
        <f t="shared" si="23"/>
        <v>340000</v>
      </c>
      <c r="I647" s="14">
        <f t="shared" si="24"/>
        <v>380800.00000000006</v>
      </c>
      <c r="J647" s="46" t="s">
        <v>1504</v>
      </c>
      <c r="K647" s="49" t="s">
        <v>663</v>
      </c>
      <c r="L647" s="10"/>
    </row>
    <row r="648" spans="1:12" s="20" customFormat="1" ht="76.5">
      <c r="A648" s="19">
        <v>632</v>
      </c>
      <c r="B648" s="19" t="s">
        <v>1653</v>
      </c>
      <c r="C648" s="11" t="s">
        <v>28</v>
      </c>
      <c r="D648" s="19" t="s">
        <v>1821</v>
      </c>
      <c r="E648" s="11" t="s">
        <v>559</v>
      </c>
      <c r="F648" s="14">
        <v>700</v>
      </c>
      <c r="G648" s="14">
        <v>2420</v>
      </c>
      <c r="H648" s="97">
        <f t="shared" si="23"/>
        <v>1694000</v>
      </c>
      <c r="I648" s="14">
        <f t="shared" si="24"/>
        <v>1897280.0000000002</v>
      </c>
      <c r="J648" s="11" t="s">
        <v>1504</v>
      </c>
      <c r="K648" s="19" t="s">
        <v>663</v>
      </c>
      <c r="L648" s="10" t="s">
        <v>1911</v>
      </c>
    </row>
    <row r="649" spans="1:12" s="20" customFormat="1" ht="76.5">
      <c r="A649" s="19">
        <v>633</v>
      </c>
      <c r="B649" s="19" t="s">
        <v>1654</v>
      </c>
      <c r="C649" s="11" t="s">
        <v>28</v>
      </c>
      <c r="D649" s="19" t="s">
        <v>1820</v>
      </c>
      <c r="E649" s="11" t="s">
        <v>1507</v>
      </c>
      <c r="F649" s="14">
        <v>550</v>
      </c>
      <c r="G649" s="14">
        <v>2420</v>
      </c>
      <c r="H649" s="97">
        <f t="shared" si="23"/>
        <v>1331000</v>
      </c>
      <c r="I649" s="14">
        <f t="shared" si="24"/>
        <v>1490720.0000000002</v>
      </c>
      <c r="J649" s="11" t="s">
        <v>1504</v>
      </c>
      <c r="K649" s="19" t="s">
        <v>663</v>
      </c>
      <c r="L649" s="10" t="s">
        <v>1911</v>
      </c>
    </row>
    <row r="650" spans="1:12" s="20" customFormat="1" ht="76.5">
      <c r="A650" s="19">
        <v>634</v>
      </c>
      <c r="B650" s="49" t="s">
        <v>1655</v>
      </c>
      <c r="C650" s="46" t="s">
        <v>28</v>
      </c>
      <c r="D650" s="49" t="s">
        <v>1676</v>
      </c>
      <c r="E650" s="46" t="s">
        <v>1507</v>
      </c>
      <c r="F650" s="14">
        <v>200</v>
      </c>
      <c r="G650" s="14">
        <v>1500</v>
      </c>
      <c r="H650" s="97">
        <f t="shared" ref="H650:H658" si="25">F650*G650</f>
        <v>300000</v>
      </c>
      <c r="I650" s="14">
        <f t="shared" ref="I650:I658" si="26">H650*1.12</f>
        <v>336000.00000000006</v>
      </c>
      <c r="J650" s="46" t="s">
        <v>1504</v>
      </c>
      <c r="K650" s="49" t="s">
        <v>663</v>
      </c>
      <c r="L650" s="10"/>
    </row>
    <row r="651" spans="1:12" s="20" customFormat="1" ht="114.75">
      <c r="A651" s="19">
        <v>635</v>
      </c>
      <c r="B651" s="49" t="s">
        <v>1656</v>
      </c>
      <c r="C651" s="46" t="s">
        <v>28</v>
      </c>
      <c r="D651" s="55" t="s">
        <v>1657</v>
      </c>
      <c r="E651" s="46" t="s">
        <v>730</v>
      </c>
      <c r="F651" s="14">
        <v>300</v>
      </c>
      <c r="G651" s="14">
        <v>240</v>
      </c>
      <c r="H651" s="97">
        <f t="shared" si="25"/>
        <v>72000</v>
      </c>
      <c r="I651" s="14">
        <f t="shared" si="26"/>
        <v>80640.000000000015</v>
      </c>
      <c r="J651" s="46" t="s">
        <v>1504</v>
      </c>
      <c r="K651" s="49" t="s">
        <v>663</v>
      </c>
      <c r="L651" s="10"/>
    </row>
    <row r="652" spans="1:12" s="20" customFormat="1" ht="86.25" customHeight="1">
      <c r="A652" s="19">
        <v>636</v>
      </c>
      <c r="B652" s="49" t="s">
        <v>1658</v>
      </c>
      <c r="C652" s="46" t="s">
        <v>28</v>
      </c>
      <c r="D652" s="49" t="s">
        <v>1678</v>
      </c>
      <c r="E652" s="46" t="s">
        <v>806</v>
      </c>
      <c r="F652" s="14">
        <v>100</v>
      </c>
      <c r="G652" s="14">
        <v>540</v>
      </c>
      <c r="H652" s="97">
        <f t="shared" si="25"/>
        <v>54000</v>
      </c>
      <c r="I652" s="14">
        <f t="shared" si="26"/>
        <v>60480.000000000007</v>
      </c>
      <c r="J652" s="46" t="s">
        <v>1504</v>
      </c>
      <c r="K652" s="49" t="s">
        <v>663</v>
      </c>
      <c r="L652" s="10"/>
    </row>
    <row r="653" spans="1:12" s="20" customFormat="1" ht="81" customHeight="1">
      <c r="A653" s="19">
        <v>637</v>
      </c>
      <c r="B653" s="49" t="s">
        <v>1659</v>
      </c>
      <c r="C653" s="46" t="s">
        <v>28</v>
      </c>
      <c r="D653" s="49" t="s">
        <v>1660</v>
      </c>
      <c r="E653" s="46" t="s">
        <v>806</v>
      </c>
      <c r="F653" s="14">
        <v>2000</v>
      </c>
      <c r="G653" s="14">
        <v>200</v>
      </c>
      <c r="H653" s="97">
        <f t="shared" si="25"/>
        <v>400000</v>
      </c>
      <c r="I653" s="14">
        <f t="shared" si="26"/>
        <v>448000.00000000006</v>
      </c>
      <c r="J653" s="46" t="s">
        <v>1504</v>
      </c>
      <c r="K653" s="49" t="s">
        <v>663</v>
      </c>
      <c r="L653" s="10"/>
    </row>
    <row r="654" spans="1:12" s="20" customFormat="1" ht="83.25" customHeight="1">
      <c r="A654" s="19">
        <v>638</v>
      </c>
      <c r="B654" s="49" t="s">
        <v>1661</v>
      </c>
      <c r="C654" s="46" t="s">
        <v>28</v>
      </c>
      <c r="D654" s="49" t="s">
        <v>1662</v>
      </c>
      <c r="E654" s="46" t="s">
        <v>806</v>
      </c>
      <c r="F654" s="14">
        <v>100</v>
      </c>
      <c r="G654" s="14">
        <v>200</v>
      </c>
      <c r="H654" s="97">
        <f t="shared" si="25"/>
        <v>20000</v>
      </c>
      <c r="I654" s="14">
        <f t="shared" si="26"/>
        <v>22400.000000000004</v>
      </c>
      <c r="J654" s="46" t="s">
        <v>1504</v>
      </c>
      <c r="K654" s="49" t="s">
        <v>663</v>
      </c>
      <c r="L654" s="10"/>
    </row>
    <row r="655" spans="1:12" s="20" customFormat="1" ht="81" customHeight="1">
      <c r="A655" s="19">
        <v>639</v>
      </c>
      <c r="B655" s="49" t="s">
        <v>1663</v>
      </c>
      <c r="C655" s="46" t="s">
        <v>28</v>
      </c>
      <c r="D655" s="49" t="s">
        <v>1819</v>
      </c>
      <c r="E655" s="46" t="s">
        <v>806</v>
      </c>
      <c r="F655" s="14">
        <v>10</v>
      </c>
      <c r="G655" s="14">
        <v>1000</v>
      </c>
      <c r="H655" s="97">
        <f t="shared" si="25"/>
        <v>10000</v>
      </c>
      <c r="I655" s="14">
        <f t="shared" si="26"/>
        <v>11200.000000000002</v>
      </c>
      <c r="J655" s="46" t="s">
        <v>1504</v>
      </c>
      <c r="K655" s="49" t="s">
        <v>663</v>
      </c>
      <c r="L655" s="10"/>
    </row>
    <row r="656" spans="1:12" s="20" customFormat="1" ht="76.5">
      <c r="A656" s="19">
        <v>640</v>
      </c>
      <c r="B656" s="49" t="s">
        <v>1664</v>
      </c>
      <c r="C656" s="46" t="s">
        <v>28</v>
      </c>
      <c r="D656" s="49" t="s">
        <v>1665</v>
      </c>
      <c r="E656" s="46" t="s">
        <v>1507</v>
      </c>
      <c r="F656" s="14">
        <v>180</v>
      </c>
      <c r="G656" s="14">
        <v>800</v>
      </c>
      <c r="H656" s="97">
        <f t="shared" si="25"/>
        <v>144000</v>
      </c>
      <c r="I656" s="14">
        <f t="shared" si="26"/>
        <v>161280.00000000003</v>
      </c>
      <c r="J656" s="46" t="s">
        <v>1504</v>
      </c>
      <c r="K656" s="49" t="s">
        <v>663</v>
      </c>
      <c r="L656" s="10"/>
    </row>
    <row r="657" spans="1:12" s="20" customFormat="1" ht="76.5">
      <c r="A657" s="19">
        <v>641</v>
      </c>
      <c r="B657" s="49" t="s">
        <v>1666</v>
      </c>
      <c r="C657" s="46" t="s">
        <v>28</v>
      </c>
      <c r="D657" s="49" t="s">
        <v>1667</v>
      </c>
      <c r="E657" s="46" t="s">
        <v>1668</v>
      </c>
      <c r="F657" s="14">
        <v>20</v>
      </c>
      <c r="G657" s="14">
        <v>650</v>
      </c>
      <c r="H657" s="97">
        <f t="shared" si="25"/>
        <v>13000</v>
      </c>
      <c r="I657" s="14">
        <f t="shared" si="26"/>
        <v>14560.000000000002</v>
      </c>
      <c r="J657" s="46" t="s">
        <v>1504</v>
      </c>
      <c r="K657" s="49" t="s">
        <v>663</v>
      </c>
      <c r="L657" s="10"/>
    </row>
    <row r="658" spans="1:12" s="20" customFormat="1" ht="84.75" customHeight="1">
      <c r="A658" s="19">
        <v>642</v>
      </c>
      <c r="B658" s="49" t="s">
        <v>1679</v>
      </c>
      <c r="C658" s="46" t="s">
        <v>28</v>
      </c>
      <c r="D658" s="49" t="s">
        <v>1669</v>
      </c>
      <c r="E658" s="46" t="s">
        <v>730</v>
      </c>
      <c r="F658" s="14">
        <v>10</v>
      </c>
      <c r="G658" s="14">
        <v>2500</v>
      </c>
      <c r="H658" s="97">
        <f t="shared" si="25"/>
        <v>25000</v>
      </c>
      <c r="I658" s="14">
        <f t="shared" si="26"/>
        <v>28000.000000000004</v>
      </c>
      <c r="J658" s="46" t="s">
        <v>1504</v>
      </c>
      <c r="K658" s="49" t="s">
        <v>663</v>
      </c>
      <c r="L658" s="10"/>
    </row>
    <row r="659" spans="1:12" s="20" customFormat="1" ht="148.5" customHeight="1">
      <c r="A659" s="19">
        <v>643</v>
      </c>
      <c r="B659" s="56" t="s">
        <v>1681</v>
      </c>
      <c r="C659" s="56" t="s">
        <v>28</v>
      </c>
      <c r="D659" s="56" t="s">
        <v>1799</v>
      </c>
      <c r="E659" s="56" t="s">
        <v>730</v>
      </c>
      <c r="F659" s="99">
        <v>1</v>
      </c>
      <c r="G659" s="99">
        <v>41250</v>
      </c>
      <c r="H659" s="99">
        <f>F659*G659</f>
        <v>41250</v>
      </c>
      <c r="I659" s="100">
        <f>H659*1.12</f>
        <v>46200.000000000007</v>
      </c>
      <c r="J659" s="56" t="s">
        <v>1872</v>
      </c>
      <c r="K659" s="61" t="s">
        <v>663</v>
      </c>
      <c r="L659" s="10"/>
    </row>
    <row r="660" spans="1:12" s="20" customFormat="1" ht="57" customHeight="1">
      <c r="A660" s="19">
        <v>644</v>
      </c>
      <c r="B660" s="41" t="s">
        <v>1682</v>
      </c>
      <c r="C660" s="41" t="s">
        <v>28</v>
      </c>
      <c r="D660" s="41" t="s">
        <v>1683</v>
      </c>
      <c r="E660" s="41" t="s">
        <v>1684</v>
      </c>
      <c r="F660" s="99">
        <v>50</v>
      </c>
      <c r="G660" s="99">
        <v>1300</v>
      </c>
      <c r="H660" s="99">
        <f t="shared" ref="H660:H723" si="27">F660*G660</f>
        <v>65000</v>
      </c>
      <c r="I660" s="99">
        <f t="shared" ref="I660:I723" si="28">H660*1.12</f>
        <v>72800</v>
      </c>
      <c r="J660" s="41" t="s">
        <v>476</v>
      </c>
      <c r="K660" s="102" t="s">
        <v>663</v>
      </c>
      <c r="L660" s="10"/>
    </row>
    <row r="661" spans="1:12" s="20" customFormat="1" ht="51">
      <c r="A661" s="19">
        <v>645</v>
      </c>
      <c r="B661" s="41" t="s">
        <v>1682</v>
      </c>
      <c r="C661" s="41" t="s">
        <v>28</v>
      </c>
      <c r="D661" s="41" t="s">
        <v>1685</v>
      </c>
      <c r="E661" s="41" t="s">
        <v>1684</v>
      </c>
      <c r="F661" s="99">
        <v>35</v>
      </c>
      <c r="G661" s="99">
        <v>1320</v>
      </c>
      <c r="H661" s="99">
        <f t="shared" si="27"/>
        <v>46200</v>
      </c>
      <c r="I661" s="99">
        <f t="shared" si="28"/>
        <v>51744.000000000007</v>
      </c>
      <c r="J661" s="41" t="s">
        <v>476</v>
      </c>
      <c r="K661" s="102" t="s">
        <v>663</v>
      </c>
      <c r="L661" s="10"/>
    </row>
    <row r="662" spans="1:12" s="20" customFormat="1" ht="51">
      <c r="A662" s="19">
        <v>646</v>
      </c>
      <c r="B662" s="41" t="s">
        <v>471</v>
      </c>
      <c r="C662" s="41" t="s">
        <v>28</v>
      </c>
      <c r="D662" s="41" t="s">
        <v>1686</v>
      </c>
      <c r="E662" s="41" t="s">
        <v>1687</v>
      </c>
      <c r="F662" s="99">
        <v>32</v>
      </c>
      <c r="G662" s="99">
        <v>930</v>
      </c>
      <c r="H662" s="99">
        <f t="shared" si="27"/>
        <v>29760</v>
      </c>
      <c r="I662" s="99">
        <f t="shared" si="28"/>
        <v>33331.200000000004</v>
      </c>
      <c r="J662" s="41" t="s">
        <v>476</v>
      </c>
      <c r="K662" s="102" t="s">
        <v>663</v>
      </c>
      <c r="L662" s="10"/>
    </row>
    <row r="663" spans="1:12" s="20" customFormat="1" ht="51">
      <c r="A663" s="19">
        <v>647</v>
      </c>
      <c r="B663" s="56" t="s">
        <v>1688</v>
      </c>
      <c r="C663" s="56" t="s">
        <v>28</v>
      </c>
      <c r="D663" s="56" t="s">
        <v>1689</v>
      </c>
      <c r="E663" s="56" t="s">
        <v>1690</v>
      </c>
      <c r="F663" s="99">
        <v>250</v>
      </c>
      <c r="G663" s="99">
        <v>360</v>
      </c>
      <c r="H663" s="99">
        <f t="shared" si="27"/>
        <v>90000</v>
      </c>
      <c r="I663" s="99">
        <f t="shared" si="28"/>
        <v>100800.00000000001</v>
      </c>
      <c r="J663" s="56" t="s">
        <v>476</v>
      </c>
      <c r="K663" s="61" t="s">
        <v>663</v>
      </c>
      <c r="L663" s="10"/>
    </row>
    <row r="664" spans="1:12" s="20" customFormat="1" ht="51">
      <c r="A664" s="19">
        <v>648</v>
      </c>
      <c r="B664" s="56" t="s">
        <v>1691</v>
      </c>
      <c r="C664" s="56" t="s">
        <v>28</v>
      </c>
      <c r="D664" s="56" t="s">
        <v>1692</v>
      </c>
      <c r="E664" s="56" t="s">
        <v>444</v>
      </c>
      <c r="F664" s="99">
        <v>132</v>
      </c>
      <c r="G664" s="99">
        <v>380</v>
      </c>
      <c r="H664" s="99">
        <f t="shared" si="27"/>
        <v>50160</v>
      </c>
      <c r="I664" s="99">
        <f t="shared" si="28"/>
        <v>56179.200000000004</v>
      </c>
      <c r="J664" s="56" t="s">
        <v>476</v>
      </c>
      <c r="K664" s="61" t="s">
        <v>663</v>
      </c>
      <c r="L664" s="10"/>
    </row>
    <row r="665" spans="1:12" s="20" customFormat="1" ht="51">
      <c r="A665" s="19">
        <v>649</v>
      </c>
      <c r="B665" s="56" t="s">
        <v>1693</v>
      </c>
      <c r="C665" s="56" t="s">
        <v>28</v>
      </c>
      <c r="D665" s="56" t="s">
        <v>1895</v>
      </c>
      <c r="E665" s="56" t="s">
        <v>1694</v>
      </c>
      <c r="F665" s="99">
        <v>1</v>
      </c>
      <c r="G665" s="99">
        <v>44642.85</v>
      </c>
      <c r="H665" s="99">
        <f t="shared" si="27"/>
        <v>44642.85</v>
      </c>
      <c r="I665" s="99">
        <f t="shared" si="28"/>
        <v>49999.992000000006</v>
      </c>
      <c r="J665" s="56" t="s">
        <v>476</v>
      </c>
      <c r="K665" s="61" t="s">
        <v>663</v>
      </c>
      <c r="L665" s="10"/>
    </row>
    <row r="666" spans="1:12" s="20" customFormat="1" ht="54.75" customHeight="1">
      <c r="A666" s="19">
        <v>650</v>
      </c>
      <c r="B666" s="41" t="s">
        <v>1695</v>
      </c>
      <c r="C666" s="41" t="s">
        <v>28</v>
      </c>
      <c r="D666" s="41" t="s">
        <v>1696</v>
      </c>
      <c r="E666" s="41" t="s">
        <v>1507</v>
      </c>
      <c r="F666" s="99">
        <v>50</v>
      </c>
      <c r="G666" s="99">
        <v>670</v>
      </c>
      <c r="H666" s="99">
        <f t="shared" si="27"/>
        <v>33500</v>
      </c>
      <c r="I666" s="99">
        <f t="shared" si="28"/>
        <v>37520</v>
      </c>
      <c r="J666" s="41" t="s">
        <v>476</v>
      </c>
      <c r="K666" s="102" t="s">
        <v>663</v>
      </c>
      <c r="L666" s="10"/>
    </row>
    <row r="667" spans="1:12" s="20" customFormat="1" ht="51">
      <c r="A667" s="19">
        <v>651</v>
      </c>
      <c r="B667" s="41" t="s">
        <v>1697</v>
      </c>
      <c r="C667" s="41" t="s">
        <v>28</v>
      </c>
      <c r="D667" s="41" t="s">
        <v>2018</v>
      </c>
      <c r="E667" s="41" t="s">
        <v>1507</v>
      </c>
      <c r="F667" s="99">
        <v>50</v>
      </c>
      <c r="G667" s="99">
        <v>620</v>
      </c>
      <c r="H667" s="99">
        <f t="shared" si="27"/>
        <v>31000</v>
      </c>
      <c r="I667" s="99">
        <f t="shared" si="28"/>
        <v>34720</v>
      </c>
      <c r="J667" s="41" t="s">
        <v>476</v>
      </c>
      <c r="K667" s="102" t="s">
        <v>663</v>
      </c>
      <c r="L667" s="10" t="s">
        <v>1911</v>
      </c>
    </row>
    <row r="668" spans="1:12" s="20" customFormat="1" ht="51">
      <c r="A668" s="19">
        <v>652</v>
      </c>
      <c r="B668" s="56" t="s">
        <v>1698</v>
      </c>
      <c r="C668" s="56" t="s">
        <v>28</v>
      </c>
      <c r="D668" s="56" t="s">
        <v>1894</v>
      </c>
      <c r="E668" s="56" t="s">
        <v>1507</v>
      </c>
      <c r="F668" s="99">
        <v>120</v>
      </c>
      <c r="G668" s="99">
        <v>1200</v>
      </c>
      <c r="H668" s="99">
        <f t="shared" si="27"/>
        <v>144000</v>
      </c>
      <c r="I668" s="99">
        <f t="shared" si="28"/>
        <v>161280.00000000003</v>
      </c>
      <c r="J668" s="56" t="s">
        <v>476</v>
      </c>
      <c r="K668" s="61" t="s">
        <v>663</v>
      </c>
      <c r="L668" s="10"/>
    </row>
    <row r="669" spans="1:12" s="20" customFormat="1" ht="51">
      <c r="A669" s="19">
        <v>653</v>
      </c>
      <c r="B669" s="56" t="s">
        <v>1699</v>
      </c>
      <c r="C669" s="56" t="s">
        <v>28</v>
      </c>
      <c r="D669" s="56" t="s">
        <v>1700</v>
      </c>
      <c r="E669" s="56" t="s">
        <v>806</v>
      </c>
      <c r="F669" s="99">
        <v>500</v>
      </c>
      <c r="G669" s="99">
        <v>580</v>
      </c>
      <c r="H669" s="99">
        <f t="shared" si="27"/>
        <v>290000</v>
      </c>
      <c r="I669" s="99">
        <f t="shared" si="28"/>
        <v>324800.00000000006</v>
      </c>
      <c r="J669" s="56" t="s">
        <v>476</v>
      </c>
      <c r="K669" s="61" t="s">
        <v>663</v>
      </c>
      <c r="L669" s="10"/>
    </row>
    <row r="670" spans="1:12" s="20" customFormat="1" ht="51">
      <c r="A670" s="19">
        <v>654</v>
      </c>
      <c r="B670" s="56" t="s">
        <v>1701</v>
      </c>
      <c r="C670" s="56" t="s">
        <v>28</v>
      </c>
      <c r="D670" s="56" t="s">
        <v>1702</v>
      </c>
      <c r="E670" s="56" t="s">
        <v>806</v>
      </c>
      <c r="F670" s="99">
        <v>200</v>
      </c>
      <c r="G670" s="99">
        <v>960</v>
      </c>
      <c r="H670" s="99">
        <f t="shared" si="27"/>
        <v>192000</v>
      </c>
      <c r="I670" s="99">
        <f t="shared" si="28"/>
        <v>215040.00000000003</v>
      </c>
      <c r="J670" s="56" t="s">
        <v>476</v>
      </c>
      <c r="K670" s="61" t="s">
        <v>663</v>
      </c>
      <c r="L670" s="10"/>
    </row>
    <row r="671" spans="1:12" s="20" customFormat="1" ht="63.75">
      <c r="A671" s="19">
        <v>655</v>
      </c>
      <c r="B671" s="56" t="s">
        <v>1703</v>
      </c>
      <c r="C671" s="56" t="s">
        <v>28</v>
      </c>
      <c r="D671" s="56" t="s">
        <v>1893</v>
      </c>
      <c r="E671" s="56" t="s">
        <v>1704</v>
      </c>
      <c r="F671" s="99">
        <v>10</v>
      </c>
      <c r="G671" s="99">
        <v>7500</v>
      </c>
      <c r="H671" s="99">
        <f t="shared" si="27"/>
        <v>75000</v>
      </c>
      <c r="I671" s="99">
        <f t="shared" si="28"/>
        <v>84000.000000000015</v>
      </c>
      <c r="J671" s="56" t="s">
        <v>476</v>
      </c>
      <c r="K671" s="61" t="s">
        <v>663</v>
      </c>
      <c r="L671" s="10"/>
    </row>
    <row r="672" spans="1:12" s="20" customFormat="1" ht="63.75">
      <c r="A672" s="19">
        <v>656</v>
      </c>
      <c r="B672" s="56" t="s">
        <v>1705</v>
      </c>
      <c r="C672" s="56" t="s">
        <v>28</v>
      </c>
      <c r="D672" s="56" t="s">
        <v>1832</v>
      </c>
      <c r="E672" s="56" t="s">
        <v>1305</v>
      </c>
      <c r="F672" s="99">
        <v>13</v>
      </c>
      <c r="G672" s="99">
        <v>1380</v>
      </c>
      <c r="H672" s="99">
        <f t="shared" si="27"/>
        <v>17940</v>
      </c>
      <c r="I672" s="99">
        <f t="shared" si="28"/>
        <v>20092.800000000003</v>
      </c>
      <c r="J672" s="56" t="s">
        <v>476</v>
      </c>
      <c r="K672" s="61" t="s">
        <v>663</v>
      </c>
      <c r="L672" s="10"/>
    </row>
    <row r="673" spans="1:12" s="20" customFormat="1" ht="54" customHeight="1">
      <c r="A673" s="19">
        <v>657</v>
      </c>
      <c r="B673" s="41" t="s">
        <v>1706</v>
      </c>
      <c r="C673" s="41" t="s">
        <v>28</v>
      </c>
      <c r="D673" s="41" t="s">
        <v>1707</v>
      </c>
      <c r="E673" s="41" t="s">
        <v>806</v>
      </c>
      <c r="F673" s="99">
        <v>10</v>
      </c>
      <c r="G673" s="99">
        <v>1000</v>
      </c>
      <c r="H673" s="99">
        <f t="shared" si="27"/>
        <v>10000</v>
      </c>
      <c r="I673" s="99">
        <f t="shared" si="28"/>
        <v>11200.000000000002</v>
      </c>
      <c r="J673" s="41" t="s">
        <v>476</v>
      </c>
      <c r="K673" s="102" t="s">
        <v>663</v>
      </c>
      <c r="L673" s="10" t="s">
        <v>1911</v>
      </c>
    </row>
    <row r="674" spans="1:12" s="20" customFormat="1" ht="55.5" customHeight="1">
      <c r="A674" s="19">
        <v>658</v>
      </c>
      <c r="B674" s="56" t="s">
        <v>1708</v>
      </c>
      <c r="C674" s="56" t="s">
        <v>28</v>
      </c>
      <c r="D674" s="56" t="s">
        <v>1709</v>
      </c>
      <c r="E674" s="56" t="s">
        <v>806</v>
      </c>
      <c r="F674" s="99">
        <v>10</v>
      </c>
      <c r="G674" s="99">
        <v>920</v>
      </c>
      <c r="H674" s="99">
        <f t="shared" si="27"/>
        <v>9200</v>
      </c>
      <c r="I674" s="99">
        <f t="shared" si="28"/>
        <v>10304.000000000002</v>
      </c>
      <c r="J674" s="56" t="s">
        <v>476</v>
      </c>
      <c r="K674" s="61" t="s">
        <v>663</v>
      </c>
      <c r="L674" s="10"/>
    </row>
    <row r="675" spans="1:12" s="20" customFormat="1" ht="51">
      <c r="A675" s="19">
        <v>659</v>
      </c>
      <c r="B675" s="56" t="s">
        <v>1710</v>
      </c>
      <c r="C675" s="56" t="s">
        <v>28</v>
      </c>
      <c r="D675" s="56" t="s">
        <v>1899</v>
      </c>
      <c r="E675" s="56" t="s">
        <v>1507</v>
      </c>
      <c r="F675" s="99">
        <v>30</v>
      </c>
      <c r="G675" s="99">
        <v>3200</v>
      </c>
      <c r="H675" s="99">
        <f t="shared" si="27"/>
        <v>96000</v>
      </c>
      <c r="I675" s="99">
        <f t="shared" si="28"/>
        <v>107520.00000000001</v>
      </c>
      <c r="J675" s="56" t="s">
        <v>476</v>
      </c>
      <c r="K675" s="61" t="s">
        <v>663</v>
      </c>
      <c r="L675" s="10"/>
    </row>
    <row r="676" spans="1:12" s="20" customFormat="1" ht="51">
      <c r="A676" s="19">
        <v>660</v>
      </c>
      <c r="B676" s="41" t="s">
        <v>1711</v>
      </c>
      <c r="C676" s="41" t="s">
        <v>28</v>
      </c>
      <c r="D676" s="41" t="s">
        <v>1876</v>
      </c>
      <c r="E676" s="41" t="s">
        <v>806</v>
      </c>
      <c r="F676" s="99">
        <v>60</v>
      </c>
      <c r="G676" s="99">
        <v>7200</v>
      </c>
      <c r="H676" s="99">
        <f t="shared" si="27"/>
        <v>432000</v>
      </c>
      <c r="I676" s="99">
        <f t="shared" si="28"/>
        <v>483840.00000000006</v>
      </c>
      <c r="J676" s="41" t="s">
        <v>476</v>
      </c>
      <c r="K676" s="102" t="s">
        <v>663</v>
      </c>
      <c r="L676" s="10"/>
    </row>
    <row r="677" spans="1:12" s="20" customFormat="1" ht="51">
      <c r="A677" s="19">
        <v>661</v>
      </c>
      <c r="B677" s="41" t="s">
        <v>1877</v>
      </c>
      <c r="C677" s="41" t="s">
        <v>28</v>
      </c>
      <c r="D677" s="41" t="s">
        <v>1892</v>
      </c>
      <c r="E677" s="41" t="s">
        <v>806</v>
      </c>
      <c r="F677" s="99">
        <v>50</v>
      </c>
      <c r="G677" s="99">
        <v>9800</v>
      </c>
      <c r="H677" s="99">
        <f t="shared" si="27"/>
        <v>490000</v>
      </c>
      <c r="I677" s="99">
        <f t="shared" si="28"/>
        <v>548800</v>
      </c>
      <c r="J677" s="41" t="s">
        <v>476</v>
      </c>
      <c r="K677" s="102" t="s">
        <v>663</v>
      </c>
      <c r="L677" s="10"/>
    </row>
    <row r="678" spans="1:12" s="20" customFormat="1" ht="57.75" customHeight="1">
      <c r="A678" s="19">
        <v>662</v>
      </c>
      <c r="B678" s="41" t="s">
        <v>1878</v>
      </c>
      <c r="C678" s="41" t="s">
        <v>28</v>
      </c>
      <c r="D678" s="41" t="s">
        <v>1879</v>
      </c>
      <c r="E678" s="41" t="s">
        <v>806</v>
      </c>
      <c r="F678" s="99">
        <v>50</v>
      </c>
      <c r="G678" s="99">
        <v>10400</v>
      </c>
      <c r="H678" s="99">
        <f t="shared" si="27"/>
        <v>520000</v>
      </c>
      <c r="I678" s="99">
        <f t="shared" si="28"/>
        <v>582400</v>
      </c>
      <c r="J678" s="41" t="s">
        <v>476</v>
      </c>
      <c r="K678" s="102" t="s">
        <v>663</v>
      </c>
      <c r="L678" s="10"/>
    </row>
    <row r="679" spans="1:12" s="20" customFormat="1" ht="56.25" customHeight="1">
      <c r="A679" s="19">
        <v>663</v>
      </c>
      <c r="B679" s="41" t="s">
        <v>1712</v>
      </c>
      <c r="C679" s="41" t="s">
        <v>28</v>
      </c>
      <c r="D679" s="41" t="s">
        <v>1713</v>
      </c>
      <c r="E679" s="41" t="s">
        <v>1704</v>
      </c>
      <c r="F679" s="99">
        <v>3</v>
      </c>
      <c r="G679" s="99">
        <v>18000</v>
      </c>
      <c r="H679" s="99">
        <f t="shared" si="27"/>
        <v>54000</v>
      </c>
      <c r="I679" s="99">
        <f t="shared" si="28"/>
        <v>60480.000000000007</v>
      </c>
      <c r="J679" s="41" t="s">
        <v>476</v>
      </c>
      <c r="K679" s="102" t="s">
        <v>663</v>
      </c>
      <c r="L679" s="10"/>
    </row>
    <row r="680" spans="1:12" s="20" customFormat="1" ht="82.5" customHeight="1">
      <c r="A680" s="19">
        <v>664</v>
      </c>
      <c r="B680" s="41" t="s">
        <v>1714</v>
      </c>
      <c r="C680" s="41" t="s">
        <v>28</v>
      </c>
      <c r="D680" s="41" t="s">
        <v>1880</v>
      </c>
      <c r="E680" s="41" t="s">
        <v>1704</v>
      </c>
      <c r="F680" s="99">
        <v>20</v>
      </c>
      <c r="G680" s="99">
        <v>5400</v>
      </c>
      <c r="H680" s="99">
        <f t="shared" si="27"/>
        <v>108000</v>
      </c>
      <c r="I680" s="99">
        <f t="shared" si="28"/>
        <v>120960.00000000001</v>
      </c>
      <c r="J680" s="41" t="s">
        <v>476</v>
      </c>
      <c r="K680" s="102" t="s">
        <v>663</v>
      </c>
      <c r="L680" s="10"/>
    </row>
    <row r="681" spans="1:12" s="20" customFormat="1" ht="61.5" customHeight="1">
      <c r="A681" s="19">
        <v>665</v>
      </c>
      <c r="B681" s="56" t="s">
        <v>1715</v>
      </c>
      <c r="C681" s="56" t="s">
        <v>28</v>
      </c>
      <c r="D681" s="56" t="s">
        <v>1716</v>
      </c>
      <c r="E681" s="56" t="s">
        <v>806</v>
      </c>
      <c r="F681" s="99">
        <v>5</v>
      </c>
      <c r="G681" s="99">
        <v>1300</v>
      </c>
      <c r="H681" s="99">
        <f t="shared" si="27"/>
        <v>6500</v>
      </c>
      <c r="I681" s="99">
        <f t="shared" si="28"/>
        <v>7280.0000000000009</v>
      </c>
      <c r="J681" s="56" t="s">
        <v>476</v>
      </c>
      <c r="K681" s="61" t="s">
        <v>663</v>
      </c>
      <c r="L681" s="10"/>
    </row>
    <row r="682" spans="1:12" s="20" customFormat="1" ht="53.25" customHeight="1">
      <c r="A682" s="19">
        <v>666</v>
      </c>
      <c r="B682" s="41" t="s">
        <v>1717</v>
      </c>
      <c r="C682" s="41" t="s">
        <v>28</v>
      </c>
      <c r="D682" s="41" t="s">
        <v>1718</v>
      </c>
      <c r="E682" s="41" t="s">
        <v>806</v>
      </c>
      <c r="F682" s="99">
        <v>35</v>
      </c>
      <c r="G682" s="99">
        <v>710</v>
      </c>
      <c r="H682" s="99">
        <f t="shared" si="27"/>
        <v>24850</v>
      </c>
      <c r="I682" s="99">
        <f t="shared" si="28"/>
        <v>27832.000000000004</v>
      </c>
      <c r="J682" s="41" t="s">
        <v>476</v>
      </c>
      <c r="K682" s="102" t="s">
        <v>663</v>
      </c>
      <c r="L682" s="10"/>
    </row>
    <row r="683" spans="1:12" s="20" customFormat="1" ht="54.75" customHeight="1">
      <c r="A683" s="19">
        <v>667</v>
      </c>
      <c r="B683" s="56" t="s">
        <v>1719</v>
      </c>
      <c r="C683" s="56" t="s">
        <v>28</v>
      </c>
      <c r="D683" s="56" t="s">
        <v>1720</v>
      </c>
      <c r="E683" s="56" t="s">
        <v>806</v>
      </c>
      <c r="F683" s="99">
        <v>6400</v>
      </c>
      <c r="G683" s="99">
        <v>10</v>
      </c>
      <c r="H683" s="99">
        <f t="shared" si="27"/>
        <v>64000</v>
      </c>
      <c r="I683" s="99">
        <f t="shared" si="28"/>
        <v>71680</v>
      </c>
      <c r="J683" s="56" t="s">
        <v>476</v>
      </c>
      <c r="K683" s="61" t="s">
        <v>663</v>
      </c>
      <c r="L683" s="10"/>
    </row>
    <row r="684" spans="1:12" s="20" customFormat="1" ht="54.75" customHeight="1">
      <c r="A684" s="19">
        <v>668</v>
      </c>
      <c r="B684" s="56" t="s">
        <v>1721</v>
      </c>
      <c r="C684" s="56" t="s">
        <v>28</v>
      </c>
      <c r="D684" s="56" t="s">
        <v>1722</v>
      </c>
      <c r="E684" s="56" t="s">
        <v>806</v>
      </c>
      <c r="F684" s="99">
        <v>9600</v>
      </c>
      <c r="G684" s="99">
        <v>10</v>
      </c>
      <c r="H684" s="99">
        <f t="shared" si="27"/>
        <v>96000</v>
      </c>
      <c r="I684" s="99">
        <f t="shared" si="28"/>
        <v>107520.00000000001</v>
      </c>
      <c r="J684" s="56" t="s">
        <v>476</v>
      </c>
      <c r="K684" s="61" t="s">
        <v>663</v>
      </c>
      <c r="L684" s="10"/>
    </row>
    <row r="685" spans="1:12" s="20" customFormat="1" ht="51">
      <c r="A685" s="19">
        <v>669</v>
      </c>
      <c r="B685" s="56" t="s">
        <v>1723</v>
      </c>
      <c r="C685" s="56" t="s">
        <v>28</v>
      </c>
      <c r="D685" s="56" t="s">
        <v>1724</v>
      </c>
      <c r="E685" s="56" t="s">
        <v>806</v>
      </c>
      <c r="F685" s="99">
        <v>10000</v>
      </c>
      <c r="G685" s="99">
        <v>10</v>
      </c>
      <c r="H685" s="99">
        <f t="shared" si="27"/>
        <v>100000</v>
      </c>
      <c r="I685" s="99">
        <f t="shared" si="28"/>
        <v>112000.00000000001</v>
      </c>
      <c r="J685" s="56" t="s">
        <v>476</v>
      </c>
      <c r="K685" s="61" t="s">
        <v>663</v>
      </c>
      <c r="L685" s="10"/>
    </row>
    <row r="686" spans="1:12" s="20" customFormat="1" ht="51">
      <c r="A686" s="19">
        <v>670</v>
      </c>
      <c r="B686" s="56" t="s">
        <v>1725</v>
      </c>
      <c r="C686" s="56" t="s">
        <v>28</v>
      </c>
      <c r="D686" s="56" t="s">
        <v>1726</v>
      </c>
      <c r="E686" s="56" t="s">
        <v>806</v>
      </c>
      <c r="F686" s="99">
        <v>10000</v>
      </c>
      <c r="G686" s="99">
        <v>10</v>
      </c>
      <c r="H686" s="99">
        <f t="shared" si="27"/>
        <v>100000</v>
      </c>
      <c r="I686" s="99">
        <f t="shared" si="28"/>
        <v>112000.00000000001</v>
      </c>
      <c r="J686" s="56" t="s">
        <v>476</v>
      </c>
      <c r="K686" s="61" t="s">
        <v>663</v>
      </c>
      <c r="L686" s="10"/>
    </row>
    <row r="687" spans="1:12" s="20" customFormat="1" ht="51">
      <c r="A687" s="19">
        <v>671</v>
      </c>
      <c r="B687" s="56" t="s">
        <v>1727</v>
      </c>
      <c r="C687" s="56" t="s">
        <v>28</v>
      </c>
      <c r="D687" s="56" t="s">
        <v>1728</v>
      </c>
      <c r="E687" s="56" t="s">
        <v>806</v>
      </c>
      <c r="F687" s="99">
        <v>550</v>
      </c>
      <c r="G687" s="99">
        <v>40</v>
      </c>
      <c r="H687" s="99">
        <f t="shared" si="27"/>
        <v>22000</v>
      </c>
      <c r="I687" s="99">
        <f t="shared" si="28"/>
        <v>24640.000000000004</v>
      </c>
      <c r="J687" s="56" t="s">
        <v>476</v>
      </c>
      <c r="K687" s="61" t="s">
        <v>663</v>
      </c>
      <c r="L687" s="10"/>
    </row>
    <row r="688" spans="1:12" s="20" customFormat="1" ht="51">
      <c r="A688" s="19">
        <v>672</v>
      </c>
      <c r="B688" s="56" t="s">
        <v>1729</v>
      </c>
      <c r="C688" s="56" t="s">
        <v>28</v>
      </c>
      <c r="D688" s="56" t="s">
        <v>1730</v>
      </c>
      <c r="E688" s="56" t="s">
        <v>806</v>
      </c>
      <c r="F688" s="99">
        <v>700</v>
      </c>
      <c r="G688" s="99">
        <v>50</v>
      </c>
      <c r="H688" s="99">
        <f t="shared" si="27"/>
        <v>35000</v>
      </c>
      <c r="I688" s="99">
        <f t="shared" si="28"/>
        <v>39200.000000000007</v>
      </c>
      <c r="J688" s="56" t="s">
        <v>476</v>
      </c>
      <c r="K688" s="61" t="s">
        <v>663</v>
      </c>
      <c r="L688" s="10"/>
    </row>
    <row r="689" spans="1:12" s="20" customFormat="1" ht="68.25" customHeight="1">
      <c r="A689" s="19">
        <v>673</v>
      </c>
      <c r="B689" s="41" t="s">
        <v>488</v>
      </c>
      <c r="C689" s="41" t="s">
        <v>28</v>
      </c>
      <c r="D689" s="41" t="s">
        <v>1731</v>
      </c>
      <c r="E689" s="41" t="s">
        <v>1704</v>
      </c>
      <c r="F689" s="99"/>
      <c r="G689" s="99"/>
      <c r="H689" s="99"/>
      <c r="I689" s="99"/>
      <c r="J689" s="41" t="s">
        <v>476</v>
      </c>
      <c r="K689" s="102" t="s">
        <v>663</v>
      </c>
      <c r="L689" s="41"/>
    </row>
    <row r="690" spans="1:12" s="20" customFormat="1" ht="51">
      <c r="A690" s="19">
        <v>674</v>
      </c>
      <c r="B690" s="41" t="s">
        <v>488</v>
      </c>
      <c r="C690" s="41" t="s">
        <v>28</v>
      </c>
      <c r="D690" s="41" t="s">
        <v>1732</v>
      </c>
      <c r="E690" s="41" t="s">
        <v>1704</v>
      </c>
      <c r="F690" s="99"/>
      <c r="G690" s="99"/>
      <c r="H690" s="99"/>
      <c r="I690" s="99"/>
      <c r="J690" s="41" t="s">
        <v>476</v>
      </c>
      <c r="K690" s="102" t="s">
        <v>663</v>
      </c>
      <c r="L690" s="41"/>
    </row>
    <row r="691" spans="1:12" s="20" customFormat="1" ht="51">
      <c r="A691" s="19">
        <v>675</v>
      </c>
      <c r="B691" s="41" t="s">
        <v>1733</v>
      </c>
      <c r="C691" s="41" t="s">
        <v>28</v>
      </c>
      <c r="D691" s="41" t="s">
        <v>1881</v>
      </c>
      <c r="E691" s="41" t="s">
        <v>1704</v>
      </c>
      <c r="F691" s="99">
        <v>20</v>
      </c>
      <c r="G691" s="99">
        <v>690</v>
      </c>
      <c r="H691" s="99">
        <f t="shared" ref="H691" si="29">F691*G691</f>
        <v>13800</v>
      </c>
      <c r="I691" s="99">
        <f t="shared" ref="I691" si="30">H691*1.12</f>
        <v>15456.000000000002</v>
      </c>
      <c r="J691" s="41" t="s">
        <v>476</v>
      </c>
      <c r="K691" s="102" t="s">
        <v>663</v>
      </c>
      <c r="L691" s="10"/>
    </row>
    <row r="692" spans="1:12" s="20" customFormat="1" ht="51">
      <c r="A692" s="19">
        <v>676</v>
      </c>
      <c r="B692" s="56" t="s">
        <v>1734</v>
      </c>
      <c r="C692" s="56" t="s">
        <v>28</v>
      </c>
      <c r="D692" s="56" t="s">
        <v>1735</v>
      </c>
      <c r="E692" s="56" t="s">
        <v>806</v>
      </c>
      <c r="F692" s="99">
        <v>250</v>
      </c>
      <c r="G692" s="99">
        <v>2300</v>
      </c>
      <c r="H692" s="99">
        <f t="shared" si="27"/>
        <v>575000</v>
      </c>
      <c r="I692" s="99">
        <f t="shared" si="28"/>
        <v>644000.00000000012</v>
      </c>
      <c r="J692" s="56" t="s">
        <v>476</v>
      </c>
      <c r="K692" s="61" t="s">
        <v>663</v>
      </c>
      <c r="L692" s="10"/>
    </row>
    <row r="693" spans="1:12" s="20" customFormat="1" ht="63.75">
      <c r="A693" s="19">
        <v>677</v>
      </c>
      <c r="B693" s="56" t="s">
        <v>1736</v>
      </c>
      <c r="C693" s="56" t="s">
        <v>28</v>
      </c>
      <c r="D693" s="56" t="s">
        <v>1737</v>
      </c>
      <c r="E693" s="56" t="s">
        <v>806</v>
      </c>
      <c r="F693" s="99">
        <v>50</v>
      </c>
      <c r="G693" s="99">
        <v>6800</v>
      </c>
      <c r="H693" s="99">
        <f t="shared" si="27"/>
        <v>340000</v>
      </c>
      <c r="I693" s="99">
        <f t="shared" si="28"/>
        <v>380800.00000000006</v>
      </c>
      <c r="J693" s="56" t="s">
        <v>476</v>
      </c>
      <c r="K693" s="61" t="s">
        <v>663</v>
      </c>
      <c r="L693" s="10"/>
    </row>
    <row r="694" spans="1:12" s="20" customFormat="1" ht="204">
      <c r="A694" s="19">
        <v>678</v>
      </c>
      <c r="B694" s="56" t="s">
        <v>1738</v>
      </c>
      <c r="C694" s="56" t="s">
        <v>28</v>
      </c>
      <c r="D694" s="56" t="s">
        <v>1739</v>
      </c>
      <c r="E694" s="56" t="s">
        <v>808</v>
      </c>
      <c r="F694" s="99">
        <v>4</v>
      </c>
      <c r="G694" s="99">
        <v>14950</v>
      </c>
      <c r="H694" s="99">
        <f t="shared" si="27"/>
        <v>59800</v>
      </c>
      <c r="I694" s="99">
        <f t="shared" si="28"/>
        <v>66976</v>
      </c>
      <c r="J694" s="56" t="s">
        <v>476</v>
      </c>
      <c r="K694" s="61" t="s">
        <v>663</v>
      </c>
      <c r="L694" s="10"/>
    </row>
    <row r="695" spans="1:12" s="20" customFormat="1" ht="51">
      <c r="A695" s="19">
        <v>679</v>
      </c>
      <c r="B695" s="56" t="s">
        <v>1740</v>
      </c>
      <c r="C695" s="56" t="s">
        <v>28</v>
      </c>
      <c r="D695" s="56" t="s">
        <v>1741</v>
      </c>
      <c r="E695" s="56" t="s">
        <v>806</v>
      </c>
      <c r="F695" s="99">
        <v>4</v>
      </c>
      <c r="G695" s="99">
        <v>800</v>
      </c>
      <c r="H695" s="99">
        <f t="shared" si="27"/>
        <v>3200</v>
      </c>
      <c r="I695" s="99">
        <f t="shared" si="28"/>
        <v>3584.0000000000005</v>
      </c>
      <c r="J695" s="56" t="s">
        <v>476</v>
      </c>
      <c r="K695" s="61" t="s">
        <v>663</v>
      </c>
      <c r="L695" s="10"/>
    </row>
    <row r="696" spans="1:12" s="20" customFormat="1" ht="51">
      <c r="A696" s="19">
        <v>680</v>
      </c>
      <c r="B696" s="56" t="s">
        <v>1742</v>
      </c>
      <c r="C696" s="56" t="s">
        <v>28</v>
      </c>
      <c r="D696" s="56" t="s">
        <v>1743</v>
      </c>
      <c r="E696" s="56" t="s">
        <v>806</v>
      </c>
      <c r="F696" s="99">
        <v>5</v>
      </c>
      <c r="G696" s="99">
        <v>400</v>
      </c>
      <c r="H696" s="99">
        <f t="shared" si="27"/>
        <v>2000</v>
      </c>
      <c r="I696" s="99">
        <f t="shared" si="28"/>
        <v>2240</v>
      </c>
      <c r="J696" s="56" t="s">
        <v>476</v>
      </c>
      <c r="K696" s="61" t="s">
        <v>663</v>
      </c>
      <c r="L696" s="10"/>
    </row>
    <row r="697" spans="1:12" s="20" customFormat="1" ht="51">
      <c r="A697" s="19">
        <v>681</v>
      </c>
      <c r="B697" s="56" t="s">
        <v>1744</v>
      </c>
      <c r="C697" s="56" t="s">
        <v>28</v>
      </c>
      <c r="D697" s="56" t="s">
        <v>1745</v>
      </c>
      <c r="E697" s="56" t="s">
        <v>806</v>
      </c>
      <c r="F697" s="99">
        <v>2</v>
      </c>
      <c r="G697" s="99">
        <v>600</v>
      </c>
      <c r="H697" s="99">
        <f t="shared" si="27"/>
        <v>1200</v>
      </c>
      <c r="I697" s="99">
        <f t="shared" si="28"/>
        <v>1344.0000000000002</v>
      </c>
      <c r="J697" s="56" t="s">
        <v>476</v>
      </c>
      <c r="K697" s="61" t="s">
        <v>663</v>
      </c>
      <c r="L697" s="10"/>
    </row>
    <row r="698" spans="1:12" s="20" customFormat="1" ht="51">
      <c r="A698" s="19">
        <v>682</v>
      </c>
      <c r="B698" s="56" t="s">
        <v>1746</v>
      </c>
      <c r="C698" s="56" t="s">
        <v>28</v>
      </c>
      <c r="D698" s="56" t="s">
        <v>1747</v>
      </c>
      <c r="E698" s="56" t="s">
        <v>806</v>
      </c>
      <c r="F698" s="99">
        <v>4</v>
      </c>
      <c r="G698" s="99">
        <v>600</v>
      </c>
      <c r="H698" s="99">
        <f t="shared" si="27"/>
        <v>2400</v>
      </c>
      <c r="I698" s="99">
        <f t="shared" si="28"/>
        <v>2688.0000000000005</v>
      </c>
      <c r="J698" s="56" t="s">
        <v>476</v>
      </c>
      <c r="K698" s="61" t="s">
        <v>663</v>
      </c>
      <c r="L698" s="10"/>
    </row>
    <row r="699" spans="1:12" s="20" customFormat="1" ht="51">
      <c r="A699" s="19">
        <v>683</v>
      </c>
      <c r="B699" s="56" t="s">
        <v>1748</v>
      </c>
      <c r="C699" s="56" t="s">
        <v>28</v>
      </c>
      <c r="D699" s="56" t="s">
        <v>1749</v>
      </c>
      <c r="E699" s="56" t="s">
        <v>806</v>
      </c>
      <c r="F699" s="99">
        <v>25</v>
      </c>
      <c r="G699" s="99">
        <v>700</v>
      </c>
      <c r="H699" s="99">
        <f t="shared" si="27"/>
        <v>17500</v>
      </c>
      <c r="I699" s="99">
        <f t="shared" si="28"/>
        <v>19600.000000000004</v>
      </c>
      <c r="J699" s="56" t="s">
        <v>476</v>
      </c>
      <c r="K699" s="61" t="s">
        <v>663</v>
      </c>
      <c r="L699" s="10"/>
    </row>
    <row r="700" spans="1:12" s="20" customFormat="1" ht="63.75">
      <c r="A700" s="19">
        <v>684</v>
      </c>
      <c r="B700" s="56" t="s">
        <v>1750</v>
      </c>
      <c r="C700" s="56" t="s">
        <v>28</v>
      </c>
      <c r="D700" s="56" t="s">
        <v>1751</v>
      </c>
      <c r="E700" s="56" t="s">
        <v>806</v>
      </c>
      <c r="F700" s="99">
        <v>10</v>
      </c>
      <c r="G700" s="99">
        <v>1000</v>
      </c>
      <c r="H700" s="99">
        <f t="shared" si="27"/>
        <v>10000</v>
      </c>
      <c r="I700" s="99">
        <f t="shared" si="28"/>
        <v>11200.000000000002</v>
      </c>
      <c r="J700" s="56" t="s">
        <v>476</v>
      </c>
      <c r="K700" s="61" t="s">
        <v>663</v>
      </c>
      <c r="L700" s="10"/>
    </row>
    <row r="701" spans="1:12" s="20" customFormat="1" ht="51">
      <c r="A701" s="19">
        <v>685</v>
      </c>
      <c r="B701" s="56" t="s">
        <v>1752</v>
      </c>
      <c r="C701" s="56" t="s">
        <v>28</v>
      </c>
      <c r="D701" s="56" t="s">
        <v>1753</v>
      </c>
      <c r="E701" s="56" t="s">
        <v>806</v>
      </c>
      <c r="F701" s="99">
        <v>10</v>
      </c>
      <c r="G701" s="99">
        <v>700</v>
      </c>
      <c r="H701" s="99">
        <f t="shared" si="27"/>
        <v>7000</v>
      </c>
      <c r="I701" s="99">
        <f t="shared" si="28"/>
        <v>7840.0000000000009</v>
      </c>
      <c r="J701" s="56" t="s">
        <v>476</v>
      </c>
      <c r="K701" s="61" t="s">
        <v>663</v>
      </c>
      <c r="L701" s="10"/>
    </row>
    <row r="702" spans="1:12" s="20" customFormat="1" ht="51">
      <c r="A702" s="19">
        <v>686</v>
      </c>
      <c r="B702" s="56" t="s">
        <v>1754</v>
      </c>
      <c r="C702" s="56" t="s">
        <v>28</v>
      </c>
      <c r="D702" s="56" t="s">
        <v>1897</v>
      </c>
      <c r="E702" s="56" t="s">
        <v>806</v>
      </c>
      <c r="F702" s="99">
        <v>40</v>
      </c>
      <c r="G702" s="99">
        <v>2500</v>
      </c>
      <c r="H702" s="99">
        <f t="shared" si="27"/>
        <v>100000</v>
      </c>
      <c r="I702" s="99">
        <f t="shared" si="28"/>
        <v>112000.00000000001</v>
      </c>
      <c r="J702" s="56" t="s">
        <v>476</v>
      </c>
      <c r="K702" s="61" t="s">
        <v>663</v>
      </c>
      <c r="L702" s="10"/>
    </row>
    <row r="703" spans="1:12" s="20" customFormat="1" ht="51">
      <c r="A703" s="19">
        <v>687</v>
      </c>
      <c r="B703" s="56" t="s">
        <v>1755</v>
      </c>
      <c r="C703" s="56" t="s">
        <v>28</v>
      </c>
      <c r="D703" s="56" t="s">
        <v>1896</v>
      </c>
      <c r="E703" s="56" t="s">
        <v>806</v>
      </c>
      <c r="F703" s="99">
        <v>40</v>
      </c>
      <c r="G703" s="99">
        <v>1500</v>
      </c>
      <c r="H703" s="99">
        <f t="shared" si="27"/>
        <v>60000</v>
      </c>
      <c r="I703" s="99">
        <f t="shared" si="28"/>
        <v>67200</v>
      </c>
      <c r="J703" s="56" t="s">
        <v>476</v>
      </c>
      <c r="K703" s="61" t="s">
        <v>663</v>
      </c>
      <c r="L703" s="10"/>
    </row>
    <row r="704" spans="1:12" s="20" customFormat="1" ht="51">
      <c r="A704" s="19">
        <v>688</v>
      </c>
      <c r="B704" s="56" t="s">
        <v>1756</v>
      </c>
      <c r="C704" s="56" t="s">
        <v>28</v>
      </c>
      <c r="D704" s="56" t="s">
        <v>1757</v>
      </c>
      <c r="E704" s="56" t="s">
        <v>806</v>
      </c>
      <c r="F704" s="99">
        <v>20</v>
      </c>
      <c r="G704" s="99">
        <v>2500</v>
      </c>
      <c r="H704" s="99">
        <f t="shared" si="27"/>
        <v>50000</v>
      </c>
      <c r="I704" s="99">
        <f t="shared" si="28"/>
        <v>56000.000000000007</v>
      </c>
      <c r="J704" s="56" t="s">
        <v>476</v>
      </c>
      <c r="K704" s="61" t="s">
        <v>663</v>
      </c>
      <c r="L704" s="10"/>
    </row>
    <row r="705" spans="1:12" s="20" customFormat="1" ht="51">
      <c r="A705" s="19">
        <v>689</v>
      </c>
      <c r="B705" s="56" t="s">
        <v>1758</v>
      </c>
      <c r="C705" s="56" t="s">
        <v>28</v>
      </c>
      <c r="D705" s="56" t="s">
        <v>1759</v>
      </c>
      <c r="E705" s="56" t="s">
        <v>806</v>
      </c>
      <c r="F705" s="99">
        <v>90</v>
      </c>
      <c r="G705" s="99">
        <v>100</v>
      </c>
      <c r="H705" s="99">
        <f t="shared" si="27"/>
        <v>9000</v>
      </c>
      <c r="I705" s="99">
        <f t="shared" si="28"/>
        <v>10080.000000000002</v>
      </c>
      <c r="J705" s="56" t="s">
        <v>476</v>
      </c>
      <c r="K705" s="61" t="s">
        <v>663</v>
      </c>
      <c r="L705" s="10"/>
    </row>
    <row r="706" spans="1:12" s="20" customFormat="1" ht="51">
      <c r="A706" s="19">
        <v>690</v>
      </c>
      <c r="B706" s="56" t="s">
        <v>1760</v>
      </c>
      <c r="C706" s="56" t="s">
        <v>28</v>
      </c>
      <c r="D706" s="56" t="s">
        <v>1761</v>
      </c>
      <c r="E706" s="56" t="s">
        <v>806</v>
      </c>
      <c r="F706" s="99">
        <v>500</v>
      </c>
      <c r="G706" s="99">
        <v>30</v>
      </c>
      <c r="H706" s="99">
        <f t="shared" si="27"/>
        <v>15000</v>
      </c>
      <c r="I706" s="99">
        <f t="shared" si="28"/>
        <v>16800</v>
      </c>
      <c r="J706" s="56" t="s">
        <v>476</v>
      </c>
      <c r="K706" s="61" t="s">
        <v>663</v>
      </c>
      <c r="L706" s="10"/>
    </row>
    <row r="707" spans="1:12" s="20" customFormat="1" ht="51">
      <c r="A707" s="19">
        <v>691</v>
      </c>
      <c r="B707" s="56" t="s">
        <v>1762</v>
      </c>
      <c r="C707" s="56" t="s">
        <v>28</v>
      </c>
      <c r="D707" s="56" t="s">
        <v>1763</v>
      </c>
      <c r="E707" s="56" t="s">
        <v>806</v>
      </c>
      <c r="F707" s="99">
        <v>50</v>
      </c>
      <c r="G707" s="99">
        <v>400</v>
      </c>
      <c r="H707" s="99">
        <f t="shared" si="27"/>
        <v>20000</v>
      </c>
      <c r="I707" s="99">
        <f t="shared" si="28"/>
        <v>22400.000000000004</v>
      </c>
      <c r="J707" s="56" t="s">
        <v>476</v>
      </c>
      <c r="K707" s="61" t="s">
        <v>663</v>
      </c>
      <c r="L707" s="10"/>
    </row>
    <row r="708" spans="1:12" s="20" customFormat="1" ht="80.25" customHeight="1">
      <c r="A708" s="19">
        <v>692</v>
      </c>
      <c r="B708" s="56" t="s">
        <v>1764</v>
      </c>
      <c r="C708" s="56" t="s">
        <v>28</v>
      </c>
      <c r="D708" s="56" t="s">
        <v>1898</v>
      </c>
      <c r="E708" s="56" t="s">
        <v>793</v>
      </c>
      <c r="F708" s="99">
        <v>30</v>
      </c>
      <c r="G708" s="99">
        <v>8800</v>
      </c>
      <c r="H708" s="99">
        <f t="shared" si="27"/>
        <v>264000</v>
      </c>
      <c r="I708" s="99">
        <f t="shared" si="28"/>
        <v>295680</v>
      </c>
      <c r="J708" s="56" t="s">
        <v>476</v>
      </c>
      <c r="K708" s="61" t="s">
        <v>663</v>
      </c>
      <c r="L708" s="10"/>
    </row>
    <row r="709" spans="1:12" s="20" customFormat="1" ht="51">
      <c r="A709" s="19">
        <v>693</v>
      </c>
      <c r="B709" s="56" t="s">
        <v>1765</v>
      </c>
      <c r="C709" s="56" t="s">
        <v>28</v>
      </c>
      <c r="D709" s="56" t="s">
        <v>1766</v>
      </c>
      <c r="E709" s="56" t="s">
        <v>806</v>
      </c>
      <c r="F709" s="99">
        <v>8</v>
      </c>
      <c r="G709" s="99">
        <v>520</v>
      </c>
      <c r="H709" s="99">
        <f t="shared" si="27"/>
        <v>4160</v>
      </c>
      <c r="I709" s="99">
        <f t="shared" si="28"/>
        <v>4659.2000000000007</v>
      </c>
      <c r="J709" s="56" t="s">
        <v>476</v>
      </c>
      <c r="K709" s="61" t="s">
        <v>663</v>
      </c>
      <c r="L709" s="10"/>
    </row>
    <row r="710" spans="1:12" s="20" customFormat="1" ht="51">
      <c r="A710" s="19">
        <v>694</v>
      </c>
      <c r="B710" s="56" t="s">
        <v>1767</v>
      </c>
      <c r="C710" s="56" t="s">
        <v>28</v>
      </c>
      <c r="D710" s="56" t="s">
        <v>1768</v>
      </c>
      <c r="E710" s="56" t="s">
        <v>808</v>
      </c>
      <c r="F710" s="99">
        <v>30</v>
      </c>
      <c r="G710" s="99">
        <v>200</v>
      </c>
      <c r="H710" s="99">
        <f t="shared" si="27"/>
        <v>6000</v>
      </c>
      <c r="I710" s="99">
        <f t="shared" si="28"/>
        <v>6720.0000000000009</v>
      </c>
      <c r="J710" s="56" t="s">
        <v>476</v>
      </c>
      <c r="K710" s="61" t="s">
        <v>663</v>
      </c>
      <c r="L710" s="10"/>
    </row>
    <row r="711" spans="1:12" s="20" customFormat="1" ht="51">
      <c r="A711" s="19">
        <v>695</v>
      </c>
      <c r="B711" s="56" t="s">
        <v>1769</v>
      </c>
      <c r="C711" s="56" t="s">
        <v>28</v>
      </c>
      <c r="D711" s="56" t="s">
        <v>1770</v>
      </c>
      <c r="E711" s="56" t="s">
        <v>806</v>
      </c>
      <c r="F711" s="99">
        <v>50</v>
      </c>
      <c r="G711" s="99">
        <v>1000</v>
      </c>
      <c r="H711" s="99">
        <f t="shared" si="27"/>
        <v>50000</v>
      </c>
      <c r="I711" s="99">
        <f t="shared" si="28"/>
        <v>56000.000000000007</v>
      </c>
      <c r="J711" s="56" t="s">
        <v>476</v>
      </c>
      <c r="K711" s="61" t="s">
        <v>663</v>
      </c>
      <c r="L711" s="10"/>
    </row>
    <row r="712" spans="1:12" s="20" customFormat="1" ht="51">
      <c r="A712" s="19">
        <v>696</v>
      </c>
      <c r="B712" s="56" t="s">
        <v>1771</v>
      </c>
      <c r="C712" s="56" t="s">
        <v>28</v>
      </c>
      <c r="D712" s="56" t="s">
        <v>1772</v>
      </c>
      <c r="E712" s="56" t="s">
        <v>806</v>
      </c>
      <c r="F712" s="99">
        <v>4</v>
      </c>
      <c r="G712" s="99">
        <v>300</v>
      </c>
      <c r="H712" s="99">
        <f t="shared" si="27"/>
        <v>1200</v>
      </c>
      <c r="I712" s="99">
        <f t="shared" si="28"/>
        <v>1344.0000000000002</v>
      </c>
      <c r="J712" s="56" t="s">
        <v>476</v>
      </c>
      <c r="K712" s="61" t="s">
        <v>663</v>
      </c>
      <c r="L712" s="10"/>
    </row>
    <row r="713" spans="1:12" s="20" customFormat="1" ht="99" customHeight="1">
      <c r="A713" s="19">
        <v>697</v>
      </c>
      <c r="B713" s="56" t="s">
        <v>1773</v>
      </c>
      <c r="C713" s="56" t="s">
        <v>28</v>
      </c>
      <c r="D713" s="56" t="s">
        <v>1891</v>
      </c>
      <c r="E713" s="56" t="s">
        <v>808</v>
      </c>
      <c r="F713" s="99">
        <v>1</v>
      </c>
      <c r="G713" s="99">
        <v>1000</v>
      </c>
      <c r="H713" s="99">
        <f t="shared" si="27"/>
        <v>1000</v>
      </c>
      <c r="I713" s="99">
        <f t="shared" si="28"/>
        <v>1120</v>
      </c>
      <c r="J713" s="56" t="s">
        <v>476</v>
      </c>
      <c r="K713" s="61" t="s">
        <v>663</v>
      </c>
      <c r="L713" s="10"/>
    </row>
    <row r="714" spans="1:12" s="20" customFormat="1" ht="51">
      <c r="A714" s="19">
        <v>698</v>
      </c>
      <c r="B714" s="56" t="s">
        <v>1774</v>
      </c>
      <c r="C714" s="56" t="s">
        <v>28</v>
      </c>
      <c r="D714" s="56" t="s">
        <v>1775</v>
      </c>
      <c r="E714" s="56" t="s">
        <v>1684</v>
      </c>
      <c r="F714" s="99">
        <v>10</v>
      </c>
      <c r="G714" s="99">
        <v>5500</v>
      </c>
      <c r="H714" s="99">
        <f t="shared" si="27"/>
        <v>55000</v>
      </c>
      <c r="I714" s="99">
        <f t="shared" si="28"/>
        <v>61600.000000000007</v>
      </c>
      <c r="J714" s="56" t="s">
        <v>476</v>
      </c>
      <c r="K714" s="61" t="s">
        <v>663</v>
      </c>
      <c r="L714" s="10"/>
    </row>
    <row r="715" spans="1:12" s="20" customFormat="1" ht="60" customHeight="1">
      <c r="A715" s="19">
        <v>699</v>
      </c>
      <c r="B715" s="56" t="s">
        <v>1776</v>
      </c>
      <c r="C715" s="56" t="s">
        <v>28</v>
      </c>
      <c r="D715" s="56" t="s">
        <v>1800</v>
      </c>
      <c r="E715" s="56" t="s">
        <v>1704</v>
      </c>
      <c r="F715" s="99">
        <v>2</v>
      </c>
      <c r="G715" s="99">
        <v>13392.85</v>
      </c>
      <c r="H715" s="99">
        <f t="shared" si="27"/>
        <v>26785.7</v>
      </c>
      <c r="I715" s="99">
        <f t="shared" si="28"/>
        <v>29999.984000000004</v>
      </c>
      <c r="J715" s="56" t="s">
        <v>476</v>
      </c>
      <c r="K715" s="61" t="s">
        <v>663</v>
      </c>
      <c r="L715" s="10"/>
    </row>
    <row r="716" spans="1:12" s="20" customFormat="1" ht="63.75">
      <c r="A716" s="19">
        <v>700</v>
      </c>
      <c r="B716" s="56" t="s">
        <v>1777</v>
      </c>
      <c r="C716" s="56" t="s">
        <v>28</v>
      </c>
      <c r="D716" s="56" t="s">
        <v>1778</v>
      </c>
      <c r="E716" s="56" t="s">
        <v>806</v>
      </c>
      <c r="F716" s="99">
        <v>10</v>
      </c>
      <c r="G716" s="99">
        <v>6027</v>
      </c>
      <c r="H716" s="99">
        <f t="shared" si="27"/>
        <v>60270</v>
      </c>
      <c r="I716" s="99">
        <f t="shared" si="28"/>
        <v>67502.400000000009</v>
      </c>
      <c r="J716" s="56" t="s">
        <v>476</v>
      </c>
      <c r="K716" s="61" t="s">
        <v>663</v>
      </c>
      <c r="L716" s="10"/>
    </row>
    <row r="717" spans="1:12" s="20" customFormat="1" ht="54" customHeight="1">
      <c r="A717" s="19">
        <v>701</v>
      </c>
      <c r="B717" s="56" t="s">
        <v>1779</v>
      </c>
      <c r="C717" s="56" t="s">
        <v>28</v>
      </c>
      <c r="D717" s="56" t="s">
        <v>1780</v>
      </c>
      <c r="E717" s="56" t="s">
        <v>806</v>
      </c>
      <c r="F717" s="99">
        <v>30</v>
      </c>
      <c r="G717" s="99">
        <v>1350</v>
      </c>
      <c r="H717" s="99">
        <f t="shared" si="27"/>
        <v>40500</v>
      </c>
      <c r="I717" s="99">
        <f t="shared" si="28"/>
        <v>45360.000000000007</v>
      </c>
      <c r="J717" s="56" t="s">
        <v>476</v>
      </c>
      <c r="K717" s="61" t="s">
        <v>663</v>
      </c>
      <c r="L717" s="10"/>
    </row>
    <row r="718" spans="1:12" s="20" customFormat="1" ht="51">
      <c r="A718" s="19">
        <v>702</v>
      </c>
      <c r="B718" s="56" t="s">
        <v>1781</v>
      </c>
      <c r="C718" s="56" t="s">
        <v>28</v>
      </c>
      <c r="D718" s="56" t="s">
        <v>1782</v>
      </c>
      <c r="E718" s="56" t="s">
        <v>806</v>
      </c>
      <c r="F718" s="99">
        <v>150</v>
      </c>
      <c r="G718" s="99">
        <v>500</v>
      </c>
      <c r="H718" s="99">
        <f t="shared" si="27"/>
        <v>75000</v>
      </c>
      <c r="I718" s="99">
        <f t="shared" si="28"/>
        <v>84000.000000000015</v>
      </c>
      <c r="J718" s="56" t="s">
        <v>476</v>
      </c>
      <c r="K718" s="61" t="s">
        <v>663</v>
      </c>
      <c r="L718" s="10"/>
    </row>
    <row r="719" spans="1:12" s="20" customFormat="1" ht="51">
      <c r="A719" s="19">
        <v>703</v>
      </c>
      <c r="B719" s="56" t="s">
        <v>1783</v>
      </c>
      <c r="C719" s="56" t="s">
        <v>28</v>
      </c>
      <c r="D719" s="56" t="s">
        <v>1784</v>
      </c>
      <c r="E719" s="56" t="s">
        <v>806</v>
      </c>
      <c r="F719" s="99">
        <v>140</v>
      </c>
      <c r="G719" s="99">
        <v>600</v>
      </c>
      <c r="H719" s="99">
        <f>F719*G719</f>
        <v>84000</v>
      </c>
      <c r="I719" s="99">
        <f>H719*1.12</f>
        <v>94080.000000000015</v>
      </c>
      <c r="J719" s="56" t="s">
        <v>476</v>
      </c>
      <c r="K719" s="61" t="s">
        <v>663</v>
      </c>
      <c r="L719" s="10"/>
    </row>
    <row r="720" spans="1:12" s="20" customFormat="1" ht="51">
      <c r="A720" s="19">
        <v>704</v>
      </c>
      <c r="B720" s="56" t="s">
        <v>1785</v>
      </c>
      <c r="C720" s="56" t="s">
        <v>28</v>
      </c>
      <c r="D720" s="56" t="s">
        <v>1786</v>
      </c>
      <c r="E720" s="56" t="s">
        <v>806</v>
      </c>
      <c r="F720" s="99">
        <v>100</v>
      </c>
      <c r="G720" s="99">
        <v>490</v>
      </c>
      <c r="H720" s="99">
        <f t="shared" si="27"/>
        <v>49000</v>
      </c>
      <c r="I720" s="99">
        <f t="shared" si="28"/>
        <v>54880.000000000007</v>
      </c>
      <c r="J720" s="56" t="s">
        <v>476</v>
      </c>
      <c r="K720" s="61" t="s">
        <v>663</v>
      </c>
      <c r="L720" s="10"/>
    </row>
    <row r="721" spans="1:12" s="20" customFormat="1" ht="51">
      <c r="A721" s="19">
        <v>705</v>
      </c>
      <c r="B721" s="56" t="s">
        <v>1787</v>
      </c>
      <c r="C721" s="56" t="s">
        <v>28</v>
      </c>
      <c r="D721" s="56" t="s">
        <v>1788</v>
      </c>
      <c r="E721" s="56" t="s">
        <v>806</v>
      </c>
      <c r="F721" s="99">
        <v>40</v>
      </c>
      <c r="G721" s="99">
        <v>250</v>
      </c>
      <c r="H721" s="99">
        <f t="shared" si="27"/>
        <v>10000</v>
      </c>
      <c r="I721" s="99">
        <f t="shared" si="28"/>
        <v>11200.000000000002</v>
      </c>
      <c r="J721" s="56" t="s">
        <v>476</v>
      </c>
      <c r="K721" s="61" t="s">
        <v>663</v>
      </c>
      <c r="L721" s="10"/>
    </row>
    <row r="722" spans="1:12" s="20" customFormat="1" ht="51">
      <c r="A722" s="19">
        <v>706</v>
      </c>
      <c r="B722" s="56" t="s">
        <v>1789</v>
      </c>
      <c r="C722" s="56" t="s">
        <v>28</v>
      </c>
      <c r="D722" s="56" t="s">
        <v>1790</v>
      </c>
      <c r="E722" s="56" t="s">
        <v>806</v>
      </c>
      <c r="F722" s="99">
        <v>35</v>
      </c>
      <c r="G722" s="99">
        <v>830</v>
      </c>
      <c r="H722" s="99">
        <f t="shared" si="27"/>
        <v>29050</v>
      </c>
      <c r="I722" s="99">
        <f t="shared" si="28"/>
        <v>32536.000000000004</v>
      </c>
      <c r="J722" s="56" t="s">
        <v>476</v>
      </c>
      <c r="K722" s="61" t="s">
        <v>663</v>
      </c>
      <c r="L722" s="10"/>
    </row>
    <row r="723" spans="1:12" s="20" customFormat="1" ht="51">
      <c r="A723" s="19">
        <v>707</v>
      </c>
      <c r="B723" s="56" t="s">
        <v>1791</v>
      </c>
      <c r="C723" s="56" t="s">
        <v>28</v>
      </c>
      <c r="D723" s="56" t="s">
        <v>1792</v>
      </c>
      <c r="E723" s="56" t="s">
        <v>1704</v>
      </c>
      <c r="F723" s="99">
        <v>1</v>
      </c>
      <c r="G723" s="99">
        <v>850</v>
      </c>
      <c r="H723" s="99">
        <f t="shared" si="27"/>
        <v>850</v>
      </c>
      <c r="I723" s="99">
        <f t="shared" si="28"/>
        <v>952.00000000000011</v>
      </c>
      <c r="J723" s="56" t="s">
        <v>476</v>
      </c>
      <c r="K723" s="61" t="s">
        <v>663</v>
      </c>
      <c r="L723" s="10"/>
    </row>
    <row r="724" spans="1:12" s="20" customFormat="1" ht="51">
      <c r="A724" s="19">
        <v>708</v>
      </c>
      <c r="B724" s="56" t="s">
        <v>1793</v>
      </c>
      <c r="C724" s="56" t="s">
        <v>28</v>
      </c>
      <c r="D724" s="56" t="s">
        <v>1794</v>
      </c>
      <c r="E724" s="56" t="s">
        <v>1690</v>
      </c>
      <c r="F724" s="99">
        <v>10</v>
      </c>
      <c r="G724" s="99">
        <v>85</v>
      </c>
      <c r="H724" s="99">
        <f t="shared" ref="H724:H725" si="31">F724*G724</f>
        <v>850</v>
      </c>
      <c r="I724" s="99">
        <f t="shared" ref="I724:I726" si="32">H724*1.12</f>
        <v>952.00000000000011</v>
      </c>
      <c r="J724" s="56" t="s">
        <v>476</v>
      </c>
      <c r="K724" s="61" t="s">
        <v>663</v>
      </c>
      <c r="L724" s="10"/>
    </row>
    <row r="725" spans="1:12" s="20" customFormat="1" ht="51">
      <c r="A725" s="19">
        <v>709</v>
      </c>
      <c r="B725" s="56" t="s">
        <v>1795</v>
      </c>
      <c r="C725" s="56" t="s">
        <v>28</v>
      </c>
      <c r="D725" s="56" t="s">
        <v>1796</v>
      </c>
      <c r="E725" s="56" t="s">
        <v>1690</v>
      </c>
      <c r="F725" s="99">
        <v>10</v>
      </c>
      <c r="G725" s="99">
        <v>85</v>
      </c>
      <c r="H725" s="99">
        <f t="shared" si="31"/>
        <v>850</v>
      </c>
      <c r="I725" s="99">
        <f t="shared" si="32"/>
        <v>952.00000000000011</v>
      </c>
      <c r="J725" s="56" t="s">
        <v>476</v>
      </c>
      <c r="K725" s="61" t="s">
        <v>663</v>
      </c>
      <c r="L725" s="10"/>
    </row>
    <row r="726" spans="1:12" s="20" customFormat="1" ht="80.25" customHeight="1">
      <c r="A726" s="19">
        <v>710</v>
      </c>
      <c r="B726" s="56" t="s">
        <v>1797</v>
      </c>
      <c r="C726" s="56" t="s">
        <v>28</v>
      </c>
      <c r="D726" s="56" t="s">
        <v>1798</v>
      </c>
      <c r="E726" s="56" t="s">
        <v>806</v>
      </c>
      <c r="F726" s="99">
        <v>10</v>
      </c>
      <c r="G726" s="99">
        <v>120535</v>
      </c>
      <c r="H726" s="99">
        <f>F726*G726</f>
        <v>1205350</v>
      </c>
      <c r="I726" s="99">
        <f t="shared" si="32"/>
        <v>1349992.0000000002</v>
      </c>
      <c r="J726" s="56" t="s">
        <v>476</v>
      </c>
      <c r="K726" s="61" t="s">
        <v>663</v>
      </c>
      <c r="L726" s="10"/>
    </row>
    <row r="727" spans="1:12" s="20" customFormat="1" ht="132" customHeight="1">
      <c r="A727" s="19">
        <v>711</v>
      </c>
      <c r="B727" s="56" t="s">
        <v>1801</v>
      </c>
      <c r="C727" s="56" t="s">
        <v>28</v>
      </c>
      <c r="D727" s="56" t="s">
        <v>2065</v>
      </c>
      <c r="E727" s="56" t="s">
        <v>730</v>
      </c>
      <c r="F727" s="99">
        <v>2</v>
      </c>
      <c r="G727" s="99">
        <v>86800</v>
      </c>
      <c r="H727" s="99">
        <f>F727*G727</f>
        <v>173600</v>
      </c>
      <c r="I727" s="99">
        <f>H727*1.12</f>
        <v>194432.00000000003</v>
      </c>
      <c r="J727" s="56" t="s">
        <v>1882</v>
      </c>
      <c r="K727" s="56" t="s">
        <v>663</v>
      </c>
      <c r="L727" s="10" t="s">
        <v>2025</v>
      </c>
    </row>
    <row r="728" spans="1:12" s="20" customFormat="1" ht="69" customHeight="1">
      <c r="A728" s="19">
        <v>712</v>
      </c>
      <c r="B728" s="56" t="s">
        <v>1802</v>
      </c>
      <c r="C728" s="56" t="s">
        <v>28</v>
      </c>
      <c r="D728" s="56" t="s">
        <v>1883</v>
      </c>
      <c r="E728" s="56" t="s">
        <v>730</v>
      </c>
      <c r="F728" s="99">
        <v>2</v>
      </c>
      <c r="G728" s="99">
        <v>46480</v>
      </c>
      <c r="H728" s="99">
        <f t="shared" ref="H728:H736" si="33">F728*G728</f>
        <v>92960</v>
      </c>
      <c r="I728" s="99">
        <f t="shared" ref="I728:I736" si="34">H728*1.12</f>
        <v>104115.20000000001</v>
      </c>
      <c r="J728" s="56" t="s">
        <v>1882</v>
      </c>
      <c r="K728" s="56" t="s">
        <v>663</v>
      </c>
      <c r="L728" s="10"/>
    </row>
    <row r="729" spans="1:12" s="20" customFormat="1" ht="121.5" customHeight="1">
      <c r="A729" s="19">
        <v>713</v>
      </c>
      <c r="B729" s="56" t="s">
        <v>1884</v>
      </c>
      <c r="C729" s="56" t="s">
        <v>28</v>
      </c>
      <c r="D729" s="61" t="s">
        <v>1885</v>
      </c>
      <c r="E729" s="56" t="s">
        <v>730</v>
      </c>
      <c r="F729" s="14">
        <v>1</v>
      </c>
      <c r="G729" s="14"/>
      <c r="H729" s="14"/>
      <c r="I729" s="14"/>
      <c r="J729" s="56" t="s">
        <v>1886</v>
      </c>
      <c r="K729" s="56" t="s">
        <v>663</v>
      </c>
      <c r="L729" s="10" t="s">
        <v>488</v>
      </c>
    </row>
    <row r="730" spans="1:12" s="20" customFormat="1" ht="67.5" customHeight="1">
      <c r="A730" s="19">
        <v>714</v>
      </c>
      <c r="B730" s="56" t="s">
        <v>1803</v>
      </c>
      <c r="C730" s="56" t="s">
        <v>28</v>
      </c>
      <c r="D730" s="56" t="s">
        <v>1811</v>
      </c>
      <c r="E730" s="56" t="s">
        <v>730</v>
      </c>
      <c r="F730" s="14">
        <v>1</v>
      </c>
      <c r="G730" s="14"/>
      <c r="H730" s="14"/>
      <c r="I730" s="14"/>
      <c r="J730" s="56" t="s">
        <v>1886</v>
      </c>
      <c r="K730" s="56" t="s">
        <v>663</v>
      </c>
      <c r="L730" s="10" t="s">
        <v>488</v>
      </c>
    </row>
    <row r="731" spans="1:12" s="20" customFormat="1" ht="96" customHeight="1">
      <c r="A731" s="102">
        <v>715</v>
      </c>
      <c r="B731" s="41" t="s">
        <v>1804</v>
      </c>
      <c r="C731" s="41" t="s">
        <v>28</v>
      </c>
      <c r="D731" s="41" t="s">
        <v>1812</v>
      </c>
      <c r="E731" s="41" t="s">
        <v>730</v>
      </c>
      <c r="F731" s="14">
        <v>9</v>
      </c>
      <c r="G731" s="14">
        <v>24000</v>
      </c>
      <c r="H731" s="14">
        <f t="shared" si="33"/>
        <v>216000</v>
      </c>
      <c r="I731" s="14">
        <f t="shared" si="34"/>
        <v>241920.00000000003</v>
      </c>
      <c r="J731" s="41" t="s">
        <v>602</v>
      </c>
      <c r="K731" s="41" t="s">
        <v>663</v>
      </c>
      <c r="L731" s="10"/>
    </row>
    <row r="732" spans="1:12" s="20" customFormat="1" ht="63.75">
      <c r="A732" s="102">
        <v>716</v>
      </c>
      <c r="B732" s="56" t="s">
        <v>1805</v>
      </c>
      <c r="C732" s="56" t="s">
        <v>28</v>
      </c>
      <c r="D732" s="56" t="s">
        <v>1806</v>
      </c>
      <c r="E732" s="56" t="s">
        <v>730</v>
      </c>
      <c r="F732" s="14">
        <v>1</v>
      </c>
      <c r="G732" s="14"/>
      <c r="H732" s="14"/>
      <c r="I732" s="14"/>
      <c r="J732" s="56" t="s">
        <v>1886</v>
      </c>
      <c r="K732" s="56" t="s">
        <v>663</v>
      </c>
      <c r="L732" s="10" t="s">
        <v>488</v>
      </c>
    </row>
    <row r="733" spans="1:12" s="20" customFormat="1" ht="122.25" customHeight="1">
      <c r="A733" s="102">
        <v>717</v>
      </c>
      <c r="B733" s="56" t="s">
        <v>1807</v>
      </c>
      <c r="C733" s="56" t="s">
        <v>28</v>
      </c>
      <c r="D733" s="56" t="s">
        <v>1887</v>
      </c>
      <c r="E733" s="56" t="s">
        <v>730</v>
      </c>
      <c r="F733" s="14">
        <v>1</v>
      </c>
      <c r="G733" s="14">
        <v>36830</v>
      </c>
      <c r="H733" s="14">
        <f t="shared" si="33"/>
        <v>36830</v>
      </c>
      <c r="I733" s="14">
        <f t="shared" si="34"/>
        <v>41249.600000000006</v>
      </c>
      <c r="J733" s="56" t="s">
        <v>1886</v>
      </c>
      <c r="K733" s="56" t="s">
        <v>663</v>
      </c>
      <c r="L733" s="10"/>
    </row>
    <row r="734" spans="1:12" s="20" customFormat="1" ht="84.75" customHeight="1">
      <c r="A734" s="102">
        <v>718</v>
      </c>
      <c r="B734" s="56" t="s">
        <v>1813</v>
      </c>
      <c r="C734" s="56" t="s">
        <v>28</v>
      </c>
      <c r="D734" s="56" t="s">
        <v>1888</v>
      </c>
      <c r="E734" s="56" t="s">
        <v>730</v>
      </c>
      <c r="F734" s="14">
        <v>1</v>
      </c>
      <c r="G734" s="14"/>
      <c r="H734" s="14"/>
      <c r="I734" s="14"/>
      <c r="J734" s="56" t="s">
        <v>1886</v>
      </c>
      <c r="K734" s="56" t="s">
        <v>663</v>
      </c>
      <c r="L734" s="10" t="s">
        <v>488</v>
      </c>
    </row>
    <row r="735" spans="1:12" s="20" customFormat="1" ht="63.75">
      <c r="A735" s="102">
        <v>719</v>
      </c>
      <c r="B735" s="56" t="s">
        <v>1808</v>
      </c>
      <c r="C735" s="56" t="s">
        <v>28</v>
      </c>
      <c r="D735" s="56" t="s">
        <v>1889</v>
      </c>
      <c r="E735" s="56" t="s">
        <v>730</v>
      </c>
      <c r="F735" s="14">
        <v>1</v>
      </c>
      <c r="G735" s="14"/>
      <c r="H735" s="14"/>
      <c r="I735" s="14"/>
      <c r="J735" s="56" t="s">
        <v>1886</v>
      </c>
      <c r="K735" s="56" t="s">
        <v>663</v>
      </c>
      <c r="L735" s="10" t="s">
        <v>488</v>
      </c>
    </row>
    <row r="736" spans="1:12" s="20" customFormat="1" ht="63.75">
      <c r="A736" s="102">
        <v>720</v>
      </c>
      <c r="B736" s="56" t="s">
        <v>860</v>
      </c>
      <c r="C736" s="56" t="s">
        <v>28</v>
      </c>
      <c r="D736" s="56" t="s">
        <v>1809</v>
      </c>
      <c r="E736" s="56" t="s">
        <v>730</v>
      </c>
      <c r="F736" s="14">
        <v>1</v>
      </c>
      <c r="G736" s="14">
        <v>60000</v>
      </c>
      <c r="H736" s="14">
        <f t="shared" si="33"/>
        <v>60000</v>
      </c>
      <c r="I736" s="14">
        <f t="shared" si="34"/>
        <v>67200</v>
      </c>
      <c r="J736" s="56" t="s">
        <v>1882</v>
      </c>
      <c r="K736" s="56" t="s">
        <v>663</v>
      </c>
      <c r="L736" s="10"/>
    </row>
    <row r="737" spans="1:12" s="20" customFormat="1" ht="72.75" customHeight="1">
      <c r="A737" s="102">
        <v>721</v>
      </c>
      <c r="B737" s="56" t="s">
        <v>1810</v>
      </c>
      <c r="C737" s="56" t="s">
        <v>28</v>
      </c>
      <c r="D737" s="56" t="s">
        <v>1890</v>
      </c>
      <c r="E737" s="56" t="s">
        <v>730</v>
      </c>
      <c r="F737" s="14">
        <v>2</v>
      </c>
      <c r="G737" s="14">
        <v>56000</v>
      </c>
      <c r="H737" s="14">
        <f>F737*G737</f>
        <v>112000</v>
      </c>
      <c r="I737" s="14">
        <f>H737*1.12</f>
        <v>125440.00000000001</v>
      </c>
      <c r="J737" s="56" t="s">
        <v>1882</v>
      </c>
      <c r="K737" s="56" t="s">
        <v>663</v>
      </c>
      <c r="L737" s="10"/>
    </row>
    <row r="738" spans="1:12" s="20" customFormat="1" ht="96" customHeight="1">
      <c r="A738" s="102">
        <v>722</v>
      </c>
      <c r="B738" s="61" t="s">
        <v>1838</v>
      </c>
      <c r="C738" s="61" t="s">
        <v>28</v>
      </c>
      <c r="D738" s="61" t="s">
        <v>1839</v>
      </c>
      <c r="E738" s="61" t="s">
        <v>730</v>
      </c>
      <c r="F738" s="14">
        <v>2</v>
      </c>
      <c r="G738" s="14">
        <v>136300</v>
      </c>
      <c r="H738" s="14">
        <f t="shared" ref="H738:H739" si="35">F738*G738</f>
        <v>272600</v>
      </c>
      <c r="I738" s="14">
        <f t="shared" ref="I738:I740" si="36">H738*1.12</f>
        <v>305312</v>
      </c>
      <c r="J738" s="49" t="s">
        <v>640</v>
      </c>
      <c r="K738" s="49" t="s">
        <v>663</v>
      </c>
      <c r="L738" s="10"/>
    </row>
    <row r="739" spans="1:12" s="20" customFormat="1" ht="84" customHeight="1">
      <c r="A739" s="102">
        <v>723</v>
      </c>
      <c r="B739" s="103" t="s">
        <v>1840</v>
      </c>
      <c r="C739" s="61" t="s">
        <v>28</v>
      </c>
      <c r="D739" s="61" t="s">
        <v>1845</v>
      </c>
      <c r="E739" s="61" t="s">
        <v>730</v>
      </c>
      <c r="F739" s="14">
        <v>1</v>
      </c>
      <c r="G739" s="14">
        <v>1299400</v>
      </c>
      <c r="H739" s="14">
        <f t="shared" si="35"/>
        <v>1299400</v>
      </c>
      <c r="I739" s="14">
        <f t="shared" si="36"/>
        <v>1455328.0000000002</v>
      </c>
      <c r="J739" s="68" t="s">
        <v>640</v>
      </c>
      <c r="K739" s="68" t="s">
        <v>663</v>
      </c>
      <c r="L739" s="10"/>
    </row>
    <row r="740" spans="1:12" s="20" customFormat="1" ht="125.25" customHeight="1">
      <c r="A740" s="19">
        <v>724</v>
      </c>
      <c r="B740" s="19" t="s">
        <v>1841</v>
      </c>
      <c r="C740" s="19" t="s">
        <v>28</v>
      </c>
      <c r="D740" s="19" t="s">
        <v>1974</v>
      </c>
      <c r="E740" s="19" t="s">
        <v>730</v>
      </c>
      <c r="F740" s="14">
        <v>2</v>
      </c>
      <c r="G740" s="14">
        <v>408936</v>
      </c>
      <c r="H740" s="14">
        <f>F740*G740</f>
        <v>817872</v>
      </c>
      <c r="I740" s="14">
        <f t="shared" si="36"/>
        <v>916016.64000000013</v>
      </c>
      <c r="J740" s="19" t="s">
        <v>1842</v>
      </c>
      <c r="K740" s="19" t="s">
        <v>663</v>
      </c>
      <c r="L740" s="10" t="s">
        <v>2025</v>
      </c>
    </row>
    <row r="741" spans="1:12" s="20" customFormat="1" ht="87.75" customHeight="1">
      <c r="A741" s="102">
        <v>725</v>
      </c>
      <c r="B741" s="56" t="s">
        <v>1846</v>
      </c>
      <c r="C741" s="56" t="s">
        <v>404</v>
      </c>
      <c r="D741" s="56" t="s">
        <v>1843</v>
      </c>
      <c r="E741" s="56" t="s">
        <v>730</v>
      </c>
      <c r="F741" s="14">
        <v>1</v>
      </c>
      <c r="G741" s="14">
        <v>11874107</v>
      </c>
      <c r="H741" s="14">
        <f>F741*G741</f>
        <v>11874107</v>
      </c>
      <c r="I741" s="14">
        <f>H741*1.12</f>
        <v>13298999.840000002</v>
      </c>
      <c r="J741" s="46" t="s">
        <v>1844</v>
      </c>
      <c r="K741" s="46" t="s">
        <v>25</v>
      </c>
      <c r="L741" s="10"/>
    </row>
    <row r="742" spans="1:12" s="20" customFormat="1" ht="192.75" customHeight="1">
      <c r="A742" s="19">
        <v>726</v>
      </c>
      <c r="B742" s="11" t="s">
        <v>1859</v>
      </c>
      <c r="C742" s="11" t="s">
        <v>28</v>
      </c>
      <c r="D742" s="11" t="s">
        <v>1860</v>
      </c>
      <c r="E742" s="11" t="s">
        <v>730</v>
      </c>
      <c r="F742" s="14">
        <v>1</v>
      </c>
      <c r="G742" s="14">
        <v>49910.71</v>
      </c>
      <c r="H742" s="14">
        <f>F742*G742</f>
        <v>49910.71</v>
      </c>
      <c r="I742" s="14">
        <f>H742*1.12</f>
        <v>55899.995200000005</v>
      </c>
      <c r="J742" s="11" t="s">
        <v>1861</v>
      </c>
      <c r="K742" s="11" t="s">
        <v>663</v>
      </c>
      <c r="L742" s="10"/>
    </row>
    <row r="743" spans="1:12" s="20" customFormat="1" ht="132.75" customHeight="1">
      <c r="A743" s="19">
        <v>727</v>
      </c>
      <c r="B743" s="11" t="s">
        <v>2202</v>
      </c>
      <c r="C743" s="11" t="s">
        <v>28</v>
      </c>
      <c r="D743" s="11" t="s">
        <v>2203</v>
      </c>
      <c r="E743" s="104" t="s">
        <v>730</v>
      </c>
      <c r="F743" s="14">
        <v>7</v>
      </c>
      <c r="G743" s="14">
        <v>38500</v>
      </c>
      <c r="H743" s="14">
        <f t="shared" ref="H743:H806" si="37">F743*G743</f>
        <v>269500</v>
      </c>
      <c r="I743" s="14">
        <f t="shared" ref="I743:I806" si="38">H743*1.12</f>
        <v>301840</v>
      </c>
      <c r="J743" s="11" t="s">
        <v>1882</v>
      </c>
      <c r="K743" s="11" t="s">
        <v>663</v>
      </c>
      <c r="L743" s="10" t="s">
        <v>2190</v>
      </c>
    </row>
    <row r="744" spans="1:12" s="20" customFormat="1" ht="102">
      <c r="A744" s="19">
        <v>728</v>
      </c>
      <c r="B744" s="11" t="s">
        <v>335</v>
      </c>
      <c r="C744" s="11" t="s">
        <v>28</v>
      </c>
      <c r="D744" s="11" t="s">
        <v>1912</v>
      </c>
      <c r="E744" s="104" t="s">
        <v>730</v>
      </c>
      <c r="F744" s="14">
        <v>3</v>
      </c>
      <c r="G744" s="14">
        <v>50000</v>
      </c>
      <c r="H744" s="14">
        <f t="shared" si="37"/>
        <v>150000</v>
      </c>
      <c r="I744" s="14">
        <f t="shared" si="38"/>
        <v>168000.00000000003</v>
      </c>
      <c r="J744" s="11" t="s">
        <v>1882</v>
      </c>
      <c r="K744" s="11" t="s">
        <v>663</v>
      </c>
      <c r="L744" s="10"/>
    </row>
    <row r="745" spans="1:12" s="20" customFormat="1" ht="111" customHeight="1">
      <c r="A745" s="19">
        <v>729</v>
      </c>
      <c r="B745" s="19" t="s">
        <v>1913</v>
      </c>
      <c r="C745" s="11" t="s">
        <v>28</v>
      </c>
      <c r="D745" s="19" t="s">
        <v>1914</v>
      </c>
      <c r="E745" s="11" t="s">
        <v>730</v>
      </c>
      <c r="F745" s="14">
        <v>123</v>
      </c>
      <c r="G745" s="14">
        <v>8400</v>
      </c>
      <c r="H745" s="14">
        <f t="shared" si="37"/>
        <v>1033200</v>
      </c>
      <c r="I745" s="14">
        <f t="shared" si="38"/>
        <v>1157184</v>
      </c>
      <c r="J745" s="11" t="s">
        <v>1033</v>
      </c>
      <c r="K745" s="19" t="s">
        <v>663</v>
      </c>
      <c r="L745" s="10" t="s">
        <v>2254</v>
      </c>
    </row>
    <row r="746" spans="1:12" s="20" customFormat="1" ht="81.75" customHeight="1">
      <c r="A746" s="19">
        <v>730</v>
      </c>
      <c r="B746" s="46" t="s">
        <v>1915</v>
      </c>
      <c r="C746" s="46" t="s">
        <v>28</v>
      </c>
      <c r="D746" s="46" t="s">
        <v>2027</v>
      </c>
      <c r="E746" s="46" t="s">
        <v>730</v>
      </c>
      <c r="F746" s="14">
        <v>20</v>
      </c>
      <c r="G746" s="14">
        <v>2800</v>
      </c>
      <c r="H746" s="14">
        <f t="shared" si="37"/>
        <v>56000</v>
      </c>
      <c r="I746" s="14">
        <f t="shared" si="38"/>
        <v>62720.000000000007</v>
      </c>
      <c r="J746" s="46" t="s">
        <v>417</v>
      </c>
      <c r="K746" s="46" t="s">
        <v>25</v>
      </c>
      <c r="L746" s="10"/>
    </row>
    <row r="747" spans="1:12" s="20" customFormat="1" ht="76.5">
      <c r="A747" s="19">
        <v>731</v>
      </c>
      <c r="B747" s="46" t="s">
        <v>1916</v>
      </c>
      <c r="C747" s="46" t="s">
        <v>28</v>
      </c>
      <c r="D747" s="46" t="s">
        <v>2028</v>
      </c>
      <c r="E747" s="46" t="s">
        <v>730</v>
      </c>
      <c r="F747" s="14">
        <v>20</v>
      </c>
      <c r="G747" s="14">
        <v>4800</v>
      </c>
      <c r="H747" s="14">
        <f t="shared" si="37"/>
        <v>96000</v>
      </c>
      <c r="I747" s="14">
        <f t="shared" si="38"/>
        <v>107520.00000000001</v>
      </c>
      <c r="J747" s="46" t="s">
        <v>417</v>
      </c>
      <c r="K747" s="46" t="s">
        <v>25</v>
      </c>
      <c r="L747" s="10"/>
    </row>
    <row r="748" spans="1:12" s="20" customFormat="1" ht="76.5">
      <c r="A748" s="19">
        <v>732</v>
      </c>
      <c r="B748" s="46" t="s">
        <v>1917</v>
      </c>
      <c r="C748" s="46" t="s">
        <v>28</v>
      </c>
      <c r="D748" s="46" t="s">
        <v>2029</v>
      </c>
      <c r="E748" s="46" t="s">
        <v>730</v>
      </c>
      <c r="F748" s="14">
        <v>1</v>
      </c>
      <c r="G748" s="14">
        <v>5200</v>
      </c>
      <c r="H748" s="14">
        <f t="shared" si="37"/>
        <v>5200</v>
      </c>
      <c r="I748" s="14">
        <f t="shared" si="38"/>
        <v>5824.0000000000009</v>
      </c>
      <c r="J748" s="46" t="s">
        <v>417</v>
      </c>
      <c r="K748" s="46" t="s">
        <v>25</v>
      </c>
      <c r="L748" s="10"/>
    </row>
    <row r="749" spans="1:12" s="20" customFormat="1" ht="76.5">
      <c r="A749" s="19">
        <v>733</v>
      </c>
      <c r="B749" s="46" t="s">
        <v>1918</v>
      </c>
      <c r="C749" s="46" t="s">
        <v>28</v>
      </c>
      <c r="D749" s="46" t="s">
        <v>2030</v>
      </c>
      <c r="E749" s="46" t="s">
        <v>730</v>
      </c>
      <c r="F749" s="14">
        <v>1</v>
      </c>
      <c r="G749" s="14">
        <v>3500</v>
      </c>
      <c r="H749" s="14">
        <f t="shared" si="37"/>
        <v>3500</v>
      </c>
      <c r="I749" s="14">
        <f t="shared" si="38"/>
        <v>3920.0000000000005</v>
      </c>
      <c r="J749" s="46" t="s">
        <v>417</v>
      </c>
      <c r="K749" s="46" t="s">
        <v>25</v>
      </c>
      <c r="L749" s="10"/>
    </row>
    <row r="750" spans="1:12" s="20" customFormat="1" ht="89.25">
      <c r="A750" s="19">
        <v>734</v>
      </c>
      <c r="B750" s="46" t="s">
        <v>1919</v>
      </c>
      <c r="C750" s="46" t="s">
        <v>28</v>
      </c>
      <c r="D750" s="46" t="s">
        <v>2031</v>
      </c>
      <c r="E750" s="46" t="s">
        <v>730</v>
      </c>
      <c r="F750" s="14">
        <v>2</v>
      </c>
      <c r="G750" s="14">
        <v>6200</v>
      </c>
      <c r="H750" s="14">
        <f t="shared" si="37"/>
        <v>12400</v>
      </c>
      <c r="I750" s="14">
        <f t="shared" si="38"/>
        <v>13888.000000000002</v>
      </c>
      <c r="J750" s="46" t="s">
        <v>417</v>
      </c>
      <c r="K750" s="46" t="s">
        <v>25</v>
      </c>
      <c r="L750" s="10"/>
    </row>
    <row r="751" spans="1:12" s="20" customFormat="1" ht="76.5">
      <c r="A751" s="19">
        <v>735</v>
      </c>
      <c r="B751" s="46" t="s">
        <v>1920</v>
      </c>
      <c r="C751" s="46" t="s">
        <v>28</v>
      </c>
      <c r="D751" s="46" t="s">
        <v>2032</v>
      </c>
      <c r="E751" s="46" t="s">
        <v>730</v>
      </c>
      <c r="F751" s="14">
        <v>2</v>
      </c>
      <c r="G751" s="14">
        <v>6400</v>
      </c>
      <c r="H751" s="14">
        <f t="shared" si="37"/>
        <v>12800</v>
      </c>
      <c r="I751" s="14">
        <f t="shared" si="38"/>
        <v>14336.000000000002</v>
      </c>
      <c r="J751" s="46" t="s">
        <v>417</v>
      </c>
      <c r="K751" s="46" t="s">
        <v>25</v>
      </c>
      <c r="L751" s="10"/>
    </row>
    <row r="752" spans="1:12" s="20" customFormat="1" ht="76.5">
      <c r="A752" s="19">
        <v>736</v>
      </c>
      <c r="B752" s="46" t="s">
        <v>1921</v>
      </c>
      <c r="C752" s="46" t="s">
        <v>28</v>
      </c>
      <c r="D752" s="46" t="s">
        <v>2033</v>
      </c>
      <c r="E752" s="46" t="s">
        <v>730</v>
      </c>
      <c r="F752" s="14">
        <v>1</v>
      </c>
      <c r="G752" s="14">
        <v>5500</v>
      </c>
      <c r="H752" s="14">
        <f t="shared" si="37"/>
        <v>5500</v>
      </c>
      <c r="I752" s="14">
        <f t="shared" si="38"/>
        <v>6160.0000000000009</v>
      </c>
      <c r="J752" s="46" t="s">
        <v>417</v>
      </c>
      <c r="K752" s="46" t="s">
        <v>25</v>
      </c>
      <c r="L752" s="10"/>
    </row>
    <row r="753" spans="1:12" s="20" customFormat="1" ht="76.5">
      <c r="A753" s="19">
        <v>737</v>
      </c>
      <c r="B753" s="11" t="s">
        <v>1953</v>
      </c>
      <c r="C753" s="11" t="s">
        <v>28</v>
      </c>
      <c r="D753" s="11" t="s">
        <v>2034</v>
      </c>
      <c r="E753" s="46" t="s">
        <v>730</v>
      </c>
      <c r="F753" s="14">
        <v>1</v>
      </c>
      <c r="G753" s="14">
        <v>11200</v>
      </c>
      <c r="H753" s="14">
        <f t="shared" si="37"/>
        <v>11200</v>
      </c>
      <c r="I753" s="14">
        <f t="shared" si="38"/>
        <v>12544.000000000002</v>
      </c>
      <c r="J753" s="46" t="s">
        <v>417</v>
      </c>
      <c r="K753" s="46" t="s">
        <v>25</v>
      </c>
      <c r="L753" s="10"/>
    </row>
    <row r="754" spans="1:12" s="20" customFormat="1" ht="76.5">
      <c r="A754" s="19">
        <v>738</v>
      </c>
      <c r="B754" s="46" t="s">
        <v>1942</v>
      </c>
      <c r="C754" s="46" t="s">
        <v>28</v>
      </c>
      <c r="D754" s="11" t="s">
        <v>2035</v>
      </c>
      <c r="E754" s="46" t="s">
        <v>730</v>
      </c>
      <c r="F754" s="14">
        <v>1</v>
      </c>
      <c r="G754" s="14">
        <v>1650</v>
      </c>
      <c r="H754" s="14">
        <f t="shared" si="37"/>
        <v>1650</v>
      </c>
      <c r="I754" s="14">
        <f t="shared" si="38"/>
        <v>1848.0000000000002</v>
      </c>
      <c r="J754" s="46" t="s">
        <v>417</v>
      </c>
      <c r="K754" s="46" t="s">
        <v>25</v>
      </c>
      <c r="L754" s="10"/>
    </row>
    <row r="755" spans="1:12" s="20" customFormat="1" ht="76.5">
      <c r="A755" s="19">
        <v>739</v>
      </c>
      <c r="B755" s="46" t="s">
        <v>1922</v>
      </c>
      <c r="C755" s="46" t="s">
        <v>28</v>
      </c>
      <c r="D755" s="46" t="s">
        <v>2036</v>
      </c>
      <c r="E755" s="46" t="s">
        <v>730</v>
      </c>
      <c r="F755" s="14">
        <v>2</v>
      </c>
      <c r="G755" s="14">
        <v>1900</v>
      </c>
      <c r="H755" s="14">
        <f t="shared" si="37"/>
        <v>3800</v>
      </c>
      <c r="I755" s="14">
        <f t="shared" si="38"/>
        <v>4256</v>
      </c>
      <c r="J755" s="46" t="s">
        <v>417</v>
      </c>
      <c r="K755" s="46" t="s">
        <v>25</v>
      </c>
      <c r="L755" s="10"/>
    </row>
    <row r="756" spans="1:12" s="20" customFormat="1" ht="76.5">
      <c r="A756" s="19">
        <v>740</v>
      </c>
      <c r="B756" s="46" t="s">
        <v>1943</v>
      </c>
      <c r="C756" s="46" t="s">
        <v>28</v>
      </c>
      <c r="D756" s="46" t="s">
        <v>2037</v>
      </c>
      <c r="E756" s="46" t="s">
        <v>730</v>
      </c>
      <c r="F756" s="14">
        <v>1</v>
      </c>
      <c r="G756" s="14">
        <v>1720</v>
      </c>
      <c r="H756" s="14">
        <f t="shared" si="37"/>
        <v>1720</v>
      </c>
      <c r="I756" s="14">
        <f t="shared" si="38"/>
        <v>1926.4</v>
      </c>
      <c r="J756" s="46" t="s">
        <v>417</v>
      </c>
      <c r="K756" s="46" t="s">
        <v>25</v>
      </c>
      <c r="L756" s="10"/>
    </row>
    <row r="757" spans="1:12" s="20" customFormat="1" ht="76.5">
      <c r="A757" s="19">
        <v>741</v>
      </c>
      <c r="B757" s="46" t="s">
        <v>1943</v>
      </c>
      <c r="C757" s="46" t="s">
        <v>28</v>
      </c>
      <c r="D757" s="46" t="s">
        <v>2038</v>
      </c>
      <c r="E757" s="46" t="s">
        <v>730</v>
      </c>
      <c r="F757" s="14">
        <v>1</v>
      </c>
      <c r="G757" s="14">
        <v>1900</v>
      </c>
      <c r="H757" s="14">
        <f t="shared" si="37"/>
        <v>1900</v>
      </c>
      <c r="I757" s="14">
        <f t="shared" si="38"/>
        <v>2128</v>
      </c>
      <c r="J757" s="46" t="s">
        <v>417</v>
      </c>
      <c r="K757" s="46" t="s">
        <v>25</v>
      </c>
      <c r="L757" s="10"/>
    </row>
    <row r="758" spans="1:12" s="20" customFormat="1" ht="76.5">
      <c r="A758" s="19">
        <v>742</v>
      </c>
      <c r="B758" s="46" t="s">
        <v>1944</v>
      </c>
      <c r="C758" s="46" t="s">
        <v>28</v>
      </c>
      <c r="D758" s="46" t="s">
        <v>2039</v>
      </c>
      <c r="E758" s="46" t="s">
        <v>730</v>
      </c>
      <c r="F758" s="14">
        <v>1</v>
      </c>
      <c r="G758" s="14">
        <v>1560</v>
      </c>
      <c r="H758" s="14">
        <f t="shared" si="37"/>
        <v>1560</v>
      </c>
      <c r="I758" s="14">
        <f t="shared" si="38"/>
        <v>1747.2000000000003</v>
      </c>
      <c r="J758" s="46" t="s">
        <v>417</v>
      </c>
      <c r="K758" s="46" t="s">
        <v>25</v>
      </c>
      <c r="L758" s="10"/>
    </row>
    <row r="759" spans="1:12" s="20" customFormat="1" ht="76.5">
      <c r="A759" s="19">
        <v>743</v>
      </c>
      <c r="B759" s="46" t="s">
        <v>1943</v>
      </c>
      <c r="C759" s="46" t="s">
        <v>28</v>
      </c>
      <c r="D759" s="46" t="s">
        <v>2040</v>
      </c>
      <c r="E759" s="46" t="s">
        <v>730</v>
      </c>
      <c r="F759" s="14">
        <v>1</v>
      </c>
      <c r="G759" s="14">
        <v>1320</v>
      </c>
      <c r="H759" s="14">
        <f t="shared" si="37"/>
        <v>1320</v>
      </c>
      <c r="I759" s="14">
        <f t="shared" si="38"/>
        <v>1478.4</v>
      </c>
      <c r="J759" s="46" t="s">
        <v>417</v>
      </c>
      <c r="K759" s="46" t="s">
        <v>25</v>
      </c>
      <c r="L759" s="10"/>
    </row>
    <row r="760" spans="1:12" s="20" customFormat="1" ht="76.5">
      <c r="A760" s="19">
        <v>744</v>
      </c>
      <c r="B760" s="46" t="s">
        <v>1923</v>
      </c>
      <c r="C760" s="46" t="s">
        <v>28</v>
      </c>
      <c r="D760" s="46" t="s">
        <v>2041</v>
      </c>
      <c r="E760" s="46" t="s">
        <v>730</v>
      </c>
      <c r="F760" s="14">
        <v>2</v>
      </c>
      <c r="G760" s="14">
        <v>1710</v>
      </c>
      <c r="H760" s="14">
        <f t="shared" si="37"/>
        <v>3420</v>
      </c>
      <c r="I760" s="14">
        <f t="shared" si="38"/>
        <v>3830.4000000000005</v>
      </c>
      <c r="J760" s="46" t="s">
        <v>417</v>
      </c>
      <c r="K760" s="46" t="s">
        <v>25</v>
      </c>
      <c r="L760" s="10"/>
    </row>
    <row r="761" spans="1:12" s="20" customFormat="1" ht="76.5">
      <c r="A761" s="19">
        <v>745</v>
      </c>
      <c r="B761" s="46" t="s">
        <v>1945</v>
      </c>
      <c r="C761" s="46" t="s">
        <v>28</v>
      </c>
      <c r="D761" s="46" t="s">
        <v>2042</v>
      </c>
      <c r="E761" s="46" t="s">
        <v>730</v>
      </c>
      <c r="F761" s="14">
        <v>3</v>
      </c>
      <c r="G761" s="14">
        <v>1780</v>
      </c>
      <c r="H761" s="14">
        <f t="shared" si="37"/>
        <v>5340</v>
      </c>
      <c r="I761" s="14">
        <f t="shared" si="38"/>
        <v>5980.8</v>
      </c>
      <c r="J761" s="46" t="s">
        <v>417</v>
      </c>
      <c r="K761" s="46" t="s">
        <v>25</v>
      </c>
      <c r="L761" s="10"/>
    </row>
    <row r="762" spans="1:12" s="20" customFormat="1" ht="79.5" customHeight="1">
      <c r="A762" s="19">
        <v>746</v>
      </c>
      <c r="B762" s="11" t="s">
        <v>1954</v>
      </c>
      <c r="C762" s="46" t="s">
        <v>28</v>
      </c>
      <c r="D762" s="46" t="s">
        <v>2043</v>
      </c>
      <c r="E762" s="46" t="s">
        <v>730</v>
      </c>
      <c r="F762" s="14">
        <v>2</v>
      </c>
      <c r="G762" s="14">
        <v>1000</v>
      </c>
      <c r="H762" s="14">
        <f t="shared" si="37"/>
        <v>2000</v>
      </c>
      <c r="I762" s="14">
        <f t="shared" si="38"/>
        <v>2240</v>
      </c>
      <c r="J762" s="46" t="s">
        <v>417</v>
      </c>
      <c r="K762" s="46" t="s">
        <v>25</v>
      </c>
      <c r="L762" s="10"/>
    </row>
    <row r="763" spans="1:12" s="20" customFormat="1" ht="76.5">
      <c r="A763" s="19">
        <v>747</v>
      </c>
      <c r="B763" s="46" t="s">
        <v>1946</v>
      </c>
      <c r="C763" s="46" t="s">
        <v>28</v>
      </c>
      <c r="D763" s="46" t="s">
        <v>2044</v>
      </c>
      <c r="E763" s="46" t="s">
        <v>730</v>
      </c>
      <c r="F763" s="14">
        <v>2</v>
      </c>
      <c r="G763" s="14">
        <v>790</v>
      </c>
      <c r="H763" s="14">
        <f t="shared" si="37"/>
        <v>1580</v>
      </c>
      <c r="I763" s="14">
        <f t="shared" si="38"/>
        <v>1769.6000000000001</v>
      </c>
      <c r="J763" s="46" t="s">
        <v>417</v>
      </c>
      <c r="K763" s="46" t="s">
        <v>25</v>
      </c>
      <c r="L763" s="10"/>
    </row>
    <row r="764" spans="1:12" s="20" customFormat="1" ht="76.5">
      <c r="A764" s="19">
        <v>748</v>
      </c>
      <c r="B764" s="46" t="s">
        <v>1924</v>
      </c>
      <c r="C764" s="46" t="s">
        <v>28</v>
      </c>
      <c r="D764" s="46" t="s">
        <v>2045</v>
      </c>
      <c r="E764" s="46" t="s">
        <v>730</v>
      </c>
      <c r="F764" s="14">
        <v>1</v>
      </c>
      <c r="G764" s="14">
        <v>720</v>
      </c>
      <c r="H764" s="14">
        <f t="shared" si="37"/>
        <v>720</v>
      </c>
      <c r="I764" s="14">
        <f t="shared" si="38"/>
        <v>806.40000000000009</v>
      </c>
      <c r="J764" s="46" t="s">
        <v>417</v>
      </c>
      <c r="K764" s="46" t="s">
        <v>25</v>
      </c>
      <c r="L764" s="10"/>
    </row>
    <row r="765" spans="1:12" s="20" customFormat="1" ht="76.5">
      <c r="A765" s="19">
        <v>749</v>
      </c>
      <c r="B765" s="46" t="s">
        <v>1947</v>
      </c>
      <c r="C765" s="46" t="s">
        <v>28</v>
      </c>
      <c r="D765" s="46" t="s">
        <v>2046</v>
      </c>
      <c r="E765" s="46" t="s">
        <v>730</v>
      </c>
      <c r="F765" s="14">
        <v>2</v>
      </c>
      <c r="G765" s="14">
        <v>1050</v>
      </c>
      <c r="H765" s="14">
        <f t="shared" si="37"/>
        <v>2100</v>
      </c>
      <c r="I765" s="14">
        <f t="shared" si="38"/>
        <v>2352</v>
      </c>
      <c r="J765" s="46" t="s">
        <v>417</v>
      </c>
      <c r="K765" s="46" t="s">
        <v>25</v>
      </c>
      <c r="L765" s="10"/>
    </row>
    <row r="766" spans="1:12" s="20" customFormat="1" ht="76.5">
      <c r="A766" s="19">
        <v>750</v>
      </c>
      <c r="B766" s="46" t="s">
        <v>1948</v>
      </c>
      <c r="C766" s="46" t="s">
        <v>28</v>
      </c>
      <c r="D766" s="46" t="s">
        <v>2047</v>
      </c>
      <c r="E766" s="46" t="s">
        <v>730</v>
      </c>
      <c r="F766" s="14">
        <v>2</v>
      </c>
      <c r="G766" s="14">
        <v>680</v>
      </c>
      <c r="H766" s="14">
        <f t="shared" si="37"/>
        <v>1360</v>
      </c>
      <c r="I766" s="14">
        <f t="shared" si="38"/>
        <v>1523.2</v>
      </c>
      <c r="J766" s="46" t="s">
        <v>417</v>
      </c>
      <c r="K766" s="46" t="s">
        <v>25</v>
      </c>
      <c r="L766" s="10"/>
    </row>
    <row r="767" spans="1:12" s="20" customFormat="1" ht="76.5">
      <c r="A767" s="19">
        <v>751</v>
      </c>
      <c r="B767" s="46" t="s">
        <v>1925</v>
      </c>
      <c r="C767" s="46" t="s">
        <v>28</v>
      </c>
      <c r="D767" s="46" t="s">
        <v>2048</v>
      </c>
      <c r="E767" s="46" t="s">
        <v>730</v>
      </c>
      <c r="F767" s="14">
        <v>1</v>
      </c>
      <c r="G767" s="14">
        <v>2940</v>
      </c>
      <c r="H767" s="14">
        <f t="shared" si="37"/>
        <v>2940</v>
      </c>
      <c r="I767" s="14">
        <f t="shared" si="38"/>
        <v>3292.8</v>
      </c>
      <c r="J767" s="46" t="s">
        <v>417</v>
      </c>
      <c r="K767" s="46" t="s">
        <v>25</v>
      </c>
      <c r="L767" s="10"/>
    </row>
    <row r="768" spans="1:12" s="20" customFormat="1" ht="76.5">
      <c r="A768" s="19">
        <v>752</v>
      </c>
      <c r="B768" s="46" t="s">
        <v>1926</v>
      </c>
      <c r="C768" s="46" t="s">
        <v>28</v>
      </c>
      <c r="D768" s="11" t="s">
        <v>2049</v>
      </c>
      <c r="E768" s="46" t="s">
        <v>730</v>
      </c>
      <c r="F768" s="14">
        <v>3</v>
      </c>
      <c r="G768" s="14">
        <v>113727</v>
      </c>
      <c r="H768" s="14">
        <f t="shared" si="37"/>
        <v>341181</v>
      </c>
      <c r="I768" s="14">
        <f t="shared" si="38"/>
        <v>382122.72000000003</v>
      </c>
      <c r="J768" s="46" t="s">
        <v>417</v>
      </c>
      <c r="K768" s="46" t="s">
        <v>25</v>
      </c>
      <c r="L768" s="10"/>
    </row>
    <row r="769" spans="1:12" s="20" customFormat="1" ht="76.5">
      <c r="A769" s="19">
        <v>753</v>
      </c>
      <c r="B769" s="46" t="s">
        <v>1927</v>
      </c>
      <c r="C769" s="46" t="s">
        <v>28</v>
      </c>
      <c r="D769" s="11" t="s">
        <v>2049</v>
      </c>
      <c r="E769" s="46" t="s">
        <v>730</v>
      </c>
      <c r="F769" s="14">
        <v>2</v>
      </c>
      <c r="G769" s="14">
        <v>135594</v>
      </c>
      <c r="H769" s="14">
        <f t="shared" si="37"/>
        <v>271188</v>
      </c>
      <c r="I769" s="14">
        <f t="shared" si="38"/>
        <v>303730.56000000006</v>
      </c>
      <c r="J769" s="46" t="s">
        <v>417</v>
      </c>
      <c r="K769" s="46" t="s">
        <v>25</v>
      </c>
      <c r="L769" s="10"/>
    </row>
    <row r="770" spans="1:12" s="20" customFormat="1" ht="76.5">
      <c r="A770" s="19">
        <v>754</v>
      </c>
      <c r="B770" s="46" t="s">
        <v>1928</v>
      </c>
      <c r="C770" s="46" t="s">
        <v>28</v>
      </c>
      <c r="D770" s="11" t="s">
        <v>2050</v>
      </c>
      <c r="E770" s="46" t="s">
        <v>730</v>
      </c>
      <c r="F770" s="14">
        <v>3</v>
      </c>
      <c r="G770" s="14">
        <v>32805</v>
      </c>
      <c r="H770" s="14">
        <f t="shared" si="37"/>
        <v>98415</v>
      </c>
      <c r="I770" s="14">
        <f t="shared" si="38"/>
        <v>110224.80000000002</v>
      </c>
      <c r="J770" s="46" t="s">
        <v>417</v>
      </c>
      <c r="K770" s="46" t="s">
        <v>25</v>
      </c>
      <c r="L770" s="10"/>
    </row>
    <row r="771" spans="1:12" s="20" customFormat="1" ht="76.5">
      <c r="A771" s="19">
        <v>755</v>
      </c>
      <c r="B771" s="46" t="s">
        <v>1929</v>
      </c>
      <c r="C771" s="46" t="s">
        <v>28</v>
      </c>
      <c r="D771" s="11" t="s">
        <v>2051</v>
      </c>
      <c r="E771" s="46" t="s">
        <v>730</v>
      </c>
      <c r="F771" s="14">
        <v>3</v>
      </c>
      <c r="G771" s="14">
        <v>49500</v>
      </c>
      <c r="H771" s="14">
        <f t="shared" si="37"/>
        <v>148500</v>
      </c>
      <c r="I771" s="14">
        <f t="shared" si="38"/>
        <v>166320.00000000003</v>
      </c>
      <c r="J771" s="46" t="s">
        <v>417</v>
      </c>
      <c r="K771" s="46" t="s">
        <v>25</v>
      </c>
      <c r="L771" s="10"/>
    </row>
    <row r="772" spans="1:12" s="20" customFormat="1" ht="81" customHeight="1">
      <c r="A772" s="19">
        <v>756</v>
      </c>
      <c r="B772" s="46" t="s">
        <v>1956</v>
      </c>
      <c r="C772" s="46" t="s">
        <v>28</v>
      </c>
      <c r="D772" s="11" t="s">
        <v>2052</v>
      </c>
      <c r="E772" s="46" t="s">
        <v>730</v>
      </c>
      <c r="F772" s="14">
        <v>3</v>
      </c>
      <c r="G772" s="14">
        <v>5250</v>
      </c>
      <c r="H772" s="14">
        <f t="shared" si="37"/>
        <v>15750</v>
      </c>
      <c r="I772" s="14">
        <f t="shared" si="38"/>
        <v>17640</v>
      </c>
      <c r="J772" s="46" t="s">
        <v>417</v>
      </c>
      <c r="K772" s="46" t="s">
        <v>25</v>
      </c>
      <c r="L772" s="10"/>
    </row>
    <row r="773" spans="1:12" s="20" customFormat="1" ht="80.25" customHeight="1">
      <c r="A773" s="19">
        <v>757</v>
      </c>
      <c r="B773" s="46" t="s">
        <v>1958</v>
      </c>
      <c r="C773" s="46" t="s">
        <v>28</v>
      </c>
      <c r="D773" s="46" t="s">
        <v>2053</v>
      </c>
      <c r="E773" s="46" t="s">
        <v>730</v>
      </c>
      <c r="F773" s="14">
        <v>3</v>
      </c>
      <c r="G773" s="14">
        <v>10500</v>
      </c>
      <c r="H773" s="14">
        <f t="shared" si="37"/>
        <v>31500</v>
      </c>
      <c r="I773" s="14">
        <f t="shared" si="38"/>
        <v>35280</v>
      </c>
      <c r="J773" s="46" t="s">
        <v>417</v>
      </c>
      <c r="K773" s="46" t="s">
        <v>25</v>
      </c>
      <c r="L773" s="10"/>
    </row>
    <row r="774" spans="1:12" s="20" customFormat="1" ht="85.5" customHeight="1">
      <c r="A774" s="19">
        <v>758</v>
      </c>
      <c r="B774" s="46" t="s">
        <v>1957</v>
      </c>
      <c r="C774" s="46" t="s">
        <v>28</v>
      </c>
      <c r="D774" s="11" t="s">
        <v>2054</v>
      </c>
      <c r="E774" s="46" t="s">
        <v>730</v>
      </c>
      <c r="F774" s="14">
        <v>3</v>
      </c>
      <c r="G774" s="14">
        <v>10500</v>
      </c>
      <c r="H774" s="14">
        <f t="shared" si="37"/>
        <v>31500</v>
      </c>
      <c r="I774" s="14">
        <f t="shared" si="38"/>
        <v>35280</v>
      </c>
      <c r="J774" s="46" t="s">
        <v>417</v>
      </c>
      <c r="K774" s="46" t="s">
        <v>25</v>
      </c>
      <c r="L774" s="10"/>
    </row>
    <row r="775" spans="1:12" s="20" customFormat="1" ht="80.25" customHeight="1">
      <c r="A775" s="19">
        <v>759</v>
      </c>
      <c r="B775" s="46" t="s">
        <v>1959</v>
      </c>
      <c r="C775" s="46" t="s">
        <v>28</v>
      </c>
      <c r="D775" s="11" t="s">
        <v>2055</v>
      </c>
      <c r="E775" s="46" t="s">
        <v>730</v>
      </c>
      <c r="F775" s="14">
        <v>3</v>
      </c>
      <c r="G775" s="14">
        <v>23400</v>
      </c>
      <c r="H775" s="14">
        <f t="shared" si="37"/>
        <v>70200</v>
      </c>
      <c r="I775" s="14">
        <f t="shared" si="38"/>
        <v>78624.000000000015</v>
      </c>
      <c r="J775" s="46" t="s">
        <v>417</v>
      </c>
      <c r="K775" s="46" t="s">
        <v>25</v>
      </c>
      <c r="L775" s="10"/>
    </row>
    <row r="776" spans="1:12" s="20" customFormat="1" ht="82.5" customHeight="1">
      <c r="A776" s="19">
        <v>760</v>
      </c>
      <c r="B776" s="11" t="s">
        <v>1955</v>
      </c>
      <c r="C776" s="46" t="s">
        <v>28</v>
      </c>
      <c r="D776" s="11" t="s">
        <v>1960</v>
      </c>
      <c r="E776" s="46" t="s">
        <v>730</v>
      </c>
      <c r="F776" s="14">
        <v>2</v>
      </c>
      <c r="G776" s="14">
        <v>36000</v>
      </c>
      <c r="H776" s="14">
        <f t="shared" si="37"/>
        <v>72000</v>
      </c>
      <c r="I776" s="14">
        <f t="shared" si="38"/>
        <v>80640.000000000015</v>
      </c>
      <c r="J776" s="46" t="s">
        <v>417</v>
      </c>
      <c r="K776" s="46" t="s">
        <v>25</v>
      </c>
      <c r="L776" s="10"/>
    </row>
    <row r="777" spans="1:12" s="20" customFormat="1" ht="84" customHeight="1">
      <c r="A777" s="19">
        <v>761</v>
      </c>
      <c r="B777" s="46" t="s">
        <v>1930</v>
      </c>
      <c r="C777" s="46" t="s">
        <v>28</v>
      </c>
      <c r="D777" s="11" t="s">
        <v>2056</v>
      </c>
      <c r="E777" s="46" t="s">
        <v>730</v>
      </c>
      <c r="F777" s="14">
        <v>3</v>
      </c>
      <c r="G777" s="14">
        <v>9000</v>
      </c>
      <c r="H777" s="14">
        <f t="shared" si="37"/>
        <v>27000</v>
      </c>
      <c r="I777" s="14">
        <f t="shared" si="38"/>
        <v>30240.000000000004</v>
      </c>
      <c r="J777" s="46" t="s">
        <v>417</v>
      </c>
      <c r="K777" s="46" t="s">
        <v>25</v>
      </c>
      <c r="L777" s="10"/>
    </row>
    <row r="778" spans="1:12" s="20" customFormat="1" ht="80.25" customHeight="1">
      <c r="A778" s="19">
        <v>762</v>
      </c>
      <c r="B778" s="46" t="s">
        <v>1931</v>
      </c>
      <c r="C778" s="46" t="s">
        <v>28</v>
      </c>
      <c r="D778" s="11" t="s">
        <v>2057</v>
      </c>
      <c r="E778" s="46" t="s">
        <v>730</v>
      </c>
      <c r="F778" s="14">
        <v>3</v>
      </c>
      <c r="G778" s="14">
        <v>17200</v>
      </c>
      <c r="H778" s="14">
        <f t="shared" si="37"/>
        <v>51600</v>
      </c>
      <c r="I778" s="14">
        <f t="shared" si="38"/>
        <v>57792.000000000007</v>
      </c>
      <c r="J778" s="46" t="s">
        <v>417</v>
      </c>
      <c r="K778" s="46" t="s">
        <v>25</v>
      </c>
      <c r="L778" s="10"/>
    </row>
    <row r="779" spans="1:12" s="20" customFormat="1" ht="84" customHeight="1">
      <c r="A779" s="19">
        <v>763</v>
      </c>
      <c r="B779" s="46" t="s">
        <v>1932</v>
      </c>
      <c r="C779" s="46" t="s">
        <v>28</v>
      </c>
      <c r="D779" s="11" t="s">
        <v>2058</v>
      </c>
      <c r="E779" s="46" t="s">
        <v>730</v>
      </c>
      <c r="F779" s="14">
        <v>3</v>
      </c>
      <c r="G779" s="14">
        <v>2900</v>
      </c>
      <c r="H779" s="14">
        <f t="shared" si="37"/>
        <v>8700</v>
      </c>
      <c r="I779" s="14">
        <f t="shared" si="38"/>
        <v>9744.0000000000018</v>
      </c>
      <c r="J779" s="46" t="s">
        <v>417</v>
      </c>
      <c r="K779" s="46" t="s">
        <v>25</v>
      </c>
      <c r="L779" s="10"/>
    </row>
    <row r="780" spans="1:12" s="20" customFormat="1" ht="88.5" customHeight="1">
      <c r="A780" s="19">
        <v>764</v>
      </c>
      <c r="B780" s="46" t="s">
        <v>1933</v>
      </c>
      <c r="C780" s="46" t="s">
        <v>28</v>
      </c>
      <c r="D780" s="11" t="s">
        <v>2059</v>
      </c>
      <c r="E780" s="46" t="s">
        <v>730</v>
      </c>
      <c r="F780" s="14">
        <v>3</v>
      </c>
      <c r="G780" s="14">
        <v>4500</v>
      </c>
      <c r="H780" s="14">
        <f t="shared" si="37"/>
        <v>13500</v>
      </c>
      <c r="I780" s="14">
        <f t="shared" si="38"/>
        <v>15120.000000000002</v>
      </c>
      <c r="J780" s="46" t="s">
        <v>417</v>
      </c>
      <c r="K780" s="46" t="s">
        <v>25</v>
      </c>
      <c r="L780" s="10"/>
    </row>
    <row r="781" spans="1:12" s="20" customFormat="1" ht="87" customHeight="1">
      <c r="A781" s="19">
        <v>765</v>
      </c>
      <c r="B781" s="46" t="s">
        <v>1934</v>
      </c>
      <c r="C781" s="46" t="s">
        <v>28</v>
      </c>
      <c r="D781" s="11" t="s">
        <v>2060</v>
      </c>
      <c r="E781" s="46" t="s">
        <v>730</v>
      </c>
      <c r="F781" s="14">
        <v>3</v>
      </c>
      <c r="G781" s="14">
        <v>19500</v>
      </c>
      <c r="H781" s="14">
        <f t="shared" si="37"/>
        <v>58500</v>
      </c>
      <c r="I781" s="14">
        <f t="shared" si="38"/>
        <v>65520.000000000007</v>
      </c>
      <c r="J781" s="46" t="s">
        <v>417</v>
      </c>
      <c r="K781" s="46" t="s">
        <v>25</v>
      </c>
      <c r="L781" s="10"/>
    </row>
    <row r="782" spans="1:12" s="20" customFormat="1" ht="84" customHeight="1">
      <c r="A782" s="19">
        <v>766</v>
      </c>
      <c r="B782" s="46" t="s">
        <v>1935</v>
      </c>
      <c r="C782" s="46" t="s">
        <v>28</v>
      </c>
      <c r="D782" s="11" t="s">
        <v>2061</v>
      </c>
      <c r="E782" s="46" t="s">
        <v>730</v>
      </c>
      <c r="F782" s="14">
        <v>3</v>
      </c>
      <c r="G782" s="14">
        <v>4500</v>
      </c>
      <c r="H782" s="14">
        <f t="shared" si="37"/>
        <v>13500</v>
      </c>
      <c r="I782" s="14">
        <f t="shared" si="38"/>
        <v>15120.000000000002</v>
      </c>
      <c r="J782" s="46" t="s">
        <v>417</v>
      </c>
      <c r="K782" s="46" t="s">
        <v>25</v>
      </c>
      <c r="L782" s="10"/>
    </row>
    <row r="783" spans="1:12" s="20" customFormat="1" ht="86.25" customHeight="1">
      <c r="A783" s="19">
        <v>767</v>
      </c>
      <c r="B783" s="46" t="s">
        <v>1936</v>
      </c>
      <c r="C783" s="46" t="s">
        <v>28</v>
      </c>
      <c r="D783" s="11" t="s">
        <v>2062</v>
      </c>
      <c r="E783" s="46" t="s">
        <v>730</v>
      </c>
      <c r="F783" s="14">
        <v>3</v>
      </c>
      <c r="G783" s="14">
        <v>4800</v>
      </c>
      <c r="H783" s="14">
        <f t="shared" si="37"/>
        <v>14400</v>
      </c>
      <c r="I783" s="14">
        <f t="shared" si="38"/>
        <v>16128.000000000002</v>
      </c>
      <c r="J783" s="46" t="s">
        <v>417</v>
      </c>
      <c r="K783" s="46" t="s">
        <v>25</v>
      </c>
      <c r="L783" s="10"/>
    </row>
    <row r="784" spans="1:12" s="20" customFormat="1" ht="80.25" customHeight="1">
      <c r="A784" s="19">
        <v>768</v>
      </c>
      <c r="B784" s="46" t="s">
        <v>1937</v>
      </c>
      <c r="C784" s="46" t="s">
        <v>28</v>
      </c>
      <c r="D784" s="11" t="s">
        <v>2063</v>
      </c>
      <c r="E784" s="46" t="s">
        <v>730</v>
      </c>
      <c r="F784" s="14">
        <v>2</v>
      </c>
      <c r="G784" s="14">
        <v>3200</v>
      </c>
      <c r="H784" s="14">
        <f t="shared" si="37"/>
        <v>6400</v>
      </c>
      <c r="I784" s="14">
        <f t="shared" si="38"/>
        <v>7168.0000000000009</v>
      </c>
      <c r="J784" s="46" t="s">
        <v>417</v>
      </c>
      <c r="K784" s="46" t="s">
        <v>25</v>
      </c>
      <c r="L784" s="10"/>
    </row>
    <row r="785" spans="1:12" s="20" customFormat="1" ht="71.25" customHeight="1">
      <c r="A785" s="19">
        <v>769</v>
      </c>
      <c r="B785" s="46" t="s">
        <v>1938</v>
      </c>
      <c r="C785" s="46" t="s">
        <v>28</v>
      </c>
      <c r="D785" s="46" t="s">
        <v>1940</v>
      </c>
      <c r="E785" s="46" t="s">
        <v>730</v>
      </c>
      <c r="F785" s="14">
        <v>30</v>
      </c>
      <c r="G785" s="14">
        <v>690</v>
      </c>
      <c r="H785" s="14">
        <f t="shared" si="37"/>
        <v>20700</v>
      </c>
      <c r="I785" s="14">
        <f t="shared" si="38"/>
        <v>23184.000000000004</v>
      </c>
      <c r="J785" s="46" t="s">
        <v>1882</v>
      </c>
      <c r="K785" s="46" t="s">
        <v>663</v>
      </c>
      <c r="L785" s="10"/>
    </row>
    <row r="786" spans="1:12" s="20" customFormat="1" ht="74.25" customHeight="1">
      <c r="A786" s="19">
        <v>770</v>
      </c>
      <c r="B786" s="46" t="s">
        <v>1939</v>
      </c>
      <c r="C786" s="46" t="s">
        <v>28</v>
      </c>
      <c r="D786" s="46" t="s">
        <v>1941</v>
      </c>
      <c r="E786" s="46" t="s">
        <v>730</v>
      </c>
      <c r="F786" s="14">
        <v>20</v>
      </c>
      <c r="G786" s="14">
        <v>1380</v>
      </c>
      <c r="H786" s="14">
        <f t="shared" si="37"/>
        <v>27600</v>
      </c>
      <c r="I786" s="14">
        <f t="shared" si="38"/>
        <v>30912.000000000004</v>
      </c>
      <c r="J786" s="46" t="s">
        <v>1882</v>
      </c>
      <c r="K786" s="46" t="s">
        <v>663</v>
      </c>
      <c r="L786" s="10"/>
    </row>
    <row r="787" spans="1:12" s="20" customFormat="1" ht="409.6" customHeight="1">
      <c r="A787" s="19">
        <v>771</v>
      </c>
      <c r="B787" s="11" t="s">
        <v>1979</v>
      </c>
      <c r="C787" s="11" t="s">
        <v>28</v>
      </c>
      <c r="D787" s="11" t="s">
        <v>2016</v>
      </c>
      <c r="E787" s="11" t="s">
        <v>730</v>
      </c>
      <c r="F787" s="97">
        <v>1</v>
      </c>
      <c r="G787" s="97">
        <v>48214</v>
      </c>
      <c r="H787" s="97">
        <f t="shared" si="37"/>
        <v>48214</v>
      </c>
      <c r="I787" s="14">
        <f t="shared" si="38"/>
        <v>53999.680000000008</v>
      </c>
      <c r="J787" s="11" t="s">
        <v>1980</v>
      </c>
      <c r="K787" s="11" t="s">
        <v>1338</v>
      </c>
      <c r="L787" s="10"/>
    </row>
    <row r="788" spans="1:12" s="20" customFormat="1" ht="344.25">
      <c r="A788" s="19">
        <v>772</v>
      </c>
      <c r="B788" s="11" t="s">
        <v>1981</v>
      </c>
      <c r="C788" s="11" t="s">
        <v>28</v>
      </c>
      <c r="D788" s="11" t="s">
        <v>1982</v>
      </c>
      <c r="E788" s="11" t="s">
        <v>730</v>
      </c>
      <c r="F788" s="97">
        <v>1</v>
      </c>
      <c r="G788" s="97">
        <v>32730</v>
      </c>
      <c r="H788" s="97">
        <f t="shared" si="37"/>
        <v>32730</v>
      </c>
      <c r="I788" s="14">
        <f t="shared" si="38"/>
        <v>36657.600000000006</v>
      </c>
      <c r="J788" s="11" t="s">
        <v>1980</v>
      </c>
      <c r="K788" s="11" t="s">
        <v>1338</v>
      </c>
      <c r="L788" s="10"/>
    </row>
    <row r="789" spans="1:12" s="20" customFormat="1" ht="89.25">
      <c r="A789" s="19">
        <v>773</v>
      </c>
      <c r="B789" s="11" t="s">
        <v>1983</v>
      </c>
      <c r="C789" s="11" t="s">
        <v>28</v>
      </c>
      <c r="D789" s="11" t="s">
        <v>1984</v>
      </c>
      <c r="E789" s="11" t="s">
        <v>730</v>
      </c>
      <c r="F789" s="97">
        <v>2</v>
      </c>
      <c r="G789" s="97">
        <v>33036</v>
      </c>
      <c r="H789" s="97">
        <f t="shared" si="37"/>
        <v>66072</v>
      </c>
      <c r="I789" s="14">
        <f t="shared" si="38"/>
        <v>74000.640000000014</v>
      </c>
      <c r="J789" s="11" t="s">
        <v>1980</v>
      </c>
      <c r="K789" s="11" t="s">
        <v>1338</v>
      </c>
      <c r="L789" s="10"/>
    </row>
    <row r="790" spans="1:12" s="20" customFormat="1" ht="113.25" customHeight="1">
      <c r="A790" s="19">
        <v>774</v>
      </c>
      <c r="B790" s="11" t="s">
        <v>1985</v>
      </c>
      <c r="C790" s="11" t="s">
        <v>28</v>
      </c>
      <c r="D790" s="11" t="s">
        <v>1986</v>
      </c>
      <c r="E790" s="11" t="s">
        <v>730</v>
      </c>
      <c r="F790" s="97">
        <v>2</v>
      </c>
      <c r="G790" s="97">
        <v>41600</v>
      </c>
      <c r="H790" s="97">
        <f t="shared" si="37"/>
        <v>83200</v>
      </c>
      <c r="I790" s="14">
        <f t="shared" si="38"/>
        <v>93184.000000000015</v>
      </c>
      <c r="J790" s="11" t="s">
        <v>1980</v>
      </c>
      <c r="K790" s="11" t="s">
        <v>1338</v>
      </c>
      <c r="L790" s="10"/>
    </row>
    <row r="791" spans="1:12" s="20" customFormat="1" ht="51">
      <c r="A791" s="19">
        <v>775</v>
      </c>
      <c r="B791" s="11" t="s">
        <v>1987</v>
      </c>
      <c r="C791" s="11" t="s">
        <v>28</v>
      </c>
      <c r="D791" s="11" t="s">
        <v>2007</v>
      </c>
      <c r="E791" s="11" t="s">
        <v>730</v>
      </c>
      <c r="F791" s="97">
        <v>8</v>
      </c>
      <c r="G791" s="97">
        <v>2920</v>
      </c>
      <c r="H791" s="97">
        <f t="shared" si="37"/>
        <v>23360</v>
      </c>
      <c r="I791" s="14">
        <f t="shared" si="38"/>
        <v>26163.200000000001</v>
      </c>
      <c r="J791" s="11" t="s">
        <v>571</v>
      </c>
      <c r="K791" s="11" t="s">
        <v>1988</v>
      </c>
      <c r="L791" s="10"/>
    </row>
    <row r="792" spans="1:12" s="20" customFormat="1" ht="409.5" customHeight="1">
      <c r="A792" s="19">
        <v>776</v>
      </c>
      <c r="B792" s="19" t="s">
        <v>1019</v>
      </c>
      <c r="C792" s="11" t="s">
        <v>1039</v>
      </c>
      <c r="D792" s="19" t="s">
        <v>1989</v>
      </c>
      <c r="E792" s="11" t="s">
        <v>793</v>
      </c>
      <c r="F792" s="97">
        <v>9</v>
      </c>
      <c r="G792" s="97">
        <v>737000</v>
      </c>
      <c r="H792" s="97">
        <f t="shared" si="37"/>
        <v>6633000</v>
      </c>
      <c r="I792" s="14">
        <f>H792*1.12</f>
        <v>7428960.0000000009</v>
      </c>
      <c r="J792" s="11" t="s">
        <v>1882</v>
      </c>
      <c r="K792" s="11" t="s">
        <v>663</v>
      </c>
      <c r="L792" s="10"/>
    </row>
    <row r="793" spans="1:12" s="20" customFormat="1" ht="92.25" customHeight="1">
      <c r="A793" s="19">
        <v>777</v>
      </c>
      <c r="B793" s="11" t="s">
        <v>1990</v>
      </c>
      <c r="C793" s="11" t="s">
        <v>28</v>
      </c>
      <c r="D793" s="19" t="s">
        <v>2147</v>
      </c>
      <c r="E793" s="11" t="s">
        <v>730</v>
      </c>
      <c r="F793" s="97">
        <v>21</v>
      </c>
      <c r="G793" s="97">
        <v>117600</v>
      </c>
      <c r="H793" s="97">
        <f t="shared" si="37"/>
        <v>2469600</v>
      </c>
      <c r="I793" s="14">
        <f t="shared" si="38"/>
        <v>2765952.0000000005</v>
      </c>
      <c r="J793" s="11" t="s">
        <v>1991</v>
      </c>
      <c r="K793" s="19" t="s">
        <v>663</v>
      </c>
      <c r="L793" s="10"/>
    </row>
    <row r="794" spans="1:12" s="20" customFormat="1" ht="85.5" customHeight="1">
      <c r="A794" s="19">
        <v>778</v>
      </c>
      <c r="B794" s="11" t="s">
        <v>1992</v>
      </c>
      <c r="C794" s="11" t="s">
        <v>28</v>
      </c>
      <c r="D794" s="11" t="s">
        <v>2148</v>
      </c>
      <c r="E794" s="11" t="s">
        <v>730</v>
      </c>
      <c r="F794" s="97">
        <v>1</v>
      </c>
      <c r="G794" s="97">
        <v>4056600</v>
      </c>
      <c r="H794" s="97">
        <f t="shared" si="37"/>
        <v>4056600</v>
      </c>
      <c r="I794" s="14">
        <f t="shared" si="38"/>
        <v>4543392</v>
      </c>
      <c r="J794" s="11" t="s">
        <v>1993</v>
      </c>
      <c r="K794" s="19" t="s">
        <v>663</v>
      </c>
      <c r="L794" s="10"/>
    </row>
    <row r="795" spans="1:12" s="20" customFormat="1" ht="150" customHeight="1">
      <c r="A795" s="19">
        <v>779</v>
      </c>
      <c r="B795" s="11" t="s">
        <v>1994</v>
      </c>
      <c r="C795" s="11" t="s">
        <v>404</v>
      </c>
      <c r="D795" s="19" t="s">
        <v>2149</v>
      </c>
      <c r="E795" s="11" t="s">
        <v>730</v>
      </c>
      <c r="F795" s="97">
        <v>1</v>
      </c>
      <c r="G795" s="97"/>
      <c r="H795" s="97"/>
      <c r="I795" s="14"/>
      <c r="J795" s="11" t="s">
        <v>1993</v>
      </c>
      <c r="K795" s="19" t="s">
        <v>663</v>
      </c>
      <c r="L795" s="10" t="s">
        <v>488</v>
      </c>
    </row>
    <row r="796" spans="1:12" s="20" customFormat="1" ht="120" customHeight="1">
      <c r="A796" s="19">
        <v>780</v>
      </c>
      <c r="B796" s="11" t="s">
        <v>1995</v>
      </c>
      <c r="C796" s="11" t="s">
        <v>28</v>
      </c>
      <c r="D796" s="19" t="s">
        <v>2009</v>
      </c>
      <c r="E796" s="11" t="s">
        <v>730</v>
      </c>
      <c r="F796" s="97">
        <v>4</v>
      </c>
      <c r="G796" s="97">
        <v>33741</v>
      </c>
      <c r="H796" s="97">
        <f t="shared" si="37"/>
        <v>134964</v>
      </c>
      <c r="I796" s="14">
        <f t="shared" si="38"/>
        <v>151159.68000000002</v>
      </c>
      <c r="J796" s="11" t="s">
        <v>571</v>
      </c>
      <c r="K796" s="11" t="s">
        <v>25</v>
      </c>
      <c r="L796" s="10"/>
    </row>
    <row r="797" spans="1:12" s="20" customFormat="1" ht="178.5">
      <c r="A797" s="19">
        <v>781</v>
      </c>
      <c r="B797" s="19" t="s">
        <v>1996</v>
      </c>
      <c r="C797" s="11" t="s">
        <v>28</v>
      </c>
      <c r="D797" s="19" t="s">
        <v>2150</v>
      </c>
      <c r="E797" s="11" t="s">
        <v>730</v>
      </c>
      <c r="F797" s="97">
        <v>2</v>
      </c>
      <c r="G797" s="97">
        <v>136993</v>
      </c>
      <c r="H797" s="97">
        <f t="shared" si="37"/>
        <v>273986</v>
      </c>
      <c r="I797" s="14">
        <f t="shared" si="38"/>
        <v>306864.32</v>
      </c>
      <c r="J797" s="11" t="s">
        <v>571</v>
      </c>
      <c r="K797" s="11" t="s">
        <v>25</v>
      </c>
      <c r="L797" s="10"/>
    </row>
    <row r="798" spans="1:12" s="20" customFormat="1" ht="51">
      <c r="A798" s="19">
        <v>782</v>
      </c>
      <c r="B798" s="19" t="s">
        <v>1997</v>
      </c>
      <c r="C798" s="11" t="s">
        <v>28</v>
      </c>
      <c r="D798" s="19" t="s">
        <v>2010</v>
      </c>
      <c r="E798" s="11" t="s">
        <v>730</v>
      </c>
      <c r="F798" s="97">
        <v>6</v>
      </c>
      <c r="G798" s="97">
        <v>2698</v>
      </c>
      <c r="H798" s="97">
        <f t="shared" si="37"/>
        <v>16188</v>
      </c>
      <c r="I798" s="14">
        <f t="shared" si="38"/>
        <v>18130.560000000001</v>
      </c>
      <c r="J798" s="11" t="s">
        <v>571</v>
      </c>
      <c r="K798" s="11" t="s">
        <v>25</v>
      </c>
      <c r="L798" s="10"/>
    </row>
    <row r="799" spans="1:12" s="20" customFormat="1" ht="76.5">
      <c r="A799" s="19">
        <v>783</v>
      </c>
      <c r="B799" s="19" t="s">
        <v>2008</v>
      </c>
      <c r="C799" s="11" t="s">
        <v>28</v>
      </c>
      <c r="D799" s="19" t="s">
        <v>2011</v>
      </c>
      <c r="E799" s="11" t="s">
        <v>730</v>
      </c>
      <c r="F799" s="97">
        <v>6</v>
      </c>
      <c r="G799" s="97">
        <v>10000</v>
      </c>
      <c r="H799" s="97">
        <f t="shared" si="37"/>
        <v>60000</v>
      </c>
      <c r="I799" s="14">
        <f t="shared" si="38"/>
        <v>67200</v>
      </c>
      <c r="J799" s="11" t="s">
        <v>571</v>
      </c>
      <c r="K799" s="11" t="s">
        <v>25</v>
      </c>
      <c r="L799" s="10"/>
    </row>
    <row r="800" spans="1:12" s="20" customFormat="1" ht="344.25">
      <c r="A800" s="19">
        <v>784</v>
      </c>
      <c r="B800" s="19" t="s">
        <v>1998</v>
      </c>
      <c r="C800" s="11" t="s">
        <v>28</v>
      </c>
      <c r="D800" s="19" t="s">
        <v>2012</v>
      </c>
      <c r="E800" s="11" t="s">
        <v>793</v>
      </c>
      <c r="F800" s="97">
        <v>2</v>
      </c>
      <c r="G800" s="97">
        <v>235185</v>
      </c>
      <c r="H800" s="97">
        <f t="shared" si="37"/>
        <v>470370</v>
      </c>
      <c r="I800" s="14">
        <f t="shared" si="38"/>
        <v>526814.4</v>
      </c>
      <c r="J800" s="11" t="s">
        <v>571</v>
      </c>
      <c r="K800" s="11" t="s">
        <v>25</v>
      </c>
      <c r="L800" s="10"/>
    </row>
    <row r="801" spans="1:12" s="20" customFormat="1" ht="51">
      <c r="A801" s="19">
        <v>785</v>
      </c>
      <c r="B801" s="19" t="s">
        <v>1999</v>
      </c>
      <c r="C801" s="11" t="s">
        <v>28</v>
      </c>
      <c r="D801" s="19" t="s">
        <v>2000</v>
      </c>
      <c r="E801" s="11" t="s">
        <v>806</v>
      </c>
      <c r="F801" s="97">
        <v>2</v>
      </c>
      <c r="G801" s="97">
        <v>18299</v>
      </c>
      <c r="H801" s="97">
        <f t="shared" si="37"/>
        <v>36598</v>
      </c>
      <c r="I801" s="14">
        <f t="shared" si="38"/>
        <v>40989.760000000002</v>
      </c>
      <c r="J801" s="11" t="s">
        <v>571</v>
      </c>
      <c r="K801" s="11" t="s">
        <v>25</v>
      </c>
      <c r="L801" s="10"/>
    </row>
    <row r="802" spans="1:12" s="20" customFormat="1" ht="385.5" customHeight="1">
      <c r="A802" s="19">
        <v>786</v>
      </c>
      <c r="B802" s="19" t="s">
        <v>2001</v>
      </c>
      <c r="C802" s="11" t="s">
        <v>28</v>
      </c>
      <c r="D802" s="11" t="s">
        <v>2017</v>
      </c>
      <c r="E802" s="11" t="s">
        <v>730</v>
      </c>
      <c r="F802" s="97">
        <v>1</v>
      </c>
      <c r="G802" s="97">
        <v>2000000</v>
      </c>
      <c r="H802" s="97">
        <f t="shared" si="37"/>
        <v>2000000</v>
      </c>
      <c r="I802" s="14">
        <f t="shared" si="38"/>
        <v>2240000</v>
      </c>
      <c r="J802" s="11" t="s">
        <v>571</v>
      </c>
      <c r="K802" s="11" t="s">
        <v>25</v>
      </c>
      <c r="L802" s="10"/>
    </row>
    <row r="803" spans="1:12" s="20" customFormat="1" ht="102">
      <c r="A803" s="19">
        <v>787</v>
      </c>
      <c r="B803" s="19" t="s">
        <v>2014</v>
      </c>
      <c r="C803" s="11" t="s">
        <v>28</v>
      </c>
      <c r="D803" s="11" t="s">
        <v>2013</v>
      </c>
      <c r="E803" s="19" t="s">
        <v>730</v>
      </c>
      <c r="F803" s="97">
        <v>1</v>
      </c>
      <c r="G803" s="97">
        <v>295500</v>
      </c>
      <c r="H803" s="97">
        <f t="shared" si="37"/>
        <v>295500</v>
      </c>
      <c r="I803" s="14">
        <f t="shared" si="38"/>
        <v>330960.00000000006</v>
      </c>
      <c r="J803" s="11" t="s">
        <v>571</v>
      </c>
      <c r="K803" s="11" t="s">
        <v>25</v>
      </c>
      <c r="L803" s="10"/>
    </row>
    <row r="804" spans="1:12" s="20" customFormat="1" ht="51">
      <c r="A804" s="19">
        <v>788</v>
      </c>
      <c r="B804" s="19" t="s">
        <v>2002</v>
      </c>
      <c r="C804" s="11" t="s">
        <v>28</v>
      </c>
      <c r="D804" s="11" t="s">
        <v>2015</v>
      </c>
      <c r="E804" s="19" t="s">
        <v>730</v>
      </c>
      <c r="F804" s="97">
        <v>2</v>
      </c>
      <c r="G804" s="97">
        <v>145907</v>
      </c>
      <c r="H804" s="97">
        <f t="shared" si="37"/>
        <v>291814</v>
      </c>
      <c r="I804" s="14">
        <f t="shared" si="38"/>
        <v>326831.68000000005</v>
      </c>
      <c r="J804" s="11" t="s">
        <v>571</v>
      </c>
      <c r="K804" s="11" t="s">
        <v>25</v>
      </c>
      <c r="L804" s="10"/>
    </row>
    <row r="805" spans="1:12" s="20" customFormat="1" ht="51">
      <c r="A805" s="19">
        <v>789</v>
      </c>
      <c r="B805" s="11" t="s">
        <v>2003</v>
      </c>
      <c r="C805" s="11" t="s">
        <v>28</v>
      </c>
      <c r="D805" s="11" t="s">
        <v>2004</v>
      </c>
      <c r="E805" s="19" t="s">
        <v>730</v>
      </c>
      <c r="F805" s="97">
        <v>2</v>
      </c>
      <c r="G805" s="97">
        <v>13287</v>
      </c>
      <c r="H805" s="97">
        <f t="shared" si="37"/>
        <v>26574</v>
      </c>
      <c r="I805" s="14">
        <f t="shared" si="38"/>
        <v>29762.880000000001</v>
      </c>
      <c r="J805" s="11" t="s">
        <v>571</v>
      </c>
      <c r="K805" s="11" t="s">
        <v>25</v>
      </c>
      <c r="L805" s="10"/>
    </row>
    <row r="806" spans="1:12" s="20" customFormat="1" ht="51">
      <c r="A806" s="19">
        <v>790</v>
      </c>
      <c r="B806" s="19" t="s">
        <v>2005</v>
      </c>
      <c r="C806" s="11" t="s">
        <v>28</v>
      </c>
      <c r="D806" s="19" t="s">
        <v>1210</v>
      </c>
      <c r="E806" s="19" t="s">
        <v>1690</v>
      </c>
      <c r="F806" s="97">
        <v>50</v>
      </c>
      <c r="G806" s="97">
        <v>270</v>
      </c>
      <c r="H806" s="97">
        <f t="shared" si="37"/>
        <v>13500</v>
      </c>
      <c r="I806" s="14">
        <f t="shared" si="38"/>
        <v>15120.000000000002</v>
      </c>
      <c r="J806" s="11" t="s">
        <v>640</v>
      </c>
      <c r="K806" s="11" t="s">
        <v>25</v>
      </c>
      <c r="L806" s="10"/>
    </row>
    <row r="807" spans="1:12" s="20" customFormat="1" ht="51">
      <c r="A807" s="19">
        <v>791</v>
      </c>
      <c r="B807" s="19" t="s">
        <v>2005</v>
      </c>
      <c r="C807" s="11" t="s">
        <v>28</v>
      </c>
      <c r="D807" s="19" t="s">
        <v>1211</v>
      </c>
      <c r="E807" s="19" t="s">
        <v>444</v>
      </c>
      <c r="F807" s="97">
        <v>20</v>
      </c>
      <c r="G807" s="97">
        <v>195</v>
      </c>
      <c r="H807" s="97">
        <f t="shared" ref="H807:H809" si="39">F807*G807</f>
        <v>3900</v>
      </c>
      <c r="I807" s="14">
        <f t="shared" ref="I807:I808" si="40">H807*1.12</f>
        <v>4368</v>
      </c>
      <c r="J807" s="11" t="s">
        <v>640</v>
      </c>
      <c r="K807" s="11" t="s">
        <v>25</v>
      </c>
      <c r="L807" s="10"/>
    </row>
    <row r="808" spans="1:12" s="20" customFormat="1" ht="51">
      <c r="A808" s="19">
        <v>792</v>
      </c>
      <c r="B808" s="19" t="s">
        <v>2006</v>
      </c>
      <c r="C808" s="11" t="s">
        <v>28</v>
      </c>
      <c r="D808" s="19" t="s">
        <v>1212</v>
      </c>
      <c r="E808" s="19" t="s">
        <v>444</v>
      </c>
      <c r="F808" s="97">
        <v>30</v>
      </c>
      <c r="G808" s="97">
        <v>391</v>
      </c>
      <c r="H808" s="97">
        <f t="shared" si="39"/>
        <v>11730</v>
      </c>
      <c r="I808" s="14">
        <f t="shared" si="40"/>
        <v>13137.6</v>
      </c>
      <c r="J808" s="11" t="s">
        <v>640</v>
      </c>
      <c r="K808" s="11" t="s">
        <v>25</v>
      </c>
      <c r="L808" s="10"/>
    </row>
    <row r="809" spans="1:12" s="20" customFormat="1" ht="51">
      <c r="A809" s="19">
        <v>793</v>
      </c>
      <c r="B809" s="19" t="s">
        <v>2006</v>
      </c>
      <c r="C809" s="11" t="s">
        <v>28</v>
      </c>
      <c r="D809" s="19" t="s">
        <v>1213</v>
      </c>
      <c r="E809" s="19" t="s">
        <v>444</v>
      </c>
      <c r="F809" s="97">
        <v>15</v>
      </c>
      <c r="G809" s="97">
        <v>323</v>
      </c>
      <c r="H809" s="97">
        <f t="shared" si="39"/>
        <v>4845</v>
      </c>
      <c r="I809" s="14">
        <f>H809*1.12</f>
        <v>5426.4000000000005</v>
      </c>
      <c r="J809" s="11" t="s">
        <v>640</v>
      </c>
      <c r="K809" s="11" t="s">
        <v>25</v>
      </c>
      <c r="L809" s="10"/>
    </row>
    <row r="810" spans="1:12" s="20" customFormat="1" ht="105.75" customHeight="1">
      <c r="A810" s="19">
        <v>794</v>
      </c>
      <c r="B810" s="11" t="s">
        <v>2140</v>
      </c>
      <c r="C810" s="11" t="s">
        <v>28</v>
      </c>
      <c r="D810" s="11" t="s">
        <v>2151</v>
      </c>
      <c r="E810" s="11" t="s">
        <v>806</v>
      </c>
      <c r="F810" s="120">
        <v>5</v>
      </c>
      <c r="G810" s="120">
        <v>24350</v>
      </c>
      <c r="H810" s="119">
        <f t="shared" ref="H810" si="41">F810*G810</f>
        <v>121750</v>
      </c>
      <c r="I810" s="119">
        <f t="shared" ref="I810" si="42">H810*1.12</f>
        <v>136360</v>
      </c>
      <c r="J810" s="11" t="s">
        <v>602</v>
      </c>
      <c r="K810" s="19" t="s">
        <v>1034</v>
      </c>
      <c r="L810" s="10"/>
    </row>
    <row r="811" spans="1:12" s="20" customFormat="1" ht="90.75" customHeight="1">
      <c r="A811" s="19">
        <v>795</v>
      </c>
      <c r="B811" s="46" t="s">
        <v>2140</v>
      </c>
      <c r="C811" s="46" t="s">
        <v>28</v>
      </c>
      <c r="D811" s="11" t="s">
        <v>2152</v>
      </c>
      <c r="E811" s="11" t="s">
        <v>806</v>
      </c>
      <c r="F811" s="120">
        <v>5</v>
      </c>
      <c r="G811" s="120">
        <v>24350</v>
      </c>
      <c r="H811" s="119">
        <f t="shared" ref="H811" si="43">F811*G811</f>
        <v>121750</v>
      </c>
      <c r="I811" s="119">
        <f t="shared" ref="I811" si="44">H811*1.12</f>
        <v>136360</v>
      </c>
      <c r="J811" s="46" t="s">
        <v>602</v>
      </c>
      <c r="K811" s="49" t="s">
        <v>1034</v>
      </c>
      <c r="L811" s="10"/>
    </row>
    <row r="812" spans="1:12" s="20" customFormat="1" ht="66.75" customHeight="1">
      <c r="A812" s="19">
        <v>796</v>
      </c>
      <c r="B812" s="46" t="s">
        <v>2066</v>
      </c>
      <c r="C812" s="46" t="s">
        <v>28</v>
      </c>
      <c r="D812" s="11" t="s">
        <v>2153</v>
      </c>
      <c r="E812" s="46" t="s">
        <v>806</v>
      </c>
      <c r="F812" s="120">
        <v>2</v>
      </c>
      <c r="G812" s="120">
        <v>8900</v>
      </c>
      <c r="H812" s="119">
        <f>F812*G812</f>
        <v>17800</v>
      </c>
      <c r="I812" s="119">
        <f>H812*1.12</f>
        <v>19936.000000000004</v>
      </c>
      <c r="J812" s="46" t="s">
        <v>602</v>
      </c>
      <c r="K812" s="49" t="s">
        <v>1034</v>
      </c>
      <c r="L812" s="10"/>
    </row>
    <row r="813" spans="1:12" s="20" customFormat="1" ht="92.25" customHeight="1">
      <c r="A813" s="19">
        <v>797</v>
      </c>
      <c r="B813" s="46" t="s">
        <v>2067</v>
      </c>
      <c r="C813" s="46" t="s">
        <v>28</v>
      </c>
      <c r="D813" s="11" t="s">
        <v>2154</v>
      </c>
      <c r="E813" s="46" t="s">
        <v>806</v>
      </c>
      <c r="F813" s="120">
        <v>10</v>
      </c>
      <c r="G813" s="120">
        <v>12000</v>
      </c>
      <c r="H813" s="119">
        <f t="shared" ref="H813:H865" si="45">F813*G813</f>
        <v>120000</v>
      </c>
      <c r="I813" s="119">
        <f t="shared" ref="I813:I863" si="46">H813*1.12</f>
        <v>134400</v>
      </c>
      <c r="J813" s="46" t="s">
        <v>602</v>
      </c>
      <c r="K813" s="49" t="s">
        <v>1034</v>
      </c>
      <c r="L813" s="10"/>
    </row>
    <row r="814" spans="1:12" s="20" customFormat="1" ht="102">
      <c r="A814" s="19">
        <v>798</v>
      </c>
      <c r="B814" s="46" t="s">
        <v>2068</v>
      </c>
      <c r="C814" s="46" t="s">
        <v>28</v>
      </c>
      <c r="D814" s="11" t="s">
        <v>2155</v>
      </c>
      <c r="E814" s="46" t="s">
        <v>806</v>
      </c>
      <c r="F814" s="120">
        <v>10</v>
      </c>
      <c r="G814" s="120">
        <v>24900</v>
      </c>
      <c r="H814" s="119">
        <f t="shared" si="45"/>
        <v>249000</v>
      </c>
      <c r="I814" s="119">
        <f t="shared" si="46"/>
        <v>278880</v>
      </c>
      <c r="J814" s="46" t="s">
        <v>602</v>
      </c>
      <c r="K814" s="49" t="s">
        <v>1034</v>
      </c>
      <c r="L814" s="10"/>
    </row>
    <row r="815" spans="1:12" s="20" customFormat="1" ht="63.75">
      <c r="A815" s="19">
        <v>799</v>
      </c>
      <c r="B815" s="46" t="s">
        <v>2069</v>
      </c>
      <c r="C815" s="46" t="s">
        <v>28</v>
      </c>
      <c r="D815" s="11" t="s">
        <v>2156</v>
      </c>
      <c r="E815" s="46" t="s">
        <v>806</v>
      </c>
      <c r="F815" s="120">
        <v>5</v>
      </c>
      <c r="G815" s="120">
        <v>800</v>
      </c>
      <c r="H815" s="119">
        <f t="shared" si="45"/>
        <v>4000</v>
      </c>
      <c r="I815" s="119">
        <f t="shared" si="46"/>
        <v>4480</v>
      </c>
      <c r="J815" s="46" t="s">
        <v>602</v>
      </c>
      <c r="K815" s="49" t="s">
        <v>1034</v>
      </c>
      <c r="L815" s="10"/>
    </row>
    <row r="816" spans="1:12" s="20" customFormat="1" ht="63.75">
      <c r="A816" s="19">
        <v>800</v>
      </c>
      <c r="B816" s="46" t="s">
        <v>2070</v>
      </c>
      <c r="C816" s="46" t="s">
        <v>28</v>
      </c>
      <c r="D816" s="11" t="s">
        <v>2157</v>
      </c>
      <c r="E816" s="46" t="s">
        <v>806</v>
      </c>
      <c r="F816" s="120">
        <v>5</v>
      </c>
      <c r="G816" s="120">
        <v>1400</v>
      </c>
      <c r="H816" s="119">
        <f t="shared" si="45"/>
        <v>7000</v>
      </c>
      <c r="I816" s="119">
        <f t="shared" si="46"/>
        <v>7840.0000000000009</v>
      </c>
      <c r="J816" s="46" t="s">
        <v>602</v>
      </c>
      <c r="K816" s="49" t="s">
        <v>1034</v>
      </c>
      <c r="L816" s="10"/>
    </row>
    <row r="817" spans="1:12" s="20" customFormat="1" ht="63.75">
      <c r="A817" s="19">
        <v>801</v>
      </c>
      <c r="B817" s="46" t="s">
        <v>2071</v>
      </c>
      <c r="C817" s="46" t="s">
        <v>28</v>
      </c>
      <c r="D817" s="11" t="s">
        <v>2072</v>
      </c>
      <c r="E817" s="46" t="s">
        <v>806</v>
      </c>
      <c r="F817" s="120">
        <v>2</v>
      </c>
      <c r="G817" s="120">
        <v>1500</v>
      </c>
      <c r="H817" s="119">
        <f t="shared" si="45"/>
        <v>3000</v>
      </c>
      <c r="I817" s="119">
        <f t="shared" si="46"/>
        <v>3360.0000000000005</v>
      </c>
      <c r="J817" s="46" t="s">
        <v>602</v>
      </c>
      <c r="K817" s="49" t="s">
        <v>1034</v>
      </c>
      <c r="L817" s="10"/>
    </row>
    <row r="818" spans="1:12" s="20" customFormat="1" ht="63.75">
      <c r="A818" s="19">
        <v>802</v>
      </c>
      <c r="B818" s="46" t="s">
        <v>2073</v>
      </c>
      <c r="C818" s="46" t="s">
        <v>28</v>
      </c>
      <c r="D818" s="11" t="s">
        <v>2158</v>
      </c>
      <c r="E818" s="46" t="s">
        <v>806</v>
      </c>
      <c r="F818" s="120">
        <v>30</v>
      </c>
      <c r="G818" s="120">
        <v>2700</v>
      </c>
      <c r="H818" s="119">
        <f t="shared" si="45"/>
        <v>81000</v>
      </c>
      <c r="I818" s="119">
        <f t="shared" si="46"/>
        <v>90720.000000000015</v>
      </c>
      <c r="J818" s="46" t="s">
        <v>602</v>
      </c>
      <c r="K818" s="49" t="s">
        <v>1034</v>
      </c>
      <c r="L818" s="10"/>
    </row>
    <row r="819" spans="1:12" s="20" customFormat="1" ht="63.75">
      <c r="A819" s="19">
        <v>803</v>
      </c>
      <c r="B819" s="46" t="s">
        <v>2074</v>
      </c>
      <c r="C819" s="46" t="s">
        <v>28</v>
      </c>
      <c r="D819" s="11" t="s">
        <v>2159</v>
      </c>
      <c r="E819" s="46" t="s">
        <v>411</v>
      </c>
      <c r="F819" s="120">
        <v>5</v>
      </c>
      <c r="G819" s="120">
        <v>9000</v>
      </c>
      <c r="H819" s="119">
        <f t="shared" si="45"/>
        <v>45000</v>
      </c>
      <c r="I819" s="119">
        <f t="shared" si="46"/>
        <v>50400.000000000007</v>
      </c>
      <c r="J819" s="46" t="s">
        <v>602</v>
      </c>
      <c r="K819" s="49" t="s">
        <v>1034</v>
      </c>
      <c r="L819" s="10"/>
    </row>
    <row r="820" spans="1:12" s="20" customFormat="1" ht="63.75">
      <c r="A820" s="19">
        <v>804</v>
      </c>
      <c r="B820" s="46" t="s">
        <v>2075</v>
      </c>
      <c r="C820" s="46" t="s">
        <v>28</v>
      </c>
      <c r="D820" s="11" t="s">
        <v>2160</v>
      </c>
      <c r="E820" s="46" t="s">
        <v>793</v>
      </c>
      <c r="F820" s="120">
        <v>54</v>
      </c>
      <c r="G820" s="120">
        <v>1320</v>
      </c>
      <c r="H820" s="119">
        <f t="shared" si="45"/>
        <v>71280</v>
      </c>
      <c r="I820" s="119">
        <f t="shared" si="46"/>
        <v>79833.600000000006</v>
      </c>
      <c r="J820" s="46" t="s">
        <v>602</v>
      </c>
      <c r="K820" s="49" t="s">
        <v>1034</v>
      </c>
      <c r="L820" s="10"/>
    </row>
    <row r="821" spans="1:12" s="20" customFormat="1" ht="63.75">
      <c r="A821" s="19">
        <v>805</v>
      </c>
      <c r="B821" s="46" t="s">
        <v>2076</v>
      </c>
      <c r="C821" s="46" t="s">
        <v>28</v>
      </c>
      <c r="D821" s="11" t="s">
        <v>2161</v>
      </c>
      <c r="E821" s="46" t="s">
        <v>411</v>
      </c>
      <c r="F821" s="120">
        <v>22</v>
      </c>
      <c r="G821" s="120">
        <v>1300</v>
      </c>
      <c r="H821" s="119">
        <f t="shared" si="45"/>
        <v>28600</v>
      </c>
      <c r="I821" s="119">
        <f t="shared" si="46"/>
        <v>32032.000000000004</v>
      </c>
      <c r="J821" s="46" t="s">
        <v>602</v>
      </c>
      <c r="K821" s="49" t="s">
        <v>1034</v>
      </c>
      <c r="L821" s="10"/>
    </row>
    <row r="822" spans="1:12" s="20" customFormat="1" ht="63.75">
      <c r="A822" s="19">
        <v>806</v>
      </c>
      <c r="B822" s="46" t="s">
        <v>2077</v>
      </c>
      <c r="C822" s="46" t="s">
        <v>28</v>
      </c>
      <c r="D822" s="11" t="s">
        <v>2078</v>
      </c>
      <c r="E822" s="46" t="s">
        <v>411</v>
      </c>
      <c r="F822" s="120">
        <v>22</v>
      </c>
      <c r="G822" s="120">
        <v>1900</v>
      </c>
      <c r="H822" s="119">
        <f t="shared" si="45"/>
        <v>41800</v>
      </c>
      <c r="I822" s="119">
        <f t="shared" si="46"/>
        <v>46816.000000000007</v>
      </c>
      <c r="J822" s="46" t="s">
        <v>602</v>
      </c>
      <c r="K822" s="49" t="s">
        <v>1034</v>
      </c>
      <c r="L822" s="10"/>
    </row>
    <row r="823" spans="1:12" s="20" customFormat="1" ht="63.75">
      <c r="A823" s="19">
        <v>807</v>
      </c>
      <c r="B823" s="46" t="s">
        <v>2079</v>
      </c>
      <c r="C823" s="46" t="s">
        <v>28</v>
      </c>
      <c r="D823" s="11" t="s">
        <v>2162</v>
      </c>
      <c r="E823" s="46" t="s">
        <v>411</v>
      </c>
      <c r="F823" s="120">
        <v>22</v>
      </c>
      <c r="G823" s="120">
        <v>2100</v>
      </c>
      <c r="H823" s="119">
        <f t="shared" si="45"/>
        <v>46200</v>
      </c>
      <c r="I823" s="119">
        <f t="shared" si="46"/>
        <v>51744.000000000007</v>
      </c>
      <c r="J823" s="46" t="s">
        <v>602</v>
      </c>
      <c r="K823" s="49" t="s">
        <v>1034</v>
      </c>
      <c r="L823" s="10"/>
    </row>
    <row r="824" spans="1:12" s="20" customFormat="1" ht="63.75">
      <c r="A824" s="19">
        <v>808</v>
      </c>
      <c r="B824" s="46" t="s">
        <v>2080</v>
      </c>
      <c r="C824" s="46" t="s">
        <v>28</v>
      </c>
      <c r="D824" s="11" t="s">
        <v>2081</v>
      </c>
      <c r="E824" s="46" t="s">
        <v>806</v>
      </c>
      <c r="F824" s="120">
        <v>2</v>
      </c>
      <c r="G824" s="120">
        <v>12500</v>
      </c>
      <c r="H824" s="119">
        <f t="shared" si="45"/>
        <v>25000</v>
      </c>
      <c r="I824" s="119">
        <f t="shared" si="46"/>
        <v>28000.000000000004</v>
      </c>
      <c r="J824" s="46" t="s">
        <v>602</v>
      </c>
      <c r="K824" s="49" t="s">
        <v>1034</v>
      </c>
      <c r="L824" s="10"/>
    </row>
    <row r="825" spans="1:12" s="20" customFormat="1" ht="63.75">
      <c r="A825" s="19">
        <v>809</v>
      </c>
      <c r="B825" s="46" t="s">
        <v>2082</v>
      </c>
      <c r="C825" s="46" t="s">
        <v>28</v>
      </c>
      <c r="D825" s="11" t="s">
        <v>2163</v>
      </c>
      <c r="E825" s="46" t="s">
        <v>730</v>
      </c>
      <c r="F825" s="120">
        <v>2</v>
      </c>
      <c r="G825" s="120">
        <v>49600</v>
      </c>
      <c r="H825" s="119">
        <f t="shared" si="45"/>
        <v>99200</v>
      </c>
      <c r="I825" s="119">
        <f t="shared" si="46"/>
        <v>111104.00000000001</v>
      </c>
      <c r="J825" s="46" t="s">
        <v>602</v>
      </c>
      <c r="K825" s="49" t="s">
        <v>1034</v>
      </c>
      <c r="L825" s="10"/>
    </row>
    <row r="826" spans="1:12" s="20" customFormat="1" ht="63.75">
      <c r="A826" s="19">
        <v>810</v>
      </c>
      <c r="B826" s="46" t="s">
        <v>2083</v>
      </c>
      <c r="C826" s="46" t="s">
        <v>28</v>
      </c>
      <c r="D826" s="11" t="s">
        <v>2084</v>
      </c>
      <c r="E826" s="46" t="s">
        <v>793</v>
      </c>
      <c r="F826" s="120">
        <v>1</v>
      </c>
      <c r="G826" s="120">
        <v>39400</v>
      </c>
      <c r="H826" s="119">
        <f t="shared" si="45"/>
        <v>39400</v>
      </c>
      <c r="I826" s="119">
        <f t="shared" si="46"/>
        <v>44128.000000000007</v>
      </c>
      <c r="J826" s="46" t="s">
        <v>602</v>
      </c>
      <c r="K826" s="49" t="s">
        <v>1034</v>
      </c>
      <c r="L826" s="10"/>
    </row>
    <row r="827" spans="1:12" s="20" customFormat="1" ht="63.75">
      <c r="A827" s="19">
        <v>811</v>
      </c>
      <c r="B827" s="46" t="s">
        <v>2085</v>
      </c>
      <c r="C827" s="46" t="s">
        <v>28</v>
      </c>
      <c r="D827" s="11" t="s">
        <v>2086</v>
      </c>
      <c r="E827" s="46" t="s">
        <v>806</v>
      </c>
      <c r="F827" s="120">
        <v>4</v>
      </c>
      <c r="G827" s="120">
        <v>5400</v>
      </c>
      <c r="H827" s="119">
        <f t="shared" si="45"/>
        <v>21600</v>
      </c>
      <c r="I827" s="119">
        <f t="shared" si="46"/>
        <v>24192.000000000004</v>
      </c>
      <c r="J827" s="46" t="s">
        <v>602</v>
      </c>
      <c r="K827" s="49" t="s">
        <v>1034</v>
      </c>
      <c r="L827" s="10"/>
    </row>
    <row r="828" spans="1:12" s="20" customFormat="1" ht="63.75">
      <c r="A828" s="19">
        <v>812</v>
      </c>
      <c r="B828" s="46" t="s">
        <v>2087</v>
      </c>
      <c r="C828" s="46" t="s">
        <v>28</v>
      </c>
      <c r="D828" s="11" t="s">
        <v>2088</v>
      </c>
      <c r="E828" s="46" t="s">
        <v>806</v>
      </c>
      <c r="F828" s="120">
        <v>4</v>
      </c>
      <c r="G828" s="120">
        <v>10800</v>
      </c>
      <c r="H828" s="119">
        <f t="shared" si="45"/>
        <v>43200</v>
      </c>
      <c r="I828" s="119">
        <f t="shared" si="46"/>
        <v>48384.000000000007</v>
      </c>
      <c r="J828" s="46" t="s">
        <v>602</v>
      </c>
      <c r="K828" s="49" t="s">
        <v>1034</v>
      </c>
      <c r="L828" s="10"/>
    </row>
    <row r="829" spans="1:12" s="20" customFormat="1" ht="63.75">
      <c r="A829" s="19">
        <v>813</v>
      </c>
      <c r="B829" s="46" t="s">
        <v>2089</v>
      </c>
      <c r="C829" s="46" t="s">
        <v>28</v>
      </c>
      <c r="D829" s="11" t="s">
        <v>2090</v>
      </c>
      <c r="E829" s="46" t="s">
        <v>806</v>
      </c>
      <c r="F829" s="120">
        <v>4</v>
      </c>
      <c r="G829" s="120">
        <v>21200</v>
      </c>
      <c r="H829" s="119">
        <f t="shared" si="45"/>
        <v>84800</v>
      </c>
      <c r="I829" s="119">
        <f t="shared" si="46"/>
        <v>94976.000000000015</v>
      </c>
      <c r="J829" s="46" t="s">
        <v>602</v>
      </c>
      <c r="K829" s="49" t="s">
        <v>1034</v>
      </c>
      <c r="L829" s="10"/>
    </row>
    <row r="830" spans="1:12" s="20" customFormat="1" ht="63.75">
      <c r="A830" s="19">
        <v>814</v>
      </c>
      <c r="B830" s="46" t="s">
        <v>2091</v>
      </c>
      <c r="C830" s="46" t="s">
        <v>28</v>
      </c>
      <c r="D830" s="11" t="s">
        <v>2164</v>
      </c>
      <c r="E830" s="46" t="s">
        <v>806</v>
      </c>
      <c r="F830" s="120">
        <v>10</v>
      </c>
      <c r="G830" s="120">
        <v>6350</v>
      </c>
      <c r="H830" s="119">
        <f t="shared" si="45"/>
        <v>63500</v>
      </c>
      <c r="I830" s="119">
        <f t="shared" si="46"/>
        <v>71120</v>
      </c>
      <c r="J830" s="46" t="s">
        <v>602</v>
      </c>
      <c r="K830" s="49" t="s">
        <v>1034</v>
      </c>
      <c r="L830" s="10"/>
    </row>
    <row r="831" spans="1:12" s="20" customFormat="1" ht="63.75">
      <c r="A831" s="19">
        <v>815</v>
      </c>
      <c r="B831" s="46" t="s">
        <v>2092</v>
      </c>
      <c r="C831" s="46" t="s">
        <v>28</v>
      </c>
      <c r="D831" s="11" t="s">
        <v>2165</v>
      </c>
      <c r="E831" s="46" t="s">
        <v>806</v>
      </c>
      <c r="F831" s="120">
        <v>10</v>
      </c>
      <c r="G831" s="120">
        <v>7700</v>
      </c>
      <c r="H831" s="119">
        <f t="shared" si="45"/>
        <v>77000</v>
      </c>
      <c r="I831" s="119">
        <f t="shared" si="46"/>
        <v>86240.000000000015</v>
      </c>
      <c r="J831" s="46" t="s">
        <v>602</v>
      </c>
      <c r="K831" s="49" t="s">
        <v>1034</v>
      </c>
      <c r="L831" s="10"/>
    </row>
    <row r="832" spans="1:12" s="20" customFormat="1" ht="63.75">
      <c r="A832" s="19">
        <v>816</v>
      </c>
      <c r="B832" s="46" t="s">
        <v>2093</v>
      </c>
      <c r="C832" s="46" t="s">
        <v>28</v>
      </c>
      <c r="D832" s="11" t="s">
        <v>2166</v>
      </c>
      <c r="E832" s="46" t="s">
        <v>806</v>
      </c>
      <c r="F832" s="120">
        <v>50</v>
      </c>
      <c r="G832" s="120">
        <v>850</v>
      </c>
      <c r="H832" s="119">
        <f t="shared" si="45"/>
        <v>42500</v>
      </c>
      <c r="I832" s="119">
        <f t="shared" si="46"/>
        <v>47600.000000000007</v>
      </c>
      <c r="J832" s="46" t="s">
        <v>602</v>
      </c>
      <c r="K832" s="49" t="s">
        <v>1034</v>
      </c>
      <c r="L832" s="10"/>
    </row>
    <row r="833" spans="1:12" s="20" customFormat="1" ht="63.75">
      <c r="A833" s="19">
        <v>817</v>
      </c>
      <c r="B833" s="46" t="s">
        <v>2094</v>
      </c>
      <c r="C833" s="46" t="s">
        <v>28</v>
      </c>
      <c r="D833" s="11" t="s">
        <v>2095</v>
      </c>
      <c r="E833" s="46" t="s">
        <v>408</v>
      </c>
      <c r="F833" s="120">
        <v>4</v>
      </c>
      <c r="G833" s="120">
        <v>14500</v>
      </c>
      <c r="H833" s="119">
        <f t="shared" si="45"/>
        <v>58000</v>
      </c>
      <c r="I833" s="119">
        <f t="shared" si="46"/>
        <v>64960.000000000007</v>
      </c>
      <c r="J833" s="46" t="s">
        <v>1882</v>
      </c>
      <c r="K833" s="49" t="s">
        <v>1034</v>
      </c>
      <c r="L833" s="10"/>
    </row>
    <row r="834" spans="1:12" s="20" customFormat="1" ht="63.75">
      <c r="A834" s="19">
        <v>818</v>
      </c>
      <c r="B834" s="46" t="s">
        <v>2096</v>
      </c>
      <c r="C834" s="46" t="s">
        <v>28</v>
      </c>
      <c r="D834" s="11" t="s">
        <v>2097</v>
      </c>
      <c r="E834" s="46" t="s">
        <v>408</v>
      </c>
      <c r="F834" s="120">
        <v>12</v>
      </c>
      <c r="G834" s="120">
        <v>12500</v>
      </c>
      <c r="H834" s="119">
        <f t="shared" si="45"/>
        <v>150000</v>
      </c>
      <c r="I834" s="119">
        <f t="shared" si="46"/>
        <v>168000.00000000003</v>
      </c>
      <c r="J834" s="46" t="s">
        <v>1882</v>
      </c>
      <c r="K834" s="49" t="s">
        <v>1034</v>
      </c>
      <c r="L834" s="10"/>
    </row>
    <row r="835" spans="1:12" s="20" customFormat="1" ht="63.75">
      <c r="A835" s="19">
        <v>819</v>
      </c>
      <c r="B835" s="46" t="s">
        <v>2098</v>
      </c>
      <c r="C835" s="46" t="s">
        <v>28</v>
      </c>
      <c r="D835" s="11" t="s">
        <v>2099</v>
      </c>
      <c r="E835" s="46" t="s">
        <v>408</v>
      </c>
      <c r="F835" s="120">
        <v>12</v>
      </c>
      <c r="G835" s="120">
        <v>15200</v>
      </c>
      <c r="H835" s="119">
        <f t="shared" si="45"/>
        <v>182400</v>
      </c>
      <c r="I835" s="119">
        <f t="shared" si="46"/>
        <v>204288.00000000003</v>
      </c>
      <c r="J835" s="46" t="s">
        <v>1882</v>
      </c>
      <c r="K835" s="49" t="s">
        <v>1034</v>
      </c>
      <c r="L835" s="10"/>
    </row>
    <row r="836" spans="1:12" s="20" customFormat="1" ht="63.75">
      <c r="A836" s="19">
        <v>820</v>
      </c>
      <c r="B836" s="46" t="s">
        <v>2100</v>
      </c>
      <c r="C836" s="46" t="s">
        <v>28</v>
      </c>
      <c r="D836" s="11" t="s">
        <v>2099</v>
      </c>
      <c r="E836" s="46" t="s">
        <v>408</v>
      </c>
      <c r="F836" s="120">
        <v>12</v>
      </c>
      <c r="G836" s="120">
        <v>13500</v>
      </c>
      <c r="H836" s="119">
        <f t="shared" si="45"/>
        <v>162000</v>
      </c>
      <c r="I836" s="119">
        <f t="shared" si="46"/>
        <v>181440.00000000003</v>
      </c>
      <c r="J836" s="46" t="s">
        <v>1882</v>
      </c>
      <c r="K836" s="49" t="s">
        <v>1034</v>
      </c>
      <c r="L836" s="10"/>
    </row>
    <row r="837" spans="1:12" s="20" customFormat="1" ht="63.75">
      <c r="A837" s="19">
        <v>821</v>
      </c>
      <c r="B837" s="46" t="s">
        <v>2101</v>
      </c>
      <c r="C837" s="46" t="s">
        <v>28</v>
      </c>
      <c r="D837" s="11" t="s">
        <v>2099</v>
      </c>
      <c r="E837" s="46" t="s">
        <v>408</v>
      </c>
      <c r="F837" s="120">
        <v>12</v>
      </c>
      <c r="G837" s="120">
        <v>12500</v>
      </c>
      <c r="H837" s="119">
        <f t="shared" si="45"/>
        <v>150000</v>
      </c>
      <c r="I837" s="119">
        <f t="shared" si="46"/>
        <v>168000.00000000003</v>
      </c>
      <c r="J837" s="46" t="s">
        <v>1882</v>
      </c>
      <c r="K837" s="49" t="s">
        <v>1034</v>
      </c>
      <c r="L837" s="10"/>
    </row>
    <row r="838" spans="1:12" s="20" customFormat="1" ht="63.75">
      <c r="A838" s="19">
        <v>822</v>
      </c>
      <c r="B838" s="46" t="s">
        <v>2102</v>
      </c>
      <c r="C838" s="46" t="s">
        <v>28</v>
      </c>
      <c r="D838" s="11" t="s">
        <v>2167</v>
      </c>
      <c r="E838" s="46" t="s">
        <v>806</v>
      </c>
      <c r="F838" s="120">
        <v>20</v>
      </c>
      <c r="G838" s="120">
        <v>5100</v>
      </c>
      <c r="H838" s="119">
        <f t="shared" si="45"/>
        <v>102000</v>
      </c>
      <c r="I838" s="119">
        <f t="shared" si="46"/>
        <v>114240.00000000001</v>
      </c>
      <c r="J838" s="46" t="s">
        <v>602</v>
      </c>
      <c r="K838" s="49" t="s">
        <v>1034</v>
      </c>
      <c r="L838" s="10"/>
    </row>
    <row r="839" spans="1:12" s="20" customFormat="1" ht="63.75">
      <c r="A839" s="19">
        <v>823</v>
      </c>
      <c r="B839" s="46" t="s">
        <v>2103</v>
      </c>
      <c r="C839" s="46" t="s">
        <v>28</v>
      </c>
      <c r="D839" s="11" t="s">
        <v>2104</v>
      </c>
      <c r="E839" s="46" t="s">
        <v>806</v>
      </c>
      <c r="F839" s="120">
        <v>2</v>
      </c>
      <c r="G839" s="120">
        <v>13000</v>
      </c>
      <c r="H839" s="119">
        <f t="shared" si="45"/>
        <v>26000</v>
      </c>
      <c r="I839" s="119">
        <f t="shared" si="46"/>
        <v>29120.000000000004</v>
      </c>
      <c r="J839" s="46" t="s">
        <v>602</v>
      </c>
      <c r="K839" s="49" t="s">
        <v>1034</v>
      </c>
      <c r="L839" s="10"/>
    </row>
    <row r="840" spans="1:12" s="20" customFormat="1" ht="70.5" customHeight="1">
      <c r="A840" s="19">
        <v>824</v>
      </c>
      <c r="B840" s="46" t="s">
        <v>2105</v>
      </c>
      <c r="C840" s="46" t="s">
        <v>28</v>
      </c>
      <c r="D840" s="11" t="s">
        <v>2106</v>
      </c>
      <c r="E840" s="46" t="s">
        <v>730</v>
      </c>
      <c r="F840" s="120">
        <v>1</v>
      </c>
      <c r="G840" s="120">
        <v>7000</v>
      </c>
      <c r="H840" s="119">
        <f t="shared" si="45"/>
        <v>7000</v>
      </c>
      <c r="I840" s="119">
        <f t="shared" si="46"/>
        <v>7840.0000000000009</v>
      </c>
      <c r="J840" s="46" t="s">
        <v>602</v>
      </c>
      <c r="K840" s="49" t="s">
        <v>1034</v>
      </c>
      <c r="L840" s="10"/>
    </row>
    <row r="841" spans="1:12" s="20" customFormat="1" ht="63.75">
      <c r="A841" s="19">
        <v>825</v>
      </c>
      <c r="B841" s="46" t="s">
        <v>2107</v>
      </c>
      <c r="C841" s="46" t="s">
        <v>28</v>
      </c>
      <c r="D841" s="11" t="s">
        <v>2108</v>
      </c>
      <c r="E841" s="46" t="s">
        <v>730</v>
      </c>
      <c r="F841" s="120">
        <v>2</v>
      </c>
      <c r="G841" s="120">
        <v>2000</v>
      </c>
      <c r="H841" s="119">
        <f t="shared" si="45"/>
        <v>4000</v>
      </c>
      <c r="I841" s="119">
        <f t="shared" si="46"/>
        <v>4480</v>
      </c>
      <c r="J841" s="46" t="s">
        <v>602</v>
      </c>
      <c r="K841" s="49" t="s">
        <v>1034</v>
      </c>
      <c r="L841" s="10"/>
    </row>
    <row r="842" spans="1:12" s="20" customFormat="1" ht="63.75">
      <c r="A842" s="19">
        <v>826</v>
      </c>
      <c r="B842" s="46" t="s">
        <v>2109</v>
      </c>
      <c r="C842" s="46" t="s">
        <v>28</v>
      </c>
      <c r="D842" s="11" t="s">
        <v>2110</v>
      </c>
      <c r="E842" s="46" t="s">
        <v>408</v>
      </c>
      <c r="F842" s="120">
        <v>12</v>
      </c>
      <c r="G842" s="120">
        <v>12500</v>
      </c>
      <c r="H842" s="119">
        <f t="shared" si="45"/>
        <v>150000</v>
      </c>
      <c r="I842" s="119">
        <f>H842*1.12</f>
        <v>168000.00000000003</v>
      </c>
      <c r="J842" s="46" t="s">
        <v>1882</v>
      </c>
      <c r="K842" s="49" t="s">
        <v>1034</v>
      </c>
      <c r="L842" s="10"/>
    </row>
    <row r="843" spans="1:12" s="20" customFormat="1" ht="63.75">
      <c r="A843" s="19">
        <v>827</v>
      </c>
      <c r="B843" s="46" t="s">
        <v>2111</v>
      </c>
      <c r="C843" s="46" t="s">
        <v>28</v>
      </c>
      <c r="D843" s="11" t="s">
        <v>2110</v>
      </c>
      <c r="E843" s="46" t="s">
        <v>408</v>
      </c>
      <c r="F843" s="120">
        <v>20</v>
      </c>
      <c r="G843" s="120">
        <v>10000</v>
      </c>
      <c r="H843" s="119">
        <f t="shared" si="45"/>
        <v>200000</v>
      </c>
      <c r="I843" s="119">
        <f>H843*1.12</f>
        <v>224000.00000000003</v>
      </c>
      <c r="J843" s="46" t="s">
        <v>1882</v>
      </c>
      <c r="K843" s="49" t="s">
        <v>1034</v>
      </c>
      <c r="L843" s="10"/>
    </row>
    <row r="844" spans="1:12" s="20" customFormat="1" ht="63.75">
      <c r="A844" s="19">
        <v>828</v>
      </c>
      <c r="B844" s="46" t="s">
        <v>2112</v>
      </c>
      <c r="C844" s="46" t="s">
        <v>28</v>
      </c>
      <c r="D844" s="11" t="s">
        <v>2168</v>
      </c>
      <c r="E844" s="46" t="s">
        <v>2113</v>
      </c>
      <c r="F844" s="120">
        <v>10</v>
      </c>
      <c r="G844" s="120">
        <v>6000</v>
      </c>
      <c r="H844" s="119">
        <f t="shared" si="45"/>
        <v>60000</v>
      </c>
      <c r="I844" s="119">
        <f t="shared" si="46"/>
        <v>67200</v>
      </c>
      <c r="J844" s="46" t="s">
        <v>602</v>
      </c>
      <c r="K844" s="49" t="s">
        <v>1034</v>
      </c>
      <c r="L844" s="10"/>
    </row>
    <row r="845" spans="1:12" s="20" customFormat="1" ht="63.75">
      <c r="A845" s="19">
        <v>829</v>
      </c>
      <c r="B845" s="46" t="s">
        <v>2114</v>
      </c>
      <c r="C845" s="46" t="s">
        <v>28</v>
      </c>
      <c r="D845" s="11" t="s">
        <v>2169</v>
      </c>
      <c r="E845" s="46" t="s">
        <v>2113</v>
      </c>
      <c r="F845" s="120">
        <v>10</v>
      </c>
      <c r="G845" s="120">
        <v>3000</v>
      </c>
      <c r="H845" s="119">
        <f t="shared" si="45"/>
        <v>30000</v>
      </c>
      <c r="I845" s="119">
        <f t="shared" si="46"/>
        <v>33600</v>
      </c>
      <c r="J845" s="46" t="s">
        <v>602</v>
      </c>
      <c r="K845" s="49" t="s">
        <v>1034</v>
      </c>
      <c r="L845" s="10"/>
    </row>
    <row r="846" spans="1:12" s="20" customFormat="1" ht="63.75">
      <c r="A846" s="19">
        <v>830</v>
      </c>
      <c r="B846" s="46" t="s">
        <v>2115</v>
      </c>
      <c r="C846" s="46" t="s">
        <v>28</v>
      </c>
      <c r="D846" s="11" t="s">
        <v>2170</v>
      </c>
      <c r="E846" s="46" t="s">
        <v>411</v>
      </c>
      <c r="F846" s="120">
        <v>6</v>
      </c>
      <c r="G846" s="120">
        <v>6500</v>
      </c>
      <c r="H846" s="119">
        <f t="shared" si="45"/>
        <v>39000</v>
      </c>
      <c r="I846" s="119">
        <f t="shared" si="46"/>
        <v>43680.000000000007</v>
      </c>
      <c r="J846" s="46" t="s">
        <v>602</v>
      </c>
      <c r="K846" s="49" t="s">
        <v>1034</v>
      </c>
      <c r="L846" s="10"/>
    </row>
    <row r="847" spans="1:12" s="20" customFormat="1" ht="63.75">
      <c r="A847" s="19">
        <v>831</v>
      </c>
      <c r="B847" s="46" t="s">
        <v>2116</v>
      </c>
      <c r="C847" s="46" t="s">
        <v>28</v>
      </c>
      <c r="D847" s="11" t="s">
        <v>2117</v>
      </c>
      <c r="E847" s="46" t="s">
        <v>730</v>
      </c>
      <c r="F847" s="120">
        <v>3</v>
      </c>
      <c r="G847" s="120">
        <v>8500</v>
      </c>
      <c r="H847" s="119">
        <f t="shared" si="45"/>
        <v>25500</v>
      </c>
      <c r="I847" s="119">
        <f t="shared" si="46"/>
        <v>28560.000000000004</v>
      </c>
      <c r="J847" s="46" t="s">
        <v>602</v>
      </c>
      <c r="K847" s="49" t="s">
        <v>1034</v>
      </c>
      <c r="L847" s="10"/>
    </row>
    <row r="848" spans="1:12" s="20" customFormat="1" ht="63.75">
      <c r="A848" s="19">
        <v>832</v>
      </c>
      <c r="B848" s="46" t="s">
        <v>2118</v>
      </c>
      <c r="C848" s="46" t="s">
        <v>28</v>
      </c>
      <c r="D848" s="11" t="s">
        <v>2119</v>
      </c>
      <c r="E848" s="46" t="s">
        <v>793</v>
      </c>
      <c r="F848" s="120">
        <v>5</v>
      </c>
      <c r="G848" s="120">
        <v>15000</v>
      </c>
      <c r="H848" s="119">
        <f t="shared" si="45"/>
        <v>75000</v>
      </c>
      <c r="I848" s="119">
        <f t="shared" si="46"/>
        <v>84000.000000000015</v>
      </c>
      <c r="J848" s="46" t="s">
        <v>1882</v>
      </c>
      <c r="K848" s="49" t="s">
        <v>1034</v>
      </c>
      <c r="L848" s="10"/>
    </row>
    <row r="849" spans="1:12" s="20" customFormat="1" ht="83.25" customHeight="1">
      <c r="A849" s="19">
        <v>833</v>
      </c>
      <c r="B849" s="49" t="s">
        <v>2120</v>
      </c>
      <c r="C849" s="49" t="s">
        <v>28</v>
      </c>
      <c r="D849" s="11" t="s">
        <v>2171</v>
      </c>
      <c r="E849" s="46" t="s">
        <v>730</v>
      </c>
      <c r="F849" s="120">
        <v>5</v>
      </c>
      <c r="G849" s="120">
        <v>19360</v>
      </c>
      <c r="H849" s="119">
        <f t="shared" si="45"/>
        <v>96800</v>
      </c>
      <c r="I849" s="119">
        <f t="shared" si="46"/>
        <v>108416.00000000001</v>
      </c>
      <c r="J849" s="49" t="s">
        <v>1033</v>
      </c>
      <c r="K849" s="49" t="s">
        <v>1034</v>
      </c>
      <c r="L849" s="10"/>
    </row>
    <row r="850" spans="1:12" s="20" customFormat="1" ht="96.75" customHeight="1">
      <c r="A850" s="19">
        <v>834</v>
      </c>
      <c r="B850" s="49" t="s">
        <v>2121</v>
      </c>
      <c r="C850" s="49" t="s">
        <v>28</v>
      </c>
      <c r="D850" s="11" t="s">
        <v>2141</v>
      </c>
      <c r="E850" s="46" t="s">
        <v>730</v>
      </c>
      <c r="F850" s="120">
        <v>5</v>
      </c>
      <c r="G850" s="120">
        <v>20130</v>
      </c>
      <c r="H850" s="119">
        <f t="shared" si="45"/>
        <v>100650</v>
      </c>
      <c r="I850" s="119">
        <f t="shared" si="46"/>
        <v>112728.00000000001</v>
      </c>
      <c r="J850" s="49" t="s">
        <v>1033</v>
      </c>
      <c r="K850" s="49" t="s">
        <v>1034</v>
      </c>
      <c r="L850" s="10"/>
    </row>
    <row r="851" spans="1:12" s="20" customFormat="1" ht="63.75">
      <c r="A851" s="19">
        <v>835</v>
      </c>
      <c r="B851" s="49" t="s">
        <v>2122</v>
      </c>
      <c r="C851" s="49" t="s">
        <v>28</v>
      </c>
      <c r="D851" s="11" t="s">
        <v>2172</v>
      </c>
      <c r="E851" s="46" t="s">
        <v>730</v>
      </c>
      <c r="F851" s="120">
        <v>5</v>
      </c>
      <c r="G851" s="120">
        <v>22770</v>
      </c>
      <c r="H851" s="119">
        <f t="shared" si="45"/>
        <v>113850</v>
      </c>
      <c r="I851" s="119">
        <f>H851*1.12</f>
        <v>127512.00000000001</v>
      </c>
      <c r="J851" s="49" t="s">
        <v>1033</v>
      </c>
      <c r="K851" s="49" t="s">
        <v>1034</v>
      </c>
      <c r="L851" s="10"/>
    </row>
    <row r="852" spans="1:12" s="20" customFormat="1" ht="72.75" customHeight="1">
      <c r="A852" s="19">
        <v>836</v>
      </c>
      <c r="B852" s="49" t="s">
        <v>2123</v>
      </c>
      <c r="C852" s="49" t="s">
        <v>28</v>
      </c>
      <c r="D852" s="11" t="s">
        <v>2173</v>
      </c>
      <c r="E852" s="46" t="s">
        <v>730</v>
      </c>
      <c r="F852" s="120">
        <v>5</v>
      </c>
      <c r="G852" s="120">
        <v>16540</v>
      </c>
      <c r="H852" s="119">
        <f t="shared" si="45"/>
        <v>82700</v>
      </c>
      <c r="I852" s="119">
        <f t="shared" si="46"/>
        <v>92624.000000000015</v>
      </c>
      <c r="J852" s="49" t="s">
        <v>1033</v>
      </c>
      <c r="K852" s="49" t="s">
        <v>1034</v>
      </c>
      <c r="L852" s="10"/>
    </row>
    <row r="853" spans="1:12" s="20" customFormat="1" ht="79.5" customHeight="1">
      <c r="A853" s="19">
        <v>837</v>
      </c>
      <c r="B853" s="49" t="s">
        <v>2124</v>
      </c>
      <c r="C853" s="49" t="s">
        <v>28</v>
      </c>
      <c r="D853" s="11" t="s">
        <v>2142</v>
      </c>
      <c r="E853" s="46" t="s">
        <v>730</v>
      </c>
      <c r="F853" s="120">
        <v>3</v>
      </c>
      <c r="G853" s="120">
        <v>13380</v>
      </c>
      <c r="H853" s="119">
        <f t="shared" si="45"/>
        <v>40140</v>
      </c>
      <c r="I853" s="119">
        <f t="shared" si="46"/>
        <v>44956.800000000003</v>
      </c>
      <c r="J853" s="49" t="s">
        <v>1033</v>
      </c>
      <c r="K853" s="49" t="s">
        <v>1034</v>
      </c>
      <c r="L853" s="10"/>
    </row>
    <row r="854" spans="1:12" s="20" customFormat="1" ht="138.75" customHeight="1">
      <c r="A854" s="19">
        <v>838</v>
      </c>
      <c r="B854" s="49" t="s">
        <v>2125</v>
      </c>
      <c r="C854" s="49" t="s">
        <v>28</v>
      </c>
      <c r="D854" s="11" t="s">
        <v>2143</v>
      </c>
      <c r="E854" s="37" t="s">
        <v>559</v>
      </c>
      <c r="F854" s="120">
        <v>2</v>
      </c>
      <c r="G854" s="120"/>
      <c r="H854" s="119"/>
      <c r="I854" s="119"/>
      <c r="J854" s="49" t="s">
        <v>1033</v>
      </c>
      <c r="K854" s="49" t="s">
        <v>1034</v>
      </c>
      <c r="L854" s="10" t="s">
        <v>488</v>
      </c>
    </row>
    <row r="855" spans="1:12" s="20" customFormat="1" ht="140.25">
      <c r="A855" s="19">
        <v>839</v>
      </c>
      <c r="B855" s="49" t="s">
        <v>2126</v>
      </c>
      <c r="C855" s="49" t="s">
        <v>28</v>
      </c>
      <c r="D855" s="11" t="s">
        <v>2174</v>
      </c>
      <c r="E855" s="37" t="s">
        <v>559</v>
      </c>
      <c r="F855" s="120">
        <v>2</v>
      </c>
      <c r="G855" s="120"/>
      <c r="H855" s="119"/>
      <c r="I855" s="119"/>
      <c r="J855" s="49" t="s">
        <v>1033</v>
      </c>
      <c r="K855" s="49" t="s">
        <v>1034</v>
      </c>
      <c r="L855" s="10" t="s">
        <v>488</v>
      </c>
    </row>
    <row r="856" spans="1:12" s="20" customFormat="1" ht="123" customHeight="1">
      <c r="A856" s="19">
        <v>840</v>
      </c>
      <c r="B856" s="49" t="s">
        <v>2127</v>
      </c>
      <c r="C856" s="49" t="s">
        <v>28</v>
      </c>
      <c r="D856" s="11" t="s">
        <v>2144</v>
      </c>
      <c r="E856" s="46" t="s">
        <v>730</v>
      </c>
      <c r="F856" s="120">
        <v>1</v>
      </c>
      <c r="G856" s="120">
        <v>7990</v>
      </c>
      <c r="H856" s="119">
        <f t="shared" si="45"/>
        <v>7990</v>
      </c>
      <c r="I856" s="119">
        <f>H856*1.12</f>
        <v>8948.8000000000011</v>
      </c>
      <c r="J856" s="49" t="s">
        <v>1033</v>
      </c>
      <c r="K856" s="49" t="s">
        <v>1034</v>
      </c>
      <c r="L856" s="10"/>
    </row>
    <row r="857" spans="1:12" s="20" customFormat="1" ht="68.25" customHeight="1">
      <c r="A857" s="19">
        <v>841</v>
      </c>
      <c r="B857" s="49" t="s">
        <v>2128</v>
      </c>
      <c r="C857" s="49" t="s">
        <v>28</v>
      </c>
      <c r="D857" s="11" t="s">
        <v>2175</v>
      </c>
      <c r="E857" s="37" t="s">
        <v>806</v>
      </c>
      <c r="F857" s="120">
        <v>2</v>
      </c>
      <c r="G857" s="120">
        <v>2680</v>
      </c>
      <c r="H857" s="119">
        <f>F857*G857</f>
        <v>5360</v>
      </c>
      <c r="I857" s="119">
        <f t="shared" si="46"/>
        <v>6003.2000000000007</v>
      </c>
      <c r="J857" s="49" t="s">
        <v>1033</v>
      </c>
      <c r="K857" s="49" t="s">
        <v>1034</v>
      </c>
      <c r="L857" s="10"/>
    </row>
    <row r="858" spans="1:12" s="20" customFormat="1" ht="81.75" customHeight="1">
      <c r="A858" s="19">
        <v>842</v>
      </c>
      <c r="B858" s="49" t="s">
        <v>2129</v>
      </c>
      <c r="C858" s="49" t="s">
        <v>28</v>
      </c>
      <c r="D858" s="11" t="s">
        <v>2176</v>
      </c>
      <c r="E858" s="37" t="s">
        <v>559</v>
      </c>
      <c r="F858" s="120">
        <v>1</v>
      </c>
      <c r="G858" s="120">
        <v>14520</v>
      </c>
      <c r="H858" s="119">
        <f t="shared" si="45"/>
        <v>14520</v>
      </c>
      <c r="I858" s="119">
        <f t="shared" si="46"/>
        <v>16262.400000000001</v>
      </c>
      <c r="J858" s="49" t="s">
        <v>1033</v>
      </c>
      <c r="K858" s="49" t="s">
        <v>1034</v>
      </c>
      <c r="L858" s="10"/>
    </row>
    <row r="859" spans="1:12" s="20" customFormat="1" ht="407.25" customHeight="1">
      <c r="A859" s="19">
        <v>843</v>
      </c>
      <c r="B859" s="49" t="s">
        <v>2187</v>
      </c>
      <c r="C859" s="49" t="s">
        <v>28</v>
      </c>
      <c r="D859" s="11" t="s">
        <v>2194</v>
      </c>
      <c r="E859" s="37" t="s">
        <v>408</v>
      </c>
      <c r="F859" s="120">
        <v>715</v>
      </c>
      <c r="G859" s="120">
        <v>2232</v>
      </c>
      <c r="H859" s="119">
        <f t="shared" si="45"/>
        <v>1595880</v>
      </c>
      <c r="I859" s="119">
        <f t="shared" si="46"/>
        <v>1787385.6</v>
      </c>
      <c r="J859" s="49" t="s">
        <v>2188</v>
      </c>
      <c r="K859" s="49" t="s">
        <v>1034</v>
      </c>
      <c r="L859" s="10"/>
    </row>
    <row r="860" spans="1:12" s="20" customFormat="1" ht="395.25">
      <c r="A860" s="19">
        <v>844</v>
      </c>
      <c r="B860" s="49" t="s">
        <v>2207</v>
      </c>
      <c r="C860" s="49" t="s">
        <v>28</v>
      </c>
      <c r="D860" s="11" t="s">
        <v>2208</v>
      </c>
      <c r="E860" s="37" t="s">
        <v>730</v>
      </c>
      <c r="F860" s="120">
        <v>125</v>
      </c>
      <c r="G860" s="120">
        <v>53800</v>
      </c>
      <c r="H860" s="119">
        <f t="shared" si="45"/>
        <v>6725000</v>
      </c>
      <c r="I860" s="119">
        <f t="shared" si="46"/>
        <v>7532000.0000000009</v>
      </c>
      <c r="J860" s="49" t="s">
        <v>2209</v>
      </c>
      <c r="K860" s="49" t="s">
        <v>25</v>
      </c>
      <c r="L860" s="10"/>
    </row>
    <row r="861" spans="1:12" s="20" customFormat="1" ht="399" customHeight="1">
      <c r="A861" s="19">
        <v>845</v>
      </c>
      <c r="B861" s="49" t="s">
        <v>2210</v>
      </c>
      <c r="C861" s="49" t="s">
        <v>28</v>
      </c>
      <c r="D861" s="11" t="s">
        <v>2211</v>
      </c>
      <c r="E861" s="37" t="s">
        <v>730</v>
      </c>
      <c r="F861" s="120">
        <v>15</v>
      </c>
      <c r="G861" s="120">
        <v>26900</v>
      </c>
      <c r="H861" s="119">
        <f t="shared" si="45"/>
        <v>403500</v>
      </c>
      <c r="I861" s="119">
        <f t="shared" si="46"/>
        <v>451920.00000000006</v>
      </c>
      <c r="J861" s="49" t="s">
        <v>2209</v>
      </c>
      <c r="K861" s="49" t="s">
        <v>25</v>
      </c>
      <c r="L861" s="10"/>
    </row>
    <row r="862" spans="1:12" s="20" customFormat="1" ht="150" customHeight="1">
      <c r="A862" s="19">
        <v>846</v>
      </c>
      <c r="B862" s="11" t="s">
        <v>2236</v>
      </c>
      <c r="C862" s="49" t="s">
        <v>28</v>
      </c>
      <c r="D862" s="19" t="s">
        <v>2238</v>
      </c>
      <c r="E862" s="11" t="s">
        <v>730</v>
      </c>
      <c r="F862" s="97">
        <v>1</v>
      </c>
      <c r="G862" s="97">
        <v>5410715</v>
      </c>
      <c r="H862" s="97">
        <f t="shared" si="45"/>
        <v>5410715</v>
      </c>
      <c r="I862" s="14">
        <f t="shared" si="46"/>
        <v>6060000.8000000007</v>
      </c>
      <c r="J862" s="11" t="s">
        <v>2237</v>
      </c>
      <c r="K862" s="19" t="s">
        <v>663</v>
      </c>
      <c r="L862" s="10"/>
    </row>
    <row r="863" spans="1:12" s="20" customFormat="1" ht="213" customHeight="1">
      <c r="A863" s="19">
        <v>847</v>
      </c>
      <c r="B863" s="11" t="s">
        <v>2243</v>
      </c>
      <c r="C863" s="49" t="s">
        <v>28</v>
      </c>
      <c r="D863" s="19" t="s">
        <v>2244</v>
      </c>
      <c r="E863" s="11" t="s">
        <v>730</v>
      </c>
      <c r="F863" s="97">
        <v>4</v>
      </c>
      <c r="G863" s="97">
        <v>78571.5</v>
      </c>
      <c r="H863" s="97">
        <f t="shared" si="45"/>
        <v>314286</v>
      </c>
      <c r="I863" s="14">
        <f t="shared" si="46"/>
        <v>352000.32</v>
      </c>
      <c r="J863" s="11" t="s">
        <v>104</v>
      </c>
      <c r="K863" s="19" t="s">
        <v>663</v>
      </c>
      <c r="L863" s="10"/>
    </row>
    <row r="864" spans="1:12" s="20" customFormat="1" ht="95.25" customHeight="1">
      <c r="A864" s="19">
        <v>848</v>
      </c>
      <c r="B864" s="11" t="s">
        <v>2249</v>
      </c>
      <c r="C864" s="49" t="s">
        <v>28</v>
      </c>
      <c r="D864" s="19" t="s">
        <v>2250</v>
      </c>
      <c r="E864" s="11" t="s">
        <v>730</v>
      </c>
      <c r="F864" s="97">
        <v>1</v>
      </c>
      <c r="G864" s="97">
        <v>228750</v>
      </c>
      <c r="H864" s="97">
        <f t="shared" si="45"/>
        <v>228750</v>
      </c>
      <c r="I864" s="14">
        <f>H864*1.12</f>
        <v>256200.00000000003</v>
      </c>
      <c r="J864" s="11" t="s">
        <v>403</v>
      </c>
      <c r="K864" s="11" t="s">
        <v>25</v>
      </c>
      <c r="L864" s="10" t="s">
        <v>1680</v>
      </c>
    </row>
    <row r="865" spans="1:12" s="20" customFormat="1" ht="132.75" customHeight="1">
      <c r="A865" s="19">
        <v>849</v>
      </c>
      <c r="B865" s="11" t="s">
        <v>2251</v>
      </c>
      <c r="C865" s="49" t="s">
        <v>28</v>
      </c>
      <c r="D865" s="19" t="s">
        <v>2252</v>
      </c>
      <c r="E865" s="11" t="s">
        <v>730</v>
      </c>
      <c r="F865" s="97">
        <v>1</v>
      </c>
      <c r="G865" s="97">
        <v>51696.43</v>
      </c>
      <c r="H865" s="97">
        <f t="shared" si="45"/>
        <v>51696.43</v>
      </c>
      <c r="I865" s="14">
        <f>H865*1.12</f>
        <v>57900.001600000003</v>
      </c>
      <c r="J865" s="11" t="s">
        <v>403</v>
      </c>
      <c r="K865" s="11" t="s">
        <v>25</v>
      </c>
      <c r="L865" s="10" t="s">
        <v>1680</v>
      </c>
    </row>
    <row r="866" spans="1:12" s="20" customFormat="1" ht="63.75">
      <c r="A866" s="19">
        <v>850</v>
      </c>
      <c r="B866" s="11" t="s">
        <v>2269</v>
      </c>
      <c r="C866" s="49" t="s">
        <v>28</v>
      </c>
      <c r="D866" s="19" t="s">
        <v>2343</v>
      </c>
      <c r="E866" s="11" t="s">
        <v>730</v>
      </c>
      <c r="F866" s="97">
        <v>1</v>
      </c>
      <c r="G866" s="97">
        <v>1340</v>
      </c>
      <c r="H866" s="97">
        <f t="shared" ref="H866:H925" si="47">F866*G866</f>
        <v>1340</v>
      </c>
      <c r="I866" s="14">
        <f t="shared" ref="I866:I925" si="48">H866*1.12</f>
        <v>1500.8000000000002</v>
      </c>
      <c r="J866" s="11" t="s">
        <v>403</v>
      </c>
      <c r="K866" s="11" t="s">
        <v>25</v>
      </c>
      <c r="L866" s="10" t="s">
        <v>1680</v>
      </c>
    </row>
    <row r="867" spans="1:12" s="20" customFormat="1" ht="63.75">
      <c r="A867" s="19">
        <v>851</v>
      </c>
      <c r="B867" s="11" t="s">
        <v>2270</v>
      </c>
      <c r="C867" s="49" t="s">
        <v>28</v>
      </c>
      <c r="D867" s="19" t="s">
        <v>2344</v>
      </c>
      <c r="E867" s="11" t="s">
        <v>730</v>
      </c>
      <c r="F867" s="97">
        <v>1</v>
      </c>
      <c r="G867" s="97">
        <v>950</v>
      </c>
      <c r="H867" s="97">
        <f t="shared" si="47"/>
        <v>950</v>
      </c>
      <c r="I867" s="14">
        <f t="shared" si="48"/>
        <v>1064</v>
      </c>
      <c r="J867" s="11" t="s">
        <v>403</v>
      </c>
      <c r="K867" s="11" t="s">
        <v>25</v>
      </c>
      <c r="L867" s="10" t="s">
        <v>1680</v>
      </c>
    </row>
    <row r="868" spans="1:12" s="20" customFormat="1" ht="63.75">
      <c r="A868" s="19">
        <v>852</v>
      </c>
      <c r="B868" s="11" t="s">
        <v>2271</v>
      </c>
      <c r="C868" s="49" t="s">
        <v>28</v>
      </c>
      <c r="D868" s="19" t="s">
        <v>2345</v>
      </c>
      <c r="E868" s="11" t="s">
        <v>730</v>
      </c>
      <c r="F868" s="97">
        <v>1</v>
      </c>
      <c r="G868" s="97">
        <v>3250</v>
      </c>
      <c r="H868" s="97">
        <f t="shared" si="47"/>
        <v>3250</v>
      </c>
      <c r="I868" s="14">
        <f t="shared" si="48"/>
        <v>3640.0000000000005</v>
      </c>
      <c r="J868" s="11" t="s">
        <v>403</v>
      </c>
      <c r="K868" s="11" t="s">
        <v>25</v>
      </c>
      <c r="L868" s="10" t="s">
        <v>1680</v>
      </c>
    </row>
    <row r="869" spans="1:12" s="20" customFormat="1" ht="63.75">
      <c r="A869" s="19">
        <v>853</v>
      </c>
      <c r="B869" s="11" t="s">
        <v>2272</v>
      </c>
      <c r="C869" s="49" t="s">
        <v>28</v>
      </c>
      <c r="D869" s="19" t="s">
        <v>2346</v>
      </c>
      <c r="E869" s="11" t="s">
        <v>730</v>
      </c>
      <c r="F869" s="97">
        <v>1</v>
      </c>
      <c r="G869" s="97">
        <v>1938</v>
      </c>
      <c r="H869" s="97">
        <f t="shared" si="47"/>
        <v>1938</v>
      </c>
      <c r="I869" s="14">
        <f t="shared" si="48"/>
        <v>2170.5600000000004</v>
      </c>
      <c r="J869" s="11" t="s">
        <v>403</v>
      </c>
      <c r="K869" s="11" t="s">
        <v>25</v>
      </c>
      <c r="L869" s="10" t="s">
        <v>1680</v>
      </c>
    </row>
    <row r="870" spans="1:12" s="20" customFormat="1" ht="63.75">
      <c r="A870" s="19">
        <v>854</v>
      </c>
      <c r="B870" s="11" t="s">
        <v>2273</v>
      </c>
      <c r="C870" s="49" t="s">
        <v>28</v>
      </c>
      <c r="D870" s="19" t="s">
        <v>2347</v>
      </c>
      <c r="E870" s="11" t="s">
        <v>730</v>
      </c>
      <c r="F870" s="97">
        <v>1</v>
      </c>
      <c r="G870" s="97">
        <v>2512</v>
      </c>
      <c r="H870" s="97">
        <f t="shared" si="47"/>
        <v>2512</v>
      </c>
      <c r="I870" s="14">
        <f t="shared" si="48"/>
        <v>2813.44</v>
      </c>
      <c r="J870" s="11" t="s">
        <v>403</v>
      </c>
      <c r="K870" s="11" t="s">
        <v>25</v>
      </c>
      <c r="L870" s="10" t="s">
        <v>1680</v>
      </c>
    </row>
    <row r="871" spans="1:12" s="20" customFormat="1" ht="63.75">
      <c r="A871" s="19">
        <v>855</v>
      </c>
      <c r="B871" s="11" t="s">
        <v>2274</v>
      </c>
      <c r="C871" s="49" t="s">
        <v>28</v>
      </c>
      <c r="D871" s="19" t="s">
        <v>2348</v>
      </c>
      <c r="E871" s="11" t="s">
        <v>730</v>
      </c>
      <c r="F871" s="97">
        <v>1</v>
      </c>
      <c r="G871" s="97">
        <v>930</v>
      </c>
      <c r="H871" s="97">
        <f t="shared" si="47"/>
        <v>930</v>
      </c>
      <c r="I871" s="14">
        <f t="shared" si="48"/>
        <v>1041.6000000000001</v>
      </c>
      <c r="J871" s="11" t="s">
        <v>403</v>
      </c>
      <c r="K871" s="11" t="s">
        <v>25</v>
      </c>
      <c r="L871" s="10" t="s">
        <v>1680</v>
      </c>
    </row>
    <row r="872" spans="1:12" s="20" customFormat="1" ht="63.75">
      <c r="A872" s="19">
        <v>856</v>
      </c>
      <c r="B872" s="11" t="s">
        <v>2275</v>
      </c>
      <c r="C872" s="49" t="s">
        <v>28</v>
      </c>
      <c r="D872" s="19" t="s">
        <v>2349</v>
      </c>
      <c r="E872" s="11" t="s">
        <v>730</v>
      </c>
      <c r="F872" s="97">
        <v>1</v>
      </c>
      <c r="G872" s="97">
        <v>2543</v>
      </c>
      <c r="H872" s="97">
        <f t="shared" si="47"/>
        <v>2543</v>
      </c>
      <c r="I872" s="14">
        <f t="shared" si="48"/>
        <v>2848.1600000000003</v>
      </c>
      <c r="J872" s="11" t="s">
        <v>403</v>
      </c>
      <c r="K872" s="11" t="s">
        <v>25</v>
      </c>
      <c r="L872" s="10" t="s">
        <v>1680</v>
      </c>
    </row>
    <row r="873" spans="1:12" s="20" customFormat="1" ht="63.75">
      <c r="A873" s="19">
        <v>857</v>
      </c>
      <c r="B873" s="11" t="s">
        <v>2276</v>
      </c>
      <c r="C873" s="49" t="s">
        <v>28</v>
      </c>
      <c r="D873" s="19" t="s">
        <v>2350</v>
      </c>
      <c r="E873" s="11" t="s">
        <v>730</v>
      </c>
      <c r="F873" s="97">
        <v>1</v>
      </c>
      <c r="G873" s="97">
        <v>5272</v>
      </c>
      <c r="H873" s="97">
        <f t="shared" si="47"/>
        <v>5272</v>
      </c>
      <c r="I873" s="14">
        <f t="shared" si="48"/>
        <v>5904.64</v>
      </c>
      <c r="J873" s="11" t="s">
        <v>403</v>
      </c>
      <c r="K873" s="11" t="s">
        <v>25</v>
      </c>
      <c r="L873" s="10" t="s">
        <v>1680</v>
      </c>
    </row>
    <row r="874" spans="1:12" s="20" customFormat="1" ht="63.75">
      <c r="A874" s="19">
        <v>858</v>
      </c>
      <c r="B874" s="11" t="s">
        <v>2277</v>
      </c>
      <c r="C874" s="49" t="s">
        <v>28</v>
      </c>
      <c r="D874" s="19" t="s">
        <v>2351</v>
      </c>
      <c r="E874" s="11" t="s">
        <v>730</v>
      </c>
      <c r="F874" s="97">
        <v>1</v>
      </c>
      <c r="G874" s="97">
        <v>1505</v>
      </c>
      <c r="H874" s="97">
        <f t="shared" si="47"/>
        <v>1505</v>
      </c>
      <c r="I874" s="14">
        <f t="shared" si="48"/>
        <v>1685.6000000000001</v>
      </c>
      <c r="J874" s="11" t="s">
        <v>403</v>
      </c>
      <c r="K874" s="11" t="s">
        <v>25</v>
      </c>
      <c r="L874" s="10" t="s">
        <v>1680</v>
      </c>
    </row>
    <row r="875" spans="1:12" s="20" customFormat="1" ht="63.75">
      <c r="A875" s="19">
        <v>859</v>
      </c>
      <c r="B875" s="11" t="s">
        <v>2278</v>
      </c>
      <c r="C875" s="49" t="s">
        <v>28</v>
      </c>
      <c r="D875" s="19" t="s">
        <v>2352</v>
      </c>
      <c r="E875" s="11" t="s">
        <v>730</v>
      </c>
      <c r="F875" s="97">
        <v>1</v>
      </c>
      <c r="G875" s="97">
        <v>2764</v>
      </c>
      <c r="H875" s="97">
        <f t="shared" si="47"/>
        <v>2764</v>
      </c>
      <c r="I875" s="14">
        <f t="shared" si="48"/>
        <v>3095.6800000000003</v>
      </c>
      <c r="J875" s="11" t="s">
        <v>403</v>
      </c>
      <c r="K875" s="11" t="s">
        <v>25</v>
      </c>
      <c r="L875" s="10" t="s">
        <v>1680</v>
      </c>
    </row>
    <row r="876" spans="1:12" s="20" customFormat="1" ht="63.75">
      <c r="A876" s="19">
        <v>860</v>
      </c>
      <c r="B876" s="11" t="s">
        <v>2279</v>
      </c>
      <c r="C876" s="49" t="s">
        <v>28</v>
      </c>
      <c r="D876" s="19" t="s">
        <v>2353</v>
      </c>
      <c r="E876" s="11" t="s">
        <v>730</v>
      </c>
      <c r="F876" s="97">
        <v>1</v>
      </c>
      <c r="G876" s="97">
        <v>3820</v>
      </c>
      <c r="H876" s="97">
        <f t="shared" si="47"/>
        <v>3820</v>
      </c>
      <c r="I876" s="14">
        <f t="shared" si="48"/>
        <v>4278.4000000000005</v>
      </c>
      <c r="J876" s="11" t="s">
        <v>403</v>
      </c>
      <c r="K876" s="11" t="s">
        <v>25</v>
      </c>
      <c r="L876" s="10" t="s">
        <v>1680</v>
      </c>
    </row>
    <row r="877" spans="1:12" s="20" customFormat="1" ht="63.75">
      <c r="A877" s="19">
        <v>861</v>
      </c>
      <c r="B877" s="11" t="s">
        <v>2280</v>
      </c>
      <c r="C877" s="49" t="s">
        <v>28</v>
      </c>
      <c r="D877" s="19" t="s">
        <v>2354</v>
      </c>
      <c r="E877" s="11" t="s">
        <v>730</v>
      </c>
      <c r="F877" s="97">
        <v>1</v>
      </c>
      <c r="G877" s="97">
        <v>1920</v>
      </c>
      <c r="H877" s="97">
        <f t="shared" si="47"/>
        <v>1920</v>
      </c>
      <c r="I877" s="14">
        <f t="shared" si="48"/>
        <v>2150.4</v>
      </c>
      <c r="J877" s="11" t="s">
        <v>403</v>
      </c>
      <c r="K877" s="11" t="s">
        <v>25</v>
      </c>
      <c r="L877" s="10" t="s">
        <v>1680</v>
      </c>
    </row>
    <row r="878" spans="1:12" s="20" customFormat="1" ht="63.75">
      <c r="A878" s="19">
        <v>862</v>
      </c>
      <c r="B878" s="11" t="s">
        <v>2355</v>
      </c>
      <c r="C878" s="49" t="s">
        <v>28</v>
      </c>
      <c r="D878" s="19" t="s">
        <v>2356</v>
      </c>
      <c r="E878" s="11" t="s">
        <v>730</v>
      </c>
      <c r="F878" s="97">
        <v>1</v>
      </c>
      <c r="G878" s="97">
        <v>7370</v>
      </c>
      <c r="H878" s="97">
        <f t="shared" si="47"/>
        <v>7370</v>
      </c>
      <c r="I878" s="14">
        <f t="shared" si="48"/>
        <v>8254.4000000000015</v>
      </c>
      <c r="J878" s="11" t="s">
        <v>403</v>
      </c>
      <c r="K878" s="11" t="s">
        <v>25</v>
      </c>
      <c r="L878" s="10" t="s">
        <v>1680</v>
      </c>
    </row>
    <row r="879" spans="1:12" s="20" customFormat="1" ht="63.75">
      <c r="A879" s="19">
        <v>863</v>
      </c>
      <c r="B879" s="11" t="s">
        <v>2281</v>
      </c>
      <c r="C879" s="49" t="s">
        <v>28</v>
      </c>
      <c r="D879" s="19" t="s">
        <v>2357</v>
      </c>
      <c r="E879" s="11" t="s">
        <v>730</v>
      </c>
      <c r="F879" s="97">
        <v>2</v>
      </c>
      <c r="G879" s="97">
        <v>660</v>
      </c>
      <c r="H879" s="97">
        <f t="shared" si="47"/>
        <v>1320</v>
      </c>
      <c r="I879" s="14">
        <f t="shared" si="48"/>
        <v>1478.4</v>
      </c>
      <c r="J879" s="11" t="s">
        <v>403</v>
      </c>
      <c r="K879" s="11" t="s">
        <v>25</v>
      </c>
      <c r="L879" s="10" t="s">
        <v>1680</v>
      </c>
    </row>
    <row r="880" spans="1:12" s="20" customFormat="1" ht="63.75">
      <c r="A880" s="19">
        <v>864</v>
      </c>
      <c r="B880" s="11" t="s">
        <v>2282</v>
      </c>
      <c r="C880" s="49" t="s">
        <v>28</v>
      </c>
      <c r="D880" s="19" t="s">
        <v>2358</v>
      </c>
      <c r="E880" s="11" t="s">
        <v>730</v>
      </c>
      <c r="F880" s="97">
        <v>3</v>
      </c>
      <c r="G880" s="97">
        <v>2200</v>
      </c>
      <c r="H880" s="97">
        <f t="shared" si="47"/>
        <v>6600</v>
      </c>
      <c r="I880" s="14">
        <f t="shared" si="48"/>
        <v>7392.0000000000009</v>
      </c>
      <c r="J880" s="11" t="s">
        <v>403</v>
      </c>
      <c r="K880" s="11" t="s">
        <v>25</v>
      </c>
      <c r="L880" s="10" t="s">
        <v>1680</v>
      </c>
    </row>
    <row r="881" spans="1:12" s="20" customFormat="1" ht="63.75">
      <c r="A881" s="19">
        <v>865</v>
      </c>
      <c r="B881" s="11" t="s">
        <v>2283</v>
      </c>
      <c r="C881" s="49" t="s">
        <v>28</v>
      </c>
      <c r="D881" s="19" t="s">
        <v>2359</v>
      </c>
      <c r="E881" s="11" t="s">
        <v>730</v>
      </c>
      <c r="F881" s="97">
        <v>2</v>
      </c>
      <c r="G881" s="97">
        <v>660</v>
      </c>
      <c r="H881" s="97">
        <f t="shared" si="47"/>
        <v>1320</v>
      </c>
      <c r="I881" s="14">
        <f t="shared" si="48"/>
        <v>1478.4</v>
      </c>
      <c r="J881" s="11" t="s">
        <v>403</v>
      </c>
      <c r="K881" s="11" t="s">
        <v>25</v>
      </c>
      <c r="L881" s="10" t="s">
        <v>1680</v>
      </c>
    </row>
    <row r="882" spans="1:12" s="20" customFormat="1" ht="63.75">
      <c r="A882" s="19">
        <v>866</v>
      </c>
      <c r="B882" s="11" t="s">
        <v>2284</v>
      </c>
      <c r="C882" s="49" t="s">
        <v>28</v>
      </c>
      <c r="D882" s="19" t="s">
        <v>2285</v>
      </c>
      <c r="E882" s="11" t="s">
        <v>730</v>
      </c>
      <c r="F882" s="97">
        <v>2</v>
      </c>
      <c r="G882" s="97">
        <v>660</v>
      </c>
      <c r="H882" s="97">
        <f t="shared" si="47"/>
        <v>1320</v>
      </c>
      <c r="I882" s="14">
        <f t="shared" si="48"/>
        <v>1478.4</v>
      </c>
      <c r="J882" s="11" t="s">
        <v>403</v>
      </c>
      <c r="K882" s="11" t="s">
        <v>25</v>
      </c>
      <c r="L882" s="10" t="s">
        <v>1680</v>
      </c>
    </row>
    <row r="883" spans="1:12" s="20" customFormat="1" ht="63.75">
      <c r="A883" s="19">
        <v>867</v>
      </c>
      <c r="B883" s="11" t="s">
        <v>2286</v>
      </c>
      <c r="C883" s="49" t="s">
        <v>28</v>
      </c>
      <c r="D883" s="19" t="s">
        <v>2360</v>
      </c>
      <c r="E883" s="11" t="s">
        <v>730</v>
      </c>
      <c r="F883" s="97">
        <v>2</v>
      </c>
      <c r="G883" s="97">
        <v>1300</v>
      </c>
      <c r="H883" s="97">
        <f t="shared" si="47"/>
        <v>2600</v>
      </c>
      <c r="I883" s="14">
        <f t="shared" si="48"/>
        <v>2912.0000000000005</v>
      </c>
      <c r="J883" s="11" t="s">
        <v>403</v>
      </c>
      <c r="K883" s="11" t="s">
        <v>25</v>
      </c>
      <c r="L883" s="10" t="s">
        <v>1680</v>
      </c>
    </row>
    <row r="884" spans="1:12" s="20" customFormat="1" ht="63.75">
      <c r="A884" s="19">
        <v>868</v>
      </c>
      <c r="B884" s="11" t="s">
        <v>2287</v>
      </c>
      <c r="C884" s="49" t="s">
        <v>28</v>
      </c>
      <c r="D884" s="19" t="s">
        <v>2361</v>
      </c>
      <c r="E884" s="11" t="s">
        <v>730</v>
      </c>
      <c r="F884" s="97">
        <v>2</v>
      </c>
      <c r="G884" s="97">
        <v>1200</v>
      </c>
      <c r="H884" s="97">
        <f t="shared" si="47"/>
        <v>2400</v>
      </c>
      <c r="I884" s="14">
        <f t="shared" si="48"/>
        <v>2688.0000000000005</v>
      </c>
      <c r="J884" s="11" t="s">
        <v>403</v>
      </c>
      <c r="K884" s="11" t="s">
        <v>25</v>
      </c>
      <c r="L884" s="10" t="s">
        <v>1680</v>
      </c>
    </row>
    <row r="885" spans="1:12" s="20" customFormat="1" ht="63.75">
      <c r="A885" s="19">
        <v>869</v>
      </c>
      <c r="B885" s="11" t="s">
        <v>2288</v>
      </c>
      <c r="C885" s="49" t="s">
        <v>28</v>
      </c>
      <c r="D885" s="19" t="s">
        <v>2362</v>
      </c>
      <c r="E885" s="11" t="s">
        <v>730</v>
      </c>
      <c r="F885" s="97">
        <v>2</v>
      </c>
      <c r="G885" s="97">
        <v>1200</v>
      </c>
      <c r="H885" s="97">
        <f t="shared" si="47"/>
        <v>2400</v>
      </c>
      <c r="I885" s="14">
        <f t="shared" si="48"/>
        <v>2688.0000000000005</v>
      </c>
      <c r="J885" s="11" t="s">
        <v>403</v>
      </c>
      <c r="K885" s="11" t="s">
        <v>25</v>
      </c>
      <c r="L885" s="10" t="s">
        <v>1680</v>
      </c>
    </row>
    <row r="886" spans="1:12" s="20" customFormat="1" ht="63.75">
      <c r="A886" s="19">
        <v>870</v>
      </c>
      <c r="B886" s="11" t="s">
        <v>2289</v>
      </c>
      <c r="C886" s="49" t="s">
        <v>28</v>
      </c>
      <c r="D886" s="19" t="s">
        <v>2363</v>
      </c>
      <c r="E886" s="11" t="s">
        <v>730</v>
      </c>
      <c r="F886" s="97">
        <v>2</v>
      </c>
      <c r="G886" s="97">
        <v>1300</v>
      </c>
      <c r="H886" s="97">
        <f t="shared" si="47"/>
        <v>2600</v>
      </c>
      <c r="I886" s="14">
        <f t="shared" si="48"/>
        <v>2912.0000000000005</v>
      </c>
      <c r="J886" s="11" t="s">
        <v>403</v>
      </c>
      <c r="K886" s="11" t="s">
        <v>25</v>
      </c>
      <c r="L886" s="10" t="s">
        <v>1680</v>
      </c>
    </row>
    <row r="887" spans="1:12" s="20" customFormat="1" ht="63.75">
      <c r="A887" s="19">
        <v>871</v>
      </c>
      <c r="B887" s="11" t="s">
        <v>2290</v>
      </c>
      <c r="C887" s="49" t="s">
        <v>28</v>
      </c>
      <c r="D887" s="19" t="s">
        <v>2364</v>
      </c>
      <c r="E887" s="11" t="s">
        <v>730</v>
      </c>
      <c r="F887" s="97">
        <v>2</v>
      </c>
      <c r="G887" s="97">
        <v>660</v>
      </c>
      <c r="H887" s="97">
        <f t="shared" si="47"/>
        <v>1320</v>
      </c>
      <c r="I887" s="14">
        <f t="shared" si="48"/>
        <v>1478.4</v>
      </c>
      <c r="J887" s="11" t="s">
        <v>403</v>
      </c>
      <c r="K887" s="11" t="s">
        <v>25</v>
      </c>
      <c r="L887" s="10" t="s">
        <v>1680</v>
      </c>
    </row>
    <row r="888" spans="1:12" s="20" customFormat="1" ht="63.75">
      <c r="A888" s="19">
        <v>872</v>
      </c>
      <c r="B888" s="11" t="s">
        <v>2291</v>
      </c>
      <c r="C888" s="49" t="s">
        <v>28</v>
      </c>
      <c r="D888" s="19" t="s">
        <v>2365</v>
      </c>
      <c r="E888" s="11" t="s">
        <v>730</v>
      </c>
      <c r="F888" s="97">
        <v>2</v>
      </c>
      <c r="G888" s="97">
        <v>840</v>
      </c>
      <c r="H888" s="97">
        <f t="shared" si="47"/>
        <v>1680</v>
      </c>
      <c r="I888" s="14">
        <f t="shared" si="48"/>
        <v>1881.6000000000001</v>
      </c>
      <c r="J888" s="11" t="s">
        <v>403</v>
      </c>
      <c r="K888" s="11" t="s">
        <v>25</v>
      </c>
      <c r="L888" s="10" t="s">
        <v>1680</v>
      </c>
    </row>
    <row r="889" spans="1:12" s="20" customFormat="1" ht="63.75">
      <c r="A889" s="19">
        <v>873</v>
      </c>
      <c r="B889" s="11" t="s">
        <v>2366</v>
      </c>
      <c r="C889" s="49" t="s">
        <v>28</v>
      </c>
      <c r="D889" s="19" t="s">
        <v>2367</v>
      </c>
      <c r="E889" s="11" t="s">
        <v>730</v>
      </c>
      <c r="F889" s="97">
        <v>2</v>
      </c>
      <c r="G889" s="97">
        <v>1452</v>
      </c>
      <c r="H889" s="97">
        <f t="shared" si="47"/>
        <v>2904</v>
      </c>
      <c r="I889" s="14">
        <f t="shared" si="48"/>
        <v>3252.4800000000005</v>
      </c>
      <c r="J889" s="11" t="s">
        <v>403</v>
      </c>
      <c r="K889" s="11" t="s">
        <v>25</v>
      </c>
      <c r="L889" s="10" t="s">
        <v>1680</v>
      </c>
    </row>
    <row r="890" spans="1:12" s="20" customFormat="1" ht="63.75">
      <c r="A890" s="19">
        <v>874</v>
      </c>
      <c r="B890" s="11" t="s">
        <v>2293</v>
      </c>
      <c r="C890" s="49" t="s">
        <v>28</v>
      </c>
      <c r="D890" s="19" t="s">
        <v>2368</v>
      </c>
      <c r="E890" s="11" t="s">
        <v>730</v>
      </c>
      <c r="F890" s="97">
        <v>2</v>
      </c>
      <c r="G890" s="97">
        <v>2535</v>
      </c>
      <c r="H890" s="97">
        <f t="shared" si="47"/>
        <v>5070</v>
      </c>
      <c r="I890" s="14">
        <f t="shared" si="48"/>
        <v>5678.4000000000005</v>
      </c>
      <c r="J890" s="11" t="s">
        <v>403</v>
      </c>
      <c r="K890" s="11" t="s">
        <v>25</v>
      </c>
      <c r="L890" s="10" t="s">
        <v>1680</v>
      </c>
    </row>
    <row r="891" spans="1:12" s="20" customFormat="1" ht="63.75">
      <c r="A891" s="19">
        <v>875</v>
      </c>
      <c r="B891" s="11" t="s">
        <v>2294</v>
      </c>
      <c r="C891" s="49" t="s">
        <v>28</v>
      </c>
      <c r="D891" s="19" t="s">
        <v>2295</v>
      </c>
      <c r="E891" s="11" t="s">
        <v>730</v>
      </c>
      <c r="F891" s="97">
        <v>1</v>
      </c>
      <c r="G891" s="97">
        <v>8492</v>
      </c>
      <c r="H891" s="97">
        <f t="shared" si="47"/>
        <v>8492</v>
      </c>
      <c r="I891" s="14">
        <f t="shared" si="48"/>
        <v>9511.0400000000009</v>
      </c>
      <c r="J891" s="11" t="s">
        <v>403</v>
      </c>
      <c r="K891" s="11" t="s">
        <v>25</v>
      </c>
      <c r="L891" s="10" t="s">
        <v>1680</v>
      </c>
    </row>
    <row r="892" spans="1:12" s="20" customFormat="1" ht="63.75">
      <c r="A892" s="19">
        <v>876</v>
      </c>
      <c r="B892" s="11" t="s">
        <v>2296</v>
      </c>
      <c r="C892" s="49" t="s">
        <v>28</v>
      </c>
      <c r="D892" s="19" t="s">
        <v>2292</v>
      </c>
      <c r="E892" s="11" t="s">
        <v>730</v>
      </c>
      <c r="F892" s="97">
        <v>2</v>
      </c>
      <c r="G892" s="97">
        <v>475</v>
      </c>
      <c r="H892" s="97">
        <f t="shared" si="47"/>
        <v>950</v>
      </c>
      <c r="I892" s="14">
        <f t="shared" si="48"/>
        <v>1064</v>
      </c>
      <c r="J892" s="11" t="s">
        <v>403</v>
      </c>
      <c r="K892" s="11" t="s">
        <v>25</v>
      </c>
      <c r="L892" s="10" t="s">
        <v>1680</v>
      </c>
    </row>
    <row r="893" spans="1:12" s="20" customFormat="1" ht="67.5" customHeight="1">
      <c r="A893" s="19">
        <v>877</v>
      </c>
      <c r="B893" s="11" t="s">
        <v>2369</v>
      </c>
      <c r="C893" s="49" t="s">
        <v>28</v>
      </c>
      <c r="D893" s="19" t="s">
        <v>2370</v>
      </c>
      <c r="E893" s="11" t="s">
        <v>730</v>
      </c>
      <c r="F893" s="97">
        <v>2</v>
      </c>
      <c r="G893" s="97">
        <v>475</v>
      </c>
      <c r="H893" s="97">
        <f t="shared" si="47"/>
        <v>950</v>
      </c>
      <c r="I893" s="14">
        <f t="shared" si="48"/>
        <v>1064</v>
      </c>
      <c r="J893" s="11" t="s">
        <v>403</v>
      </c>
      <c r="K893" s="11" t="s">
        <v>25</v>
      </c>
      <c r="L893" s="10" t="s">
        <v>1680</v>
      </c>
    </row>
    <row r="894" spans="1:12" s="20" customFormat="1" ht="72.75" customHeight="1">
      <c r="A894" s="19">
        <v>878</v>
      </c>
      <c r="B894" s="11" t="s">
        <v>2298</v>
      </c>
      <c r="C894" s="49" t="s">
        <v>28</v>
      </c>
      <c r="D894" s="19" t="s">
        <v>2297</v>
      </c>
      <c r="E894" s="11" t="s">
        <v>730</v>
      </c>
      <c r="F894" s="97">
        <v>2</v>
      </c>
      <c r="G894" s="97">
        <v>1276</v>
      </c>
      <c r="H894" s="97">
        <f t="shared" si="47"/>
        <v>2552</v>
      </c>
      <c r="I894" s="14">
        <f t="shared" si="48"/>
        <v>2858.2400000000002</v>
      </c>
      <c r="J894" s="11" t="s">
        <v>403</v>
      </c>
      <c r="K894" s="11" t="s">
        <v>25</v>
      </c>
      <c r="L894" s="10" t="s">
        <v>1680</v>
      </c>
    </row>
    <row r="895" spans="1:12" s="20" customFormat="1" ht="75" customHeight="1">
      <c r="A895" s="19">
        <v>879</v>
      </c>
      <c r="B895" s="11" t="s">
        <v>2299</v>
      </c>
      <c r="C895" s="49" t="s">
        <v>28</v>
      </c>
      <c r="D895" s="19" t="s">
        <v>2371</v>
      </c>
      <c r="E895" s="11" t="s">
        <v>730</v>
      </c>
      <c r="F895" s="97">
        <v>2</v>
      </c>
      <c r="G895" s="97">
        <v>2156</v>
      </c>
      <c r="H895" s="97">
        <f t="shared" si="47"/>
        <v>4312</v>
      </c>
      <c r="I895" s="14">
        <f t="shared" si="48"/>
        <v>4829.4400000000005</v>
      </c>
      <c r="J895" s="11" t="s">
        <v>403</v>
      </c>
      <c r="K895" s="11" t="s">
        <v>25</v>
      </c>
      <c r="L895" s="10" t="s">
        <v>1680</v>
      </c>
    </row>
    <row r="896" spans="1:12" s="20" customFormat="1" ht="69" customHeight="1">
      <c r="A896" s="19">
        <v>880</v>
      </c>
      <c r="B896" s="11" t="s">
        <v>2300</v>
      </c>
      <c r="C896" s="49" t="s">
        <v>28</v>
      </c>
      <c r="D896" s="19" t="s">
        <v>2372</v>
      </c>
      <c r="E896" s="11" t="s">
        <v>730</v>
      </c>
      <c r="F896" s="97">
        <v>2</v>
      </c>
      <c r="G896" s="97">
        <v>2720</v>
      </c>
      <c r="H896" s="97">
        <f t="shared" si="47"/>
        <v>5440</v>
      </c>
      <c r="I896" s="14">
        <f t="shared" si="48"/>
        <v>6092.8</v>
      </c>
      <c r="J896" s="11" t="s">
        <v>403</v>
      </c>
      <c r="K896" s="11" t="s">
        <v>25</v>
      </c>
      <c r="L896" s="10" t="s">
        <v>1680</v>
      </c>
    </row>
    <row r="897" spans="1:12" s="20" customFormat="1" ht="63.75">
      <c r="A897" s="19">
        <v>881</v>
      </c>
      <c r="B897" s="11" t="s">
        <v>2373</v>
      </c>
      <c r="C897" s="49" t="s">
        <v>28</v>
      </c>
      <c r="D897" s="19" t="s">
        <v>2374</v>
      </c>
      <c r="E897" s="11" t="s">
        <v>730</v>
      </c>
      <c r="F897" s="97">
        <v>2</v>
      </c>
      <c r="G897" s="97">
        <v>344</v>
      </c>
      <c r="H897" s="97">
        <f t="shared" si="47"/>
        <v>688</v>
      </c>
      <c r="I897" s="14">
        <f t="shared" si="48"/>
        <v>770.56000000000006</v>
      </c>
      <c r="J897" s="11" t="s">
        <v>403</v>
      </c>
      <c r="K897" s="11" t="s">
        <v>25</v>
      </c>
      <c r="L897" s="10" t="s">
        <v>1680</v>
      </c>
    </row>
    <row r="898" spans="1:12" s="20" customFormat="1" ht="63.75">
      <c r="A898" s="19">
        <v>882</v>
      </c>
      <c r="B898" s="11" t="s">
        <v>2301</v>
      </c>
      <c r="C898" s="49" t="s">
        <v>28</v>
      </c>
      <c r="D898" s="19" t="s">
        <v>2375</v>
      </c>
      <c r="E898" s="11" t="s">
        <v>730</v>
      </c>
      <c r="F898" s="97">
        <v>2</v>
      </c>
      <c r="G898" s="97">
        <v>520</v>
      </c>
      <c r="H898" s="97">
        <f t="shared" si="47"/>
        <v>1040</v>
      </c>
      <c r="I898" s="14">
        <f t="shared" si="48"/>
        <v>1164.8000000000002</v>
      </c>
      <c r="J898" s="11" t="s">
        <v>403</v>
      </c>
      <c r="K898" s="11" t="s">
        <v>25</v>
      </c>
      <c r="L898" s="10" t="s">
        <v>1680</v>
      </c>
    </row>
    <row r="899" spans="1:12" s="20" customFormat="1" ht="63.75">
      <c r="A899" s="19">
        <v>883</v>
      </c>
      <c r="B899" s="11" t="s">
        <v>2302</v>
      </c>
      <c r="C899" s="49" t="s">
        <v>28</v>
      </c>
      <c r="D899" s="19" t="s">
        <v>2376</v>
      </c>
      <c r="E899" s="11" t="s">
        <v>730</v>
      </c>
      <c r="F899" s="97">
        <v>3</v>
      </c>
      <c r="G899" s="97">
        <v>2192</v>
      </c>
      <c r="H899" s="97">
        <f t="shared" si="47"/>
        <v>6576</v>
      </c>
      <c r="I899" s="14">
        <f t="shared" si="48"/>
        <v>7365.1200000000008</v>
      </c>
      <c r="J899" s="11" t="s">
        <v>403</v>
      </c>
      <c r="K899" s="11" t="s">
        <v>25</v>
      </c>
      <c r="L899" s="10" t="s">
        <v>1680</v>
      </c>
    </row>
    <row r="900" spans="1:12" s="20" customFormat="1" ht="63.75">
      <c r="A900" s="19">
        <v>884</v>
      </c>
      <c r="B900" s="11" t="s">
        <v>2303</v>
      </c>
      <c r="C900" s="49" t="s">
        <v>28</v>
      </c>
      <c r="D900" s="19" t="s">
        <v>2377</v>
      </c>
      <c r="E900" s="11" t="s">
        <v>730</v>
      </c>
      <c r="F900" s="97">
        <v>2</v>
      </c>
      <c r="G900" s="97">
        <v>1188</v>
      </c>
      <c r="H900" s="97">
        <f t="shared" si="47"/>
        <v>2376</v>
      </c>
      <c r="I900" s="14">
        <f t="shared" si="48"/>
        <v>2661.1200000000003</v>
      </c>
      <c r="J900" s="11" t="s">
        <v>403</v>
      </c>
      <c r="K900" s="11" t="s">
        <v>25</v>
      </c>
      <c r="L900" s="10" t="s">
        <v>1680</v>
      </c>
    </row>
    <row r="901" spans="1:12" s="20" customFormat="1" ht="63.75">
      <c r="A901" s="19">
        <v>885</v>
      </c>
      <c r="B901" s="11" t="s">
        <v>2304</v>
      </c>
      <c r="C901" s="49" t="s">
        <v>28</v>
      </c>
      <c r="D901" s="19" t="s">
        <v>2305</v>
      </c>
      <c r="E901" s="11" t="s">
        <v>730</v>
      </c>
      <c r="F901" s="97">
        <v>2</v>
      </c>
      <c r="G901" s="97">
        <v>1522</v>
      </c>
      <c r="H901" s="97">
        <f t="shared" si="47"/>
        <v>3044</v>
      </c>
      <c r="I901" s="14">
        <f t="shared" si="48"/>
        <v>3409.28</v>
      </c>
      <c r="J901" s="11" t="s">
        <v>403</v>
      </c>
      <c r="K901" s="11" t="s">
        <v>25</v>
      </c>
      <c r="L901" s="10" t="s">
        <v>1680</v>
      </c>
    </row>
    <row r="902" spans="1:12" s="20" customFormat="1" ht="63.75">
      <c r="A902" s="19">
        <v>886</v>
      </c>
      <c r="B902" s="11" t="s">
        <v>2306</v>
      </c>
      <c r="C902" s="49" t="s">
        <v>28</v>
      </c>
      <c r="D902" s="19" t="s">
        <v>2378</v>
      </c>
      <c r="E902" s="11" t="s">
        <v>730</v>
      </c>
      <c r="F902" s="97">
        <v>2</v>
      </c>
      <c r="G902" s="97">
        <v>1364</v>
      </c>
      <c r="H902" s="97">
        <f t="shared" si="47"/>
        <v>2728</v>
      </c>
      <c r="I902" s="14">
        <f t="shared" si="48"/>
        <v>3055.36</v>
      </c>
      <c r="J902" s="11" t="s">
        <v>403</v>
      </c>
      <c r="K902" s="11" t="s">
        <v>25</v>
      </c>
      <c r="L902" s="10" t="s">
        <v>1680</v>
      </c>
    </row>
    <row r="903" spans="1:12" s="20" customFormat="1" ht="63.75">
      <c r="A903" s="19">
        <v>887</v>
      </c>
      <c r="B903" s="11" t="s">
        <v>2307</v>
      </c>
      <c r="C903" s="49" t="s">
        <v>28</v>
      </c>
      <c r="D903" s="19" t="s">
        <v>2308</v>
      </c>
      <c r="E903" s="11" t="s">
        <v>730</v>
      </c>
      <c r="F903" s="97">
        <v>2</v>
      </c>
      <c r="G903" s="97">
        <v>1452</v>
      </c>
      <c r="H903" s="97">
        <f t="shared" si="47"/>
        <v>2904</v>
      </c>
      <c r="I903" s="14">
        <f t="shared" si="48"/>
        <v>3252.4800000000005</v>
      </c>
      <c r="J903" s="11" t="s">
        <v>403</v>
      </c>
      <c r="K903" s="11" t="s">
        <v>25</v>
      </c>
      <c r="L903" s="10" t="s">
        <v>1680</v>
      </c>
    </row>
    <row r="904" spans="1:12" s="20" customFormat="1" ht="63.75">
      <c r="A904" s="19">
        <v>888</v>
      </c>
      <c r="B904" s="11" t="s">
        <v>2309</v>
      </c>
      <c r="C904" s="49" t="s">
        <v>28</v>
      </c>
      <c r="D904" s="19" t="s">
        <v>2310</v>
      </c>
      <c r="E904" s="11" t="s">
        <v>730</v>
      </c>
      <c r="F904" s="97">
        <v>2</v>
      </c>
      <c r="G904" s="97">
        <v>1450</v>
      </c>
      <c r="H904" s="97">
        <f t="shared" si="47"/>
        <v>2900</v>
      </c>
      <c r="I904" s="14">
        <f t="shared" si="48"/>
        <v>3248.0000000000005</v>
      </c>
      <c r="J904" s="11" t="s">
        <v>403</v>
      </c>
      <c r="K904" s="11" t="s">
        <v>25</v>
      </c>
      <c r="L904" s="10" t="s">
        <v>1680</v>
      </c>
    </row>
    <row r="905" spans="1:12" s="20" customFormat="1" ht="76.5">
      <c r="A905" s="19">
        <v>889</v>
      </c>
      <c r="B905" s="11" t="s">
        <v>2311</v>
      </c>
      <c r="C905" s="49" t="s">
        <v>28</v>
      </c>
      <c r="D905" s="19" t="s">
        <v>2379</v>
      </c>
      <c r="E905" s="11" t="s">
        <v>730</v>
      </c>
      <c r="F905" s="97">
        <v>2</v>
      </c>
      <c r="G905" s="97">
        <v>1276</v>
      </c>
      <c r="H905" s="97">
        <f t="shared" si="47"/>
        <v>2552</v>
      </c>
      <c r="I905" s="14">
        <f t="shared" si="48"/>
        <v>2858.2400000000002</v>
      </c>
      <c r="J905" s="11" t="s">
        <v>403</v>
      </c>
      <c r="K905" s="11" t="s">
        <v>25</v>
      </c>
      <c r="L905" s="10" t="s">
        <v>1680</v>
      </c>
    </row>
    <row r="906" spans="1:12" s="20" customFormat="1" ht="63.75">
      <c r="A906" s="19">
        <v>890</v>
      </c>
      <c r="B906" s="11" t="s">
        <v>2312</v>
      </c>
      <c r="C906" s="49" t="s">
        <v>28</v>
      </c>
      <c r="D906" s="19" t="s">
        <v>2313</v>
      </c>
      <c r="E906" s="11" t="s">
        <v>730</v>
      </c>
      <c r="F906" s="97">
        <v>2</v>
      </c>
      <c r="G906" s="97">
        <v>1150</v>
      </c>
      <c r="H906" s="97">
        <f t="shared" si="47"/>
        <v>2300</v>
      </c>
      <c r="I906" s="14">
        <f t="shared" si="48"/>
        <v>2576.0000000000005</v>
      </c>
      <c r="J906" s="11" t="s">
        <v>403</v>
      </c>
      <c r="K906" s="11" t="s">
        <v>25</v>
      </c>
      <c r="L906" s="10" t="s">
        <v>1680</v>
      </c>
    </row>
    <row r="907" spans="1:12" s="20" customFormat="1" ht="63.75">
      <c r="A907" s="19">
        <v>891</v>
      </c>
      <c r="B907" s="11" t="s">
        <v>2314</v>
      </c>
      <c r="C907" s="49" t="s">
        <v>28</v>
      </c>
      <c r="D907" s="19" t="s">
        <v>2315</v>
      </c>
      <c r="E907" s="11" t="s">
        <v>730</v>
      </c>
      <c r="F907" s="97">
        <v>2</v>
      </c>
      <c r="G907" s="97">
        <v>1100</v>
      </c>
      <c r="H907" s="97">
        <f t="shared" si="47"/>
        <v>2200</v>
      </c>
      <c r="I907" s="14">
        <f t="shared" si="48"/>
        <v>2464.0000000000005</v>
      </c>
      <c r="J907" s="11" t="s">
        <v>403</v>
      </c>
      <c r="K907" s="11" t="s">
        <v>25</v>
      </c>
      <c r="L907" s="10" t="s">
        <v>1680</v>
      </c>
    </row>
    <row r="908" spans="1:12" s="20" customFormat="1" ht="63.75">
      <c r="A908" s="19">
        <v>892</v>
      </c>
      <c r="B908" s="11" t="s">
        <v>2316</v>
      </c>
      <c r="C908" s="49" t="s">
        <v>28</v>
      </c>
      <c r="D908" s="19" t="s">
        <v>2380</v>
      </c>
      <c r="E908" s="11" t="s">
        <v>730</v>
      </c>
      <c r="F908" s="97">
        <v>2</v>
      </c>
      <c r="G908" s="97">
        <v>2596</v>
      </c>
      <c r="H908" s="97">
        <f t="shared" si="47"/>
        <v>5192</v>
      </c>
      <c r="I908" s="14">
        <f t="shared" si="48"/>
        <v>5815.0400000000009</v>
      </c>
      <c r="J908" s="11" t="s">
        <v>403</v>
      </c>
      <c r="K908" s="11" t="s">
        <v>25</v>
      </c>
      <c r="L908" s="10" t="s">
        <v>1680</v>
      </c>
    </row>
    <row r="909" spans="1:12" s="20" customFormat="1" ht="63.75">
      <c r="A909" s="19">
        <v>893</v>
      </c>
      <c r="B909" s="11" t="s">
        <v>2381</v>
      </c>
      <c r="C909" s="49" t="s">
        <v>28</v>
      </c>
      <c r="D909" s="19" t="s">
        <v>2382</v>
      </c>
      <c r="E909" s="11" t="s">
        <v>730</v>
      </c>
      <c r="F909" s="97">
        <v>2</v>
      </c>
      <c r="G909" s="97">
        <v>2032</v>
      </c>
      <c r="H909" s="97">
        <f t="shared" si="47"/>
        <v>4064</v>
      </c>
      <c r="I909" s="14">
        <f t="shared" si="48"/>
        <v>4551.68</v>
      </c>
      <c r="J909" s="11" t="s">
        <v>403</v>
      </c>
      <c r="K909" s="11" t="s">
        <v>25</v>
      </c>
      <c r="L909" s="10" t="s">
        <v>1680</v>
      </c>
    </row>
    <row r="910" spans="1:12" s="20" customFormat="1" ht="63.75">
      <c r="A910" s="19">
        <v>894</v>
      </c>
      <c r="B910" s="11" t="s">
        <v>2317</v>
      </c>
      <c r="C910" s="49" t="s">
        <v>28</v>
      </c>
      <c r="D910" s="19" t="s">
        <v>2383</v>
      </c>
      <c r="E910" s="11" t="s">
        <v>730</v>
      </c>
      <c r="F910" s="97">
        <v>3</v>
      </c>
      <c r="G910" s="97">
        <v>2850</v>
      </c>
      <c r="H910" s="97">
        <f t="shared" si="47"/>
        <v>8550</v>
      </c>
      <c r="I910" s="14">
        <f t="shared" si="48"/>
        <v>9576.0000000000018</v>
      </c>
      <c r="J910" s="11" t="s">
        <v>403</v>
      </c>
      <c r="K910" s="11" t="s">
        <v>25</v>
      </c>
      <c r="L910" s="10" t="s">
        <v>1680</v>
      </c>
    </row>
    <row r="911" spans="1:12" s="20" customFormat="1" ht="63.75">
      <c r="A911" s="19">
        <v>895</v>
      </c>
      <c r="B911" s="11" t="s">
        <v>2318</v>
      </c>
      <c r="C911" s="49" t="s">
        <v>28</v>
      </c>
      <c r="D911" s="19" t="s">
        <v>2384</v>
      </c>
      <c r="E911" s="11" t="s">
        <v>730</v>
      </c>
      <c r="F911" s="97">
        <v>2</v>
      </c>
      <c r="G911" s="97">
        <v>4890</v>
      </c>
      <c r="H911" s="97">
        <f t="shared" si="47"/>
        <v>9780</v>
      </c>
      <c r="I911" s="14">
        <f t="shared" si="48"/>
        <v>10953.6</v>
      </c>
      <c r="J911" s="11" t="s">
        <v>403</v>
      </c>
      <c r="K911" s="11" t="s">
        <v>25</v>
      </c>
      <c r="L911" s="10" t="s">
        <v>1680</v>
      </c>
    </row>
    <row r="912" spans="1:12" s="20" customFormat="1" ht="63.75">
      <c r="A912" s="19">
        <v>896</v>
      </c>
      <c r="B912" s="11" t="s">
        <v>2319</v>
      </c>
      <c r="C912" s="49" t="s">
        <v>28</v>
      </c>
      <c r="D912" s="19" t="s">
        <v>2385</v>
      </c>
      <c r="E912" s="11" t="s">
        <v>730</v>
      </c>
      <c r="F912" s="97">
        <v>1</v>
      </c>
      <c r="G912" s="97">
        <v>10850</v>
      </c>
      <c r="H912" s="97">
        <f t="shared" si="47"/>
        <v>10850</v>
      </c>
      <c r="I912" s="14">
        <f t="shared" si="48"/>
        <v>12152.000000000002</v>
      </c>
      <c r="J912" s="11" t="s">
        <v>403</v>
      </c>
      <c r="K912" s="11" t="s">
        <v>25</v>
      </c>
      <c r="L912" s="10" t="s">
        <v>1680</v>
      </c>
    </row>
    <row r="913" spans="1:12" s="20" customFormat="1" ht="63.75">
      <c r="A913" s="19">
        <v>897</v>
      </c>
      <c r="B913" s="11" t="s">
        <v>2386</v>
      </c>
      <c r="C913" s="49" t="s">
        <v>28</v>
      </c>
      <c r="D913" s="19" t="s">
        <v>2387</v>
      </c>
      <c r="E913" s="11" t="s">
        <v>730</v>
      </c>
      <c r="F913" s="97">
        <v>2</v>
      </c>
      <c r="G913" s="97">
        <v>1090</v>
      </c>
      <c r="H913" s="97">
        <f t="shared" si="47"/>
        <v>2180</v>
      </c>
      <c r="I913" s="14">
        <f t="shared" si="48"/>
        <v>2441.6000000000004</v>
      </c>
      <c r="J913" s="11" t="s">
        <v>403</v>
      </c>
      <c r="K913" s="11" t="s">
        <v>25</v>
      </c>
      <c r="L913" s="10" t="s">
        <v>1680</v>
      </c>
    </row>
    <row r="914" spans="1:12" s="20" customFormat="1" ht="63.75">
      <c r="A914" s="19">
        <v>898</v>
      </c>
      <c r="B914" s="11" t="s">
        <v>2320</v>
      </c>
      <c r="C914" s="49" t="s">
        <v>28</v>
      </c>
      <c r="D914" s="19" t="s">
        <v>2388</v>
      </c>
      <c r="E914" s="11" t="s">
        <v>730</v>
      </c>
      <c r="F914" s="97">
        <v>3</v>
      </c>
      <c r="G914" s="97">
        <v>2544</v>
      </c>
      <c r="H914" s="97">
        <f t="shared" si="47"/>
        <v>7632</v>
      </c>
      <c r="I914" s="14">
        <f t="shared" si="48"/>
        <v>8547.84</v>
      </c>
      <c r="J914" s="11" t="s">
        <v>403</v>
      </c>
      <c r="K914" s="11" t="s">
        <v>25</v>
      </c>
      <c r="L914" s="10" t="s">
        <v>1680</v>
      </c>
    </row>
    <row r="915" spans="1:12" s="20" customFormat="1" ht="63.75">
      <c r="A915" s="19">
        <v>899</v>
      </c>
      <c r="B915" s="11" t="s">
        <v>2321</v>
      </c>
      <c r="C915" s="49" t="s">
        <v>28</v>
      </c>
      <c r="D915" s="19" t="s">
        <v>2389</v>
      </c>
      <c r="E915" s="11" t="s">
        <v>730</v>
      </c>
      <c r="F915" s="97">
        <v>3</v>
      </c>
      <c r="G915" s="97">
        <v>2860</v>
      </c>
      <c r="H915" s="97">
        <f t="shared" si="47"/>
        <v>8580</v>
      </c>
      <c r="I915" s="14">
        <f t="shared" si="48"/>
        <v>9609.6</v>
      </c>
      <c r="J915" s="11" t="s">
        <v>403</v>
      </c>
      <c r="K915" s="11" t="s">
        <v>25</v>
      </c>
      <c r="L915" s="10" t="s">
        <v>1680</v>
      </c>
    </row>
    <row r="916" spans="1:12" s="20" customFormat="1" ht="63.75">
      <c r="A916" s="19">
        <v>900</v>
      </c>
      <c r="B916" s="11" t="s">
        <v>2322</v>
      </c>
      <c r="C916" s="49" t="s">
        <v>28</v>
      </c>
      <c r="D916" s="19" t="s">
        <v>2323</v>
      </c>
      <c r="E916" s="11" t="s">
        <v>730</v>
      </c>
      <c r="F916" s="97">
        <v>3</v>
      </c>
      <c r="G916" s="97">
        <v>2544</v>
      </c>
      <c r="H916" s="97">
        <f t="shared" si="47"/>
        <v>7632</v>
      </c>
      <c r="I916" s="14">
        <f t="shared" si="48"/>
        <v>8547.84</v>
      </c>
      <c r="J916" s="11" t="s">
        <v>403</v>
      </c>
      <c r="K916" s="11" t="s">
        <v>25</v>
      </c>
      <c r="L916" s="10" t="s">
        <v>1680</v>
      </c>
    </row>
    <row r="917" spans="1:12" s="20" customFormat="1" ht="63.75">
      <c r="A917" s="19">
        <v>901</v>
      </c>
      <c r="B917" s="11" t="s">
        <v>2324</v>
      </c>
      <c r="C917" s="49" t="s">
        <v>28</v>
      </c>
      <c r="D917" s="19" t="s">
        <v>2325</v>
      </c>
      <c r="E917" s="11" t="s">
        <v>730</v>
      </c>
      <c r="F917" s="97">
        <v>3</v>
      </c>
      <c r="G917" s="97">
        <v>890</v>
      </c>
      <c r="H917" s="97">
        <f t="shared" si="47"/>
        <v>2670</v>
      </c>
      <c r="I917" s="14">
        <f t="shared" si="48"/>
        <v>2990.4</v>
      </c>
      <c r="J917" s="11" t="s">
        <v>403</v>
      </c>
      <c r="K917" s="11" t="s">
        <v>25</v>
      </c>
      <c r="L917" s="10" t="s">
        <v>1680</v>
      </c>
    </row>
    <row r="918" spans="1:12" s="20" customFormat="1" ht="63.75">
      <c r="A918" s="19">
        <v>902</v>
      </c>
      <c r="B918" s="11" t="s">
        <v>2326</v>
      </c>
      <c r="C918" s="49" t="s">
        <v>28</v>
      </c>
      <c r="D918" s="19" t="s">
        <v>2327</v>
      </c>
      <c r="E918" s="11" t="s">
        <v>730</v>
      </c>
      <c r="F918" s="97">
        <v>3</v>
      </c>
      <c r="G918" s="97">
        <v>2544</v>
      </c>
      <c r="H918" s="97">
        <f t="shared" si="47"/>
        <v>7632</v>
      </c>
      <c r="I918" s="14">
        <f t="shared" si="48"/>
        <v>8547.84</v>
      </c>
      <c r="J918" s="11" t="s">
        <v>403</v>
      </c>
      <c r="K918" s="11" t="s">
        <v>25</v>
      </c>
      <c r="L918" s="10" t="s">
        <v>1680</v>
      </c>
    </row>
    <row r="919" spans="1:12" s="20" customFormat="1" ht="63.75">
      <c r="A919" s="19">
        <v>903</v>
      </c>
      <c r="B919" s="11" t="s">
        <v>2328</v>
      </c>
      <c r="C919" s="49" t="s">
        <v>28</v>
      </c>
      <c r="D919" s="19" t="s">
        <v>2390</v>
      </c>
      <c r="E919" s="11" t="s">
        <v>730</v>
      </c>
      <c r="F919" s="97">
        <v>3</v>
      </c>
      <c r="G919" s="97">
        <v>2593</v>
      </c>
      <c r="H919" s="97">
        <f t="shared" si="47"/>
        <v>7779</v>
      </c>
      <c r="I919" s="14">
        <f t="shared" si="48"/>
        <v>8712.4800000000014</v>
      </c>
      <c r="J919" s="11" t="s">
        <v>403</v>
      </c>
      <c r="K919" s="11" t="s">
        <v>25</v>
      </c>
      <c r="L919" s="10" t="s">
        <v>1680</v>
      </c>
    </row>
    <row r="920" spans="1:12" s="20" customFormat="1" ht="63.75">
      <c r="A920" s="19">
        <v>904</v>
      </c>
      <c r="B920" s="11" t="s">
        <v>2329</v>
      </c>
      <c r="C920" s="49" t="s">
        <v>28</v>
      </c>
      <c r="D920" s="19" t="s">
        <v>2391</v>
      </c>
      <c r="E920" s="11" t="s">
        <v>730</v>
      </c>
      <c r="F920" s="97">
        <v>3</v>
      </c>
      <c r="G920" s="97">
        <v>890</v>
      </c>
      <c r="H920" s="97">
        <f t="shared" si="47"/>
        <v>2670</v>
      </c>
      <c r="I920" s="14">
        <f t="shared" si="48"/>
        <v>2990.4</v>
      </c>
      <c r="J920" s="11" t="s">
        <v>403</v>
      </c>
      <c r="K920" s="11" t="s">
        <v>25</v>
      </c>
      <c r="L920" s="10" t="s">
        <v>1680</v>
      </c>
    </row>
    <row r="921" spans="1:12" s="20" customFormat="1" ht="63.75">
      <c r="A921" s="19">
        <v>905</v>
      </c>
      <c r="B921" s="11" t="s">
        <v>2330</v>
      </c>
      <c r="C921" s="49" t="s">
        <v>28</v>
      </c>
      <c r="D921" s="19" t="s">
        <v>2331</v>
      </c>
      <c r="E921" s="11" t="s">
        <v>730</v>
      </c>
      <c r="F921" s="97">
        <v>2</v>
      </c>
      <c r="G921" s="97">
        <v>7260</v>
      </c>
      <c r="H921" s="97">
        <f t="shared" si="47"/>
        <v>14520</v>
      </c>
      <c r="I921" s="14">
        <f t="shared" si="48"/>
        <v>16262.400000000001</v>
      </c>
      <c r="J921" s="11" t="s">
        <v>403</v>
      </c>
      <c r="K921" s="11" t="s">
        <v>25</v>
      </c>
      <c r="L921" s="10" t="s">
        <v>1680</v>
      </c>
    </row>
    <row r="922" spans="1:12" s="20" customFormat="1" ht="63.75">
      <c r="A922" s="19">
        <v>906</v>
      </c>
      <c r="B922" s="11" t="s">
        <v>2332</v>
      </c>
      <c r="C922" s="49" t="s">
        <v>28</v>
      </c>
      <c r="D922" s="19" t="s">
        <v>2333</v>
      </c>
      <c r="E922" s="11" t="s">
        <v>730</v>
      </c>
      <c r="F922" s="97">
        <v>3</v>
      </c>
      <c r="G922" s="97">
        <v>2948</v>
      </c>
      <c r="H922" s="97">
        <f t="shared" si="47"/>
        <v>8844</v>
      </c>
      <c r="I922" s="14">
        <f t="shared" si="48"/>
        <v>9905.2800000000007</v>
      </c>
      <c r="J922" s="11" t="s">
        <v>403</v>
      </c>
      <c r="K922" s="11" t="s">
        <v>25</v>
      </c>
      <c r="L922" s="10" t="s">
        <v>1680</v>
      </c>
    </row>
    <row r="923" spans="1:12" s="20" customFormat="1" ht="75" customHeight="1">
      <c r="A923" s="19">
        <v>907</v>
      </c>
      <c r="B923" s="11" t="s">
        <v>2334</v>
      </c>
      <c r="C923" s="49" t="s">
        <v>28</v>
      </c>
      <c r="D923" s="19" t="s">
        <v>2335</v>
      </c>
      <c r="E923" s="11" t="s">
        <v>730</v>
      </c>
      <c r="F923" s="97">
        <v>100</v>
      </c>
      <c r="G923" s="97">
        <v>2500</v>
      </c>
      <c r="H923" s="97">
        <f t="shared" si="47"/>
        <v>250000</v>
      </c>
      <c r="I923" s="14">
        <f t="shared" si="48"/>
        <v>280000</v>
      </c>
      <c r="J923" s="11" t="s">
        <v>403</v>
      </c>
      <c r="K923" s="11" t="s">
        <v>25</v>
      </c>
      <c r="L923" s="10" t="s">
        <v>1680</v>
      </c>
    </row>
    <row r="924" spans="1:12" s="20" customFormat="1" ht="67.5" customHeight="1">
      <c r="A924" s="19">
        <v>908</v>
      </c>
      <c r="B924" s="11" t="s">
        <v>2336</v>
      </c>
      <c r="C924" s="49" t="s">
        <v>28</v>
      </c>
      <c r="D924" s="19" t="s">
        <v>2337</v>
      </c>
      <c r="E924" s="11" t="s">
        <v>730</v>
      </c>
      <c r="F924" s="97">
        <v>50</v>
      </c>
      <c r="G924" s="97">
        <v>765</v>
      </c>
      <c r="H924" s="97">
        <f t="shared" si="47"/>
        <v>38250</v>
      </c>
      <c r="I924" s="14">
        <f t="shared" si="48"/>
        <v>42840.000000000007</v>
      </c>
      <c r="J924" s="11" t="s">
        <v>403</v>
      </c>
      <c r="K924" s="11" t="s">
        <v>25</v>
      </c>
      <c r="L924" s="10" t="s">
        <v>1680</v>
      </c>
    </row>
    <row r="925" spans="1:12" s="20" customFormat="1" ht="72.75" customHeight="1">
      <c r="A925" s="19">
        <v>909</v>
      </c>
      <c r="B925" s="11" t="s">
        <v>2338</v>
      </c>
      <c r="C925" s="49" t="s">
        <v>28</v>
      </c>
      <c r="D925" s="19" t="s">
        <v>2339</v>
      </c>
      <c r="E925" s="11" t="s">
        <v>730</v>
      </c>
      <c r="F925" s="97">
        <v>50</v>
      </c>
      <c r="G925" s="97">
        <v>1130</v>
      </c>
      <c r="H925" s="97">
        <f t="shared" si="47"/>
        <v>56500</v>
      </c>
      <c r="I925" s="14">
        <f t="shared" si="48"/>
        <v>63280.000000000007</v>
      </c>
      <c r="J925" s="11" t="s">
        <v>403</v>
      </c>
      <c r="K925" s="11" t="s">
        <v>25</v>
      </c>
      <c r="L925" s="10" t="s">
        <v>1680</v>
      </c>
    </row>
    <row r="926" spans="1:12" s="8" customFormat="1">
      <c r="A926" s="133" t="s">
        <v>9</v>
      </c>
      <c r="B926" s="133"/>
      <c r="C926" s="133"/>
      <c r="D926" s="10"/>
      <c r="E926" s="10"/>
      <c r="F926" s="14"/>
      <c r="G926" s="14"/>
      <c r="H926" s="7">
        <f>SUM(H17:H925)</f>
        <v>568593437.26580012</v>
      </c>
      <c r="I926" s="7">
        <f>SUM(I17:I925)</f>
        <v>636824649.73769534</v>
      </c>
      <c r="J926" s="27"/>
      <c r="K926" s="27"/>
      <c r="L926" s="10"/>
    </row>
    <row r="927" spans="1:12" s="24" customFormat="1">
      <c r="A927" s="135" t="s">
        <v>10</v>
      </c>
      <c r="B927" s="136"/>
      <c r="C927" s="136"/>
      <c r="D927" s="136"/>
      <c r="E927" s="136"/>
      <c r="F927" s="136"/>
      <c r="G927" s="136"/>
      <c r="H927" s="136"/>
      <c r="I927" s="136"/>
      <c r="J927" s="137"/>
      <c r="K927" s="23"/>
      <c r="L927" s="10"/>
    </row>
    <row r="928" spans="1:12" s="24" customFormat="1" ht="127.5">
      <c r="A928" s="25" t="s">
        <v>70</v>
      </c>
      <c r="B928" s="11" t="s">
        <v>146</v>
      </c>
      <c r="C928" s="10" t="s">
        <v>28</v>
      </c>
      <c r="D928" s="10" t="s">
        <v>578</v>
      </c>
      <c r="E928" s="11" t="s">
        <v>496</v>
      </c>
      <c r="F928" s="14">
        <v>1</v>
      </c>
      <c r="G928" s="14"/>
      <c r="H928" s="14">
        <v>1000000</v>
      </c>
      <c r="I928" s="14">
        <f t="shared" ref="I928:I938" si="49">H928*1.12</f>
        <v>1120000</v>
      </c>
      <c r="J928" s="11" t="s">
        <v>403</v>
      </c>
      <c r="K928" s="11" t="s">
        <v>25</v>
      </c>
      <c r="L928" s="10"/>
    </row>
    <row r="929" spans="1:12" s="24" customFormat="1" ht="204">
      <c r="A929" s="25" t="s">
        <v>71</v>
      </c>
      <c r="B929" s="11" t="s">
        <v>542</v>
      </c>
      <c r="C929" s="10" t="s">
        <v>28</v>
      </c>
      <c r="D929" s="11" t="s">
        <v>579</v>
      </c>
      <c r="E929" s="11" t="s">
        <v>496</v>
      </c>
      <c r="F929" s="14">
        <v>1</v>
      </c>
      <c r="G929" s="14"/>
      <c r="H929" s="14">
        <v>800000</v>
      </c>
      <c r="I929" s="14">
        <f t="shared" si="49"/>
        <v>896000.00000000012</v>
      </c>
      <c r="J929" s="11" t="s">
        <v>113</v>
      </c>
      <c r="K929" s="11" t="s">
        <v>25</v>
      </c>
      <c r="L929" s="10"/>
    </row>
    <row r="930" spans="1:12" s="18" customFormat="1" ht="293.25">
      <c r="A930" s="25" t="s">
        <v>72</v>
      </c>
      <c r="B930" s="16" t="s">
        <v>262</v>
      </c>
      <c r="C930" s="10" t="s">
        <v>28</v>
      </c>
      <c r="D930" s="11" t="s">
        <v>775</v>
      </c>
      <c r="E930" s="16" t="s">
        <v>496</v>
      </c>
      <c r="F930" s="14">
        <v>1</v>
      </c>
      <c r="G930" s="14"/>
      <c r="H930" s="14">
        <v>5403100</v>
      </c>
      <c r="I930" s="14">
        <f t="shared" si="49"/>
        <v>6051472.0000000009</v>
      </c>
      <c r="J930" s="27" t="s">
        <v>263</v>
      </c>
      <c r="K930" s="11" t="s">
        <v>230</v>
      </c>
      <c r="L930" s="10"/>
    </row>
    <row r="931" spans="1:12" s="18" customFormat="1" ht="191.25">
      <c r="A931" s="25" t="s">
        <v>73</v>
      </c>
      <c r="B931" s="59" t="s">
        <v>768</v>
      </c>
      <c r="C931" s="46" t="s">
        <v>28</v>
      </c>
      <c r="D931" s="60" t="s">
        <v>769</v>
      </c>
      <c r="E931" s="46" t="s">
        <v>496</v>
      </c>
      <c r="F931" s="88" t="s">
        <v>70</v>
      </c>
      <c r="G931" s="89"/>
      <c r="H931" s="14">
        <v>3846428.57</v>
      </c>
      <c r="I931" s="14">
        <f t="shared" si="49"/>
        <v>4307999.9983999999</v>
      </c>
      <c r="J931" s="27" t="s">
        <v>770</v>
      </c>
      <c r="K931" s="11" t="s">
        <v>230</v>
      </c>
      <c r="L931" s="10"/>
    </row>
    <row r="932" spans="1:12" s="18" customFormat="1" ht="382.5">
      <c r="A932" s="25" t="s">
        <v>76</v>
      </c>
      <c r="B932" s="59" t="s">
        <v>488</v>
      </c>
      <c r="C932" s="11" t="s">
        <v>404</v>
      </c>
      <c r="D932" s="60" t="s">
        <v>816</v>
      </c>
      <c r="E932" s="11" t="s">
        <v>496</v>
      </c>
      <c r="F932" s="14">
        <v>1</v>
      </c>
      <c r="G932" s="89"/>
      <c r="H932" s="14"/>
      <c r="I932" s="14">
        <f t="shared" si="49"/>
        <v>0</v>
      </c>
      <c r="J932" s="27" t="s">
        <v>817</v>
      </c>
      <c r="K932" s="11" t="s">
        <v>25</v>
      </c>
      <c r="L932" s="59"/>
    </row>
    <row r="933" spans="1:12" s="18" customFormat="1" ht="78.75" customHeight="1">
      <c r="A933" s="25" t="s">
        <v>77</v>
      </c>
      <c r="B933" s="59" t="s">
        <v>488</v>
      </c>
      <c r="C933" s="11" t="s">
        <v>28</v>
      </c>
      <c r="D933" s="60" t="s">
        <v>963</v>
      </c>
      <c r="E933" s="11" t="s">
        <v>496</v>
      </c>
      <c r="F933" s="14">
        <v>1</v>
      </c>
      <c r="G933" s="89"/>
      <c r="H933" s="14"/>
      <c r="I933" s="14"/>
      <c r="J933" s="27" t="s">
        <v>817</v>
      </c>
      <c r="K933" s="11" t="s">
        <v>25</v>
      </c>
      <c r="L933" s="10"/>
    </row>
    <row r="934" spans="1:12" s="18" customFormat="1" ht="332.25" customHeight="1">
      <c r="A934" s="25" t="s">
        <v>78</v>
      </c>
      <c r="B934" s="59" t="s">
        <v>488</v>
      </c>
      <c r="C934" s="11" t="s">
        <v>28</v>
      </c>
      <c r="D934" s="60" t="s">
        <v>1319</v>
      </c>
      <c r="E934" s="11" t="s">
        <v>496</v>
      </c>
      <c r="F934" s="14">
        <v>1</v>
      </c>
      <c r="G934" s="89"/>
      <c r="H934" s="14"/>
      <c r="I934" s="14"/>
      <c r="J934" s="27" t="s">
        <v>817</v>
      </c>
      <c r="K934" s="11" t="s">
        <v>25</v>
      </c>
      <c r="L934" s="10"/>
    </row>
    <row r="935" spans="1:12" s="18" customFormat="1" ht="188.25" customHeight="1">
      <c r="A935" s="25" t="s">
        <v>107</v>
      </c>
      <c r="B935" s="46" t="s">
        <v>929</v>
      </c>
      <c r="C935" s="49" t="s">
        <v>28</v>
      </c>
      <c r="D935" s="46" t="s">
        <v>932</v>
      </c>
      <c r="E935" s="49" t="s">
        <v>496</v>
      </c>
      <c r="F935" s="75">
        <v>1</v>
      </c>
      <c r="G935" s="75"/>
      <c r="H935" s="14">
        <v>170000</v>
      </c>
      <c r="I935" s="14">
        <f t="shared" si="49"/>
        <v>190400.00000000003</v>
      </c>
      <c r="J935" s="46" t="s">
        <v>930</v>
      </c>
      <c r="K935" s="46" t="s">
        <v>25</v>
      </c>
      <c r="L935" s="10"/>
    </row>
    <row r="936" spans="1:12" s="18" customFormat="1" ht="214.5" customHeight="1">
      <c r="A936" s="25" t="s">
        <v>108</v>
      </c>
      <c r="B936" s="46" t="s">
        <v>1949</v>
      </c>
      <c r="C936" s="49" t="s">
        <v>404</v>
      </c>
      <c r="D936" s="46" t="s">
        <v>1950</v>
      </c>
      <c r="E936" s="49" t="s">
        <v>496</v>
      </c>
      <c r="F936" s="75">
        <v>1</v>
      </c>
      <c r="G936" s="75"/>
      <c r="H936" s="14">
        <v>10586441</v>
      </c>
      <c r="I936" s="14">
        <f t="shared" si="49"/>
        <v>11856813.920000002</v>
      </c>
      <c r="J936" s="46" t="s">
        <v>2392</v>
      </c>
      <c r="K936" s="46" t="s">
        <v>25</v>
      </c>
      <c r="L936" s="10"/>
    </row>
    <row r="937" spans="1:12" s="20" customFormat="1" ht="82.5" customHeight="1">
      <c r="A937" s="25" t="s">
        <v>112</v>
      </c>
      <c r="B937" s="46" t="s">
        <v>1976</v>
      </c>
      <c r="C937" s="46" t="s">
        <v>28</v>
      </c>
      <c r="D937" s="46" t="s">
        <v>1834</v>
      </c>
      <c r="E937" s="49" t="s">
        <v>496</v>
      </c>
      <c r="F937" s="88">
        <v>1</v>
      </c>
      <c r="G937" s="74"/>
      <c r="H937" s="14">
        <v>1410000</v>
      </c>
      <c r="I937" s="14">
        <f t="shared" si="49"/>
        <v>1579200.0000000002</v>
      </c>
      <c r="J937" s="46" t="s">
        <v>476</v>
      </c>
      <c r="K937" s="49" t="s">
        <v>663</v>
      </c>
      <c r="L937" s="10"/>
    </row>
    <row r="938" spans="1:12" s="20" customFormat="1" ht="82.5" customHeight="1">
      <c r="A938" s="25" t="s">
        <v>139</v>
      </c>
      <c r="B938" s="54" t="s">
        <v>2204</v>
      </c>
      <c r="C938" s="54" t="s">
        <v>28</v>
      </c>
      <c r="D938" s="54" t="s">
        <v>2205</v>
      </c>
      <c r="E938" s="68" t="s">
        <v>496</v>
      </c>
      <c r="F938" s="105">
        <v>1</v>
      </c>
      <c r="G938" s="106"/>
      <c r="H938" s="107">
        <v>1406600</v>
      </c>
      <c r="I938" s="107">
        <f t="shared" si="49"/>
        <v>1575392.0000000002</v>
      </c>
      <c r="J938" s="54" t="s">
        <v>2206</v>
      </c>
      <c r="K938" s="68" t="s">
        <v>663</v>
      </c>
      <c r="L938" s="45"/>
    </row>
    <row r="939" spans="1:12">
      <c r="A939" s="133" t="s">
        <v>11</v>
      </c>
      <c r="B939" s="133"/>
      <c r="C939" s="133"/>
      <c r="D939" s="10"/>
      <c r="E939" s="10"/>
      <c r="F939" s="14"/>
      <c r="G939" s="14"/>
      <c r="H939" s="7">
        <f>SUM(H928:H938)</f>
        <v>24622569.57</v>
      </c>
      <c r="I939" s="7">
        <f>SUM(I928:I938)</f>
        <v>27577277.918400005</v>
      </c>
      <c r="J939" s="27"/>
      <c r="K939" s="27"/>
      <c r="L939" s="10"/>
    </row>
    <row r="940" spans="1:12" s="24" customFormat="1">
      <c r="A940" s="134" t="s">
        <v>12</v>
      </c>
      <c r="B940" s="134"/>
      <c r="C940" s="134"/>
      <c r="D940" s="134"/>
      <c r="E940" s="134"/>
      <c r="F940" s="134"/>
      <c r="G940" s="134"/>
      <c r="H940" s="134"/>
      <c r="I940" s="134"/>
      <c r="J940" s="134"/>
      <c r="K940" s="23"/>
      <c r="L940" s="26"/>
    </row>
    <row r="941" spans="1:12" s="24" customFormat="1" ht="63.75">
      <c r="A941" s="25" t="s">
        <v>70</v>
      </c>
      <c r="B941" s="10" t="s">
        <v>488</v>
      </c>
      <c r="C941" s="11" t="s">
        <v>404</v>
      </c>
      <c r="D941" s="11" t="s">
        <v>86</v>
      </c>
      <c r="E941" s="11" t="s">
        <v>39</v>
      </c>
      <c r="F941" s="14">
        <v>1</v>
      </c>
      <c r="G941" s="14"/>
      <c r="H941" s="14"/>
      <c r="I941" s="14"/>
      <c r="J941" s="11" t="s">
        <v>403</v>
      </c>
      <c r="K941" s="11" t="s">
        <v>25</v>
      </c>
      <c r="L941" s="26"/>
    </row>
    <row r="942" spans="1:12" s="24" customFormat="1" ht="76.5">
      <c r="A942" s="25" t="s">
        <v>71</v>
      </c>
      <c r="B942" s="11" t="s">
        <v>66</v>
      </c>
      <c r="C942" s="10" t="s">
        <v>28</v>
      </c>
      <c r="D942" s="11" t="s">
        <v>87</v>
      </c>
      <c r="E942" s="19" t="s">
        <v>39</v>
      </c>
      <c r="F942" s="14">
        <v>1</v>
      </c>
      <c r="G942" s="14"/>
      <c r="H942" s="14">
        <v>1050000</v>
      </c>
      <c r="I942" s="14">
        <f t="shared" ref="I942:I1006" si="50">H942*1.12</f>
        <v>1176000</v>
      </c>
      <c r="J942" s="11" t="s">
        <v>403</v>
      </c>
      <c r="K942" s="11" t="s">
        <v>67</v>
      </c>
      <c r="L942" s="26"/>
    </row>
    <row r="943" spans="1:12" s="24" customFormat="1" ht="63.75">
      <c r="A943" s="25" t="s">
        <v>72</v>
      </c>
      <c r="B943" s="11" t="s">
        <v>68</v>
      </c>
      <c r="C943" s="11" t="s">
        <v>404</v>
      </c>
      <c r="D943" s="11" t="s">
        <v>91</v>
      </c>
      <c r="E943" s="11" t="s">
        <v>39</v>
      </c>
      <c r="F943" s="14">
        <v>1</v>
      </c>
      <c r="G943" s="14"/>
      <c r="H943" s="14">
        <v>9267610</v>
      </c>
      <c r="I943" s="14">
        <f t="shared" si="50"/>
        <v>10379723.200000001</v>
      </c>
      <c r="J943" s="11" t="s">
        <v>403</v>
      </c>
      <c r="K943" s="11" t="s">
        <v>25</v>
      </c>
      <c r="L943" s="26"/>
    </row>
    <row r="944" spans="1:12" s="24" customFormat="1" ht="63.75">
      <c r="A944" s="25" t="s">
        <v>73</v>
      </c>
      <c r="B944" s="11" t="s">
        <v>69</v>
      </c>
      <c r="C944" s="11" t="s">
        <v>404</v>
      </c>
      <c r="D944" s="11" t="s">
        <v>92</v>
      </c>
      <c r="E944" s="11" t="s">
        <v>39</v>
      </c>
      <c r="F944" s="14">
        <v>1</v>
      </c>
      <c r="G944" s="14"/>
      <c r="H944" s="14">
        <v>17420964</v>
      </c>
      <c r="I944" s="14">
        <f t="shared" si="50"/>
        <v>19511479.680000003</v>
      </c>
      <c r="J944" s="11" t="s">
        <v>403</v>
      </c>
      <c r="K944" s="11" t="s">
        <v>25</v>
      </c>
      <c r="L944" s="26"/>
    </row>
    <row r="945" spans="1:12" s="24" customFormat="1" ht="114.75">
      <c r="A945" s="25" t="s">
        <v>76</v>
      </c>
      <c r="B945" s="11" t="s">
        <v>598</v>
      </c>
      <c r="C945" s="11" t="s">
        <v>404</v>
      </c>
      <c r="D945" s="11" t="s">
        <v>93</v>
      </c>
      <c r="E945" s="11" t="s">
        <v>39</v>
      </c>
      <c r="F945" s="14">
        <v>1</v>
      </c>
      <c r="G945" s="14"/>
      <c r="H945" s="14">
        <v>5875700</v>
      </c>
      <c r="I945" s="14">
        <f t="shared" si="50"/>
        <v>6580784.0000000009</v>
      </c>
      <c r="J945" s="11" t="s">
        <v>403</v>
      </c>
      <c r="K945" s="11" t="s">
        <v>25</v>
      </c>
      <c r="L945" s="26"/>
    </row>
    <row r="946" spans="1:12" s="13" customFormat="1" ht="63.75">
      <c r="A946" s="25" t="s">
        <v>77</v>
      </c>
      <c r="B946" s="10" t="s">
        <v>27</v>
      </c>
      <c r="C946" s="10" t="s">
        <v>28</v>
      </c>
      <c r="D946" s="10" t="s">
        <v>60</v>
      </c>
      <c r="E946" s="10" t="s">
        <v>39</v>
      </c>
      <c r="F946" s="14">
        <v>1</v>
      </c>
      <c r="G946" s="14"/>
      <c r="H946" s="14">
        <v>3100000</v>
      </c>
      <c r="I946" s="14">
        <f t="shared" si="50"/>
        <v>3472000.0000000005</v>
      </c>
      <c r="J946" s="11" t="s">
        <v>403</v>
      </c>
      <c r="K946" s="88" t="s">
        <v>25</v>
      </c>
      <c r="L946" s="10"/>
    </row>
    <row r="947" spans="1:12" ht="51">
      <c r="A947" s="25" t="s">
        <v>78</v>
      </c>
      <c r="B947" s="10" t="s">
        <v>61</v>
      </c>
      <c r="C947" s="11" t="s">
        <v>404</v>
      </c>
      <c r="D947" s="10" t="s">
        <v>497</v>
      </c>
      <c r="E947" s="19" t="s">
        <v>39</v>
      </c>
      <c r="F947" s="14">
        <v>1</v>
      </c>
      <c r="G947" s="14"/>
      <c r="H947" s="14">
        <v>86880000</v>
      </c>
      <c r="I947" s="14">
        <f t="shared" si="50"/>
        <v>97305600.000000015</v>
      </c>
      <c r="J947" s="27" t="s">
        <v>500</v>
      </c>
      <c r="K947" s="88" t="s">
        <v>25</v>
      </c>
      <c r="L947" s="93"/>
    </row>
    <row r="948" spans="1:12" ht="102">
      <c r="A948" s="25" t="s">
        <v>107</v>
      </c>
      <c r="B948" s="10" t="s">
        <v>1015</v>
      </c>
      <c r="C948" s="10" t="s">
        <v>28</v>
      </c>
      <c r="D948" s="10" t="s">
        <v>1014</v>
      </c>
      <c r="E948" s="19" t="s">
        <v>39</v>
      </c>
      <c r="F948" s="14">
        <v>1</v>
      </c>
      <c r="G948" s="14"/>
      <c r="H948" s="14">
        <v>2906281</v>
      </c>
      <c r="I948" s="14">
        <f t="shared" si="50"/>
        <v>3255034.72</v>
      </c>
      <c r="J948" s="11" t="s">
        <v>403</v>
      </c>
      <c r="K948" s="88" t="s">
        <v>110</v>
      </c>
      <c r="L948" s="10"/>
    </row>
    <row r="949" spans="1:12" ht="66" customHeight="1">
      <c r="A949" s="25" t="s">
        <v>108</v>
      </c>
      <c r="B949" s="10" t="s">
        <v>109</v>
      </c>
      <c r="C949" s="10" t="s">
        <v>28</v>
      </c>
      <c r="D949" s="10" t="s">
        <v>109</v>
      </c>
      <c r="E949" s="19" t="s">
        <v>39</v>
      </c>
      <c r="F949" s="14">
        <v>1</v>
      </c>
      <c r="G949" s="14"/>
      <c r="H949" s="14"/>
      <c r="I949" s="14"/>
      <c r="J949" s="11" t="s">
        <v>403</v>
      </c>
      <c r="K949" s="88" t="s">
        <v>110</v>
      </c>
      <c r="L949" s="10" t="s">
        <v>488</v>
      </c>
    </row>
    <row r="950" spans="1:12" ht="177.75" customHeight="1">
      <c r="A950" s="25" t="s">
        <v>112</v>
      </c>
      <c r="B950" s="10" t="s">
        <v>2256</v>
      </c>
      <c r="C950" s="10" t="s">
        <v>28</v>
      </c>
      <c r="D950" s="10" t="s">
        <v>2257</v>
      </c>
      <c r="E950" s="19" t="s">
        <v>39</v>
      </c>
      <c r="F950" s="14">
        <v>1</v>
      </c>
      <c r="G950" s="14"/>
      <c r="H950" s="14">
        <v>340313</v>
      </c>
      <c r="I950" s="14">
        <f>H950*1.12</f>
        <v>381150.56000000006</v>
      </c>
      <c r="J950" s="11" t="s">
        <v>403</v>
      </c>
      <c r="K950" s="88" t="s">
        <v>25</v>
      </c>
      <c r="L950" s="10" t="s">
        <v>2189</v>
      </c>
    </row>
    <row r="951" spans="1:12" ht="57" customHeight="1">
      <c r="A951" s="25" t="s">
        <v>139</v>
      </c>
      <c r="B951" s="10" t="s">
        <v>142</v>
      </c>
      <c r="C951" s="10" t="s">
        <v>28</v>
      </c>
      <c r="D951" s="10" t="s">
        <v>143</v>
      </c>
      <c r="E951" s="19" t="s">
        <v>39</v>
      </c>
      <c r="F951" s="14">
        <v>1</v>
      </c>
      <c r="G951" s="14"/>
      <c r="H951" s="14"/>
      <c r="I951" s="14"/>
      <c r="J951" s="27" t="s">
        <v>284</v>
      </c>
      <c r="K951" s="88" t="s">
        <v>25</v>
      </c>
      <c r="L951" s="10" t="s">
        <v>488</v>
      </c>
    </row>
    <row r="952" spans="1:12" ht="153">
      <c r="A952" s="25" t="s">
        <v>140</v>
      </c>
      <c r="B952" s="10" t="s">
        <v>488</v>
      </c>
      <c r="C952" s="10" t="s">
        <v>28</v>
      </c>
      <c r="D952" s="10" t="s">
        <v>501</v>
      </c>
      <c r="E952" s="19" t="s">
        <v>39</v>
      </c>
      <c r="F952" s="14">
        <v>1</v>
      </c>
      <c r="G952" s="14"/>
      <c r="H952" s="14"/>
      <c r="I952" s="14">
        <f t="shared" si="50"/>
        <v>0</v>
      </c>
      <c r="J952" s="11" t="s">
        <v>403</v>
      </c>
      <c r="K952" s="88" t="s">
        <v>25</v>
      </c>
      <c r="L952" s="10"/>
    </row>
    <row r="953" spans="1:12" ht="178.5">
      <c r="A953" s="25" t="s">
        <v>141</v>
      </c>
      <c r="B953" s="10" t="s">
        <v>488</v>
      </c>
      <c r="C953" s="10" t="s">
        <v>28</v>
      </c>
      <c r="D953" s="10" t="s">
        <v>145</v>
      </c>
      <c r="E953" s="19" t="s">
        <v>39</v>
      </c>
      <c r="F953" s="14">
        <v>1</v>
      </c>
      <c r="G953" s="14"/>
      <c r="H953" s="14"/>
      <c r="I953" s="14">
        <f t="shared" si="50"/>
        <v>0</v>
      </c>
      <c r="J953" s="11" t="s">
        <v>403</v>
      </c>
      <c r="K953" s="88" t="s">
        <v>25</v>
      </c>
      <c r="L953" s="10"/>
    </row>
    <row r="954" spans="1:12" ht="114.75">
      <c r="A954" s="25" t="s">
        <v>150</v>
      </c>
      <c r="B954" s="10" t="s">
        <v>488</v>
      </c>
      <c r="C954" s="10" t="s">
        <v>28</v>
      </c>
      <c r="D954" s="10" t="s">
        <v>545</v>
      </c>
      <c r="E954" s="19" t="s">
        <v>39</v>
      </c>
      <c r="F954" s="14">
        <v>1</v>
      </c>
      <c r="G954" s="14"/>
      <c r="H954" s="14"/>
      <c r="I954" s="14">
        <f t="shared" si="50"/>
        <v>0</v>
      </c>
      <c r="J954" s="27" t="s">
        <v>417</v>
      </c>
      <c r="K954" s="88" t="s">
        <v>25</v>
      </c>
      <c r="L954" s="10"/>
    </row>
    <row r="955" spans="1:12" ht="89.25">
      <c r="A955" s="25" t="s">
        <v>202</v>
      </c>
      <c r="B955" s="10" t="s">
        <v>488</v>
      </c>
      <c r="C955" s="10" t="s">
        <v>28</v>
      </c>
      <c r="D955" s="10" t="s">
        <v>546</v>
      </c>
      <c r="E955" s="19" t="s">
        <v>39</v>
      </c>
      <c r="F955" s="14">
        <v>1</v>
      </c>
      <c r="G955" s="14"/>
      <c r="H955" s="14"/>
      <c r="I955" s="14">
        <f t="shared" si="50"/>
        <v>0</v>
      </c>
      <c r="J955" s="27" t="s">
        <v>417</v>
      </c>
      <c r="K955" s="88" t="s">
        <v>25</v>
      </c>
      <c r="L955" s="10"/>
    </row>
    <row r="956" spans="1:12" ht="76.5">
      <c r="A956" s="25" t="s">
        <v>203</v>
      </c>
      <c r="B956" s="10" t="s">
        <v>488</v>
      </c>
      <c r="C956" s="10" t="s">
        <v>28</v>
      </c>
      <c r="D956" s="10" t="s">
        <v>547</v>
      </c>
      <c r="E956" s="19" t="s">
        <v>39</v>
      </c>
      <c r="F956" s="14">
        <v>1</v>
      </c>
      <c r="G956" s="14"/>
      <c r="H956" s="14"/>
      <c r="I956" s="14">
        <f t="shared" si="50"/>
        <v>0</v>
      </c>
      <c r="J956" s="27" t="s">
        <v>417</v>
      </c>
      <c r="K956" s="88" t="s">
        <v>25</v>
      </c>
      <c r="L956" s="10"/>
    </row>
    <row r="957" spans="1:12" ht="76.5">
      <c r="A957" s="25" t="s">
        <v>204</v>
      </c>
      <c r="B957" s="10" t="s">
        <v>488</v>
      </c>
      <c r="C957" s="10" t="s">
        <v>28</v>
      </c>
      <c r="D957" s="10" t="s">
        <v>548</v>
      </c>
      <c r="E957" s="19" t="s">
        <v>39</v>
      </c>
      <c r="F957" s="14">
        <v>1</v>
      </c>
      <c r="G957" s="14"/>
      <c r="H957" s="14"/>
      <c r="I957" s="14">
        <f t="shared" si="50"/>
        <v>0</v>
      </c>
      <c r="J957" s="27" t="s">
        <v>417</v>
      </c>
      <c r="K957" s="88" t="s">
        <v>25</v>
      </c>
      <c r="L957" s="10"/>
    </row>
    <row r="958" spans="1:12" ht="130.5" customHeight="1">
      <c r="A958" s="25" t="s">
        <v>205</v>
      </c>
      <c r="B958" s="10" t="s">
        <v>549</v>
      </c>
      <c r="C958" s="10" t="s">
        <v>28</v>
      </c>
      <c r="D958" s="10" t="s">
        <v>2182</v>
      </c>
      <c r="E958" s="19" t="s">
        <v>39</v>
      </c>
      <c r="F958" s="14">
        <v>1</v>
      </c>
      <c r="G958" s="14"/>
      <c r="H958" s="14">
        <v>1980000</v>
      </c>
      <c r="I958" s="14">
        <f t="shared" si="50"/>
        <v>2217600</v>
      </c>
      <c r="J958" s="27" t="s">
        <v>417</v>
      </c>
      <c r="K958" s="88" t="s">
        <v>25</v>
      </c>
      <c r="L958" s="10"/>
    </row>
    <row r="959" spans="1:12" s="18" customFormat="1" ht="76.5">
      <c r="A959" s="25" t="s">
        <v>240</v>
      </c>
      <c r="B959" s="16" t="s">
        <v>2213</v>
      </c>
      <c r="C959" s="10" t="s">
        <v>28</v>
      </c>
      <c r="D959" s="11" t="s">
        <v>2215</v>
      </c>
      <c r="E959" s="16" t="s">
        <v>39</v>
      </c>
      <c r="F959" s="14">
        <v>1</v>
      </c>
      <c r="G959" s="14"/>
      <c r="H959" s="14">
        <v>1350892.85</v>
      </c>
      <c r="I959" s="14">
        <f t="shared" si="50"/>
        <v>1512999.9920000003</v>
      </c>
      <c r="J959" s="19" t="s">
        <v>988</v>
      </c>
      <c r="K959" s="11" t="s">
        <v>230</v>
      </c>
      <c r="L959" s="10" t="s">
        <v>2214</v>
      </c>
    </row>
    <row r="960" spans="1:12" s="18" customFormat="1" ht="280.5">
      <c r="A960" s="25" t="s">
        <v>241</v>
      </c>
      <c r="B960" s="16" t="s">
        <v>550</v>
      </c>
      <c r="C960" s="10" t="s">
        <v>28</v>
      </c>
      <c r="D960" s="10" t="s">
        <v>551</v>
      </c>
      <c r="E960" s="16" t="s">
        <v>39</v>
      </c>
      <c r="F960" s="14">
        <v>1</v>
      </c>
      <c r="G960" s="14"/>
      <c r="H960" s="14">
        <v>1000000</v>
      </c>
      <c r="I960" s="14">
        <f t="shared" si="50"/>
        <v>1120000</v>
      </c>
      <c r="J960" s="11" t="s">
        <v>237</v>
      </c>
      <c r="K960" s="11" t="s">
        <v>230</v>
      </c>
      <c r="L960" s="10"/>
    </row>
    <row r="961" spans="1:12" s="18" customFormat="1" ht="219.75" customHeight="1">
      <c r="A961" s="25" t="s">
        <v>242</v>
      </c>
      <c r="B961" s="16" t="s">
        <v>989</v>
      </c>
      <c r="C961" s="10" t="s">
        <v>28</v>
      </c>
      <c r="D961" s="11" t="s">
        <v>2184</v>
      </c>
      <c r="E961" s="16" t="s">
        <v>39</v>
      </c>
      <c r="F961" s="14">
        <v>1</v>
      </c>
      <c r="G961" s="14"/>
      <c r="H961" s="14"/>
      <c r="I961" s="14"/>
      <c r="J961" s="19" t="s">
        <v>1814</v>
      </c>
      <c r="K961" s="11" t="s">
        <v>238</v>
      </c>
      <c r="L961" s="10" t="s">
        <v>488</v>
      </c>
    </row>
    <row r="962" spans="1:12" s="18" customFormat="1" ht="83.25" customHeight="1">
      <c r="A962" s="25" t="s">
        <v>243</v>
      </c>
      <c r="B962" s="16" t="s">
        <v>488</v>
      </c>
      <c r="C962" s="10" t="s">
        <v>28</v>
      </c>
      <c r="D962" s="16" t="s">
        <v>1023</v>
      </c>
      <c r="E962" s="16" t="s">
        <v>39</v>
      </c>
      <c r="F962" s="14"/>
      <c r="G962" s="14"/>
      <c r="H962" s="14"/>
      <c r="I962" s="14"/>
      <c r="J962" s="19" t="s">
        <v>1814</v>
      </c>
      <c r="K962" s="11" t="s">
        <v>230</v>
      </c>
      <c r="L962" s="10"/>
    </row>
    <row r="963" spans="1:12" s="18" customFormat="1" ht="229.5">
      <c r="A963" s="25" t="s">
        <v>260</v>
      </c>
      <c r="B963" s="16" t="s">
        <v>488</v>
      </c>
      <c r="C963" s="10" t="s">
        <v>28</v>
      </c>
      <c r="D963" s="11" t="s">
        <v>580</v>
      </c>
      <c r="E963" s="16" t="s">
        <v>39</v>
      </c>
      <c r="F963" s="14"/>
      <c r="G963" s="14"/>
      <c r="H963" s="14"/>
      <c r="I963" s="14">
        <f t="shared" si="50"/>
        <v>0</v>
      </c>
      <c r="J963" s="27" t="s">
        <v>418</v>
      </c>
      <c r="K963" s="11" t="s">
        <v>230</v>
      </c>
      <c r="L963" s="10"/>
    </row>
    <row r="964" spans="1:12" s="18" customFormat="1" ht="109.5" customHeight="1">
      <c r="A964" s="25" t="s">
        <v>261</v>
      </c>
      <c r="B964" s="16" t="s">
        <v>488</v>
      </c>
      <c r="C964" s="10" t="s">
        <v>404</v>
      </c>
      <c r="D964" s="11" t="s">
        <v>265</v>
      </c>
      <c r="E964" s="16" t="s">
        <v>39</v>
      </c>
      <c r="F964" s="14"/>
      <c r="G964" s="14"/>
      <c r="H964" s="14"/>
      <c r="I964" s="14">
        <f t="shared" si="50"/>
        <v>0</v>
      </c>
      <c r="J964" s="27" t="s">
        <v>65</v>
      </c>
      <c r="K964" s="11" t="s">
        <v>266</v>
      </c>
      <c r="L964" s="16"/>
    </row>
    <row r="965" spans="1:12" s="18" customFormat="1" ht="89.25">
      <c r="A965" s="25" t="s">
        <v>264</v>
      </c>
      <c r="B965" s="16" t="s">
        <v>273</v>
      </c>
      <c r="C965" s="10" t="s">
        <v>28</v>
      </c>
      <c r="D965" s="11" t="s">
        <v>274</v>
      </c>
      <c r="E965" s="16" t="s">
        <v>39</v>
      </c>
      <c r="F965" s="14">
        <v>1</v>
      </c>
      <c r="G965" s="14"/>
      <c r="H965" s="14">
        <v>217688</v>
      </c>
      <c r="I965" s="14">
        <f t="shared" si="50"/>
        <v>243810.56000000003</v>
      </c>
      <c r="J965" s="27" t="s">
        <v>403</v>
      </c>
      <c r="K965" s="11" t="s">
        <v>238</v>
      </c>
      <c r="L965" s="10"/>
    </row>
    <row r="966" spans="1:12" s="18" customFormat="1" ht="130.5" customHeight="1">
      <c r="A966" s="25" t="s">
        <v>267</v>
      </c>
      <c r="B966" s="16" t="s">
        <v>553</v>
      </c>
      <c r="C966" s="10" t="s">
        <v>28</v>
      </c>
      <c r="D966" s="11" t="s">
        <v>1025</v>
      </c>
      <c r="E966" s="16" t="s">
        <v>39</v>
      </c>
      <c r="F966" s="14">
        <v>1</v>
      </c>
      <c r="G966" s="14"/>
      <c r="H966" s="14">
        <v>1382000</v>
      </c>
      <c r="I966" s="14">
        <f t="shared" si="50"/>
        <v>1547840.0000000002</v>
      </c>
      <c r="J966" s="27" t="s">
        <v>403</v>
      </c>
      <c r="K966" s="11" t="s">
        <v>275</v>
      </c>
      <c r="L966" s="10"/>
    </row>
    <row r="967" spans="1:12" s="18" customFormat="1" ht="76.5">
      <c r="A967" s="25" t="s">
        <v>268</v>
      </c>
      <c r="B967" s="16" t="s">
        <v>553</v>
      </c>
      <c r="C967" s="10" t="s">
        <v>28</v>
      </c>
      <c r="D967" s="11" t="s">
        <v>1016</v>
      </c>
      <c r="E967" s="16" t="s">
        <v>39</v>
      </c>
      <c r="F967" s="14">
        <v>1</v>
      </c>
      <c r="G967" s="14"/>
      <c r="H967" s="14">
        <v>223200</v>
      </c>
      <c r="I967" s="14">
        <f t="shared" si="50"/>
        <v>249984.00000000003</v>
      </c>
      <c r="J967" s="27" t="s">
        <v>403</v>
      </c>
      <c r="K967" s="11" t="s">
        <v>275</v>
      </c>
      <c r="L967" s="10"/>
    </row>
    <row r="968" spans="1:12" s="18" customFormat="1" ht="89.25">
      <c r="A968" s="25" t="s">
        <v>269</v>
      </c>
      <c r="B968" s="16" t="s">
        <v>553</v>
      </c>
      <c r="C968" s="10" t="s">
        <v>28</v>
      </c>
      <c r="D968" s="11" t="s">
        <v>1017</v>
      </c>
      <c r="E968" s="16" t="s">
        <v>39</v>
      </c>
      <c r="F968" s="14">
        <v>1</v>
      </c>
      <c r="G968" s="14"/>
      <c r="H968" s="14">
        <v>1117500</v>
      </c>
      <c r="I968" s="14">
        <f t="shared" si="50"/>
        <v>1251600.0000000002</v>
      </c>
      <c r="J968" s="27" t="s">
        <v>403</v>
      </c>
      <c r="K968" s="11" t="s">
        <v>275</v>
      </c>
      <c r="L968" s="10"/>
    </row>
    <row r="969" spans="1:12" s="18" customFormat="1" ht="63.75">
      <c r="A969" s="25" t="s">
        <v>270</v>
      </c>
      <c r="B969" s="16" t="s">
        <v>279</v>
      </c>
      <c r="C969" s="10" t="s">
        <v>28</v>
      </c>
      <c r="D969" s="11" t="s">
        <v>280</v>
      </c>
      <c r="E969" s="16" t="s">
        <v>39</v>
      </c>
      <c r="F969" s="14">
        <v>1</v>
      </c>
      <c r="G969" s="14"/>
      <c r="H969" s="14">
        <v>336000</v>
      </c>
      <c r="I969" s="14">
        <f t="shared" si="50"/>
        <v>376320.00000000006</v>
      </c>
      <c r="J969" s="27" t="s">
        <v>403</v>
      </c>
      <c r="K969" s="28" t="s">
        <v>25</v>
      </c>
      <c r="L969" s="10"/>
    </row>
    <row r="970" spans="1:12" s="18" customFormat="1" ht="63.75">
      <c r="A970" s="25" t="s">
        <v>271</v>
      </c>
      <c r="B970" s="16" t="s">
        <v>281</v>
      </c>
      <c r="C970" s="10" t="s">
        <v>28</v>
      </c>
      <c r="D970" s="11" t="s">
        <v>412</v>
      </c>
      <c r="E970" s="16" t="s">
        <v>39</v>
      </c>
      <c r="F970" s="14">
        <v>1</v>
      </c>
      <c r="G970" s="14"/>
      <c r="H970" s="14">
        <v>667800</v>
      </c>
      <c r="I970" s="14">
        <f t="shared" si="50"/>
        <v>747936.00000000012</v>
      </c>
      <c r="J970" s="27" t="s">
        <v>403</v>
      </c>
      <c r="K970" s="28" t="s">
        <v>25</v>
      </c>
      <c r="L970" s="10"/>
    </row>
    <row r="971" spans="1:12" s="18" customFormat="1" ht="331.5">
      <c r="A971" s="25" t="s">
        <v>272</v>
      </c>
      <c r="B971" s="16" t="s">
        <v>286</v>
      </c>
      <c r="C971" s="10" t="s">
        <v>28</v>
      </c>
      <c r="D971" s="11" t="s">
        <v>576</v>
      </c>
      <c r="E971" s="16" t="s">
        <v>39</v>
      </c>
      <c r="F971" s="14">
        <v>1</v>
      </c>
      <c r="G971" s="14"/>
      <c r="H971" s="14">
        <v>4000000</v>
      </c>
      <c r="I971" s="14">
        <f>H971*1.12</f>
        <v>4480000</v>
      </c>
      <c r="J971" s="27" t="s">
        <v>577</v>
      </c>
      <c r="K971" s="28" t="s">
        <v>25</v>
      </c>
      <c r="L971" s="10"/>
    </row>
    <row r="972" spans="1:12" s="18" customFormat="1" ht="63.75">
      <c r="A972" s="25" t="s">
        <v>285</v>
      </c>
      <c r="B972" s="16" t="s">
        <v>594</v>
      </c>
      <c r="C972" s="11" t="s">
        <v>404</v>
      </c>
      <c r="D972" s="11" t="s">
        <v>596</v>
      </c>
      <c r="E972" s="16" t="s">
        <v>39</v>
      </c>
      <c r="F972" s="14">
        <v>1</v>
      </c>
      <c r="G972" s="14"/>
      <c r="H972" s="14">
        <v>8990400</v>
      </c>
      <c r="I972" s="14">
        <f t="shared" si="50"/>
        <v>10069248.000000002</v>
      </c>
      <c r="J972" s="27" t="s">
        <v>419</v>
      </c>
      <c r="K972" s="28" t="s">
        <v>25</v>
      </c>
      <c r="L972" s="10"/>
    </row>
    <row r="973" spans="1:12" s="18" customFormat="1" ht="63.75">
      <c r="A973" s="25" t="s">
        <v>287</v>
      </c>
      <c r="B973" s="16" t="s">
        <v>595</v>
      </c>
      <c r="C973" s="11" t="s">
        <v>404</v>
      </c>
      <c r="D973" s="11" t="s">
        <v>597</v>
      </c>
      <c r="E973" s="16" t="s">
        <v>39</v>
      </c>
      <c r="F973" s="14">
        <v>1</v>
      </c>
      <c r="G973" s="14"/>
      <c r="H973" s="14">
        <v>4933500</v>
      </c>
      <c r="I973" s="14">
        <f t="shared" si="50"/>
        <v>5525520.0000000009</v>
      </c>
      <c r="J973" s="27" t="s">
        <v>419</v>
      </c>
      <c r="K973" s="28" t="s">
        <v>25</v>
      </c>
      <c r="L973" s="10"/>
    </row>
    <row r="974" spans="1:12" s="18" customFormat="1" ht="63.75">
      <c r="A974" s="25" t="s">
        <v>288</v>
      </c>
      <c r="B974" s="16" t="s">
        <v>488</v>
      </c>
      <c r="C974" s="11" t="s">
        <v>404</v>
      </c>
      <c r="D974" s="11" t="s">
        <v>297</v>
      </c>
      <c r="E974" s="16" t="s">
        <v>39</v>
      </c>
      <c r="F974" s="14">
        <v>1</v>
      </c>
      <c r="G974" s="14"/>
      <c r="H974" s="14"/>
      <c r="I974" s="14"/>
      <c r="J974" s="27" t="s">
        <v>419</v>
      </c>
      <c r="K974" s="28" t="s">
        <v>25</v>
      </c>
      <c r="L974" s="16"/>
    </row>
    <row r="975" spans="1:12" s="18" customFormat="1" ht="63.75">
      <c r="A975" s="25" t="s">
        <v>289</v>
      </c>
      <c r="B975" s="16" t="s">
        <v>488</v>
      </c>
      <c r="C975" s="11" t="s">
        <v>404</v>
      </c>
      <c r="D975" s="11" t="s">
        <v>298</v>
      </c>
      <c r="E975" s="16" t="s">
        <v>39</v>
      </c>
      <c r="F975" s="14">
        <v>1</v>
      </c>
      <c r="G975" s="14"/>
      <c r="H975" s="14"/>
      <c r="I975" s="14"/>
      <c r="J975" s="27" t="s">
        <v>419</v>
      </c>
      <c r="K975" s="28" t="s">
        <v>25</v>
      </c>
      <c r="L975" s="16"/>
    </row>
    <row r="976" spans="1:12" s="18" customFormat="1" ht="63.75">
      <c r="A976" s="25" t="s">
        <v>290</v>
      </c>
      <c r="B976" s="16" t="s">
        <v>488</v>
      </c>
      <c r="C976" s="10" t="s">
        <v>404</v>
      </c>
      <c r="D976" s="11" t="s">
        <v>299</v>
      </c>
      <c r="E976" s="16" t="s">
        <v>39</v>
      </c>
      <c r="F976" s="14">
        <v>1</v>
      </c>
      <c r="G976" s="14"/>
      <c r="H976" s="14"/>
      <c r="I976" s="14"/>
      <c r="J976" s="27" t="s">
        <v>419</v>
      </c>
      <c r="K976" s="28" t="s">
        <v>25</v>
      </c>
      <c r="L976" s="16"/>
    </row>
    <row r="977" spans="1:12" s="18" customFormat="1" ht="63.75">
      <c r="A977" s="25" t="s">
        <v>291</v>
      </c>
      <c r="B977" s="16" t="s">
        <v>488</v>
      </c>
      <c r="C977" s="11" t="s">
        <v>404</v>
      </c>
      <c r="D977" s="11" t="s">
        <v>300</v>
      </c>
      <c r="E977" s="16" t="s">
        <v>39</v>
      </c>
      <c r="F977" s="14">
        <v>1</v>
      </c>
      <c r="G977" s="14"/>
      <c r="H977" s="14"/>
      <c r="I977" s="14"/>
      <c r="J977" s="27" t="s">
        <v>419</v>
      </c>
      <c r="K977" s="28" t="s">
        <v>25</v>
      </c>
      <c r="L977" s="16"/>
    </row>
    <row r="978" spans="1:12" s="18" customFormat="1" ht="63.75">
      <c r="A978" s="25" t="s">
        <v>292</v>
      </c>
      <c r="B978" s="16" t="s">
        <v>488</v>
      </c>
      <c r="C978" s="11" t="s">
        <v>404</v>
      </c>
      <c r="D978" s="11" t="s">
        <v>301</v>
      </c>
      <c r="E978" s="16" t="s">
        <v>39</v>
      </c>
      <c r="F978" s="14">
        <v>1</v>
      </c>
      <c r="G978" s="14"/>
      <c r="H978" s="14"/>
      <c r="I978" s="14"/>
      <c r="J978" s="27" t="s">
        <v>419</v>
      </c>
      <c r="K978" s="28" t="s">
        <v>25</v>
      </c>
      <c r="L978" s="16"/>
    </row>
    <row r="979" spans="1:12" s="18" customFormat="1" ht="63.75">
      <c r="A979" s="25" t="s">
        <v>293</v>
      </c>
      <c r="B979" s="16" t="s">
        <v>488</v>
      </c>
      <c r="C979" s="11" t="s">
        <v>404</v>
      </c>
      <c r="D979" s="11" t="s">
        <v>302</v>
      </c>
      <c r="E979" s="16" t="s">
        <v>39</v>
      </c>
      <c r="F979" s="14">
        <v>1</v>
      </c>
      <c r="G979" s="14"/>
      <c r="H979" s="14"/>
      <c r="I979" s="14"/>
      <c r="J979" s="27" t="s">
        <v>419</v>
      </c>
      <c r="K979" s="28" t="s">
        <v>25</v>
      </c>
      <c r="L979" s="16"/>
    </row>
    <row r="980" spans="1:12" s="18" customFormat="1" ht="63.75">
      <c r="A980" s="25" t="s">
        <v>294</v>
      </c>
      <c r="B980" s="16" t="s">
        <v>488</v>
      </c>
      <c r="C980" s="11" t="s">
        <v>404</v>
      </c>
      <c r="D980" s="11" t="s">
        <v>543</v>
      </c>
      <c r="E980" s="16" t="s">
        <v>39</v>
      </c>
      <c r="F980" s="14">
        <v>1</v>
      </c>
      <c r="G980" s="14"/>
      <c r="H980" s="14"/>
      <c r="I980" s="14"/>
      <c r="J980" s="27" t="s">
        <v>419</v>
      </c>
      <c r="K980" s="28" t="s">
        <v>25</v>
      </c>
      <c r="L980" s="16"/>
    </row>
    <row r="981" spans="1:12" s="18" customFormat="1" ht="65.25" customHeight="1">
      <c r="A981" s="25" t="s">
        <v>295</v>
      </c>
      <c r="B981" s="16" t="s">
        <v>488</v>
      </c>
      <c r="C981" s="11" t="s">
        <v>404</v>
      </c>
      <c r="D981" s="11" t="s">
        <v>544</v>
      </c>
      <c r="E981" s="16" t="s">
        <v>39</v>
      </c>
      <c r="F981" s="14">
        <v>1</v>
      </c>
      <c r="G981" s="14"/>
      <c r="H981" s="14"/>
      <c r="I981" s="14"/>
      <c r="J981" s="27" t="s">
        <v>419</v>
      </c>
      <c r="K981" s="28" t="s">
        <v>25</v>
      </c>
      <c r="L981" s="16"/>
    </row>
    <row r="982" spans="1:12" s="18" customFormat="1" ht="76.5">
      <c r="A982" s="25" t="s">
        <v>296</v>
      </c>
      <c r="B982" s="16" t="s">
        <v>635</v>
      </c>
      <c r="C982" s="10" t="s">
        <v>28</v>
      </c>
      <c r="D982" s="11" t="s">
        <v>636</v>
      </c>
      <c r="E982" s="16" t="s">
        <v>39</v>
      </c>
      <c r="F982" s="14">
        <v>1</v>
      </c>
      <c r="G982" s="14"/>
      <c r="H982" s="14">
        <v>1634940</v>
      </c>
      <c r="I982" s="14">
        <f t="shared" si="50"/>
        <v>1831132.8000000003</v>
      </c>
      <c r="J982" s="27" t="s">
        <v>339</v>
      </c>
      <c r="K982" s="28" t="s">
        <v>25</v>
      </c>
      <c r="L982" s="10"/>
    </row>
    <row r="983" spans="1:12" s="18" customFormat="1" ht="76.5">
      <c r="A983" s="25" t="s">
        <v>315</v>
      </c>
      <c r="B983" s="16" t="s">
        <v>445</v>
      </c>
      <c r="C983" s="10" t="s">
        <v>28</v>
      </c>
      <c r="D983" s="11" t="s">
        <v>721</v>
      </c>
      <c r="E983" s="16" t="s">
        <v>39</v>
      </c>
      <c r="F983" s="14">
        <v>1</v>
      </c>
      <c r="G983" s="14"/>
      <c r="H983" s="14">
        <v>2840134.54</v>
      </c>
      <c r="I983" s="14">
        <f t="shared" si="50"/>
        <v>3180950.6848000004</v>
      </c>
      <c r="J983" s="27" t="s">
        <v>339</v>
      </c>
      <c r="K983" s="28" t="s">
        <v>25</v>
      </c>
      <c r="L983" s="10"/>
    </row>
    <row r="984" spans="1:12" s="18" customFormat="1" ht="63.75">
      <c r="A984" s="25" t="s">
        <v>316</v>
      </c>
      <c r="B984" s="16" t="s">
        <v>329</v>
      </c>
      <c r="C984" s="10" t="s">
        <v>28</v>
      </c>
      <c r="D984" s="11" t="s">
        <v>330</v>
      </c>
      <c r="E984" s="16" t="s">
        <v>39</v>
      </c>
      <c r="F984" s="14">
        <v>1</v>
      </c>
      <c r="G984" s="14"/>
      <c r="H984" s="14"/>
      <c r="I984" s="14"/>
      <c r="J984" s="27" t="s">
        <v>339</v>
      </c>
      <c r="K984" s="28" t="s">
        <v>25</v>
      </c>
      <c r="L984" s="10" t="s">
        <v>488</v>
      </c>
    </row>
    <row r="985" spans="1:12" s="18" customFormat="1" ht="63.75">
      <c r="A985" s="25" t="s">
        <v>317</v>
      </c>
      <c r="B985" s="16" t="s">
        <v>452</v>
      </c>
      <c r="C985" s="10" t="s">
        <v>28</v>
      </c>
      <c r="D985" s="11" t="s">
        <v>331</v>
      </c>
      <c r="E985" s="16" t="s">
        <v>39</v>
      </c>
      <c r="F985" s="14">
        <v>1</v>
      </c>
      <c r="G985" s="14"/>
      <c r="H985" s="14"/>
      <c r="I985" s="14"/>
      <c r="J985" s="27" t="s">
        <v>339</v>
      </c>
      <c r="K985" s="28" t="s">
        <v>25</v>
      </c>
      <c r="L985" s="10" t="s">
        <v>488</v>
      </c>
    </row>
    <row r="986" spans="1:12" s="18" customFormat="1" ht="63.75">
      <c r="A986" s="25" t="s">
        <v>318</v>
      </c>
      <c r="B986" s="16" t="s">
        <v>332</v>
      </c>
      <c r="C986" s="10" t="s">
        <v>28</v>
      </c>
      <c r="D986" s="11" t="s">
        <v>333</v>
      </c>
      <c r="E986" s="16" t="s">
        <v>39</v>
      </c>
      <c r="F986" s="14">
        <v>1</v>
      </c>
      <c r="G986" s="14"/>
      <c r="H986" s="14">
        <v>2900000</v>
      </c>
      <c r="I986" s="14">
        <f t="shared" si="50"/>
        <v>3248000.0000000005</v>
      </c>
      <c r="J986" s="27" t="s">
        <v>339</v>
      </c>
      <c r="K986" s="28" t="s">
        <v>25</v>
      </c>
      <c r="L986" s="10"/>
    </row>
    <row r="987" spans="1:12" s="18" customFormat="1" ht="63.75">
      <c r="A987" s="25" t="s">
        <v>319</v>
      </c>
      <c r="B987" s="16" t="s">
        <v>340</v>
      </c>
      <c r="C987" s="11" t="s">
        <v>404</v>
      </c>
      <c r="D987" s="11" t="s">
        <v>341</v>
      </c>
      <c r="E987" s="16" t="s">
        <v>39</v>
      </c>
      <c r="F987" s="14">
        <v>1</v>
      </c>
      <c r="G987" s="14"/>
      <c r="H987" s="14">
        <v>17500000</v>
      </c>
      <c r="I987" s="14">
        <f t="shared" si="50"/>
        <v>19600000.000000004</v>
      </c>
      <c r="J987" s="27" t="s">
        <v>339</v>
      </c>
      <c r="K987" s="28" t="s">
        <v>25</v>
      </c>
      <c r="L987" s="10"/>
    </row>
    <row r="988" spans="1:12" s="18" customFormat="1" ht="63.75">
      <c r="A988" s="25" t="s">
        <v>320</v>
      </c>
      <c r="B988" s="16" t="s">
        <v>239</v>
      </c>
      <c r="C988" s="10" t="s">
        <v>28</v>
      </c>
      <c r="D988" s="11" t="s">
        <v>555</v>
      </c>
      <c r="E988" s="16" t="s">
        <v>39</v>
      </c>
      <c r="F988" s="14">
        <v>1</v>
      </c>
      <c r="G988" s="14"/>
      <c r="H988" s="14">
        <v>420000</v>
      </c>
      <c r="I988" s="14">
        <f t="shared" si="50"/>
        <v>470400.00000000006</v>
      </c>
      <c r="J988" s="27" t="s">
        <v>339</v>
      </c>
      <c r="K988" s="28" t="s">
        <v>25</v>
      </c>
      <c r="L988" s="10"/>
    </row>
    <row r="989" spans="1:12" s="18" customFormat="1" ht="63.75">
      <c r="A989" s="25" t="s">
        <v>334</v>
      </c>
      <c r="B989" s="29" t="s">
        <v>488</v>
      </c>
      <c r="C989" s="10" t="s">
        <v>28</v>
      </c>
      <c r="D989" s="31" t="s">
        <v>346</v>
      </c>
      <c r="E989" s="16" t="s">
        <v>39</v>
      </c>
      <c r="F989" s="14"/>
      <c r="G989" s="14"/>
      <c r="H989" s="14"/>
      <c r="I989" s="14"/>
      <c r="J989" s="27" t="s">
        <v>403</v>
      </c>
      <c r="K989" s="28" t="s">
        <v>25</v>
      </c>
      <c r="L989" s="29"/>
    </row>
    <row r="990" spans="1:12" s="18" customFormat="1" ht="63.75">
      <c r="A990" s="25" t="s">
        <v>342</v>
      </c>
      <c r="B990" s="29" t="s">
        <v>488</v>
      </c>
      <c r="C990" s="10" t="s">
        <v>28</v>
      </c>
      <c r="D990" s="31" t="s">
        <v>347</v>
      </c>
      <c r="E990" s="16" t="s">
        <v>39</v>
      </c>
      <c r="F990" s="14"/>
      <c r="G990" s="14"/>
      <c r="H990" s="14"/>
      <c r="I990" s="14"/>
      <c r="J990" s="27" t="s">
        <v>403</v>
      </c>
      <c r="K990" s="28" t="s">
        <v>25</v>
      </c>
      <c r="L990" s="29"/>
    </row>
    <row r="991" spans="1:12" s="18" customFormat="1" ht="63.75">
      <c r="A991" s="25" t="s">
        <v>343</v>
      </c>
      <c r="B991" s="29" t="s">
        <v>488</v>
      </c>
      <c r="C991" s="10" t="s">
        <v>28</v>
      </c>
      <c r="D991" s="31" t="s">
        <v>348</v>
      </c>
      <c r="E991" s="16" t="s">
        <v>39</v>
      </c>
      <c r="F991" s="14"/>
      <c r="G991" s="14"/>
      <c r="H991" s="14"/>
      <c r="I991" s="14"/>
      <c r="J991" s="27" t="s">
        <v>403</v>
      </c>
      <c r="K991" s="28" t="s">
        <v>25</v>
      </c>
      <c r="L991" s="29"/>
    </row>
    <row r="992" spans="1:12" s="18" customFormat="1" ht="267.75">
      <c r="A992" s="25" t="s">
        <v>344</v>
      </c>
      <c r="B992" s="30" t="s">
        <v>349</v>
      </c>
      <c r="C992" s="10" t="s">
        <v>28</v>
      </c>
      <c r="D992" s="58" t="s">
        <v>731</v>
      </c>
      <c r="E992" s="16" t="s">
        <v>39</v>
      </c>
      <c r="F992" s="14">
        <v>1</v>
      </c>
      <c r="G992" s="14"/>
      <c r="H992" s="14">
        <v>3424500</v>
      </c>
      <c r="I992" s="14">
        <f t="shared" si="50"/>
        <v>3835440.0000000005</v>
      </c>
      <c r="J992" s="27" t="s">
        <v>403</v>
      </c>
      <c r="K992" s="28" t="s">
        <v>25</v>
      </c>
      <c r="L992" s="10"/>
    </row>
    <row r="993" spans="1:12" s="24" customFormat="1" ht="76.5">
      <c r="A993" s="25" t="s">
        <v>345</v>
      </c>
      <c r="B993" s="11" t="s">
        <v>488</v>
      </c>
      <c r="C993" s="10" t="s">
        <v>28</v>
      </c>
      <c r="D993" s="11" t="s">
        <v>147</v>
      </c>
      <c r="E993" s="11" t="s">
        <v>39</v>
      </c>
      <c r="F993" s="14">
        <v>1</v>
      </c>
      <c r="G993" s="14"/>
      <c r="H993" s="14"/>
      <c r="I993" s="14"/>
      <c r="J993" s="11" t="s">
        <v>423</v>
      </c>
      <c r="K993" s="11" t="s">
        <v>25</v>
      </c>
      <c r="L993" s="11"/>
    </row>
    <row r="994" spans="1:12" s="24" customFormat="1" ht="63.75">
      <c r="A994" s="25" t="s">
        <v>489</v>
      </c>
      <c r="B994" s="11" t="s">
        <v>488</v>
      </c>
      <c r="C994" s="10" t="s">
        <v>28</v>
      </c>
      <c r="D994" s="11" t="s">
        <v>148</v>
      </c>
      <c r="E994" s="11" t="s">
        <v>39</v>
      </c>
      <c r="F994" s="14">
        <v>1</v>
      </c>
      <c r="G994" s="14"/>
      <c r="H994" s="14"/>
      <c r="I994" s="14"/>
      <c r="J994" s="11" t="s">
        <v>421</v>
      </c>
      <c r="K994" s="11" t="s">
        <v>25</v>
      </c>
      <c r="L994" s="11"/>
    </row>
    <row r="995" spans="1:12" s="24" customFormat="1" ht="63.75">
      <c r="A995" s="25" t="s">
        <v>490</v>
      </c>
      <c r="B995" s="11" t="s">
        <v>488</v>
      </c>
      <c r="C995" s="10" t="s">
        <v>28</v>
      </c>
      <c r="D995" s="11" t="s">
        <v>149</v>
      </c>
      <c r="E995" s="11" t="s">
        <v>39</v>
      </c>
      <c r="F995" s="14">
        <v>1</v>
      </c>
      <c r="G995" s="14"/>
      <c r="H995" s="14"/>
      <c r="I995" s="14"/>
      <c r="J995" s="11" t="s">
        <v>421</v>
      </c>
      <c r="K995" s="11" t="s">
        <v>25</v>
      </c>
      <c r="L995" s="11"/>
    </row>
    <row r="996" spans="1:12" s="24" customFormat="1" ht="119.25" customHeight="1">
      <c r="A996" s="25" t="s">
        <v>491</v>
      </c>
      <c r="B996" s="11" t="s">
        <v>492</v>
      </c>
      <c r="C996" s="10" t="s">
        <v>28</v>
      </c>
      <c r="D996" s="11" t="s">
        <v>493</v>
      </c>
      <c r="E996" s="11" t="s">
        <v>39</v>
      </c>
      <c r="F996" s="14">
        <v>1</v>
      </c>
      <c r="G996" s="14"/>
      <c r="H996" s="14"/>
      <c r="I996" s="14"/>
      <c r="J996" s="11" t="s">
        <v>494</v>
      </c>
      <c r="K996" s="11" t="s">
        <v>25</v>
      </c>
      <c r="L996" s="10" t="s">
        <v>488</v>
      </c>
    </row>
    <row r="997" spans="1:12" s="24" customFormat="1" ht="99" customHeight="1">
      <c r="A997" s="25" t="s">
        <v>588</v>
      </c>
      <c r="B997" s="50" t="s">
        <v>723</v>
      </c>
      <c r="C997" s="46" t="s">
        <v>28</v>
      </c>
      <c r="D997" s="49" t="s">
        <v>590</v>
      </c>
      <c r="E997" s="11" t="s">
        <v>39</v>
      </c>
      <c r="F997" s="14">
        <v>1</v>
      </c>
      <c r="G997" s="74"/>
      <c r="H997" s="14">
        <v>6849330.3899999997</v>
      </c>
      <c r="I997" s="14">
        <f t="shared" si="50"/>
        <v>7671250.0368000008</v>
      </c>
      <c r="J997" s="49" t="s">
        <v>589</v>
      </c>
      <c r="K997" s="49" t="s">
        <v>110</v>
      </c>
      <c r="L997" s="10"/>
    </row>
    <row r="998" spans="1:12" s="24" customFormat="1" ht="147.75" customHeight="1">
      <c r="A998" s="25" t="s">
        <v>727</v>
      </c>
      <c r="B998" s="46" t="s">
        <v>2191</v>
      </c>
      <c r="C998" s="46" t="s">
        <v>28</v>
      </c>
      <c r="D998" s="46" t="s">
        <v>2235</v>
      </c>
      <c r="E998" s="46" t="s">
        <v>12</v>
      </c>
      <c r="F998" s="14">
        <v>1</v>
      </c>
      <c r="G998" s="74"/>
      <c r="H998" s="14">
        <v>1050000</v>
      </c>
      <c r="I998" s="14">
        <f t="shared" si="50"/>
        <v>1176000</v>
      </c>
      <c r="J998" s="46" t="s">
        <v>728</v>
      </c>
      <c r="K998" s="46" t="s">
        <v>729</v>
      </c>
      <c r="L998" s="10" t="s">
        <v>2190</v>
      </c>
    </row>
    <row r="999" spans="1:12" s="24" customFormat="1" ht="280.5">
      <c r="A999" s="25" t="s">
        <v>732</v>
      </c>
      <c r="B999" s="46" t="s">
        <v>745</v>
      </c>
      <c r="C999" s="46" t="s">
        <v>28</v>
      </c>
      <c r="D999" s="46" t="s">
        <v>757</v>
      </c>
      <c r="E999" s="46" t="s">
        <v>39</v>
      </c>
      <c r="F999" s="14">
        <v>1</v>
      </c>
      <c r="G999" s="74"/>
      <c r="H999" s="14">
        <v>109600</v>
      </c>
      <c r="I999" s="14">
        <f t="shared" si="50"/>
        <v>122752.00000000001</v>
      </c>
      <c r="J999" s="46" t="s">
        <v>403</v>
      </c>
      <c r="K999" s="46" t="s">
        <v>744</v>
      </c>
      <c r="L999" s="10"/>
    </row>
    <row r="1000" spans="1:12" s="24" customFormat="1" ht="280.5">
      <c r="A1000" s="25" t="s">
        <v>733</v>
      </c>
      <c r="B1000" s="46" t="s">
        <v>749</v>
      </c>
      <c r="C1000" s="46" t="s">
        <v>28</v>
      </c>
      <c r="D1000" s="46" t="s">
        <v>758</v>
      </c>
      <c r="E1000" s="46" t="s">
        <v>39</v>
      </c>
      <c r="F1000" s="14">
        <v>1</v>
      </c>
      <c r="G1000" s="74"/>
      <c r="H1000" s="74">
        <v>473500</v>
      </c>
      <c r="I1000" s="14">
        <f t="shared" si="50"/>
        <v>530320</v>
      </c>
      <c r="J1000" s="46" t="s">
        <v>403</v>
      </c>
      <c r="K1000" s="46" t="s">
        <v>744</v>
      </c>
      <c r="L1000" s="10"/>
    </row>
    <row r="1001" spans="1:12" s="24" customFormat="1" ht="229.5">
      <c r="A1001" s="25" t="s">
        <v>734</v>
      </c>
      <c r="B1001" s="46" t="s">
        <v>751</v>
      </c>
      <c r="C1001" s="46" t="s">
        <v>28</v>
      </c>
      <c r="D1001" s="46" t="s">
        <v>759</v>
      </c>
      <c r="E1001" s="46" t="s">
        <v>39</v>
      </c>
      <c r="F1001" s="74">
        <v>1</v>
      </c>
      <c r="G1001" s="74"/>
      <c r="H1001" s="14">
        <v>199000</v>
      </c>
      <c r="I1001" s="14">
        <f t="shared" si="50"/>
        <v>222880.00000000003</v>
      </c>
      <c r="J1001" s="46" t="s">
        <v>403</v>
      </c>
      <c r="K1001" s="46" t="s">
        <v>744</v>
      </c>
      <c r="L1001" s="10"/>
    </row>
    <row r="1002" spans="1:12" s="24" customFormat="1" ht="191.25">
      <c r="A1002" s="25" t="s">
        <v>735</v>
      </c>
      <c r="B1002" s="11" t="s">
        <v>750</v>
      </c>
      <c r="C1002" s="11" t="s">
        <v>28</v>
      </c>
      <c r="D1002" s="11" t="s">
        <v>767</v>
      </c>
      <c r="E1002" s="11" t="s">
        <v>39</v>
      </c>
      <c r="F1002" s="14">
        <v>1</v>
      </c>
      <c r="G1002" s="88"/>
      <c r="H1002" s="14">
        <v>182000</v>
      </c>
      <c r="I1002" s="14">
        <f t="shared" si="50"/>
        <v>203840.00000000003</v>
      </c>
      <c r="J1002" s="46" t="s">
        <v>403</v>
      </c>
      <c r="K1002" s="11" t="s">
        <v>744</v>
      </c>
      <c r="L1002" s="10"/>
    </row>
    <row r="1003" spans="1:12" s="24" customFormat="1" ht="229.5">
      <c r="A1003" s="25" t="s">
        <v>736</v>
      </c>
      <c r="B1003" s="46" t="s">
        <v>746</v>
      </c>
      <c r="C1003" s="46" t="s">
        <v>28</v>
      </c>
      <c r="D1003" s="46" t="s">
        <v>760</v>
      </c>
      <c r="E1003" s="46" t="s">
        <v>39</v>
      </c>
      <c r="F1003" s="14">
        <v>1</v>
      </c>
      <c r="G1003" s="74"/>
      <c r="H1003" s="14">
        <v>291500</v>
      </c>
      <c r="I1003" s="14">
        <f t="shared" si="50"/>
        <v>326480.00000000006</v>
      </c>
      <c r="J1003" s="46" t="s">
        <v>403</v>
      </c>
      <c r="K1003" s="46" t="s">
        <v>744</v>
      </c>
      <c r="L1003" s="10"/>
    </row>
    <row r="1004" spans="1:12" s="24" customFormat="1" ht="169.5" customHeight="1">
      <c r="A1004" s="25" t="s">
        <v>737</v>
      </c>
      <c r="B1004" s="46" t="s">
        <v>752</v>
      </c>
      <c r="C1004" s="46" t="s">
        <v>28</v>
      </c>
      <c r="D1004" s="46" t="s">
        <v>762</v>
      </c>
      <c r="E1004" s="46" t="s">
        <v>39</v>
      </c>
      <c r="F1004" s="14">
        <v>1</v>
      </c>
      <c r="G1004" s="74"/>
      <c r="H1004" s="14">
        <v>199500</v>
      </c>
      <c r="I1004" s="14">
        <f t="shared" si="50"/>
        <v>223440.00000000003</v>
      </c>
      <c r="J1004" s="46" t="s">
        <v>403</v>
      </c>
      <c r="K1004" s="46" t="s">
        <v>744</v>
      </c>
      <c r="L1004" s="10"/>
    </row>
    <row r="1005" spans="1:12" s="24" customFormat="1" ht="191.25">
      <c r="A1005" s="25" t="s">
        <v>738</v>
      </c>
      <c r="B1005" s="46" t="s">
        <v>747</v>
      </c>
      <c r="C1005" s="46" t="s">
        <v>28</v>
      </c>
      <c r="D1005" s="46" t="s">
        <v>761</v>
      </c>
      <c r="E1005" s="46" t="s">
        <v>39</v>
      </c>
      <c r="F1005" s="14">
        <v>1</v>
      </c>
      <c r="G1005" s="74"/>
      <c r="H1005" s="14">
        <v>284000</v>
      </c>
      <c r="I1005" s="14">
        <f t="shared" si="50"/>
        <v>318080.00000000006</v>
      </c>
      <c r="J1005" s="46" t="s">
        <v>403</v>
      </c>
      <c r="K1005" s="46" t="s">
        <v>744</v>
      </c>
      <c r="L1005" s="10"/>
    </row>
    <row r="1006" spans="1:12" s="24" customFormat="1" ht="153">
      <c r="A1006" s="25" t="s">
        <v>739</v>
      </c>
      <c r="B1006" s="46" t="s">
        <v>753</v>
      </c>
      <c r="C1006" s="46" t="s">
        <v>28</v>
      </c>
      <c r="D1006" s="46" t="s">
        <v>763</v>
      </c>
      <c r="E1006" s="46" t="s">
        <v>39</v>
      </c>
      <c r="F1006" s="14">
        <v>1</v>
      </c>
      <c r="G1006" s="74"/>
      <c r="H1006" s="14">
        <v>36000</v>
      </c>
      <c r="I1006" s="14">
        <f t="shared" si="50"/>
        <v>40320.000000000007</v>
      </c>
      <c r="J1006" s="46" t="s">
        <v>403</v>
      </c>
      <c r="K1006" s="46" t="s">
        <v>744</v>
      </c>
      <c r="L1006" s="10"/>
    </row>
    <row r="1007" spans="1:12" s="24" customFormat="1" ht="134.25" customHeight="1">
      <c r="A1007" s="25" t="s">
        <v>740</v>
      </c>
      <c r="B1007" s="46" t="s">
        <v>754</v>
      </c>
      <c r="C1007" s="46" t="s">
        <v>28</v>
      </c>
      <c r="D1007" s="46" t="s">
        <v>764</v>
      </c>
      <c r="E1007" s="46" t="s">
        <v>39</v>
      </c>
      <c r="F1007" s="14">
        <v>1</v>
      </c>
      <c r="G1007" s="74"/>
      <c r="H1007" s="14">
        <v>248000</v>
      </c>
      <c r="I1007" s="14">
        <f t="shared" ref="I1007:I1031" si="51">H1007*1.12</f>
        <v>277760</v>
      </c>
      <c r="J1007" s="46" t="s">
        <v>403</v>
      </c>
      <c r="K1007" s="46" t="s">
        <v>744</v>
      </c>
      <c r="L1007" s="10"/>
    </row>
    <row r="1008" spans="1:12" s="24" customFormat="1" ht="153">
      <c r="A1008" s="25" t="s">
        <v>741</v>
      </c>
      <c r="B1008" s="46" t="s">
        <v>748</v>
      </c>
      <c r="C1008" s="46" t="s">
        <v>28</v>
      </c>
      <c r="D1008" s="46" t="s">
        <v>765</v>
      </c>
      <c r="E1008" s="46" t="s">
        <v>39</v>
      </c>
      <c r="F1008" s="14">
        <v>1</v>
      </c>
      <c r="G1008" s="74"/>
      <c r="H1008" s="14">
        <v>435000</v>
      </c>
      <c r="I1008" s="14">
        <f t="shared" si="51"/>
        <v>487200.00000000006</v>
      </c>
      <c r="J1008" s="46" t="s">
        <v>403</v>
      </c>
      <c r="K1008" s="46" t="s">
        <v>744</v>
      </c>
      <c r="L1008" s="10"/>
    </row>
    <row r="1009" spans="1:12" s="24" customFormat="1" ht="102">
      <c r="A1009" s="25" t="s">
        <v>742</v>
      </c>
      <c r="B1009" s="46" t="s">
        <v>755</v>
      </c>
      <c r="C1009" s="46" t="s">
        <v>28</v>
      </c>
      <c r="D1009" s="46" t="s">
        <v>766</v>
      </c>
      <c r="E1009" s="46" t="s">
        <v>39</v>
      </c>
      <c r="F1009" s="14">
        <v>1</v>
      </c>
      <c r="G1009" s="74"/>
      <c r="H1009" s="14">
        <v>85000</v>
      </c>
      <c r="I1009" s="14">
        <f t="shared" si="51"/>
        <v>95200.000000000015</v>
      </c>
      <c r="J1009" s="46" t="s">
        <v>403</v>
      </c>
      <c r="K1009" s="46" t="s">
        <v>744</v>
      </c>
      <c r="L1009" s="10"/>
    </row>
    <row r="1010" spans="1:12" s="24" customFormat="1" ht="88.5" customHeight="1">
      <c r="A1010" s="25" t="s">
        <v>743</v>
      </c>
      <c r="B1010" s="11" t="s">
        <v>756</v>
      </c>
      <c r="C1010" s="11" t="s">
        <v>28</v>
      </c>
      <c r="D1010" s="11" t="s">
        <v>2192</v>
      </c>
      <c r="E1010" s="11" t="s">
        <v>39</v>
      </c>
      <c r="F1010" s="14">
        <v>1</v>
      </c>
      <c r="G1010" s="88"/>
      <c r="H1010" s="14">
        <v>615000</v>
      </c>
      <c r="I1010" s="14">
        <f t="shared" si="51"/>
        <v>688800.00000000012</v>
      </c>
      <c r="J1010" s="11" t="s">
        <v>403</v>
      </c>
      <c r="K1010" s="28" t="s">
        <v>25</v>
      </c>
      <c r="L1010" s="10"/>
    </row>
    <row r="1011" spans="1:12" s="24" customFormat="1" ht="82.5" customHeight="1">
      <c r="A1011" s="25" t="s">
        <v>772</v>
      </c>
      <c r="B1011" s="46" t="s">
        <v>773</v>
      </c>
      <c r="C1011" s="46" t="s">
        <v>404</v>
      </c>
      <c r="D1011" s="11" t="s">
        <v>803</v>
      </c>
      <c r="E1011" s="46" t="s">
        <v>39</v>
      </c>
      <c r="F1011" s="14">
        <v>1</v>
      </c>
      <c r="G1011" s="14"/>
      <c r="H1011" s="14">
        <v>16741205.359999999</v>
      </c>
      <c r="I1011" s="14">
        <f t="shared" si="51"/>
        <v>18750150.003200002</v>
      </c>
      <c r="J1011" s="46" t="s">
        <v>774</v>
      </c>
      <c r="K1011" s="46" t="s">
        <v>110</v>
      </c>
      <c r="L1011" s="10"/>
    </row>
    <row r="1012" spans="1:12" s="24" customFormat="1" ht="191.25">
      <c r="A1012" s="25" t="s">
        <v>818</v>
      </c>
      <c r="B1012" s="32" t="s">
        <v>488</v>
      </c>
      <c r="C1012" s="19" t="s">
        <v>28</v>
      </c>
      <c r="D1012" s="64" t="s">
        <v>964</v>
      </c>
      <c r="E1012" s="11" t="s">
        <v>39</v>
      </c>
      <c r="F1012" s="14"/>
      <c r="G1012" s="14"/>
      <c r="H1012" s="14"/>
      <c r="I1012" s="14"/>
      <c r="J1012" s="11" t="s">
        <v>817</v>
      </c>
      <c r="K1012" s="28" t="s">
        <v>25</v>
      </c>
      <c r="L1012" s="10"/>
    </row>
    <row r="1013" spans="1:12" s="20" customFormat="1" ht="178.5">
      <c r="A1013" s="25" t="s">
        <v>840</v>
      </c>
      <c r="B1013" s="19" t="s">
        <v>745</v>
      </c>
      <c r="C1013" s="11" t="s">
        <v>404</v>
      </c>
      <c r="D1013" s="11" t="s">
        <v>1000</v>
      </c>
      <c r="E1013" s="11" t="s">
        <v>39</v>
      </c>
      <c r="F1013" s="88">
        <v>1</v>
      </c>
      <c r="G1013" s="88"/>
      <c r="H1013" s="88">
        <v>288500</v>
      </c>
      <c r="I1013" s="14">
        <f t="shared" si="51"/>
        <v>323120.00000000006</v>
      </c>
      <c r="J1013" s="11" t="s">
        <v>839</v>
      </c>
      <c r="K1013" s="11" t="s">
        <v>110</v>
      </c>
      <c r="L1013" s="10"/>
    </row>
    <row r="1014" spans="1:12" s="20" customFormat="1" ht="293.25">
      <c r="A1014" s="25" t="s">
        <v>841</v>
      </c>
      <c r="B1014" s="19" t="s">
        <v>749</v>
      </c>
      <c r="C1014" s="11" t="s">
        <v>404</v>
      </c>
      <c r="D1014" s="11" t="s">
        <v>1001</v>
      </c>
      <c r="E1014" s="11" t="s">
        <v>39</v>
      </c>
      <c r="F1014" s="88">
        <v>1</v>
      </c>
      <c r="G1014" s="88"/>
      <c r="H1014" s="88">
        <v>616000</v>
      </c>
      <c r="I1014" s="14">
        <f t="shared" si="51"/>
        <v>689920.00000000012</v>
      </c>
      <c r="J1014" s="11" t="s">
        <v>839</v>
      </c>
      <c r="K1014" s="11" t="s">
        <v>110</v>
      </c>
      <c r="L1014" s="10"/>
    </row>
    <row r="1015" spans="1:12" s="20" customFormat="1" ht="204">
      <c r="A1015" s="25" t="s">
        <v>842</v>
      </c>
      <c r="B1015" s="19" t="s">
        <v>751</v>
      </c>
      <c r="C1015" s="11" t="s">
        <v>404</v>
      </c>
      <c r="D1015" s="11" t="s">
        <v>1002</v>
      </c>
      <c r="E1015" s="11" t="s">
        <v>39</v>
      </c>
      <c r="F1015" s="88">
        <v>1</v>
      </c>
      <c r="G1015" s="88"/>
      <c r="H1015" s="88">
        <v>502500</v>
      </c>
      <c r="I1015" s="14">
        <f t="shared" si="51"/>
        <v>562800</v>
      </c>
      <c r="J1015" s="11" t="s">
        <v>839</v>
      </c>
      <c r="K1015" s="11" t="s">
        <v>110</v>
      </c>
      <c r="L1015" s="10"/>
    </row>
    <row r="1016" spans="1:12" s="20" customFormat="1" ht="242.25">
      <c r="A1016" s="25" t="s">
        <v>843</v>
      </c>
      <c r="B1016" s="19" t="s">
        <v>750</v>
      </c>
      <c r="C1016" s="11" t="s">
        <v>404</v>
      </c>
      <c r="D1016" s="11" t="s">
        <v>1003</v>
      </c>
      <c r="E1016" s="11" t="s">
        <v>39</v>
      </c>
      <c r="F1016" s="88">
        <v>1</v>
      </c>
      <c r="G1016" s="88"/>
      <c r="H1016" s="88">
        <v>613500</v>
      </c>
      <c r="I1016" s="14">
        <f t="shared" si="51"/>
        <v>687120.00000000012</v>
      </c>
      <c r="J1016" s="11" t="s">
        <v>839</v>
      </c>
      <c r="K1016" s="11" t="s">
        <v>110</v>
      </c>
      <c r="L1016" s="10"/>
    </row>
    <row r="1017" spans="1:12" s="20" customFormat="1" ht="293.25">
      <c r="A1017" s="25" t="s">
        <v>844</v>
      </c>
      <c r="B1017" s="19" t="s">
        <v>837</v>
      </c>
      <c r="C1017" s="11" t="s">
        <v>404</v>
      </c>
      <c r="D1017" s="11" t="s">
        <v>1004</v>
      </c>
      <c r="E1017" s="11" t="s">
        <v>39</v>
      </c>
      <c r="F1017" s="88">
        <v>1</v>
      </c>
      <c r="G1017" s="88"/>
      <c r="H1017" s="88">
        <v>611900</v>
      </c>
      <c r="I1017" s="14">
        <f t="shared" si="51"/>
        <v>685328.00000000012</v>
      </c>
      <c r="J1017" s="11" t="s">
        <v>839</v>
      </c>
      <c r="K1017" s="11" t="s">
        <v>110</v>
      </c>
      <c r="L1017" s="10"/>
    </row>
    <row r="1018" spans="1:12" s="20" customFormat="1" ht="178.5">
      <c r="A1018" s="25" t="s">
        <v>845</v>
      </c>
      <c r="B1018" s="19" t="s">
        <v>752</v>
      </c>
      <c r="C1018" s="11" t="s">
        <v>404</v>
      </c>
      <c r="D1018" s="11" t="s">
        <v>1028</v>
      </c>
      <c r="E1018" s="11" t="s">
        <v>39</v>
      </c>
      <c r="F1018" s="88">
        <v>1</v>
      </c>
      <c r="G1018" s="88"/>
      <c r="H1018" s="88">
        <v>268000</v>
      </c>
      <c r="I1018" s="14">
        <f t="shared" si="51"/>
        <v>300160</v>
      </c>
      <c r="J1018" s="11" t="s">
        <v>839</v>
      </c>
      <c r="K1018" s="11" t="s">
        <v>110</v>
      </c>
      <c r="L1018" s="10"/>
    </row>
    <row r="1019" spans="1:12" s="20" customFormat="1" ht="216.75">
      <c r="A1019" s="25" t="s">
        <v>846</v>
      </c>
      <c r="B1019" s="19" t="s">
        <v>747</v>
      </c>
      <c r="C1019" s="11" t="s">
        <v>404</v>
      </c>
      <c r="D1019" s="11" t="s">
        <v>1005</v>
      </c>
      <c r="E1019" s="11" t="s">
        <v>39</v>
      </c>
      <c r="F1019" s="88">
        <v>1</v>
      </c>
      <c r="G1019" s="88"/>
      <c r="H1019" s="88">
        <v>551900</v>
      </c>
      <c r="I1019" s="14">
        <f t="shared" si="51"/>
        <v>618128.00000000012</v>
      </c>
      <c r="J1019" s="11" t="s">
        <v>839</v>
      </c>
      <c r="K1019" s="11" t="s">
        <v>110</v>
      </c>
      <c r="L1019" s="10"/>
    </row>
    <row r="1020" spans="1:12" s="20" customFormat="1" ht="204">
      <c r="A1020" s="25" t="s">
        <v>847</v>
      </c>
      <c r="B1020" s="19" t="s">
        <v>753</v>
      </c>
      <c r="C1020" s="11" t="s">
        <v>404</v>
      </c>
      <c r="D1020" s="11" t="s">
        <v>1006</v>
      </c>
      <c r="E1020" s="11" t="s">
        <v>39</v>
      </c>
      <c r="F1020" s="88">
        <v>1</v>
      </c>
      <c r="G1020" s="88"/>
      <c r="H1020" s="88">
        <v>179500</v>
      </c>
      <c r="I1020" s="14">
        <f t="shared" si="51"/>
        <v>201040.00000000003</v>
      </c>
      <c r="J1020" s="11" t="s">
        <v>839</v>
      </c>
      <c r="K1020" s="11" t="s">
        <v>110</v>
      </c>
      <c r="L1020" s="10"/>
    </row>
    <row r="1021" spans="1:12" s="20" customFormat="1" ht="191.25">
      <c r="A1021" s="25" t="s">
        <v>848</v>
      </c>
      <c r="B1021" s="19" t="s">
        <v>754</v>
      </c>
      <c r="C1021" s="11" t="s">
        <v>404</v>
      </c>
      <c r="D1021" s="11" t="s">
        <v>1029</v>
      </c>
      <c r="E1021" s="11" t="s">
        <v>39</v>
      </c>
      <c r="F1021" s="88">
        <v>1</v>
      </c>
      <c r="G1021" s="88"/>
      <c r="H1021" s="88">
        <v>1245000</v>
      </c>
      <c r="I1021" s="14">
        <f t="shared" si="51"/>
        <v>1394400.0000000002</v>
      </c>
      <c r="J1021" s="11" t="s">
        <v>839</v>
      </c>
      <c r="K1021" s="11" t="s">
        <v>110</v>
      </c>
      <c r="L1021" s="10"/>
    </row>
    <row r="1022" spans="1:12" s="20" customFormat="1" ht="191.25">
      <c r="A1022" s="25" t="s">
        <v>849</v>
      </c>
      <c r="B1022" s="19" t="s">
        <v>838</v>
      </c>
      <c r="C1022" s="11" t="s">
        <v>404</v>
      </c>
      <c r="D1022" s="11" t="s">
        <v>1007</v>
      </c>
      <c r="E1022" s="11" t="s">
        <v>39</v>
      </c>
      <c r="F1022" s="88">
        <v>1</v>
      </c>
      <c r="G1022" s="88"/>
      <c r="H1022" s="88">
        <v>1114000</v>
      </c>
      <c r="I1022" s="14">
        <f t="shared" si="51"/>
        <v>1247680.0000000002</v>
      </c>
      <c r="J1022" s="11" t="s">
        <v>839</v>
      </c>
      <c r="K1022" s="11" t="s">
        <v>110</v>
      </c>
      <c r="L1022" s="10"/>
    </row>
    <row r="1023" spans="1:12" s="20" customFormat="1" ht="178.5">
      <c r="A1023" s="25" t="s">
        <v>850</v>
      </c>
      <c r="B1023" s="19" t="s">
        <v>755</v>
      </c>
      <c r="C1023" s="11" t="s">
        <v>404</v>
      </c>
      <c r="D1023" s="11" t="s">
        <v>1008</v>
      </c>
      <c r="E1023" s="11" t="s">
        <v>39</v>
      </c>
      <c r="F1023" s="88">
        <v>1</v>
      </c>
      <c r="G1023" s="88"/>
      <c r="H1023" s="88">
        <v>704000</v>
      </c>
      <c r="I1023" s="14">
        <f t="shared" si="51"/>
        <v>788480.00000000012</v>
      </c>
      <c r="J1023" s="11" t="s">
        <v>839</v>
      </c>
      <c r="K1023" s="11" t="s">
        <v>110</v>
      </c>
      <c r="L1023" s="10"/>
    </row>
    <row r="1024" spans="1:12" s="20" customFormat="1" ht="89.25">
      <c r="A1024" s="46">
        <v>84</v>
      </c>
      <c r="B1024" s="46" t="s">
        <v>1026</v>
      </c>
      <c r="C1024" s="46" t="s">
        <v>404</v>
      </c>
      <c r="D1024" s="46" t="s">
        <v>1030</v>
      </c>
      <c r="E1024" s="46" t="s">
        <v>938</v>
      </c>
      <c r="F1024" s="88">
        <v>1</v>
      </c>
      <c r="G1024" s="75"/>
      <c r="H1024" s="88">
        <v>14601815.630000001</v>
      </c>
      <c r="I1024" s="14">
        <f t="shared" si="51"/>
        <v>16354033.505600002</v>
      </c>
      <c r="J1024" s="46" t="s">
        <v>1027</v>
      </c>
      <c r="K1024" s="46" t="s">
        <v>110</v>
      </c>
      <c r="L1024" s="10"/>
    </row>
    <row r="1025" spans="1:12" s="20" customFormat="1" ht="255">
      <c r="A1025" s="46">
        <v>85</v>
      </c>
      <c r="B1025" s="46" t="s">
        <v>1115</v>
      </c>
      <c r="C1025" s="46" t="s">
        <v>28</v>
      </c>
      <c r="D1025" s="46" t="s">
        <v>1128</v>
      </c>
      <c r="E1025" s="46" t="s">
        <v>938</v>
      </c>
      <c r="F1025" s="88">
        <v>1</v>
      </c>
      <c r="G1025" s="74"/>
      <c r="H1025" s="88">
        <v>1144000</v>
      </c>
      <c r="I1025" s="14">
        <f t="shared" si="51"/>
        <v>1281280.0000000002</v>
      </c>
      <c r="J1025" s="46" t="s">
        <v>113</v>
      </c>
      <c r="K1025" s="46" t="s">
        <v>1114</v>
      </c>
      <c r="L1025" s="10"/>
    </row>
    <row r="1026" spans="1:12" s="20" customFormat="1" ht="153">
      <c r="A1026" s="46">
        <v>86</v>
      </c>
      <c r="B1026" s="46" t="s">
        <v>1130</v>
      </c>
      <c r="C1026" s="46" t="s">
        <v>28</v>
      </c>
      <c r="D1026" s="46" t="s">
        <v>1131</v>
      </c>
      <c r="E1026" s="46" t="s">
        <v>938</v>
      </c>
      <c r="F1026" s="88">
        <v>1</v>
      </c>
      <c r="G1026" s="74"/>
      <c r="H1026" s="74">
        <v>3120270</v>
      </c>
      <c r="I1026" s="14">
        <f t="shared" si="51"/>
        <v>3494702.4000000004</v>
      </c>
      <c r="J1026" s="46" t="s">
        <v>1132</v>
      </c>
      <c r="K1026" s="46" t="s">
        <v>97</v>
      </c>
      <c r="L1026" s="10"/>
    </row>
    <row r="1027" spans="1:12" s="20" customFormat="1" ht="89.25">
      <c r="A1027" s="11">
        <v>87</v>
      </c>
      <c r="B1027" s="46" t="s">
        <v>488</v>
      </c>
      <c r="C1027" s="46" t="s">
        <v>28</v>
      </c>
      <c r="D1027" s="46" t="s">
        <v>1495</v>
      </c>
      <c r="E1027" s="46" t="s">
        <v>938</v>
      </c>
      <c r="F1027" s="48"/>
      <c r="G1027" s="46"/>
      <c r="H1027" s="52"/>
      <c r="I1027" s="38"/>
      <c r="J1027" s="46" t="s">
        <v>1496</v>
      </c>
      <c r="K1027" s="46" t="s">
        <v>238</v>
      </c>
      <c r="L1027" s="46"/>
    </row>
    <row r="1028" spans="1:12" s="20" customFormat="1" ht="242.25">
      <c r="A1028" s="46">
        <v>88</v>
      </c>
      <c r="B1028" s="46" t="s">
        <v>1134</v>
      </c>
      <c r="C1028" s="46" t="s">
        <v>28</v>
      </c>
      <c r="D1028" s="46" t="s">
        <v>1135</v>
      </c>
      <c r="E1028" s="46" t="s">
        <v>39</v>
      </c>
      <c r="F1028" s="88">
        <v>1</v>
      </c>
      <c r="G1028" s="74"/>
      <c r="H1028" s="14">
        <v>1719955.36</v>
      </c>
      <c r="I1028" s="14">
        <f t="shared" si="51"/>
        <v>1926350.0032000004</v>
      </c>
      <c r="J1028" s="46" t="s">
        <v>403</v>
      </c>
      <c r="K1028" s="49" t="s">
        <v>663</v>
      </c>
      <c r="L1028" s="10"/>
    </row>
    <row r="1029" spans="1:12" s="20" customFormat="1" ht="216.75">
      <c r="A1029" s="11">
        <v>89</v>
      </c>
      <c r="B1029" s="46" t="s">
        <v>1136</v>
      </c>
      <c r="C1029" s="46" t="s">
        <v>28</v>
      </c>
      <c r="D1029" s="46" t="s">
        <v>1137</v>
      </c>
      <c r="E1029" s="46" t="s">
        <v>39</v>
      </c>
      <c r="F1029" s="88">
        <v>1</v>
      </c>
      <c r="G1029" s="74"/>
      <c r="H1029" s="14">
        <v>1345000</v>
      </c>
      <c r="I1029" s="14">
        <f t="shared" si="51"/>
        <v>1506400.0000000002</v>
      </c>
      <c r="J1029" s="46" t="s">
        <v>403</v>
      </c>
      <c r="K1029" s="49" t="s">
        <v>663</v>
      </c>
      <c r="L1029" s="10"/>
    </row>
    <row r="1030" spans="1:12" s="20" customFormat="1" ht="82.5" customHeight="1">
      <c r="A1030" s="11">
        <v>90</v>
      </c>
      <c r="B1030" s="46" t="s">
        <v>1833</v>
      </c>
      <c r="C1030" s="46" t="s">
        <v>28</v>
      </c>
      <c r="D1030" s="46" t="s">
        <v>1834</v>
      </c>
      <c r="E1030" s="46" t="s">
        <v>39</v>
      </c>
      <c r="F1030" s="88"/>
      <c r="G1030" s="74"/>
      <c r="H1030" s="14"/>
      <c r="I1030" s="14"/>
      <c r="J1030" s="46" t="s">
        <v>476</v>
      </c>
      <c r="K1030" s="49" t="s">
        <v>663</v>
      </c>
      <c r="L1030" s="10" t="s">
        <v>488</v>
      </c>
    </row>
    <row r="1031" spans="1:12" s="20" customFormat="1" ht="285.75" customHeight="1">
      <c r="A1031" s="11">
        <v>91</v>
      </c>
      <c r="B1031" s="54" t="s">
        <v>1835</v>
      </c>
      <c r="C1031" s="54" t="s">
        <v>28</v>
      </c>
      <c r="D1031" s="54" t="s">
        <v>1836</v>
      </c>
      <c r="E1031" s="54" t="s">
        <v>39</v>
      </c>
      <c r="F1031" s="105">
        <v>1</v>
      </c>
      <c r="G1031" s="106"/>
      <c r="H1031" s="107">
        <v>720000</v>
      </c>
      <c r="I1031" s="107">
        <f t="shared" si="51"/>
        <v>806400.00000000012</v>
      </c>
      <c r="J1031" s="54" t="s">
        <v>101</v>
      </c>
      <c r="K1031" s="68" t="s">
        <v>663</v>
      </c>
      <c r="L1031" s="10"/>
    </row>
    <row r="1032" spans="1:12" s="20" customFormat="1" ht="71.25" customHeight="1">
      <c r="A1032" s="104">
        <v>92</v>
      </c>
      <c r="B1032" s="49" t="s">
        <v>1847</v>
      </c>
      <c r="C1032" s="49" t="s">
        <v>28</v>
      </c>
      <c r="D1032" s="49" t="s">
        <v>1848</v>
      </c>
      <c r="E1032" s="49" t="s">
        <v>39</v>
      </c>
      <c r="F1032" s="88">
        <v>1</v>
      </c>
      <c r="G1032" s="111"/>
      <c r="H1032" s="52">
        <v>30000</v>
      </c>
      <c r="I1032" s="52">
        <v>33600</v>
      </c>
      <c r="J1032" s="49" t="s">
        <v>1849</v>
      </c>
      <c r="K1032" s="49" t="s">
        <v>1850</v>
      </c>
      <c r="L1032" s="10"/>
    </row>
    <row r="1033" spans="1:12" s="20" customFormat="1" ht="409.6" customHeight="1">
      <c r="A1033" s="104">
        <v>93</v>
      </c>
      <c r="B1033" s="114" t="s">
        <v>1856</v>
      </c>
      <c r="C1033" s="49" t="s">
        <v>28</v>
      </c>
      <c r="D1033" s="114" t="s">
        <v>1857</v>
      </c>
      <c r="E1033" s="49" t="s">
        <v>39</v>
      </c>
      <c r="F1033" s="88">
        <v>1</v>
      </c>
      <c r="G1033" s="115"/>
      <c r="H1033" s="53">
        <v>696429</v>
      </c>
      <c r="I1033" s="53">
        <v>696429</v>
      </c>
      <c r="J1033" s="114" t="s">
        <v>1858</v>
      </c>
      <c r="K1033" s="49" t="s">
        <v>663</v>
      </c>
      <c r="L1033" s="10"/>
    </row>
    <row r="1034" spans="1:12" s="20" customFormat="1" ht="183" customHeight="1">
      <c r="A1034" s="104">
        <v>94</v>
      </c>
      <c r="B1034" s="59" t="s">
        <v>1317</v>
      </c>
      <c r="C1034" s="11" t="s">
        <v>28</v>
      </c>
      <c r="D1034" s="60" t="s">
        <v>963</v>
      </c>
      <c r="E1034" s="11" t="s">
        <v>39</v>
      </c>
      <c r="F1034" s="14">
        <v>1</v>
      </c>
      <c r="G1034" s="89"/>
      <c r="H1034" s="14">
        <v>100000</v>
      </c>
      <c r="I1034" s="14">
        <f t="shared" ref="I1034:I1038" si="52">H1034*1.12</f>
        <v>112000.00000000001</v>
      </c>
      <c r="J1034" s="27" t="s">
        <v>817</v>
      </c>
      <c r="K1034" s="11" t="s">
        <v>25</v>
      </c>
      <c r="L1034" s="10"/>
    </row>
    <row r="1035" spans="1:12" s="20" customFormat="1" ht="331.5">
      <c r="A1035" s="104">
        <v>95</v>
      </c>
      <c r="B1035" s="59" t="s">
        <v>1318</v>
      </c>
      <c r="C1035" s="11" t="s">
        <v>28</v>
      </c>
      <c r="D1035" s="60" t="s">
        <v>1319</v>
      </c>
      <c r="E1035" s="11" t="s">
        <v>39</v>
      </c>
      <c r="F1035" s="14">
        <v>1</v>
      </c>
      <c r="G1035" s="89"/>
      <c r="H1035" s="14">
        <v>878470</v>
      </c>
      <c r="I1035" s="14">
        <f t="shared" si="52"/>
        <v>983886.40000000014</v>
      </c>
      <c r="J1035" s="27" t="s">
        <v>817</v>
      </c>
      <c r="K1035" s="11" t="s">
        <v>25</v>
      </c>
      <c r="L1035" s="10"/>
    </row>
    <row r="1036" spans="1:12" s="20" customFormat="1" ht="102">
      <c r="A1036" s="104">
        <v>96</v>
      </c>
      <c r="B1036" s="116" t="s">
        <v>1951</v>
      </c>
      <c r="C1036" s="11" t="s">
        <v>28</v>
      </c>
      <c r="D1036" s="117" t="s">
        <v>2185</v>
      </c>
      <c r="E1036" s="49" t="s">
        <v>39</v>
      </c>
      <c r="F1036" s="88">
        <v>1</v>
      </c>
      <c r="G1036" s="118"/>
      <c r="H1036" s="108">
        <v>117000</v>
      </c>
      <c r="I1036" s="14">
        <f t="shared" si="52"/>
        <v>131040.00000000001</v>
      </c>
      <c r="J1036" s="110" t="s">
        <v>1973</v>
      </c>
      <c r="K1036" s="88" t="s">
        <v>25</v>
      </c>
      <c r="L1036" s="10"/>
    </row>
    <row r="1037" spans="1:12" s="20" customFormat="1" ht="145.5" customHeight="1">
      <c r="A1037" s="104">
        <v>97</v>
      </c>
      <c r="B1037" s="116" t="s">
        <v>1952</v>
      </c>
      <c r="C1037" s="11" t="s">
        <v>28</v>
      </c>
      <c r="D1037" s="117" t="s">
        <v>1971</v>
      </c>
      <c r="E1037" s="49" t="s">
        <v>39</v>
      </c>
      <c r="F1037" s="88">
        <v>1</v>
      </c>
      <c r="G1037" s="118"/>
      <c r="H1037" s="108">
        <v>368000</v>
      </c>
      <c r="I1037" s="14">
        <f t="shared" si="52"/>
        <v>412160.00000000006</v>
      </c>
      <c r="J1037" s="110" t="s">
        <v>1973</v>
      </c>
      <c r="K1037" s="88" t="s">
        <v>25</v>
      </c>
      <c r="L1037" s="10"/>
    </row>
    <row r="1038" spans="1:12" s="20" customFormat="1" ht="102">
      <c r="A1038" s="104">
        <v>98</v>
      </c>
      <c r="B1038" s="116" t="s">
        <v>2022</v>
      </c>
      <c r="C1038" s="11" t="s">
        <v>28</v>
      </c>
      <c r="D1038" s="117" t="s">
        <v>2023</v>
      </c>
      <c r="E1038" s="49" t="s">
        <v>39</v>
      </c>
      <c r="F1038" s="88">
        <v>1</v>
      </c>
      <c r="G1038" s="118"/>
      <c r="H1038" s="108">
        <v>1188000</v>
      </c>
      <c r="I1038" s="108">
        <f t="shared" si="52"/>
        <v>1330560.0000000002</v>
      </c>
      <c r="J1038" s="110" t="s">
        <v>2024</v>
      </c>
      <c r="K1038" s="88" t="s">
        <v>25</v>
      </c>
      <c r="L1038" s="10"/>
    </row>
    <row r="1039" spans="1:12" s="20" customFormat="1" ht="234.75" customHeight="1">
      <c r="A1039" s="104">
        <v>99</v>
      </c>
      <c r="B1039" s="46" t="s">
        <v>2130</v>
      </c>
      <c r="C1039" s="121" t="s">
        <v>28</v>
      </c>
      <c r="D1039" s="41" t="s">
        <v>2193</v>
      </c>
      <c r="E1039" s="122" t="s">
        <v>39</v>
      </c>
      <c r="F1039" s="120">
        <v>1</v>
      </c>
      <c r="G1039" s="120"/>
      <c r="H1039" s="120"/>
      <c r="I1039" s="119"/>
      <c r="J1039" s="46" t="s">
        <v>403</v>
      </c>
      <c r="K1039" s="46" t="s">
        <v>110</v>
      </c>
      <c r="L1039" s="10" t="s">
        <v>488</v>
      </c>
    </row>
    <row r="1040" spans="1:12" s="20" customFormat="1" ht="102">
      <c r="A1040" s="104">
        <v>100</v>
      </c>
      <c r="B1040" s="46" t="s">
        <v>2132</v>
      </c>
      <c r="C1040" s="121" t="s">
        <v>28</v>
      </c>
      <c r="D1040" s="41" t="s">
        <v>2145</v>
      </c>
      <c r="E1040" s="122" t="s">
        <v>39</v>
      </c>
      <c r="F1040" s="120">
        <v>1</v>
      </c>
      <c r="G1040" s="120"/>
      <c r="H1040" s="120"/>
      <c r="I1040" s="119"/>
      <c r="J1040" s="46" t="s">
        <v>403</v>
      </c>
      <c r="K1040" s="46" t="s">
        <v>110</v>
      </c>
      <c r="L1040" s="10" t="s">
        <v>488</v>
      </c>
    </row>
    <row r="1041" spans="1:12" s="20" customFormat="1" ht="76.5">
      <c r="A1041" s="104">
        <v>101</v>
      </c>
      <c r="B1041" s="46" t="s">
        <v>2133</v>
      </c>
      <c r="C1041" s="121" t="s">
        <v>28</v>
      </c>
      <c r="D1041" s="41" t="s">
        <v>2131</v>
      </c>
      <c r="E1041" s="122" t="s">
        <v>39</v>
      </c>
      <c r="F1041" s="120">
        <v>1</v>
      </c>
      <c r="G1041" s="120"/>
      <c r="H1041" s="120"/>
      <c r="I1041" s="119"/>
      <c r="J1041" s="46" t="s">
        <v>403</v>
      </c>
      <c r="K1041" s="46" t="s">
        <v>110</v>
      </c>
      <c r="L1041" s="10" t="s">
        <v>488</v>
      </c>
    </row>
    <row r="1042" spans="1:12" s="20" customFormat="1" ht="114.75">
      <c r="A1042" s="104">
        <v>102</v>
      </c>
      <c r="B1042" s="46" t="s">
        <v>2135</v>
      </c>
      <c r="C1042" s="121" t="s">
        <v>28</v>
      </c>
      <c r="D1042" s="41" t="s">
        <v>2146</v>
      </c>
      <c r="E1042" s="122" t="s">
        <v>39</v>
      </c>
      <c r="F1042" s="120">
        <v>1</v>
      </c>
      <c r="G1042" s="120"/>
      <c r="H1042" s="120"/>
      <c r="I1042" s="119"/>
      <c r="J1042" s="46" t="s">
        <v>403</v>
      </c>
      <c r="K1042" s="46" t="s">
        <v>110</v>
      </c>
      <c r="L1042" s="10" t="s">
        <v>488</v>
      </c>
    </row>
    <row r="1043" spans="1:12" s="20" customFormat="1" ht="114.75">
      <c r="A1043" s="104">
        <v>103</v>
      </c>
      <c r="B1043" s="46" t="s">
        <v>2137</v>
      </c>
      <c r="C1043" s="121" t="s">
        <v>28</v>
      </c>
      <c r="D1043" s="41" t="s">
        <v>2146</v>
      </c>
      <c r="E1043" s="122" t="s">
        <v>39</v>
      </c>
      <c r="F1043" s="120">
        <v>1</v>
      </c>
      <c r="G1043" s="120"/>
      <c r="H1043" s="120"/>
      <c r="I1043" s="119"/>
      <c r="J1043" s="46" t="s">
        <v>403</v>
      </c>
      <c r="K1043" s="46" t="s">
        <v>110</v>
      </c>
      <c r="L1043" s="10" t="s">
        <v>488</v>
      </c>
    </row>
    <row r="1044" spans="1:12" s="20" customFormat="1" ht="114.75">
      <c r="A1044" s="104">
        <v>104</v>
      </c>
      <c r="B1044" s="46" t="s">
        <v>2138</v>
      </c>
      <c r="C1044" s="121" t="s">
        <v>28</v>
      </c>
      <c r="D1044" s="41" t="s">
        <v>2134</v>
      </c>
      <c r="E1044" s="122" t="s">
        <v>39</v>
      </c>
      <c r="F1044" s="120">
        <v>1</v>
      </c>
      <c r="G1044" s="120"/>
      <c r="H1044" s="120"/>
      <c r="I1044" s="119"/>
      <c r="J1044" s="46" t="s">
        <v>403</v>
      </c>
      <c r="K1044" s="46" t="s">
        <v>110</v>
      </c>
      <c r="L1044" s="10" t="s">
        <v>488</v>
      </c>
    </row>
    <row r="1045" spans="1:12" s="20" customFormat="1" ht="121.5" customHeight="1">
      <c r="A1045" s="104">
        <v>105</v>
      </c>
      <c r="B1045" s="46" t="s">
        <v>2139</v>
      </c>
      <c r="C1045" s="121" t="s">
        <v>28</v>
      </c>
      <c r="D1045" s="41" t="s">
        <v>2136</v>
      </c>
      <c r="E1045" s="122" t="s">
        <v>39</v>
      </c>
      <c r="F1045" s="120">
        <v>1</v>
      </c>
      <c r="G1045" s="120"/>
      <c r="H1045" s="120"/>
      <c r="I1045" s="119"/>
      <c r="J1045" s="46" t="s">
        <v>403</v>
      </c>
      <c r="K1045" s="46" t="s">
        <v>110</v>
      </c>
      <c r="L1045" s="10" t="s">
        <v>488</v>
      </c>
    </row>
    <row r="1046" spans="1:12" s="20" customFormat="1" ht="175.5" customHeight="1">
      <c r="A1046" s="104">
        <v>106</v>
      </c>
      <c r="B1046" s="123" t="s">
        <v>2196</v>
      </c>
      <c r="C1046" s="73" t="s">
        <v>404</v>
      </c>
      <c r="D1046" s="124" t="s">
        <v>2197</v>
      </c>
      <c r="E1046" s="122" t="s">
        <v>39</v>
      </c>
      <c r="F1046" s="120">
        <v>1</v>
      </c>
      <c r="G1046" s="125"/>
      <c r="H1046" s="125">
        <v>16017857</v>
      </c>
      <c r="I1046" s="126">
        <f>H1046*1.12</f>
        <v>17939999.84</v>
      </c>
      <c r="J1046" s="123" t="s">
        <v>2198</v>
      </c>
      <c r="K1046" s="88" t="s">
        <v>25</v>
      </c>
      <c r="L1046" s="10"/>
    </row>
    <row r="1047" spans="1:12" s="20" customFormat="1" ht="63.75">
      <c r="A1047" s="104">
        <v>107</v>
      </c>
      <c r="B1047" s="123" t="s">
        <v>2246</v>
      </c>
      <c r="C1047" s="121" t="s">
        <v>28</v>
      </c>
      <c r="D1047" s="67" t="s">
        <v>2247</v>
      </c>
      <c r="E1047" s="122" t="s">
        <v>39</v>
      </c>
      <c r="F1047" s="120">
        <v>1</v>
      </c>
      <c r="G1047" s="125"/>
      <c r="H1047" s="125">
        <v>312000</v>
      </c>
      <c r="I1047" s="126">
        <f>H1047*1.12</f>
        <v>349440.00000000006</v>
      </c>
      <c r="J1047" s="123" t="s">
        <v>2248</v>
      </c>
      <c r="K1047" s="88" t="s">
        <v>25</v>
      </c>
      <c r="L1047" s="10" t="s">
        <v>1680</v>
      </c>
    </row>
    <row r="1048" spans="1:12" ht="12" customHeight="1">
      <c r="A1048" s="133" t="s">
        <v>413</v>
      </c>
      <c r="B1048" s="139"/>
      <c r="C1048" s="139"/>
      <c r="D1048" s="51"/>
      <c r="E1048" s="51"/>
      <c r="F1048" s="14"/>
      <c r="G1048" s="108"/>
      <c r="H1048" s="109">
        <f>SUM(H941:H1047)</f>
        <v>258611656.13</v>
      </c>
      <c r="I1048" s="109">
        <f>SUM(I941:I1047)</f>
        <v>289561483.38560003</v>
      </c>
      <c r="J1048" s="110"/>
      <c r="K1048" s="110"/>
      <c r="L1048" s="10"/>
    </row>
    <row r="1049" spans="1:12">
      <c r="A1049" s="133" t="s">
        <v>13</v>
      </c>
      <c r="B1049" s="133"/>
      <c r="C1049" s="133"/>
      <c r="D1049" s="10"/>
      <c r="E1049" s="10"/>
      <c r="F1049" s="14"/>
      <c r="G1049" s="14"/>
      <c r="H1049" s="7">
        <f>H1048+H939+H926</f>
        <v>851827662.96580005</v>
      </c>
      <c r="I1049" s="7">
        <f>I1048+I939+I926</f>
        <v>953963411.04169536</v>
      </c>
      <c r="J1049" s="27"/>
      <c r="K1049" s="27"/>
      <c r="L1049" s="10"/>
    </row>
    <row r="1050" spans="1:12">
      <c r="A1050" s="133" t="s">
        <v>16</v>
      </c>
      <c r="B1050" s="133"/>
      <c r="C1050" s="133"/>
      <c r="D1050" s="133"/>
      <c r="E1050" s="133"/>
      <c r="F1050" s="133"/>
      <c r="G1050" s="133"/>
      <c r="H1050" s="133"/>
      <c r="I1050" s="133"/>
      <c r="J1050" s="133"/>
      <c r="K1050" s="133"/>
      <c r="L1050" s="10"/>
    </row>
    <row r="1051" spans="1:12" s="24" customFormat="1">
      <c r="A1051" s="134" t="s">
        <v>15</v>
      </c>
      <c r="B1051" s="134"/>
      <c r="C1051" s="134"/>
      <c r="D1051" s="134"/>
      <c r="E1051" s="134"/>
      <c r="F1051" s="134"/>
      <c r="G1051" s="134"/>
      <c r="H1051" s="134"/>
      <c r="I1051" s="134"/>
      <c r="J1051" s="134"/>
      <c r="K1051" s="23"/>
      <c r="L1051" s="26"/>
    </row>
    <row r="1052" spans="1:12" s="13" customFormat="1" ht="102">
      <c r="A1052" s="25">
        <v>1</v>
      </c>
      <c r="B1052" s="11" t="s">
        <v>79</v>
      </c>
      <c r="C1052" s="28" t="s">
        <v>686</v>
      </c>
      <c r="D1052" s="11" t="s">
        <v>26</v>
      </c>
      <c r="E1052" s="11" t="s">
        <v>405</v>
      </c>
      <c r="F1052" s="14">
        <v>616000</v>
      </c>
      <c r="G1052" s="14">
        <v>88</v>
      </c>
      <c r="H1052" s="14">
        <f>F1052*G1052</f>
        <v>54208000</v>
      </c>
      <c r="I1052" s="14">
        <f>H1052*1.12</f>
        <v>60712960.000000007</v>
      </c>
      <c r="J1052" s="88" t="s">
        <v>420</v>
      </c>
      <c r="K1052" s="88" t="s">
        <v>25</v>
      </c>
      <c r="L1052" s="90"/>
    </row>
    <row r="1053" spans="1:12" s="24" customFormat="1" ht="63.75">
      <c r="A1053" s="25">
        <v>2</v>
      </c>
      <c r="B1053" s="28" t="s">
        <v>32</v>
      </c>
      <c r="C1053" s="28" t="s">
        <v>683</v>
      </c>
      <c r="D1053" s="28" t="s">
        <v>33</v>
      </c>
      <c r="E1053" s="28" t="s">
        <v>34</v>
      </c>
      <c r="F1053" s="14">
        <v>11028000</v>
      </c>
      <c r="G1053" s="14">
        <v>11.23</v>
      </c>
      <c r="H1053" s="14">
        <f t="shared" ref="H1053:H1075" si="53">F1053*G1053</f>
        <v>123844440</v>
      </c>
      <c r="I1053" s="14">
        <f t="shared" ref="I1053:I1075" si="54">H1053*1.12</f>
        <v>138705772.80000001</v>
      </c>
      <c r="J1053" s="28" t="s">
        <v>421</v>
      </c>
      <c r="K1053" s="28" t="s">
        <v>25</v>
      </c>
      <c r="L1053" s="26"/>
    </row>
    <row r="1054" spans="1:12" s="24" customFormat="1" ht="63.75">
      <c r="A1054" s="25">
        <v>3</v>
      </c>
      <c r="B1054" s="28" t="s">
        <v>84</v>
      </c>
      <c r="C1054" s="28" t="s">
        <v>683</v>
      </c>
      <c r="D1054" s="28" t="s">
        <v>33</v>
      </c>
      <c r="E1054" s="28" t="s">
        <v>34</v>
      </c>
      <c r="F1054" s="14">
        <v>96000</v>
      </c>
      <c r="G1054" s="14">
        <v>11.23</v>
      </c>
      <c r="H1054" s="14">
        <f t="shared" si="53"/>
        <v>1078080</v>
      </c>
      <c r="I1054" s="14">
        <f t="shared" si="54"/>
        <v>1207449.6000000001</v>
      </c>
      <c r="J1054" s="28" t="s">
        <v>421</v>
      </c>
      <c r="K1054" s="28" t="s">
        <v>36</v>
      </c>
      <c r="L1054" s="26"/>
    </row>
    <row r="1055" spans="1:12" s="24" customFormat="1" ht="63.75">
      <c r="A1055" s="25">
        <v>4</v>
      </c>
      <c r="B1055" s="11" t="s">
        <v>35</v>
      </c>
      <c r="C1055" s="28" t="s">
        <v>683</v>
      </c>
      <c r="D1055" s="28" t="s">
        <v>33</v>
      </c>
      <c r="E1055" s="28" t="s">
        <v>34</v>
      </c>
      <c r="F1055" s="14">
        <v>100000</v>
      </c>
      <c r="G1055" s="14">
        <v>11.23</v>
      </c>
      <c r="H1055" s="14">
        <f t="shared" si="53"/>
        <v>1123000</v>
      </c>
      <c r="I1055" s="14">
        <f t="shared" si="54"/>
        <v>1257760.0000000002</v>
      </c>
      <c r="J1055" s="28" t="s">
        <v>421</v>
      </c>
      <c r="K1055" s="11" t="s">
        <v>37</v>
      </c>
      <c r="L1055" s="26"/>
    </row>
    <row r="1056" spans="1:12" s="24" customFormat="1" ht="63.75">
      <c r="A1056" s="25">
        <v>5</v>
      </c>
      <c r="B1056" s="11" t="s">
        <v>661</v>
      </c>
      <c r="C1056" s="28" t="s">
        <v>682</v>
      </c>
      <c r="D1056" s="28" t="s">
        <v>2218</v>
      </c>
      <c r="E1056" s="10" t="s">
        <v>730</v>
      </c>
      <c r="F1056" s="14">
        <v>1</v>
      </c>
      <c r="G1056" s="14">
        <v>110000</v>
      </c>
      <c r="H1056" s="14">
        <f t="shared" si="53"/>
        <v>110000</v>
      </c>
      <c r="I1056" s="14">
        <f t="shared" si="54"/>
        <v>123200.00000000001</v>
      </c>
      <c r="J1056" s="28" t="s">
        <v>662</v>
      </c>
      <c r="K1056" s="11" t="s">
        <v>663</v>
      </c>
      <c r="L1056" s="26"/>
    </row>
    <row r="1057" spans="1:12" s="24" customFormat="1" ht="63.75">
      <c r="A1057" s="25">
        <v>6</v>
      </c>
      <c r="B1057" s="46" t="s">
        <v>670</v>
      </c>
      <c r="C1057" s="28" t="s">
        <v>681</v>
      </c>
      <c r="D1057" s="46" t="s">
        <v>671</v>
      </c>
      <c r="E1057" s="10" t="s">
        <v>730</v>
      </c>
      <c r="F1057" s="14">
        <v>50</v>
      </c>
      <c r="G1057" s="14">
        <v>1600</v>
      </c>
      <c r="H1057" s="14">
        <f t="shared" si="53"/>
        <v>80000</v>
      </c>
      <c r="I1057" s="14">
        <f t="shared" si="54"/>
        <v>89600.000000000015</v>
      </c>
      <c r="J1057" s="46" t="s">
        <v>694</v>
      </c>
      <c r="K1057" s="46" t="s">
        <v>25</v>
      </c>
      <c r="L1057" s="26"/>
    </row>
    <row r="1058" spans="1:12" s="24" customFormat="1" ht="165.75">
      <c r="A1058" s="25">
        <v>7</v>
      </c>
      <c r="B1058" s="46" t="s">
        <v>1910</v>
      </c>
      <c r="C1058" s="28" t="s">
        <v>681</v>
      </c>
      <c r="D1058" s="46" t="s">
        <v>1907</v>
      </c>
      <c r="E1058" s="10" t="s">
        <v>730</v>
      </c>
      <c r="F1058" s="14">
        <v>350</v>
      </c>
      <c r="G1058" s="14">
        <v>350</v>
      </c>
      <c r="H1058" s="14">
        <f t="shared" si="53"/>
        <v>122500</v>
      </c>
      <c r="I1058" s="14">
        <f t="shared" si="54"/>
        <v>137200</v>
      </c>
      <c r="J1058" s="46" t="s">
        <v>1900</v>
      </c>
      <c r="K1058" s="46" t="s">
        <v>25</v>
      </c>
      <c r="L1058" s="26"/>
    </row>
    <row r="1059" spans="1:12" s="24" customFormat="1" ht="63.75">
      <c r="A1059" s="25">
        <v>8</v>
      </c>
      <c r="B1059" s="46" t="s">
        <v>673</v>
      </c>
      <c r="C1059" s="28" t="s">
        <v>681</v>
      </c>
      <c r="D1059" s="46" t="s">
        <v>695</v>
      </c>
      <c r="E1059" s="10" t="s">
        <v>730</v>
      </c>
      <c r="F1059" s="14">
        <v>50</v>
      </c>
      <c r="G1059" s="14">
        <v>105.5</v>
      </c>
      <c r="H1059" s="14">
        <f t="shared" si="53"/>
        <v>5275</v>
      </c>
      <c r="I1059" s="14">
        <f t="shared" si="54"/>
        <v>5908.0000000000009</v>
      </c>
      <c r="J1059" s="46" t="s">
        <v>694</v>
      </c>
      <c r="K1059" s="46" t="s">
        <v>25</v>
      </c>
      <c r="L1059" s="26"/>
    </row>
    <row r="1060" spans="1:12" s="24" customFormat="1" ht="65.25" customHeight="1">
      <c r="A1060" s="25">
        <v>9</v>
      </c>
      <c r="B1060" s="46" t="s">
        <v>674</v>
      </c>
      <c r="C1060" s="28" t="s">
        <v>681</v>
      </c>
      <c r="D1060" s="46" t="s">
        <v>675</v>
      </c>
      <c r="E1060" s="10" t="s">
        <v>730</v>
      </c>
      <c r="F1060" s="14">
        <v>100</v>
      </c>
      <c r="G1060" s="14">
        <v>1350</v>
      </c>
      <c r="H1060" s="14">
        <f t="shared" si="53"/>
        <v>135000</v>
      </c>
      <c r="I1060" s="14">
        <f t="shared" si="54"/>
        <v>151200</v>
      </c>
      <c r="J1060" s="46" t="s">
        <v>1033</v>
      </c>
      <c r="K1060" s="46" t="s">
        <v>25</v>
      </c>
      <c r="L1060" s="26"/>
    </row>
    <row r="1061" spans="1:12" s="24" customFormat="1" ht="63.75">
      <c r="A1061" s="25">
        <v>10</v>
      </c>
      <c r="B1061" s="46" t="s">
        <v>676</v>
      </c>
      <c r="C1061" s="28" t="s">
        <v>681</v>
      </c>
      <c r="D1061" s="46" t="s">
        <v>677</v>
      </c>
      <c r="E1061" s="10" t="s">
        <v>730</v>
      </c>
      <c r="F1061" s="14">
        <v>50</v>
      </c>
      <c r="G1061" s="14">
        <v>280</v>
      </c>
      <c r="H1061" s="14">
        <f t="shared" si="53"/>
        <v>14000</v>
      </c>
      <c r="I1061" s="14">
        <f t="shared" si="54"/>
        <v>15680.000000000002</v>
      </c>
      <c r="J1061" s="46" t="s">
        <v>694</v>
      </c>
      <c r="K1061" s="46" t="s">
        <v>25</v>
      </c>
      <c r="L1061" s="26"/>
    </row>
    <row r="1062" spans="1:12" s="24" customFormat="1" ht="165.75">
      <c r="A1062" s="25">
        <v>11</v>
      </c>
      <c r="B1062" s="46" t="s">
        <v>1909</v>
      </c>
      <c r="C1062" s="28" t="s">
        <v>681</v>
      </c>
      <c r="D1062" s="46" t="s">
        <v>1908</v>
      </c>
      <c r="E1062" s="10" t="s">
        <v>730</v>
      </c>
      <c r="F1062" s="14">
        <v>350</v>
      </c>
      <c r="G1062" s="14">
        <v>520</v>
      </c>
      <c r="H1062" s="14">
        <f t="shared" si="53"/>
        <v>182000</v>
      </c>
      <c r="I1062" s="14">
        <f t="shared" si="54"/>
        <v>203840.00000000003</v>
      </c>
      <c r="J1062" s="46" t="s">
        <v>1900</v>
      </c>
      <c r="K1062" s="46" t="s">
        <v>25</v>
      </c>
      <c r="L1062" s="26"/>
    </row>
    <row r="1063" spans="1:12" s="24" customFormat="1" ht="97.5" customHeight="1">
      <c r="A1063" s="25">
        <v>12</v>
      </c>
      <c r="B1063" s="46" t="s">
        <v>696</v>
      </c>
      <c r="C1063" s="28" t="s">
        <v>681</v>
      </c>
      <c r="D1063" s="46" t="s">
        <v>678</v>
      </c>
      <c r="E1063" s="10" t="s">
        <v>730</v>
      </c>
      <c r="F1063" s="14">
        <v>50</v>
      </c>
      <c r="G1063" s="14">
        <v>300</v>
      </c>
      <c r="H1063" s="14">
        <f t="shared" si="53"/>
        <v>15000</v>
      </c>
      <c r="I1063" s="14">
        <f t="shared" si="54"/>
        <v>16800</v>
      </c>
      <c r="J1063" s="46" t="s">
        <v>694</v>
      </c>
      <c r="K1063" s="46" t="s">
        <v>25</v>
      </c>
      <c r="L1063" s="26"/>
    </row>
    <row r="1064" spans="1:12" s="24" customFormat="1" ht="63.75">
      <c r="A1064" s="25">
        <v>13</v>
      </c>
      <c r="B1064" s="46" t="s">
        <v>679</v>
      </c>
      <c r="C1064" s="28" t="s">
        <v>681</v>
      </c>
      <c r="D1064" s="46" t="s">
        <v>680</v>
      </c>
      <c r="E1064" s="10" t="s">
        <v>730</v>
      </c>
      <c r="F1064" s="14">
        <v>50</v>
      </c>
      <c r="G1064" s="14">
        <v>1350</v>
      </c>
      <c r="H1064" s="14">
        <f t="shared" si="53"/>
        <v>67500</v>
      </c>
      <c r="I1064" s="14">
        <f t="shared" si="54"/>
        <v>75600</v>
      </c>
      <c r="J1064" s="46" t="s">
        <v>694</v>
      </c>
      <c r="K1064" s="46" t="s">
        <v>25</v>
      </c>
      <c r="L1064" s="26"/>
    </row>
    <row r="1065" spans="1:12" s="24" customFormat="1" ht="82.5" customHeight="1">
      <c r="A1065" s="25">
        <v>14</v>
      </c>
      <c r="B1065" s="49" t="s">
        <v>673</v>
      </c>
      <c r="C1065" s="28" t="s">
        <v>681</v>
      </c>
      <c r="D1065" s="46" t="s">
        <v>804</v>
      </c>
      <c r="E1065" s="10" t="s">
        <v>730</v>
      </c>
      <c r="F1065" s="14">
        <v>450</v>
      </c>
      <c r="G1065" s="14">
        <v>160.5</v>
      </c>
      <c r="H1065" s="14">
        <f t="shared" si="53"/>
        <v>72225</v>
      </c>
      <c r="I1065" s="14">
        <f t="shared" si="54"/>
        <v>80892.000000000015</v>
      </c>
      <c r="J1065" s="46" t="s">
        <v>798</v>
      </c>
      <c r="K1065" s="49" t="s">
        <v>663</v>
      </c>
      <c r="L1065" s="26"/>
    </row>
    <row r="1066" spans="1:12" s="24" customFormat="1" ht="72.75" customHeight="1">
      <c r="A1066" s="25">
        <v>15</v>
      </c>
      <c r="B1066" s="49" t="s">
        <v>672</v>
      </c>
      <c r="C1066" s="28" t="s">
        <v>681</v>
      </c>
      <c r="D1066" s="46" t="s">
        <v>799</v>
      </c>
      <c r="E1066" s="10" t="s">
        <v>730</v>
      </c>
      <c r="F1066" s="14">
        <v>450</v>
      </c>
      <c r="G1066" s="14">
        <v>312</v>
      </c>
      <c r="H1066" s="14">
        <f t="shared" si="53"/>
        <v>140400</v>
      </c>
      <c r="I1066" s="14">
        <f t="shared" si="54"/>
        <v>157248.00000000003</v>
      </c>
      <c r="J1066" s="46" t="s">
        <v>798</v>
      </c>
      <c r="K1066" s="49" t="s">
        <v>663</v>
      </c>
      <c r="L1066" s="26"/>
    </row>
    <row r="1067" spans="1:12" s="20" customFormat="1" ht="63.75">
      <c r="A1067" s="25">
        <v>16</v>
      </c>
      <c r="B1067" s="11" t="s">
        <v>859</v>
      </c>
      <c r="C1067" s="28" t="s">
        <v>961</v>
      </c>
      <c r="D1067" s="10" t="s">
        <v>886</v>
      </c>
      <c r="E1067" s="11" t="s">
        <v>730</v>
      </c>
      <c r="F1067" s="14">
        <v>3</v>
      </c>
      <c r="G1067" s="88">
        <v>35000</v>
      </c>
      <c r="H1067" s="14">
        <f t="shared" si="53"/>
        <v>105000</v>
      </c>
      <c r="I1067" s="14">
        <f t="shared" si="54"/>
        <v>117600.00000000001</v>
      </c>
      <c r="J1067" s="11" t="s">
        <v>571</v>
      </c>
      <c r="K1067" s="11" t="s">
        <v>663</v>
      </c>
      <c r="L1067" s="10"/>
    </row>
    <row r="1068" spans="1:12" s="18" customFormat="1" ht="63.75">
      <c r="A1068" s="25">
        <v>17</v>
      </c>
      <c r="B1068" s="49" t="s">
        <v>859</v>
      </c>
      <c r="C1068" s="28" t="s">
        <v>961</v>
      </c>
      <c r="D1068" s="49" t="s">
        <v>958</v>
      </c>
      <c r="E1068" s="49" t="s">
        <v>730</v>
      </c>
      <c r="F1068" s="14">
        <v>1</v>
      </c>
      <c r="G1068" s="74">
        <v>30000</v>
      </c>
      <c r="H1068" s="14">
        <f t="shared" si="53"/>
        <v>30000</v>
      </c>
      <c r="I1068" s="14">
        <f t="shared" si="54"/>
        <v>33600</v>
      </c>
      <c r="J1068" s="46" t="s">
        <v>104</v>
      </c>
      <c r="K1068" s="49" t="s">
        <v>663</v>
      </c>
      <c r="L1068" s="10"/>
    </row>
    <row r="1069" spans="1:12" s="18" customFormat="1" ht="76.5">
      <c r="A1069" s="25">
        <v>18</v>
      </c>
      <c r="B1069" s="11" t="s">
        <v>1313</v>
      </c>
      <c r="C1069" s="11" t="s">
        <v>1304</v>
      </c>
      <c r="D1069" s="11" t="s">
        <v>1314</v>
      </c>
      <c r="E1069" s="49" t="s">
        <v>730</v>
      </c>
      <c r="F1069" s="88">
        <v>200</v>
      </c>
      <c r="G1069" s="88">
        <v>980</v>
      </c>
      <c r="H1069" s="14">
        <f t="shared" si="53"/>
        <v>196000</v>
      </c>
      <c r="I1069" s="14">
        <f t="shared" si="54"/>
        <v>219520.00000000003</v>
      </c>
      <c r="J1069" s="11" t="s">
        <v>1303</v>
      </c>
      <c r="K1069" s="11" t="s">
        <v>25</v>
      </c>
      <c r="L1069" s="10"/>
    </row>
    <row r="1070" spans="1:12" s="18" customFormat="1" ht="76.5">
      <c r="A1070" s="25">
        <v>19</v>
      </c>
      <c r="B1070" s="11" t="s">
        <v>1306</v>
      </c>
      <c r="C1070" s="11" t="s">
        <v>1304</v>
      </c>
      <c r="D1070" s="11" t="s">
        <v>1307</v>
      </c>
      <c r="E1070" s="49" t="s">
        <v>730</v>
      </c>
      <c r="F1070" s="88">
        <v>200</v>
      </c>
      <c r="G1070" s="88">
        <v>200</v>
      </c>
      <c r="H1070" s="14">
        <f t="shared" si="53"/>
        <v>40000</v>
      </c>
      <c r="I1070" s="14">
        <f t="shared" si="54"/>
        <v>44800.000000000007</v>
      </c>
      <c r="J1070" s="11" t="s">
        <v>417</v>
      </c>
      <c r="K1070" s="11" t="s">
        <v>25</v>
      </c>
      <c r="L1070" s="10"/>
    </row>
    <row r="1071" spans="1:12" s="18" customFormat="1" ht="76.5">
      <c r="A1071" s="25">
        <v>20</v>
      </c>
      <c r="B1071" s="11" t="s">
        <v>1308</v>
      </c>
      <c r="C1071" s="11" t="s">
        <v>1304</v>
      </c>
      <c r="D1071" s="11" t="s">
        <v>1309</v>
      </c>
      <c r="E1071" s="49" t="s">
        <v>730</v>
      </c>
      <c r="F1071" s="88">
        <v>200</v>
      </c>
      <c r="G1071" s="88">
        <v>190</v>
      </c>
      <c r="H1071" s="14">
        <f t="shared" si="53"/>
        <v>38000</v>
      </c>
      <c r="I1071" s="14">
        <f t="shared" si="54"/>
        <v>42560.000000000007</v>
      </c>
      <c r="J1071" s="11" t="s">
        <v>1310</v>
      </c>
      <c r="K1071" s="11" t="s">
        <v>25</v>
      </c>
      <c r="L1071" s="10"/>
    </row>
    <row r="1072" spans="1:12" s="18" customFormat="1" ht="76.5">
      <c r="A1072" s="25">
        <v>21</v>
      </c>
      <c r="B1072" s="11" t="s">
        <v>1311</v>
      </c>
      <c r="C1072" s="11" t="s">
        <v>1304</v>
      </c>
      <c r="D1072" s="11" t="s">
        <v>1312</v>
      </c>
      <c r="E1072" s="49" t="s">
        <v>730</v>
      </c>
      <c r="F1072" s="88">
        <v>200</v>
      </c>
      <c r="G1072" s="88">
        <v>560</v>
      </c>
      <c r="H1072" s="14">
        <f t="shared" si="53"/>
        <v>112000</v>
      </c>
      <c r="I1072" s="14">
        <f t="shared" si="54"/>
        <v>125440.00000000001</v>
      </c>
      <c r="J1072" s="11" t="s">
        <v>1310</v>
      </c>
      <c r="K1072" s="11" t="s">
        <v>25</v>
      </c>
      <c r="L1072" s="10"/>
    </row>
    <row r="1073" spans="1:12" s="18" customFormat="1" ht="78.75" customHeight="1">
      <c r="A1073" s="25">
        <v>22</v>
      </c>
      <c r="B1073" s="11" t="s">
        <v>1315</v>
      </c>
      <c r="C1073" s="11" t="s">
        <v>1304</v>
      </c>
      <c r="D1073" s="11" t="s">
        <v>1316</v>
      </c>
      <c r="E1073" s="49" t="s">
        <v>730</v>
      </c>
      <c r="F1073" s="88">
        <v>200</v>
      </c>
      <c r="G1073" s="88">
        <v>440</v>
      </c>
      <c r="H1073" s="14">
        <f t="shared" si="53"/>
        <v>88000</v>
      </c>
      <c r="I1073" s="14">
        <f t="shared" si="54"/>
        <v>98560.000000000015</v>
      </c>
      <c r="J1073" s="11" t="s">
        <v>417</v>
      </c>
      <c r="K1073" s="11" t="s">
        <v>25</v>
      </c>
      <c r="L1073" s="10"/>
    </row>
    <row r="1074" spans="1:12" s="18" customFormat="1" ht="89.25" customHeight="1">
      <c r="A1074" s="25">
        <v>23</v>
      </c>
      <c r="B1074" s="11" t="s">
        <v>1901</v>
      </c>
      <c r="C1074" s="11" t="s">
        <v>1304</v>
      </c>
      <c r="D1074" s="11" t="s">
        <v>1902</v>
      </c>
      <c r="E1074" s="49" t="s">
        <v>730</v>
      </c>
      <c r="F1074" s="88">
        <v>300</v>
      </c>
      <c r="G1074" s="88">
        <v>165</v>
      </c>
      <c r="H1074" s="14">
        <f t="shared" si="53"/>
        <v>49500</v>
      </c>
      <c r="I1074" s="14">
        <f t="shared" si="54"/>
        <v>55440.000000000007</v>
      </c>
      <c r="J1074" s="11" t="s">
        <v>1303</v>
      </c>
      <c r="K1074" s="11" t="s">
        <v>25</v>
      </c>
      <c r="L1074" s="10"/>
    </row>
    <row r="1075" spans="1:12" s="18" customFormat="1" ht="82.5" customHeight="1">
      <c r="A1075" s="25">
        <v>24</v>
      </c>
      <c r="B1075" s="66" t="s">
        <v>1903</v>
      </c>
      <c r="C1075" s="66" t="s">
        <v>1304</v>
      </c>
      <c r="D1075" s="66" t="s">
        <v>1904</v>
      </c>
      <c r="E1075" s="68" t="s">
        <v>730</v>
      </c>
      <c r="F1075" s="105">
        <v>300</v>
      </c>
      <c r="G1075" s="105">
        <v>1145</v>
      </c>
      <c r="H1075" s="107">
        <f t="shared" si="53"/>
        <v>343500</v>
      </c>
      <c r="I1075" s="107">
        <f t="shared" si="54"/>
        <v>384720.00000000006</v>
      </c>
      <c r="J1075" s="66" t="s">
        <v>1303</v>
      </c>
      <c r="K1075" s="66" t="s">
        <v>25</v>
      </c>
      <c r="L1075" s="10"/>
    </row>
    <row r="1076" spans="1:12" s="18" customFormat="1" ht="76.5">
      <c r="A1076" s="63">
        <v>25</v>
      </c>
      <c r="B1076" s="46" t="s">
        <v>1961</v>
      </c>
      <c r="C1076" s="46" t="s">
        <v>1304</v>
      </c>
      <c r="D1076" s="46" t="s">
        <v>1962</v>
      </c>
      <c r="E1076" s="46" t="s">
        <v>806</v>
      </c>
      <c r="F1076" s="105">
        <v>20</v>
      </c>
      <c r="G1076" s="105">
        <v>10400</v>
      </c>
      <c r="H1076" s="105">
        <f t="shared" ref="H1076:H1087" si="55">F1076*G1076</f>
        <v>208000</v>
      </c>
      <c r="I1076" s="105">
        <f t="shared" ref="I1076:I1087" si="56">H1076*1.12</f>
        <v>232960.00000000003</v>
      </c>
      <c r="J1076" s="46" t="s">
        <v>1963</v>
      </c>
      <c r="K1076" s="46" t="s">
        <v>25</v>
      </c>
      <c r="L1076" s="69"/>
    </row>
    <row r="1077" spans="1:12" s="18" customFormat="1" ht="76.5">
      <c r="A1077" s="63">
        <v>26</v>
      </c>
      <c r="B1077" s="46" t="s">
        <v>1964</v>
      </c>
      <c r="C1077" s="46" t="s">
        <v>1304</v>
      </c>
      <c r="D1077" s="46" t="s">
        <v>1965</v>
      </c>
      <c r="E1077" s="46" t="s">
        <v>806</v>
      </c>
      <c r="F1077" s="105">
        <v>10</v>
      </c>
      <c r="G1077" s="105">
        <v>10500</v>
      </c>
      <c r="H1077" s="105">
        <f t="shared" si="55"/>
        <v>105000</v>
      </c>
      <c r="I1077" s="105">
        <f t="shared" si="56"/>
        <v>117600.00000000001</v>
      </c>
      <c r="J1077" s="46" t="s">
        <v>1963</v>
      </c>
      <c r="K1077" s="46" t="s">
        <v>25</v>
      </c>
      <c r="L1077" s="69"/>
    </row>
    <row r="1078" spans="1:12" s="18" customFormat="1" ht="76.5">
      <c r="A1078" s="63">
        <v>27</v>
      </c>
      <c r="B1078" s="46" t="s">
        <v>1966</v>
      </c>
      <c r="C1078" s="46" t="s">
        <v>1304</v>
      </c>
      <c r="D1078" s="46" t="s">
        <v>1967</v>
      </c>
      <c r="E1078" s="46" t="s">
        <v>730</v>
      </c>
      <c r="F1078" s="105">
        <v>5</v>
      </c>
      <c r="G1078" s="105">
        <v>3900</v>
      </c>
      <c r="H1078" s="105">
        <f t="shared" si="55"/>
        <v>19500</v>
      </c>
      <c r="I1078" s="105">
        <f t="shared" si="56"/>
        <v>21840.000000000004</v>
      </c>
      <c r="J1078" s="46" t="s">
        <v>1963</v>
      </c>
      <c r="K1078" s="46" t="s">
        <v>25</v>
      </c>
      <c r="L1078" s="69"/>
    </row>
    <row r="1079" spans="1:12" s="18" customFormat="1" ht="76.5">
      <c r="A1079" s="63">
        <v>28</v>
      </c>
      <c r="B1079" s="54" t="s">
        <v>1968</v>
      </c>
      <c r="C1079" s="46" t="s">
        <v>1304</v>
      </c>
      <c r="D1079" s="46" t="s">
        <v>1969</v>
      </c>
      <c r="E1079" s="46" t="s">
        <v>730</v>
      </c>
      <c r="F1079" s="88">
        <v>10</v>
      </c>
      <c r="G1079" s="88">
        <v>2600</v>
      </c>
      <c r="H1079" s="88">
        <f t="shared" si="55"/>
        <v>26000</v>
      </c>
      <c r="I1079" s="88">
        <f t="shared" si="56"/>
        <v>29120.000000000004</v>
      </c>
      <c r="J1079" s="46" t="s">
        <v>1963</v>
      </c>
      <c r="K1079" s="46" t="s">
        <v>25</v>
      </c>
      <c r="L1079" s="69"/>
    </row>
    <row r="1080" spans="1:12" s="18" customFormat="1" ht="72.75" customHeight="1">
      <c r="A1080" s="63">
        <v>29</v>
      </c>
      <c r="B1080" s="46" t="s">
        <v>2219</v>
      </c>
      <c r="C1080" s="131" t="s">
        <v>2217</v>
      </c>
      <c r="D1080" s="37" t="s">
        <v>2232</v>
      </c>
      <c r="E1080" s="46" t="s">
        <v>730</v>
      </c>
      <c r="F1080" s="127">
        <v>1</v>
      </c>
      <c r="G1080" s="127">
        <v>279872</v>
      </c>
      <c r="H1080" s="127">
        <f t="shared" si="55"/>
        <v>279872</v>
      </c>
      <c r="I1080" s="127">
        <f t="shared" si="56"/>
        <v>313456.64000000001</v>
      </c>
      <c r="J1080" s="123" t="s">
        <v>100</v>
      </c>
      <c r="K1080" s="46" t="s">
        <v>25</v>
      </c>
      <c r="L1080" s="69" t="s">
        <v>1680</v>
      </c>
    </row>
    <row r="1081" spans="1:12" s="18" customFormat="1" ht="63.75">
      <c r="A1081" s="63">
        <v>30</v>
      </c>
      <c r="B1081" s="46" t="s">
        <v>2225</v>
      </c>
      <c r="C1081" s="131" t="s">
        <v>2217</v>
      </c>
      <c r="D1081" s="37" t="s">
        <v>2231</v>
      </c>
      <c r="E1081" s="46" t="s">
        <v>730</v>
      </c>
      <c r="F1081" s="127">
        <v>5</v>
      </c>
      <c r="G1081" s="127">
        <v>93014</v>
      </c>
      <c r="H1081" s="127">
        <f t="shared" si="55"/>
        <v>465070</v>
      </c>
      <c r="I1081" s="127">
        <f t="shared" si="56"/>
        <v>520878.4</v>
      </c>
      <c r="J1081" s="123" t="s">
        <v>100</v>
      </c>
      <c r="K1081" s="46" t="s">
        <v>25</v>
      </c>
      <c r="L1081" s="69" t="s">
        <v>1680</v>
      </c>
    </row>
    <row r="1082" spans="1:12" s="18" customFormat="1" ht="63.75">
      <c r="A1082" s="63">
        <v>31</v>
      </c>
      <c r="B1082" s="46" t="s">
        <v>2233</v>
      </c>
      <c r="C1082" s="131" t="s">
        <v>2217</v>
      </c>
      <c r="D1082" s="37" t="s">
        <v>2234</v>
      </c>
      <c r="E1082" s="46" t="s">
        <v>730</v>
      </c>
      <c r="F1082" s="127">
        <v>1</v>
      </c>
      <c r="G1082" s="127">
        <v>74121</v>
      </c>
      <c r="H1082" s="127">
        <f t="shared" si="55"/>
        <v>74121</v>
      </c>
      <c r="I1082" s="127">
        <f t="shared" si="56"/>
        <v>83015.520000000004</v>
      </c>
      <c r="J1082" s="123" t="s">
        <v>100</v>
      </c>
      <c r="K1082" s="46" t="s">
        <v>25</v>
      </c>
      <c r="L1082" s="69" t="s">
        <v>1680</v>
      </c>
    </row>
    <row r="1083" spans="1:12" s="18" customFormat="1" ht="63.75">
      <c r="A1083" s="63">
        <v>32</v>
      </c>
      <c r="B1083" s="46" t="s">
        <v>2220</v>
      </c>
      <c r="C1083" s="131" t="s">
        <v>2217</v>
      </c>
      <c r="D1083" s="37" t="s">
        <v>2227</v>
      </c>
      <c r="E1083" s="46" t="s">
        <v>730</v>
      </c>
      <c r="F1083" s="127">
        <v>2</v>
      </c>
      <c r="G1083" s="127">
        <v>1504622</v>
      </c>
      <c r="H1083" s="127">
        <f t="shared" si="55"/>
        <v>3009244</v>
      </c>
      <c r="I1083" s="127">
        <f t="shared" si="56"/>
        <v>3370353.2800000003</v>
      </c>
      <c r="J1083" s="123" t="s">
        <v>100</v>
      </c>
      <c r="K1083" s="46" t="s">
        <v>25</v>
      </c>
      <c r="L1083" s="69" t="s">
        <v>1680</v>
      </c>
    </row>
    <row r="1084" spans="1:12" s="18" customFormat="1" ht="63.75">
      <c r="A1084" s="63">
        <v>33</v>
      </c>
      <c r="B1084" s="46" t="s">
        <v>2226</v>
      </c>
      <c r="C1084" s="131" t="s">
        <v>2217</v>
      </c>
      <c r="D1084" s="37" t="s">
        <v>2228</v>
      </c>
      <c r="E1084" s="46" t="s">
        <v>730</v>
      </c>
      <c r="F1084" s="127">
        <v>1</v>
      </c>
      <c r="G1084" s="127">
        <v>92806</v>
      </c>
      <c r="H1084" s="127">
        <f t="shared" si="55"/>
        <v>92806</v>
      </c>
      <c r="I1084" s="127">
        <f t="shared" si="56"/>
        <v>103942.72000000002</v>
      </c>
      <c r="J1084" s="123" t="s">
        <v>100</v>
      </c>
      <c r="K1084" s="46" t="s">
        <v>25</v>
      </c>
      <c r="L1084" s="69" t="s">
        <v>1680</v>
      </c>
    </row>
    <row r="1085" spans="1:12" s="18" customFormat="1" ht="63.75">
      <c r="A1085" s="63">
        <v>34</v>
      </c>
      <c r="B1085" s="46" t="s">
        <v>2221</v>
      </c>
      <c r="C1085" s="131" t="s">
        <v>2217</v>
      </c>
      <c r="D1085" s="37" t="s">
        <v>2229</v>
      </c>
      <c r="E1085" s="46" t="s">
        <v>730</v>
      </c>
      <c r="F1085" s="127">
        <v>1</v>
      </c>
      <c r="G1085" s="127">
        <v>174193</v>
      </c>
      <c r="H1085" s="127">
        <f t="shared" si="55"/>
        <v>174193</v>
      </c>
      <c r="I1085" s="127">
        <f t="shared" si="56"/>
        <v>195096.16000000003</v>
      </c>
      <c r="J1085" s="123" t="s">
        <v>100</v>
      </c>
      <c r="K1085" s="46" t="s">
        <v>25</v>
      </c>
      <c r="L1085" s="69" t="s">
        <v>1680</v>
      </c>
    </row>
    <row r="1086" spans="1:12" s="18" customFormat="1" ht="63.75">
      <c r="A1086" s="63">
        <v>35</v>
      </c>
      <c r="B1086" s="46" t="s">
        <v>2222</v>
      </c>
      <c r="C1086" s="131" t="s">
        <v>2217</v>
      </c>
      <c r="D1086" s="37" t="s">
        <v>2230</v>
      </c>
      <c r="E1086" s="46" t="s">
        <v>730</v>
      </c>
      <c r="F1086" s="127">
        <v>1</v>
      </c>
      <c r="G1086" s="127">
        <v>160698</v>
      </c>
      <c r="H1086" s="127">
        <f t="shared" si="55"/>
        <v>160698</v>
      </c>
      <c r="I1086" s="127">
        <f t="shared" si="56"/>
        <v>179981.76</v>
      </c>
      <c r="J1086" s="123" t="s">
        <v>100</v>
      </c>
      <c r="K1086" s="46" t="s">
        <v>25</v>
      </c>
      <c r="L1086" s="69" t="s">
        <v>1680</v>
      </c>
    </row>
    <row r="1087" spans="1:12" s="18" customFormat="1" ht="63.75">
      <c r="A1087" s="63">
        <v>36</v>
      </c>
      <c r="B1087" s="46" t="s">
        <v>2223</v>
      </c>
      <c r="C1087" s="131" t="s">
        <v>2217</v>
      </c>
      <c r="D1087" s="37" t="s">
        <v>2223</v>
      </c>
      <c r="E1087" s="46" t="s">
        <v>730</v>
      </c>
      <c r="F1087" s="127">
        <v>2</v>
      </c>
      <c r="G1087" s="127">
        <v>57511</v>
      </c>
      <c r="H1087" s="127">
        <f t="shared" si="55"/>
        <v>115022</v>
      </c>
      <c r="I1087" s="127">
        <f t="shared" si="56"/>
        <v>128824.64000000001</v>
      </c>
      <c r="J1087" s="123" t="s">
        <v>100</v>
      </c>
      <c r="K1087" s="46" t="s">
        <v>25</v>
      </c>
      <c r="L1087" s="69" t="s">
        <v>1680</v>
      </c>
    </row>
    <row r="1088" spans="1:12" s="18" customFormat="1" ht="63.75">
      <c r="A1088" s="63">
        <v>37</v>
      </c>
      <c r="B1088" s="46" t="s">
        <v>2224</v>
      </c>
      <c r="C1088" s="131" t="s">
        <v>2217</v>
      </c>
      <c r="D1088" s="37" t="s">
        <v>2223</v>
      </c>
      <c r="E1088" s="46" t="s">
        <v>730</v>
      </c>
      <c r="F1088" s="127">
        <v>2</v>
      </c>
      <c r="G1088" s="127">
        <v>57511</v>
      </c>
      <c r="H1088" s="127">
        <f t="shared" ref="H1088" si="57">F1088*G1088</f>
        <v>115022</v>
      </c>
      <c r="I1088" s="127">
        <f t="shared" ref="I1088" si="58">H1088*1.12</f>
        <v>128824.64000000001</v>
      </c>
      <c r="J1088" s="123" t="s">
        <v>100</v>
      </c>
      <c r="K1088" s="46" t="s">
        <v>25</v>
      </c>
      <c r="L1088" s="69" t="s">
        <v>1680</v>
      </c>
    </row>
    <row r="1089" spans="1:12">
      <c r="A1089" s="143" t="s">
        <v>9</v>
      </c>
      <c r="B1089" s="144"/>
      <c r="C1089" s="145"/>
      <c r="D1089" s="51"/>
      <c r="E1089" s="46"/>
      <c r="F1089" s="108"/>
      <c r="G1089" s="108"/>
      <c r="H1089" s="109">
        <f>SUM(H1052:H1088)</f>
        <v>187043968</v>
      </c>
      <c r="I1089" s="109">
        <f>SUM(I1052:I1088)</f>
        <v>209489244.15999997</v>
      </c>
      <c r="J1089" s="110"/>
      <c r="K1089" s="110"/>
      <c r="L1089" s="10"/>
    </row>
    <row r="1090" spans="1:12" s="24" customFormat="1">
      <c r="A1090" s="135" t="s">
        <v>10</v>
      </c>
      <c r="B1090" s="136"/>
      <c r="C1090" s="136"/>
      <c r="D1090" s="136"/>
      <c r="E1090" s="136"/>
      <c r="F1090" s="136"/>
      <c r="G1090" s="136"/>
      <c r="H1090" s="136"/>
      <c r="I1090" s="136"/>
      <c r="J1090" s="137"/>
      <c r="K1090" s="23"/>
      <c r="L1090" s="26"/>
    </row>
    <row r="1091" spans="1:12" ht="79.5" customHeight="1">
      <c r="A1091" s="10">
        <v>1</v>
      </c>
      <c r="B1091" s="46" t="s">
        <v>488</v>
      </c>
      <c r="C1091" s="46" t="s">
        <v>996</v>
      </c>
      <c r="D1091" s="46" t="s">
        <v>990</v>
      </c>
      <c r="E1091" s="49" t="s">
        <v>496</v>
      </c>
      <c r="F1091" s="14"/>
      <c r="G1091" s="74"/>
      <c r="H1091" s="74"/>
      <c r="I1091" s="14"/>
      <c r="J1091" s="49" t="s">
        <v>991</v>
      </c>
      <c r="K1091" s="49" t="s">
        <v>663</v>
      </c>
      <c r="L1091" s="46"/>
    </row>
    <row r="1092" spans="1:12" s="20" customFormat="1" ht="87.75" customHeight="1">
      <c r="A1092" s="10">
        <v>2</v>
      </c>
      <c r="B1092" s="46" t="s">
        <v>1488</v>
      </c>
      <c r="C1092" s="46" t="s">
        <v>1489</v>
      </c>
      <c r="D1092" s="49" t="s">
        <v>1490</v>
      </c>
      <c r="E1092" s="46" t="s">
        <v>10</v>
      </c>
      <c r="F1092" s="97">
        <v>1</v>
      </c>
      <c r="G1092" s="97"/>
      <c r="H1092" s="74">
        <v>14314675</v>
      </c>
      <c r="I1092" s="14">
        <f t="shared" ref="I1092:I1093" si="59">H1092*1.12</f>
        <v>16032436.000000002</v>
      </c>
      <c r="J1092" s="46" t="s">
        <v>1491</v>
      </c>
      <c r="K1092" s="46" t="s">
        <v>663</v>
      </c>
      <c r="L1092" s="10"/>
    </row>
    <row r="1093" spans="1:12" s="20" customFormat="1" ht="74.25" customHeight="1">
      <c r="A1093" s="10">
        <v>3</v>
      </c>
      <c r="B1093" s="46" t="s">
        <v>1492</v>
      </c>
      <c r="C1093" s="46" t="s">
        <v>2216</v>
      </c>
      <c r="D1093" s="49" t="s">
        <v>1493</v>
      </c>
      <c r="E1093" s="46" t="s">
        <v>10</v>
      </c>
      <c r="F1093" s="97">
        <v>1</v>
      </c>
      <c r="G1093" s="97"/>
      <c r="H1093" s="74">
        <v>25061401.02</v>
      </c>
      <c r="I1093" s="14">
        <f t="shared" si="59"/>
        <v>28068769.142400004</v>
      </c>
      <c r="J1093" s="46" t="s">
        <v>1491</v>
      </c>
      <c r="K1093" s="46" t="s">
        <v>1494</v>
      </c>
      <c r="L1093" s="10"/>
    </row>
    <row r="1094" spans="1:12">
      <c r="A1094" s="146" t="s">
        <v>11</v>
      </c>
      <c r="B1094" s="146"/>
      <c r="C1094" s="146"/>
      <c r="D1094" s="26"/>
      <c r="E1094" s="26"/>
      <c r="F1094" s="14"/>
      <c r="G1094" s="14"/>
      <c r="H1094" s="7">
        <f>SUM(H1091:H1093)</f>
        <v>39376076.019999996</v>
      </c>
      <c r="I1094" s="7">
        <f>SUM(I1091:I1093)</f>
        <v>44101205.142400004</v>
      </c>
      <c r="J1094" s="27"/>
      <c r="K1094" s="27"/>
      <c r="L1094" s="10"/>
    </row>
    <row r="1095" spans="1:12" s="24" customFormat="1">
      <c r="A1095" s="146" t="s">
        <v>12</v>
      </c>
      <c r="B1095" s="146"/>
      <c r="C1095" s="146"/>
      <c r="D1095" s="146"/>
      <c r="E1095" s="146"/>
      <c r="F1095" s="146"/>
      <c r="G1095" s="146"/>
      <c r="H1095" s="146"/>
      <c r="I1095" s="146"/>
      <c r="J1095" s="146"/>
      <c r="K1095" s="23"/>
      <c r="L1095" s="26"/>
    </row>
    <row r="1096" spans="1:12" s="24" customFormat="1" ht="73.5" customHeight="1">
      <c r="A1096" s="25">
        <v>1</v>
      </c>
      <c r="B1096" s="28" t="s">
        <v>24</v>
      </c>
      <c r="C1096" s="28" t="s">
        <v>684</v>
      </c>
      <c r="D1096" s="28" t="s">
        <v>85</v>
      </c>
      <c r="E1096" s="19" t="s">
        <v>39</v>
      </c>
      <c r="F1096" s="14">
        <v>1</v>
      </c>
      <c r="G1096" s="14"/>
      <c r="H1096" s="14">
        <v>4300000</v>
      </c>
      <c r="I1096" s="14">
        <f>H1096*1.12</f>
        <v>4816000</v>
      </c>
      <c r="J1096" s="28" t="s">
        <v>421</v>
      </c>
      <c r="K1096" s="28" t="s">
        <v>25</v>
      </c>
      <c r="L1096" s="26"/>
    </row>
    <row r="1097" spans="1:12" s="24" customFormat="1" ht="63.75">
      <c r="A1097" s="25">
        <v>2</v>
      </c>
      <c r="B1097" s="28" t="s">
        <v>29</v>
      </c>
      <c r="C1097" s="28" t="s">
        <v>683</v>
      </c>
      <c r="D1097" s="28" t="s">
        <v>29</v>
      </c>
      <c r="E1097" s="28" t="s">
        <v>30</v>
      </c>
      <c r="F1097" s="14">
        <v>113200</v>
      </c>
      <c r="G1097" s="14">
        <v>112.16</v>
      </c>
      <c r="H1097" s="14">
        <f>G1097*F1097</f>
        <v>12696512</v>
      </c>
      <c r="I1097" s="14">
        <f>H1097*1.12</f>
        <v>14220093.440000001</v>
      </c>
      <c r="J1097" s="28" t="s">
        <v>421</v>
      </c>
      <c r="K1097" s="28" t="s">
        <v>25</v>
      </c>
      <c r="L1097" s="26"/>
    </row>
    <row r="1098" spans="1:12" s="24" customFormat="1" ht="63.75">
      <c r="A1098" s="25">
        <v>3</v>
      </c>
      <c r="B1098" s="28" t="s">
        <v>31</v>
      </c>
      <c r="C1098" s="28" t="s">
        <v>683</v>
      </c>
      <c r="D1098" s="28" t="s">
        <v>31</v>
      </c>
      <c r="E1098" s="28" t="s">
        <v>30</v>
      </c>
      <c r="F1098" s="14">
        <v>113200</v>
      </c>
      <c r="G1098" s="14">
        <v>103.43</v>
      </c>
      <c r="H1098" s="14">
        <f>G1098*F1098</f>
        <v>11708276</v>
      </c>
      <c r="I1098" s="14">
        <f t="shared" ref="I1098:I1160" si="60">H1098*1.12</f>
        <v>13113269.120000001</v>
      </c>
      <c r="J1098" s="28" t="s">
        <v>421</v>
      </c>
      <c r="K1098" s="28" t="s">
        <v>25</v>
      </c>
      <c r="L1098" s="26"/>
    </row>
    <row r="1099" spans="1:12" s="24" customFormat="1" ht="63.75">
      <c r="A1099" s="25">
        <v>4</v>
      </c>
      <c r="B1099" s="19" t="s">
        <v>38</v>
      </c>
      <c r="C1099" s="28" t="s">
        <v>683</v>
      </c>
      <c r="D1099" s="19" t="s">
        <v>38</v>
      </c>
      <c r="E1099" s="19" t="s">
        <v>39</v>
      </c>
      <c r="F1099" s="14">
        <v>1</v>
      </c>
      <c r="G1099" s="14"/>
      <c r="H1099" s="14">
        <v>184016</v>
      </c>
      <c r="I1099" s="14">
        <f t="shared" si="60"/>
        <v>206097.92000000001</v>
      </c>
      <c r="J1099" s="19" t="s">
        <v>40</v>
      </c>
      <c r="K1099" s="19" t="s">
        <v>41</v>
      </c>
      <c r="L1099" s="26"/>
    </row>
    <row r="1100" spans="1:12" s="24" customFormat="1" ht="63.75">
      <c r="A1100" s="25">
        <v>5</v>
      </c>
      <c r="B1100" s="19" t="s">
        <v>42</v>
      </c>
      <c r="C1100" s="28" t="s">
        <v>683</v>
      </c>
      <c r="D1100" s="19" t="s">
        <v>42</v>
      </c>
      <c r="E1100" s="19" t="s">
        <v>39</v>
      </c>
      <c r="F1100" s="14">
        <v>1</v>
      </c>
      <c r="G1100" s="14"/>
      <c r="H1100" s="14">
        <v>920764</v>
      </c>
      <c r="I1100" s="14">
        <f t="shared" si="60"/>
        <v>1031255.68</v>
      </c>
      <c r="J1100" s="19" t="s">
        <v>40</v>
      </c>
      <c r="K1100" s="19" t="s">
        <v>41</v>
      </c>
      <c r="L1100" s="26"/>
    </row>
    <row r="1101" spans="1:12" s="24" customFormat="1" ht="63.75">
      <c r="A1101" s="25">
        <v>6</v>
      </c>
      <c r="B1101" s="19" t="s">
        <v>43</v>
      </c>
      <c r="C1101" s="28" t="s">
        <v>683</v>
      </c>
      <c r="D1101" s="19" t="s">
        <v>43</v>
      </c>
      <c r="E1101" s="19" t="s">
        <v>39</v>
      </c>
      <c r="F1101" s="14">
        <v>1</v>
      </c>
      <c r="G1101" s="14"/>
      <c r="H1101" s="14">
        <v>69192</v>
      </c>
      <c r="I1101" s="14">
        <f t="shared" si="60"/>
        <v>77495.040000000008</v>
      </c>
      <c r="J1101" s="19" t="s">
        <v>40</v>
      </c>
      <c r="K1101" s="19" t="s">
        <v>41</v>
      </c>
      <c r="L1101" s="26"/>
    </row>
    <row r="1102" spans="1:12" s="24" customFormat="1" ht="63.75">
      <c r="A1102" s="25">
        <v>7</v>
      </c>
      <c r="B1102" s="19" t="s">
        <v>44</v>
      </c>
      <c r="C1102" s="28" t="s">
        <v>683</v>
      </c>
      <c r="D1102" s="19" t="s">
        <v>44</v>
      </c>
      <c r="E1102" s="19" t="s">
        <v>39</v>
      </c>
      <c r="F1102" s="14">
        <v>1</v>
      </c>
      <c r="G1102" s="14"/>
      <c r="H1102" s="14">
        <v>960000</v>
      </c>
      <c r="I1102" s="14">
        <f t="shared" si="60"/>
        <v>1075200</v>
      </c>
      <c r="J1102" s="19" t="s">
        <v>40</v>
      </c>
      <c r="K1102" s="19" t="s">
        <v>41</v>
      </c>
      <c r="L1102" s="26"/>
    </row>
    <row r="1103" spans="1:12" s="24" customFormat="1" ht="63.75">
      <c r="A1103" s="25">
        <v>8</v>
      </c>
      <c r="B1103" s="19" t="s">
        <v>81</v>
      </c>
      <c r="C1103" s="28" t="s">
        <v>683</v>
      </c>
      <c r="D1103" s="19" t="s">
        <v>81</v>
      </c>
      <c r="E1103" s="19" t="s">
        <v>39</v>
      </c>
      <c r="F1103" s="14">
        <v>1</v>
      </c>
      <c r="G1103" s="14"/>
      <c r="H1103" s="14">
        <v>4500326</v>
      </c>
      <c r="I1103" s="14">
        <f t="shared" si="60"/>
        <v>5040365.12</v>
      </c>
      <c r="J1103" s="19" t="s">
        <v>40</v>
      </c>
      <c r="K1103" s="19" t="s">
        <v>41</v>
      </c>
      <c r="L1103" s="26"/>
    </row>
    <row r="1104" spans="1:12" s="24" customFormat="1" ht="63.75">
      <c r="A1104" s="25">
        <v>9</v>
      </c>
      <c r="B1104" s="19" t="s">
        <v>45</v>
      </c>
      <c r="C1104" s="28" t="s">
        <v>685</v>
      </c>
      <c r="D1104" s="19" t="s">
        <v>45</v>
      </c>
      <c r="E1104" s="19" t="s">
        <v>39</v>
      </c>
      <c r="F1104" s="14">
        <v>1</v>
      </c>
      <c r="G1104" s="14"/>
      <c r="H1104" s="14">
        <v>548571.43000000005</v>
      </c>
      <c r="I1104" s="14">
        <f t="shared" si="60"/>
        <v>614400.00160000008</v>
      </c>
      <c r="J1104" s="19" t="s">
        <v>40</v>
      </c>
      <c r="K1104" s="19" t="s">
        <v>41</v>
      </c>
      <c r="L1104" s="26"/>
    </row>
    <row r="1105" spans="1:12" s="24" customFormat="1" ht="63.75">
      <c r="A1105" s="25">
        <v>10</v>
      </c>
      <c r="B1105" s="19" t="s">
        <v>46</v>
      </c>
      <c r="C1105" s="28" t="s">
        <v>685</v>
      </c>
      <c r="D1105" s="19" t="s">
        <v>46</v>
      </c>
      <c r="E1105" s="19" t="s">
        <v>39</v>
      </c>
      <c r="F1105" s="14">
        <v>1</v>
      </c>
      <c r="G1105" s="14"/>
      <c r="H1105" s="14">
        <v>644571</v>
      </c>
      <c r="I1105" s="14">
        <f t="shared" si="60"/>
        <v>721919.52</v>
      </c>
      <c r="J1105" s="19" t="s">
        <v>40</v>
      </c>
      <c r="K1105" s="19" t="s">
        <v>41</v>
      </c>
      <c r="L1105" s="26"/>
    </row>
    <row r="1106" spans="1:12" s="24" customFormat="1" ht="63.75">
      <c r="A1106" s="25">
        <v>11</v>
      </c>
      <c r="B1106" s="19" t="s">
        <v>47</v>
      </c>
      <c r="C1106" s="28" t="s">
        <v>685</v>
      </c>
      <c r="D1106" s="19" t="s">
        <v>47</v>
      </c>
      <c r="E1106" s="19" t="s">
        <v>39</v>
      </c>
      <c r="F1106" s="14">
        <v>1</v>
      </c>
      <c r="G1106" s="14"/>
      <c r="H1106" s="14">
        <v>3154286</v>
      </c>
      <c r="I1106" s="14">
        <f t="shared" si="60"/>
        <v>3532800.3200000003</v>
      </c>
      <c r="J1106" s="19" t="s">
        <v>40</v>
      </c>
      <c r="K1106" s="19" t="s">
        <v>41</v>
      </c>
      <c r="L1106" s="26"/>
    </row>
    <row r="1107" spans="1:12" s="24" customFormat="1" ht="76.5">
      <c r="A1107" s="25">
        <v>12</v>
      </c>
      <c r="B1107" s="19" t="s">
        <v>48</v>
      </c>
      <c r="C1107" s="28" t="s">
        <v>683</v>
      </c>
      <c r="D1107" s="19" t="s">
        <v>48</v>
      </c>
      <c r="E1107" s="19" t="s">
        <v>39</v>
      </c>
      <c r="F1107" s="14">
        <v>1</v>
      </c>
      <c r="G1107" s="14"/>
      <c r="H1107" s="14">
        <v>384000</v>
      </c>
      <c r="I1107" s="14">
        <f t="shared" si="60"/>
        <v>430080.00000000006</v>
      </c>
      <c r="J1107" s="19" t="s">
        <v>40</v>
      </c>
      <c r="K1107" s="19" t="s">
        <v>41</v>
      </c>
      <c r="L1107" s="26"/>
    </row>
    <row r="1108" spans="1:12" s="24" customFormat="1" ht="63.75">
      <c r="A1108" s="25">
        <v>13</v>
      </c>
      <c r="B1108" s="19" t="s">
        <v>49</v>
      </c>
      <c r="C1108" s="28" t="s">
        <v>683</v>
      </c>
      <c r="D1108" s="19" t="s">
        <v>49</v>
      </c>
      <c r="E1108" s="19" t="s">
        <v>39</v>
      </c>
      <c r="F1108" s="14">
        <v>1</v>
      </c>
      <c r="G1108" s="14"/>
      <c r="H1108" s="14">
        <v>2134341</v>
      </c>
      <c r="I1108" s="14">
        <f t="shared" si="60"/>
        <v>2390461.9200000004</v>
      </c>
      <c r="J1108" s="19" t="s">
        <v>40</v>
      </c>
      <c r="K1108" s="19" t="s">
        <v>41</v>
      </c>
      <c r="L1108" s="26"/>
    </row>
    <row r="1109" spans="1:12" s="24" customFormat="1" ht="63.75">
      <c r="A1109" s="25">
        <v>14</v>
      </c>
      <c r="B1109" s="19" t="s">
        <v>50</v>
      </c>
      <c r="C1109" s="28" t="s">
        <v>683</v>
      </c>
      <c r="D1109" s="19" t="s">
        <v>50</v>
      </c>
      <c r="E1109" s="19" t="s">
        <v>39</v>
      </c>
      <c r="F1109" s="14">
        <v>1</v>
      </c>
      <c r="G1109" s="14"/>
      <c r="H1109" s="14">
        <v>2028060</v>
      </c>
      <c r="I1109" s="14">
        <f t="shared" si="60"/>
        <v>2271427.2000000002</v>
      </c>
      <c r="J1109" s="19" t="s">
        <v>40</v>
      </c>
      <c r="K1109" s="19" t="s">
        <v>41</v>
      </c>
      <c r="L1109" s="26"/>
    </row>
    <row r="1110" spans="1:12" s="24" customFormat="1" ht="76.5">
      <c r="A1110" s="25">
        <v>15</v>
      </c>
      <c r="B1110" s="19" t="s">
        <v>51</v>
      </c>
      <c r="C1110" s="28" t="s">
        <v>683</v>
      </c>
      <c r="D1110" s="19" t="s">
        <v>51</v>
      </c>
      <c r="E1110" s="19" t="s">
        <v>39</v>
      </c>
      <c r="F1110" s="14">
        <v>1</v>
      </c>
      <c r="G1110" s="14"/>
      <c r="H1110" s="14">
        <v>10168426</v>
      </c>
      <c r="I1110" s="14">
        <f t="shared" si="60"/>
        <v>11388637.120000001</v>
      </c>
      <c r="J1110" s="19" t="s">
        <v>40</v>
      </c>
      <c r="K1110" s="19" t="s">
        <v>52</v>
      </c>
      <c r="L1110" s="26"/>
    </row>
    <row r="1111" spans="1:12" s="24" customFormat="1" ht="76.5">
      <c r="A1111" s="25">
        <v>16</v>
      </c>
      <c r="B1111" s="19" t="s">
        <v>53</v>
      </c>
      <c r="C1111" s="28" t="s">
        <v>683</v>
      </c>
      <c r="D1111" s="19" t="s">
        <v>53</v>
      </c>
      <c r="E1111" s="19" t="s">
        <v>39</v>
      </c>
      <c r="F1111" s="14">
        <v>1</v>
      </c>
      <c r="G1111" s="14"/>
      <c r="H1111" s="14">
        <v>1096514</v>
      </c>
      <c r="I1111" s="14">
        <f t="shared" si="60"/>
        <v>1228095.6800000002</v>
      </c>
      <c r="J1111" s="19" t="s">
        <v>40</v>
      </c>
      <c r="K1111" s="19" t="s">
        <v>52</v>
      </c>
      <c r="L1111" s="26"/>
    </row>
    <row r="1112" spans="1:12" s="24" customFormat="1" ht="89.25">
      <c r="A1112" s="25">
        <v>17</v>
      </c>
      <c r="B1112" s="19" t="s">
        <v>54</v>
      </c>
      <c r="C1112" s="28" t="s">
        <v>685</v>
      </c>
      <c r="D1112" s="19" t="s">
        <v>54</v>
      </c>
      <c r="E1112" s="19" t="s">
        <v>39</v>
      </c>
      <c r="F1112" s="14">
        <v>1</v>
      </c>
      <c r="G1112" s="14"/>
      <c r="H1112" s="14">
        <v>7784991</v>
      </c>
      <c r="I1112" s="14">
        <f t="shared" si="60"/>
        <v>8719189.9199999999</v>
      </c>
      <c r="J1112" s="19" t="s">
        <v>40</v>
      </c>
      <c r="K1112" s="19" t="s">
        <v>52</v>
      </c>
      <c r="L1112" s="26"/>
    </row>
    <row r="1113" spans="1:12" s="24" customFormat="1" ht="63.75">
      <c r="A1113" s="25">
        <v>18</v>
      </c>
      <c r="B1113" s="19" t="s">
        <v>55</v>
      </c>
      <c r="C1113" s="28" t="s">
        <v>683</v>
      </c>
      <c r="D1113" s="19" t="s">
        <v>55</v>
      </c>
      <c r="E1113" s="19" t="s">
        <v>39</v>
      </c>
      <c r="F1113" s="14">
        <v>1</v>
      </c>
      <c r="G1113" s="14"/>
      <c r="H1113" s="14">
        <v>2314368</v>
      </c>
      <c r="I1113" s="14">
        <f t="shared" si="60"/>
        <v>2592092.1600000001</v>
      </c>
      <c r="J1113" s="19" t="s">
        <v>40</v>
      </c>
      <c r="K1113" s="19" t="s">
        <v>52</v>
      </c>
      <c r="L1113" s="26"/>
    </row>
    <row r="1114" spans="1:12" s="24" customFormat="1" ht="63.75">
      <c r="A1114" s="25">
        <v>19</v>
      </c>
      <c r="B1114" s="19" t="s">
        <v>56</v>
      </c>
      <c r="C1114" s="28" t="s">
        <v>683</v>
      </c>
      <c r="D1114" s="19" t="s">
        <v>56</v>
      </c>
      <c r="E1114" s="19" t="s">
        <v>39</v>
      </c>
      <c r="F1114" s="14">
        <v>1</v>
      </c>
      <c r="G1114" s="14"/>
      <c r="H1114" s="14">
        <v>2956808</v>
      </c>
      <c r="I1114" s="14">
        <f t="shared" si="60"/>
        <v>3311624.9600000004</v>
      </c>
      <c r="J1114" s="19" t="s">
        <v>40</v>
      </c>
      <c r="K1114" s="19" t="s">
        <v>52</v>
      </c>
      <c r="L1114" s="26"/>
    </row>
    <row r="1115" spans="1:12" s="24" customFormat="1" ht="63.75">
      <c r="A1115" s="25">
        <v>20</v>
      </c>
      <c r="B1115" s="19" t="s">
        <v>488</v>
      </c>
      <c r="C1115" s="28" t="s">
        <v>685</v>
      </c>
      <c r="D1115" s="19" t="s">
        <v>80</v>
      </c>
      <c r="E1115" s="19" t="s">
        <v>39</v>
      </c>
      <c r="F1115" s="14"/>
      <c r="G1115" s="14"/>
      <c r="H1115" s="14"/>
      <c r="I1115" s="14">
        <f t="shared" si="60"/>
        <v>0</v>
      </c>
      <c r="J1115" s="19" t="s">
        <v>40</v>
      </c>
      <c r="K1115" s="19" t="s">
        <v>57</v>
      </c>
      <c r="L1115" s="26"/>
    </row>
    <row r="1116" spans="1:12" s="24" customFormat="1" ht="63.75">
      <c r="A1116" s="25">
        <v>21</v>
      </c>
      <c r="B1116" s="19" t="s">
        <v>58</v>
      </c>
      <c r="C1116" s="28" t="s">
        <v>684</v>
      </c>
      <c r="D1116" s="19" t="s">
        <v>58</v>
      </c>
      <c r="E1116" s="19" t="s">
        <v>39</v>
      </c>
      <c r="F1116" s="14">
        <v>1</v>
      </c>
      <c r="G1116" s="14"/>
      <c r="H1116" s="14">
        <v>61667760</v>
      </c>
      <c r="I1116" s="14">
        <f t="shared" si="60"/>
        <v>69067891.200000003</v>
      </c>
      <c r="J1116" s="19" t="s">
        <v>82</v>
      </c>
      <c r="K1116" s="19" t="s">
        <v>59</v>
      </c>
      <c r="L1116" s="26"/>
    </row>
    <row r="1117" spans="1:12" s="24" customFormat="1" ht="63.75">
      <c r="A1117" s="25">
        <v>22</v>
      </c>
      <c r="B1117" s="11" t="s">
        <v>61</v>
      </c>
      <c r="C1117" s="28" t="s">
        <v>686</v>
      </c>
      <c r="D1117" s="10" t="s">
        <v>497</v>
      </c>
      <c r="E1117" s="10" t="s">
        <v>39</v>
      </c>
      <c r="F1117" s="14">
        <v>1</v>
      </c>
      <c r="G1117" s="14"/>
      <c r="H1117" s="14">
        <v>5892480</v>
      </c>
      <c r="I1117" s="14">
        <f t="shared" si="60"/>
        <v>6599577.6000000006</v>
      </c>
      <c r="J1117" s="12" t="s">
        <v>62</v>
      </c>
      <c r="K1117" s="28" t="s">
        <v>25</v>
      </c>
      <c r="L1117" s="26"/>
    </row>
    <row r="1118" spans="1:12" s="24" customFormat="1" ht="63.75">
      <c r="A1118" s="25">
        <v>23</v>
      </c>
      <c r="B1118" s="11" t="s">
        <v>63</v>
      </c>
      <c r="C1118" s="28" t="s">
        <v>687</v>
      </c>
      <c r="D1118" s="28" t="s">
        <v>83</v>
      </c>
      <c r="E1118" s="10" t="s">
        <v>39</v>
      </c>
      <c r="F1118" s="14">
        <v>1</v>
      </c>
      <c r="G1118" s="14"/>
      <c r="H1118" s="14">
        <v>8000000</v>
      </c>
      <c r="I1118" s="14">
        <f t="shared" si="60"/>
        <v>8960000</v>
      </c>
      <c r="J1118" s="12" t="s">
        <v>62</v>
      </c>
      <c r="K1118" s="12" t="s">
        <v>64</v>
      </c>
      <c r="L1118" s="26"/>
    </row>
    <row r="1119" spans="1:12" s="24" customFormat="1" ht="63.75">
      <c r="A1119" s="25">
        <v>24</v>
      </c>
      <c r="B1119" s="11" t="s">
        <v>1977</v>
      </c>
      <c r="C1119" s="28" t="s">
        <v>683</v>
      </c>
      <c r="D1119" s="11" t="s">
        <v>1978</v>
      </c>
      <c r="E1119" s="11" t="s">
        <v>39</v>
      </c>
      <c r="F1119" s="14">
        <v>1</v>
      </c>
      <c r="G1119" s="14"/>
      <c r="H1119" s="14">
        <v>11144400</v>
      </c>
      <c r="I1119" s="14">
        <f t="shared" si="60"/>
        <v>12481728.000000002</v>
      </c>
      <c r="J1119" s="11" t="s">
        <v>403</v>
      </c>
      <c r="K1119" s="11" t="s">
        <v>25</v>
      </c>
      <c r="L1119" s="26"/>
    </row>
    <row r="1120" spans="1:12" s="24" customFormat="1" ht="63.75">
      <c r="A1120" s="25">
        <v>25</v>
      </c>
      <c r="B1120" s="10" t="s">
        <v>488</v>
      </c>
      <c r="C1120" s="28" t="s">
        <v>686</v>
      </c>
      <c r="D1120" s="11" t="s">
        <v>88</v>
      </c>
      <c r="E1120" s="11" t="s">
        <v>39</v>
      </c>
      <c r="F1120" s="14">
        <v>1</v>
      </c>
      <c r="G1120" s="14"/>
      <c r="H1120" s="14"/>
      <c r="I1120" s="14">
        <f t="shared" si="60"/>
        <v>0</v>
      </c>
      <c r="J1120" s="12" t="s">
        <v>62</v>
      </c>
      <c r="K1120" s="11" t="s">
        <v>25</v>
      </c>
      <c r="L1120" s="26"/>
    </row>
    <row r="1121" spans="1:12" s="24" customFormat="1" ht="76.5">
      <c r="A1121" s="25">
        <v>26</v>
      </c>
      <c r="B1121" s="11" t="s">
        <v>66</v>
      </c>
      <c r="C1121" s="28" t="s">
        <v>686</v>
      </c>
      <c r="D1121" s="11" t="s">
        <v>87</v>
      </c>
      <c r="E1121" s="10" t="s">
        <v>39</v>
      </c>
      <c r="F1121" s="14">
        <v>1</v>
      </c>
      <c r="G1121" s="14"/>
      <c r="H1121" s="14">
        <v>350000</v>
      </c>
      <c r="I1121" s="14">
        <f t="shared" si="60"/>
        <v>392000.00000000006</v>
      </c>
      <c r="J1121" s="12" t="s">
        <v>62</v>
      </c>
      <c r="K1121" s="11" t="s">
        <v>67</v>
      </c>
      <c r="L1121" s="26"/>
    </row>
    <row r="1122" spans="1:12" s="24" customFormat="1" ht="63.75">
      <c r="A1122" s="25">
        <v>27</v>
      </c>
      <c r="B1122" s="11" t="s">
        <v>68</v>
      </c>
      <c r="C1122" s="28" t="s">
        <v>686</v>
      </c>
      <c r="D1122" s="11" t="s">
        <v>89</v>
      </c>
      <c r="E1122" s="11" t="s">
        <v>39</v>
      </c>
      <c r="F1122" s="14">
        <v>1</v>
      </c>
      <c r="G1122" s="14"/>
      <c r="H1122" s="14">
        <v>1017830</v>
      </c>
      <c r="I1122" s="14">
        <f t="shared" si="60"/>
        <v>1139969.6000000001</v>
      </c>
      <c r="J1122" s="12" t="s">
        <v>62</v>
      </c>
      <c r="K1122" s="11" t="s">
        <v>25</v>
      </c>
      <c r="L1122" s="26"/>
    </row>
    <row r="1123" spans="1:12" s="24" customFormat="1" ht="63.75">
      <c r="A1123" s="25">
        <v>28</v>
      </c>
      <c r="B1123" s="11" t="s">
        <v>69</v>
      </c>
      <c r="C1123" s="28" t="s">
        <v>686</v>
      </c>
      <c r="D1123" s="11" t="s">
        <v>90</v>
      </c>
      <c r="E1123" s="11" t="s">
        <v>39</v>
      </c>
      <c r="F1123" s="14">
        <v>1</v>
      </c>
      <c r="G1123" s="14"/>
      <c r="H1123" s="14">
        <v>1221396</v>
      </c>
      <c r="I1123" s="14">
        <f t="shared" si="60"/>
        <v>1367963.52</v>
      </c>
      <c r="J1123" s="12" t="s">
        <v>62</v>
      </c>
      <c r="K1123" s="11" t="s">
        <v>25</v>
      </c>
      <c r="L1123" s="26"/>
    </row>
    <row r="1124" spans="1:12" s="24" customFormat="1" ht="127.5">
      <c r="A1124" s="25">
        <v>29</v>
      </c>
      <c r="B1124" s="11" t="s">
        <v>74</v>
      </c>
      <c r="C1124" s="28" t="s">
        <v>683</v>
      </c>
      <c r="D1124" s="11" t="s">
        <v>498</v>
      </c>
      <c r="E1124" s="11" t="s">
        <v>39</v>
      </c>
      <c r="F1124" s="14">
        <v>1</v>
      </c>
      <c r="G1124" s="14"/>
      <c r="H1124" s="14">
        <v>6552000</v>
      </c>
      <c r="I1124" s="14">
        <f t="shared" si="60"/>
        <v>7338240.0000000009</v>
      </c>
      <c r="J1124" s="11" t="s">
        <v>421</v>
      </c>
      <c r="K1124" s="11" t="s">
        <v>25</v>
      </c>
      <c r="L1124" s="26"/>
    </row>
    <row r="1125" spans="1:12" s="24" customFormat="1" ht="114.75">
      <c r="A1125" s="25">
        <v>30</v>
      </c>
      <c r="B1125" s="11" t="s">
        <v>75</v>
      </c>
      <c r="C1125" s="28" t="s">
        <v>686</v>
      </c>
      <c r="D1125" s="11" t="s">
        <v>93</v>
      </c>
      <c r="E1125" s="11" t="s">
        <v>39</v>
      </c>
      <c r="F1125" s="14">
        <v>1</v>
      </c>
      <c r="G1125" s="14"/>
      <c r="H1125" s="14">
        <v>652866</v>
      </c>
      <c r="I1125" s="14">
        <f t="shared" si="60"/>
        <v>731209.92</v>
      </c>
      <c r="J1125" s="11" t="s">
        <v>62</v>
      </c>
      <c r="K1125" s="11" t="s">
        <v>25</v>
      </c>
      <c r="L1125" s="26"/>
    </row>
    <row r="1126" spans="1:12" s="24" customFormat="1" ht="76.5">
      <c r="A1126" s="25">
        <v>31</v>
      </c>
      <c r="B1126" s="11" t="s">
        <v>562</v>
      </c>
      <c r="C1126" s="28" t="s">
        <v>688</v>
      </c>
      <c r="D1126" s="11" t="s">
        <v>581</v>
      </c>
      <c r="E1126" s="11" t="s">
        <v>39</v>
      </c>
      <c r="F1126" s="14">
        <v>1</v>
      </c>
      <c r="G1126" s="14"/>
      <c r="H1126" s="14">
        <v>461306</v>
      </c>
      <c r="I1126" s="14">
        <f t="shared" si="60"/>
        <v>516662.72000000003</v>
      </c>
      <c r="J1126" s="11" t="s">
        <v>422</v>
      </c>
      <c r="K1126" s="11" t="s">
        <v>25</v>
      </c>
      <c r="L1126" s="10"/>
    </row>
    <row r="1127" spans="1:12" s="24" customFormat="1" ht="63.75">
      <c r="A1127" s="25">
        <v>32</v>
      </c>
      <c r="B1127" s="11" t="s">
        <v>111</v>
      </c>
      <c r="C1127" s="28" t="s">
        <v>688</v>
      </c>
      <c r="D1127" s="11" t="s">
        <v>111</v>
      </c>
      <c r="E1127" s="11" t="s">
        <v>39</v>
      </c>
      <c r="F1127" s="14">
        <v>1</v>
      </c>
      <c r="G1127" s="14"/>
      <c r="H1127" s="14">
        <v>37200000</v>
      </c>
      <c r="I1127" s="14">
        <f>H1127*1.12</f>
        <v>41664000.000000007</v>
      </c>
      <c r="J1127" s="11" t="s">
        <v>422</v>
      </c>
      <c r="K1127" s="11" t="s">
        <v>25</v>
      </c>
      <c r="L1127" s="10"/>
    </row>
    <row r="1128" spans="1:12" s="20" customFormat="1" ht="63.75">
      <c r="A1128" s="25">
        <v>33</v>
      </c>
      <c r="B1128" s="11" t="s">
        <v>251</v>
      </c>
      <c r="C1128" s="28" t="s">
        <v>685</v>
      </c>
      <c r="D1128" s="11" t="s">
        <v>306</v>
      </c>
      <c r="E1128" s="11" t="s">
        <v>39</v>
      </c>
      <c r="F1128" s="14">
        <v>1</v>
      </c>
      <c r="G1128" s="14"/>
      <c r="H1128" s="14">
        <v>1082678.57142857</v>
      </c>
      <c r="I1128" s="14">
        <f t="shared" si="60"/>
        <v>1212599.9999999984</v>
      </c>
      <c r="J1128" s="11" t="s">
        <v>40</v>
      </c>
      <c r="K1128" s="11" t="s">
        <v>249</v>
      </c>
      <c r="L1128" s="10"/>
    </row>
    <row r="1129" spans="1:12" s="20" customFormat="1" ht="89.25">
      <c r="A1129" s="25">
        <v>34</v>
      </c>
      <c r="B1129" s="10" t="s">
        <v>252</v>
      </c>
      <c r="C1129" s="28" t="s">
        <v>685</v>
      </c>
      <c r="D1129" s="10" t="s">
        <v>307</v>
      </c>
      <c r="E1129" s="10" t="s">
        <v>39</v>
      </c>
      <c r="F1129" s="14">
        <v>1</v>
      </c>
      <c r="G1129" s="14"/>
      <c r="H1129" s="14">
        <v>1065802.3392857141</v>
      </c>
      <c r="I1129" s="14">
        <f t="shared" si="60"/>
        <v>1193698.6199999999</v>
      </c>
      <c r="J1129" s="10" t="s">
        <v>40</v>
      </c>
      <c r="K1129" s="10" t="s">
        <v>52</v>
      </c>
      <c r="L1129" s="10"/>
    </row>
    <row r="1130" spans="1:12" s="20" customFormat="1" ht="63.75">
      <c r="A1130" s="25">
        <v>35</v>
      </c>
      <c r="B1130" s="10" t="s">
        <v>253</v>
      </c>
      <c r="C1130" s="28" t="s">
        <v>683</v>
      </c>
      <c r="D1130" s="10" t="s">
        <v>250</v>
      </c>
      <c r="E1130" s="10" t="s">
        <v>39</v>
      </c>
      <c r="F1130" s="14">
        <v>1</v>
      </c>
      <c r="G1130" s="14"/>
      <c r="H1130" s="14">
        <v>316848</v>
      </c>
      <c r="I1130" s="14">
        <f t="shared" si="60"/>
        <v>354869.76000000001</v>
      </c>
      <c r="J1130" s="10" t="s">
        <v>40</v>
      </c>
      <c r="K1130" s="10" t="s">
        <v>52</v>
      </c>
      <c r="L1130" s="10"/>
    </row>
    <row r="1131" spans="1:12" s="20" customFormat="1" ht="76.5">
      <c r="A1131" s="25">
        <v>36</v>
      </c>
      <c r="B1131" s="10" t="s">
        <v>254</v>
      </c>
      <c r="C1131" s="28" t="s">
        <v>683</v>
      </c>
      <c r="D1131" s="10" t="s">
        <v>308</v>
      </c>
      <c r="E1131" s="10" t="s">
        <v>39</v>
      </c>
      <c r="F1131" s="14">
        <v>1</v>
      </c>
      <c r="G1131" s="14"/>
      <c r="H1131" s="14">
        <v>2088796.4255999997</v>
      </c>
      <c r="I1131" s="14">
        <f t="shared" si="60"/>
        <v>2339451.9966719998</v>
      </c>
      <c r="J1131" s="10" t="s">
        <v>40</v>
      </c>
      <c r="K1131" s="10" t="s">
        <v>52</v>
      </c>
      <c r="L1131" s="10"/>
    </row>
    <row r="1132" spans="1:12" s="20" customFormat="1" ht="63.75">
      <c r="A1132" s="25">
        <v>37</v>
      </c>
      <c r="B1132" s="16" t="s">
        <v>255</v>
      </c>
      <c r="C1132" s="28" t="s">
        <v>683</v>
      </c>
      <c r="D1132" s="10" t="s">
        <v>309</v>
      </c>
      <c r="E1132" s="10" t="s">
        <v>39</v>
      </c>
      <c r="F1132" s="14">
        <v>1</v>
      </c>
      <c r="G1132" s="14"/>
      <c r="H1132" s="14">
        <v>1214773.8623999998</v>
      </c>
      <c r="I1132" s="14">
        <f t="shared" si="60"/>
        <v>1360546.7258879999</v>
      </c>
      <c r="J1132" s="10" t="s">
        <v>40</v>
      </c>
      <c r="K1132" s="10" t="s">
        <v>52</v>
      </c>
      <c r="L1132" s="10"/>
    </row>
    <row r="1133" spans="1:12" s="20" customFormat="1" ht="63.75">
      <c r="A1133" s="25">
        <v>38</v>
      </c>
      <c r="B1133" s="16" t="s">
        <v>256</v>
      </c>
      <c r="C1133" s="28" t="s">
        <v>683</v>
      </c>
      <c r="D1133" s="10" t="s">
        <v>310</v>
      </c>
      <c r="E1133" s="10" t="s">
        <v>39</v>
      </c>
      <c r="F1133" s="14">
        <v>1</v>
      </c>
      <c r="G1133" s="14"/>
      <c r="H1133" s="14">
        <v>329365.999648</v>
      </c>
      <c r="I1133" s="14">
        <f t="shared" si="60"/>
        <v>368889.91960576002</v>
      </c>
      <c r="J1133" s="10" t="s">
        <v>40</v>
      </c>
      <c r="K1133" s="11" t="s">
        <v>249</v>
      </c>
      <c r="L1133" s="10"/>
    </row>
    <row r="1134" spans="1:12" s="20" customFormat="1" ht="63.75">
      <c r="A1134" s="25">
        <v>39</v>
      </c>
      <c r="B1134" s="16" t="s">
        <v>257</v>
      </c>
      <c r="C1134" s="28" t="s">
        <v>683</v>
      </c>
      <c r="D1134" s="10" t="s">
        <v>311</v>
      </c>
      <c r="E1134" s="10" t="s">
        <v>39</v>
      </c>
      <c r="F1134" s="14">
        <v>1</v>
      </c>
      <c r="G1134" s="14"/>
      <c r="H1134" s="14">
        <v>630000</v>
      </c>
      <c r="I1134" s="14">
        <f t="shared" si="60"/>
        <v>705600.00000000012</v>
      </c>
      <c r="J1134" s="10" t="s">
        <v>40</v>
      </c>
      <c r="K1134" s="11" t="s">
        <v>249</v>
      </c>
      <c r="L1134" s="10"/>
    </row>
    <row r="1135" spans="1:12" s="20" customFormat="1" ht="63.75">
      <c r="A1135" s="25">
        <v>40</v>
      </c>
      <c r="B1135" s="16" t="s">
        <v>258</v>
      </c>
      <c r="C1135" s="28" t="s">
        <v>683</v>
      </c>
      <c r="D1135" s="10" t="s">
        <v>312</v>
      </c>
      <c r="E1135" s="10" t="s">
        <v>39</v>
      </c>
      <c r="F1135" s="14">
        <v>1</v>
      </c>
      <c r="G1135" s="14"/>
      <c r="H1135" s="14">
        <v>1008000</v>
      </c>
      <c r="I1135" s="14">
        <f t="shared" si="60"/>
        <v>1128960</v>
      </c>
      <c r="J1135" s="11" t="s">
        <v>40</v>
      </c>
      <c r="K1135" s="11" t="s">
        <v>57</v>
      </c>
      <c r="L1135" s="10"/>
    </row>
    <row r="1136" spans="1:12" s="20" customFormat="1" ht="63.75">
      <c r="A1136" s="25">
        <v>41</v>
      </c>
      <c r="B1136" s="16" t="s">
        <v>259</v>
      </c>
      <c r="C1136" s="28" t="s">
        <v>683</v>
      </c>
      <c r="D1136" s="10" t="s">
        <v>314</v>
      </c>
      <c r="E1136" s="10" t="s">
        <v>39</v>
      </c>
      <c r="F1136" s="14">
        <v>1</v>
      </c>
      <c r="G1136" s="14"/>
      <c r="H1136" s="14">
        <v>645000</v>
      </c>
      <c r="I1136" s="14">
        <f t="shared" si="60"/>
        <v>722400.00000000012</v>
      </c>
      <c r="J1136" s="10" t="s">
        <v>40</v>
      </c>
      <c r="K1136" s="11" t="s">
        <v>249</v>
      </c>
      <c r="L1136" s="10"/>
    </row>
    <row r="1137" spans="1:12" s="20" customFormat="1" ht="63.75">
      <c r="A1137" s="25">
        <v>42</v>
      </c>
      <c r="B1137" s="16" t="s">
        <v>587</v>
      </c>
      <c r="C1137" s="28" t="s">
        <v>683</v>
      </c>
      <c r="D1137" s="10" t="s">
        <v>313</v>
      </c>
      <c r="E1137" s="10" t="s">
        <v>39</v>
      </c>
      <c r="F1137" s="14">
        <v>1</v>
      </c>
      <c r="G1137" s="14"/>
      <c r="H1137" s="14">
        <v>312000</v>
      </c>
      <c r="I1137" s="14">
        <f t="shared" si="60"/>
        <v>349440.00000000006</v>
      </c>
      <c r="J1137" s="11" t="s">
        <v>40</v>
      </c>
      <c r="K1137" s="11" t="s">
        <v>57</v>
      </c>
      <c r="L1137" s="10"/>
    </row>
    <row r="1138" spans="1:12" s="20" customFormat="1" ht="73.5" customHeight="1">
      <c r="A1138" s="25">
        <v>43</v>
      </c>
      <c r="B1138" s="16" t="s">
        <v>276</v>
      </c>
      <c r="C1138" s="28" t="s">
        <v>688</v>
      </c>
      <c r="D1138" s="10" t="s">
        <v>583</v>
      </c>
      <c r="E1138" s="10" t="s">
        <v>39</v>
      </c>
      <c r="F1138" s="14">
        <v>1</v>
      </c>
      <c r="G1138" s="14"/>
      <c r="H1138" s="14">
        <v>506031</v>
      </c>
      <c r="I1138" s="14">
        <f t="shared" si="60"/>
        <v>566754.72000000009</v>
      </c>
      <c r="J1138" s="27" t="s">
        <v>403</v>
      </c>
      <c r="K1138" s="11" t="s">
        <v>25</v>
      </c>
      <c r="L1138" s="10"/>
    </row>
    <row r="1139" spans="1:12" s="20" customFormat="1" ht="82.5" customHeight="1">
      <c r="A1139" s="25">
        <v>44</v>
      </c>
      <c r="B1139" s="16" t="s">
        <v>277</v>
      </c>
      <c r="C1139" s="28" t="s">
        <v>688</v>
      </c>
      <c r="D1139" s="10" t="s">
        <v>277</v>
      </c>
      <c r="E1139" s="10" t="s">
        <v>39</v>
      </c>
      <c r="F1139" s="14">
        <v>1</v>
      </c>
      <c r="G1139" s="14"/>
      <c r="H1139" s="14">
        <v>139347</v>
      </c>
      <c r="I1139" s="14">
        <f t="shared" si="60"/>
        <v>156068.64000000001</v>
      </c>
      <c r="J1139" s="27" t="s">
        <v>403</v>
      </c>
      <c r="K1139" s="11" t="s">
        <v>25</v>
      </c>
      <c r="L1139" s="10"/>
    </row>
    <row r="1140" spans="1:12" s="20" customFormat="1" ht="63.75">
      <c r="A1140" s="25">
        <v>45</v>
      </c>
      <c r="B1140" s="16" t="s">
        <v>278</v>
      </c>
      <c r="C1140" s="28" t="s">
        <v>688</v>
      </c>
      <c r="D1140" s="10" t="s">
        <v>584</v>
      </c>
      <c r="E1140" s="10" t="s">
        <v>39</v>
      </c>
      <c r="F1140" s="14">
        <v>1</v>
      </c>
      <c r="G1140" s="14"/>
      <c r="H1140" s="14">
        <v>6138103</v>
      </c>
      <c r="I1140" s="14">
        <f t="shared" si="60"/>
        <v>6874675.3600000003</v>
      </c>
      <c r="J1140" s="27" t="s">
        <v>403</v>
      </c>
      <c r="K1140" s="11" t="s">
        <v>25</v>
      </c>
      <c r="L1140" s="10"/>
    </row>
    <row r="1141" spans="1:12" s="24" customFormat="1" ht="114.75">
      <c r="A1141" s="25">
        <v>46</v>
      </c>
      <c r="B1141" s="11" t="s">
        <v>75</v>
      </c>
      <c r="C1141" s="28" t="s">
        <v>686</v>
      </c>
      <c r="D1141" s="11" t="s">
        <v>93</v>
      </c>
      <c r="E1141" s="11" t="s">
        <v>39</v>
      </c>
      <c r="F1141" s="14">
        <v>1</v>
      </c>
      <c r="G1141" s="14"/>
      <c r="H1141" s="14">
        <v>756000</v>
      </c>
      <c r="I1141" s="14">
        <f t="shared" si="60"/>
        <v>846720.00000000012</v>
      </c>
      <c r="J1141" s="11" t="s">
        <v>515</v>
      </c>
      <c r="K1141" s="11" t="s">
        <v>25</v>
      </c>
      <c r="L1141" s="10"/>
    </row>
    <row r="1142" spans="1:12" s="24" customFormat="1" ht="63.75">
      <c r="A1142" s="25">
        <v>47</v>
      </c>
      <c r="B1142" s="11" t="s">
        <v>61</v>
      </c>
      <c r="C1142" s="28" t="s">
        <v>686</v>
      </c>
      <c r="D1142" s="10" t="s">
        <v>497</v>
      </c>
      <c r="E1142" s="10" t="s">
        <v>39</v>
      </c>
      <c r="F1142" s="14">
        <v>1</v>
      </c>
      <c r="G1142" s="14"/>
      <c r="H1142" s="14">
        <v>5322240</v>
      </c>
      <c r="I1142" s="14">
        <f t="shared" si="60"/>
        <v>5960908.8000000007</v>
      </c>
      <c r="J1142" s="12" t="s">
        <v>514</v>
      </c>
      <c r="K1142" s="28" t="s">
        <v>25</v>
      </c>
      <c r="L1142" s="10"/>
    </row>
    <row r="1143" spans="1:12" s="24" customFormat="1" ht="153">
      <c r="A1143" s="25">
        <v>48</v>
      </c>
      <c r="B1143" s="11" t="s">
        <v>512</v>
      </c>
      <c r="C1143" s="28" t="s">
        <v>552</v>
      </c>
      <c r="D1143" s="10" t="s">
        <v>582</v>
      </c>
      <c r="E1143" s="10" t="s">
        <v>39</v>
      </c>
      <c r="F1143" s="14">
        <v>1</v>
      </c>
      <c r="G1143" s="14"/>
      <c r="H1143" s="14">
        <v>4229868.5999999996</v>
      </c>
      <c r="I1143" s="14">
        <f t="shared" si="60"/>
        <v>4737452.8320000004</v>
      </c>
      <c r="J1143" s="12" t="s">
        <v>513</v>
      </c>
      <c r="K1143" s="28" t="s">
        <v>516</v>
      </c>
      <c r="L1143" s="10"/>
    </row>
    <row r="1144" spans="1:12" s="24" customFormat="1" ht="84" customHeight="1">
      <c r="A1144" s="25">
        <v>49</v>
      </c>
      <c r="B1144" s="11" t="s">
        <v>488</v>
      </c>
      <c r="C1144" s="28" t="s">
        <v>552</v>
      </c>
      <c r="D1144" s="11" t="s">
        <v>147</v>
      </c>
      <c r="E1144" s="11" t="s">
        <v>39</v>
      </c>
      <c r="F1144" s="14"/>
      <c r="G1144" s="14"/>
      <c r="H1144" s="14"/>
      <c r="I1144" s="14">
        <f t="shared" si="60"/>
        <v>0</v>
      </c>
      <c r="J1144" s="11" t="s">
        <v>423</v>
      </c>
      <c r="K1144" s="11" t="s">
        <v>25</v>
      </c>
      <c r="L1144" s="11"/>
    </row>
    <row r="1145" spans="1:12" s="24" customFormat="1" ht="63.75">
      <c r="A1145" s="25">
        <v>50</v>
      </c>
      <c r="B1145" s="11" t="s">
        <v>488</v>
      </c>
      <c r="C1145" s="28" t="s">
        <v>552</v>
      </c>
      <c r="D1145" s="11" t="s">
        <v>148</v>
      </c>
      <c r="E1145" s="11" t="s">
        <v>39</v>
      </c>
      <c r="F1145" s="14"/>
      <c r="G1145" s="14"/>
      <c r="H1145" s="14"/>
      <c r="I1145" s="14">
        <f t="shared" si="60"/>
        <v>0</v>
      </c>
      <c r="J1145" s="11" t="s">
        <v>421</v>
      </c>
      <c r="K1145" s="11" t="s">
        <v>25</v>
      </c>
      <c r="L1145" s="11"/>
    </row>
    <row r="1146" spans="1:12" s="24" customFormat="1" ht="63.75">
      <c r="A1146" s="25">
        <v>51</v>
      </c>
      <c r="B1146" s="11" t="s">
        <v>488</v>
      </c>
      <c r="C1146" s="28" t="s">
        <v>552</v>
      </c>
      <c r="D1146" s="11" t="s">
        <v>149</v>
      </c>
      <c r="E1146" s="11" t="s">
        <v>39</v>
      </c>
      <c r="F1146" s="14"/>
      <c r="G1146" s="14"/>
      <c r="H1146" s="14"/>
      <c r="I1146" s="14">
        <f t="shared" si="60"/>
        <v>0</v>
      </c>
      <c r="J1146" s="11" t="s">
        <v>421</v>
      </c>
      <c r="K1146" s="11" t="s">
        <v>25</v>
      </c>
      <c r="L1146" s="11"/>
    </row>
    <row r="1147" spans="1:12" ht="99" customHeight="1">
      <c r="A1147" s="25">
        <v>52</v>
      </c>
      <c r="B1147" s="10" t="s">
        <v>591</v>
      </c>
      <c r="C1147" s="26" t="s">
        <v>585</v>
      </c>
      <c r="D1147" s="10" t="s">
        <v>2394</v>
      </c>
      <c r="E1147" s="10" t="s">
        <v>39</v>
      </c>
      <c r="F1147" s="14">
        <v>1</v>
      </c>
      <c r="G1147" s="14"/>
      <c r="H1147" s="14">
        <v>7988372</v>
      </c>
      <c r="I1147" s="14">
        <f t="shared" si="60"/>
        <v>8946976.6400000006</v>
      </c>
      <c r="J1147" s="27" t="s">
        <v>417</v>
      </c>
      <c r="K1147" s="14" t="s">
        <v>25</v>
      </c>
      <c r="L1147" s="10"/>
    </row>
    <row r="1148" spans="1:12" ht="89.25">
      <c r="A1148" s="25">
        <v>53</v>
      </c>
      <c r="B1148" s="10" t="s">
        <v>1464</v>
      </c>
      <c r="C1148" s="26" t="s">
        <v>585</v>
      </c>
      <c r="D1148" s="10" t="s">
        <v>2393</v>
      </c>
      <c r="E1148" s="10" t="s">
        <v>39</v>
      </c>
      <c r="F1148" s="14">
        <v>1</v>
      </c>
      <c r="G1148" s="14"/>
      <c r="H1148" s="14">
        <v>9240000</v>
      </c>
      <c r="I1148" s="14">
        <f t="shared" si="60"/>
        <v>10348800.000000002</v>
      </c>
      <c r="J1148" s="27" t="s">
        <v>417</v>
      </c>
      <c r="K1148" s="14" t="s">
        <v>25</v>
      </c>
      <c r="L1148" s="10"/>
    </row>
    <row r="1149" spans="1:12" ht="84" customHeight="1">
      <c r="A1149" s="25">
        <v>54</v>
      </c>
      <c r="B1149" s="11" t="s">
        <v>592</v>
      </c>
      <c r="C1149" s="28" t="s">
        <v>585</v>
      </c>
      <c r="D1149" s="10" t="s">
        <v>2340</v>
      </c>
      <c r="E1149" s="19" t="s">
        <v>39</v>
      </c>
      <c r="F1149" s="14">
        <v>1</v>
      </c>
      <c r="G1149" s="14"/>
      <c r="H1149" s="88">
        <v>3355200</v>
      </c>
      <c r="I1149" s="14">
        <f>H1149*1.12</f>
        <v>3757824.0000000005</v>
      </c>
      <c r="J1149" s="27" t="s">
        <v>417</v>
      </c>
      <c r="K1149" s="88" t="s">
        <v>25</v>
      </c>
      <c r="L1149" s="10" t="s">
        <v>2183</v>
      </c>
    </row>
    <row r="1150" spans="1:12" ht="86.25" customHeight="1">
      <c r="A1150" s="25">
        <v>55</v>
      </c>
      <c r="B1150" s="11" t="s">
        <v>593</v>
      </c>
      <c r="C1150" s="28" t="s">
        <v>585</v>
      </c>
      <c r="D1150" s="10" t="s">
        <v>1905</v>
      </c>
      <c r="E1150" s="19" t="s">
        <v>39</v>
      </c>
      <c r="F1150" s="14">
        <v>1</v>
      </c>
      <c r="G1150" s="14"/>
      <c r="H1150" s="88">
        <v>1740824</v>
      </c>
      <c r="I1150" s="14">
        <f t="shared" si="60"/>
        <v>1949722.8800000001</v>
      </c>
      <c r="J1150" s="27" t="s">
        <v>417</v>
      </c>
      <c r="K1150" s="88" t="s">
        <v>25</v>
      </c>
      <c r="L1150" s="10"/>
    </row>
    <row r="1151" spans="1:12" s="24" customFormat="1" ht="92.25" customHeight="1">
      <c r="A1151" s="25">
        <v>56</v>
      </c>
      <c r="B1151" s="11" t="s">
        <v>488</v>
      </c>
      <c r="C1151" s="28" t="s">
        <v>552</v>
      </c>
      <c r="D1151" s="11" t="s">
        <v>586</v>
      </c>
      <c r="E1151" s="19" t="s">
        <v>39</v>
      </c>
      <c r="F1151" s="14"/>
      <c r="G1151" s="14"/>
      <c r="H1151" s="14"/>
      <c r="I1151" s="14">
        <f t="shared" si="60"/>
        <v>0</v>
      </c>
      <c r="J1151" s="11" t="s">
        <v>573</v>
      </c>
      <c r="K1151" s="88" t="s">
        <v>25</v>
      </c>
      <c r="L1151" s="11"/>
    </row>
    <row r="1152" spans="1:12" s="24" customFormat="1" ht="117.75" customHeight="1">
      <c r="A1152" s="25">
        <v>57</v>
      </c>
      <c r="B1152" s="11" t="s">
        <v>75</v>
      </c>
      <c r="C1152" s="28" t="s">
        <v>686</v>
      </c>
      <c r="D1152" s="11" t="s">
        <v>93</v>
      </c>
      <c r="E1152" s="11" t="s">
        <v>39</v>
      </c>
      <c r="F1152" s="14">
        <v>1</v>
      </c>
      <c r="G1152" s="14"/>
      <c r="H1152" s="14">
        <v>652857</v>
      </c>
      <c r="I1152" s="14">
        <f t="shared" si="60"/>
        <v>731199.84000000008</v>
      </c>
      <c r="J1152" s="12" t="s">
        <v>599</v>
      </c>
      <c r="K1152" s="11" t="s">
        <v>25</v>
      </c>
      <c r="L1152" s="10"/>
    </row>
    <row r="1153" spans="1:12" s="24" customFormat="1" ht="63.75">
      <c r="A1153" s="25">
        <v>58</v>
      </c>
      <c r="B1153" s="11" t="s">
        <v>61</v>
      </c>
      <c r="C1153" s="28" t="s">
        <v>686</v>
      </c>
      <c r="D1153" s="10" t="s">
        <v>497</v>
      </c>
      <c r="E1153" s="10" t="s">
        <v>39</v>
      </c>
      <c r="F1153" s="14">
        <v>1</v>
      </c>
      <c r="G1153" s="14"/>
      <c r="H1153" s="14">
        <v>6462720</v>
      </c>
      <c r="I1153" s="14">
        <f t="shared" si="60"/>
        <v>7238246.4000000004</v>
      </c>
      <c r="J1153" s="12" t="s">
        <v>771</v>
      </c>
      <c r="K1153" s="28" t="s">
        <v>25</v>
      </c>
      <c r="L1153" s="10"/>
    </row>
    <row r="1154" spans="1:12" s="24" customFormat="1" ht="94.5" customHeight="1">
      <c r="A1154" s="25">
        <v>59</v>
      </c>
      <c r="B1154" s="11" t="s">
        <v>664</v>
      </c>
      <c r="C1154" s="28" t="s">
        <v>585</v>
      </c>
      <c r="D1154" s="10" t="s">
        <v>724</v>
      </c>
      <c r="E1154" s="10" t="s">
        <v>39</v>
      </c>
      <c r="F1154" s="14">
        <v>1</v>
      </c>
      <c r="G1154" s="75"/>
      <c r="H1154" s="14">
        <v>2432143</v>
      </c>
      <c r="I1154" s="14">
        <f t="shared" si="60"/>
        <v>2724000.16</v>
      </c>
      <c r="J1154" s="49" t="s">
        <v>417</v>
      </c>
      <c r="K1154" s="28" t="s">
        <v>110</v>
      </c>
      <c r="L1154" s="10"/>
    </row>
    <row r="1155" spans="1:12" s="24" customFormat="1" ht="76.5">
      <c r="A1155" s="25">
        <v>60</v>
      </c>
      <c r="B1155" s="11" t="s">
        <v>665</v>
      </c>
      <c r="C1155" s="28" t="s">
        <v>585</v>
      </c>
      <c r="D1155" s="10" t="s">
        <v>725</v>
      </c>
      <c r="E1155" s="10" t="s">
        <v>39</v>
      </c>
      <c r="F1155" s="14">
        <v>1</v>
      </c>
      <c r="G1155" s="75"/>
      <c r="H1155" s="14">
        <v>1227679</v>
      </c>
      <c r="I1155" s="14">
        <f t="shared" si="60"/>
        <v>1375000.4800000002</v>
      </c>
      <c r="J1155" s="49" t="s">
        <v>691</v>
      </c>
      <c r="K1155" s="28" t="s">
        <v>110</v>
      </c>
      <c r="L1155" s="10"/>
    </row>
    <row r="1156" spans="1:12" s="24" customFormat="1" ht="76.5">
      <c r="A1156" s="25">
        <v>61</v>
      </c>
      <c r="B1156" s="11" t="s">
        <v>666</v>
      </c>
      <c r="C1156" s="28" t="s">
        <v>585</v>
      </c>
      <c r="D1156" s="10" t="s">
        <v>669</v>
      </c>
      <c r="E1156" s="10" t="s">
        <v>39</v>
      </c>
      <c r="F1156" s="14">
        <v>1</v>
      </c>
      <c r="G1156" s="75"/>
      <c r="H1156" s="14">
        <v>618200</v>
      </c>
      <c r="I1156" s="14">
        <f t="shared" si="60"/>
        <v>692384.00000000012</v>
      </c>
      <c r="J1156" s="49" t="s">
        <v>691</v>
      </c>
      <c r="K1156" s="28" t="s">
        <v>110</v>
      </c>
      <c r="L1156" s="10"/>
    </row>
    <row r="1157" spans="1:12" s="24" customFormat="1" ht="76.5">
      <c r="A1157" s="25">
        <v>62</v>
      </c>
      <c r="B1157" s="11" t="s">
        <v>667</v>
      </c>
      <c r="C1157" s="28" t="s">
        <v>585</v>
      </c>
      <c r="D1157" s="10" t="s">
        <v>699</v>
      </c>
      <c r="E1157" s="10" t="s">
        <v>39</v>
      </c>
      <c r="F1157" s="14">
        <v>1</v>
      </c>
      <c r="G1157" s="75"/>
      <c r="H1157" s="14">
        <v>506924</v>
      </c>
      <c r="I1157" s="14">
        <f t="shared" si="60"/>
        <v>567754.88</v>
      </c>
      <c r="J1157" s="49" t="s">
        <v>691</v>
      </c>
      <c r="K1157" s="28" t="s">
        <v>110</v>
      </c>
      <c r="L1157" s="10"/>
    </row>
    <row r="1158" spans="1:12" s="24" customFormat="1" ht="110.25" customHeight="1">
      <c r="A1158" s="25">
        <v>63</v>
      </c>
      <c r="B1158" s="11" t="s">
        <v>697</v>
      </c>
      <c r="C1158" s="28" t="s">
        <v>585</v>
      </c>
      <c r="D1158" s="10" t="s">
        <v>698</v>
      </c>
      <c r="E1158" s="10" t="s">
        <v>39</v>
      </c>
      <c r="F1158" s="14">
        <v>1</v>
      </c>
      <c r="G1158" s="75"/>
      <c r="H1158" s="14">
        <v>139286</v>
      </c>
      <c r="I1158" s="14">
        <f t="shared" si="60"/>
        <v>156000.32000000001</v>
      </c>
      <c r="J1158" s="49" t="s">
        <v>691</v>
      </c>
      <c r="K1158" s="28" t="s">
        <v>110</v>
      </c>
      <c r="L1158" s="10"/>
    </row>
    <row r="1159" spans="1:12" s="24" customFormat="1" ht="76.5">
      <c r="A1159" s="25">
        <v>64</v>
      </c>
      <c r="B1159" s="11" t="s">
        <v>668</v>
      </c>
      <c r="C1159" s="28" t="s">
        <v>585</v>
      </c>
      <c r="D1159" s="10" t="s">
        <v>2242</v>
      </c>
      <c r="E1159" s="10" t="s">
        <v>39</v>
      </c>
      <c r="F1159" s="14">
        <v>1</v>
      </c>
      <c r="G1159" s="76"/>
      <c r="H1159" s="14">
        <v>13880705.359999999</v>
      </c>
      <c r="I1159" s="14">
        <f>H1159*1.12</f>
        <v>15546390.0032</v>
      </c>
      <c r="J1159" s="19" t="s">
        <v>691</v>
      </c>
      <c r="K1159" s="28" t="s">
        <v>110</v>
      </c>
      <c r="L1159" s="10" t="s">
        <v>2183</v>
      </c>
    </row>
    <row r="1160" spans="1:12" s="24" customFormat="1" ht="76.5">
      <c r="A1160" s="25">
        <v>65</v>
      </c>
      <c r="B1160" s="46" t="s">
        <v>692</v>
      </c>
      <c r="C1160" s="46" t="s">
        <v>689</v>
      </c>
      <c r="D1160" s="46" t="s">
        <v>693</v>
      </c>
      <c r="E1160" s="49" t="s">
        <v>39</v>
      </c>
      <c r="F1160" s="14">
        <v>1</v>
      </c>
      <c r="G1160" s="75"/>
      <c r="H1160" s="14">
        <v>732107.14</v>
      </c>
      <c r="I1160" s="14">
        <f t="shared" si="60"/>
        <v>819959.99680000008</v>
      </c>
      <c r="J1160" s="49" t="s">
        <v>690</v>
      </c>
      <c r="K1160" s="49" t="s">
        <v>25</v>
      </c>
      <c r="L1160" s="10"/>
    </row>
    <row r="1161" spans="1:12" ht="153">
      <c r="A1161" s="25">
        <v>66</v>
      </c>
      <c r="B1161" s="10" t="s">
        <v>144</v>
      </c>
      <c r="C1161" s="11" t="s">
        <v>706</v>
      </c>
      <c r="D1161" s="10" t="s">
        <v>501</v>
      </c>
      <c r="E1161" s="19" t="s">
        <v>39</v>
      </c>
      <c r="F1161" s="14">
        <v>1</v>
      </c>
      <c r="G1161" s="14"/>
      <c r="H1161" s="14">
        <v>4044600</v>
      </c>
      <c r="I1161" s="14">
        <f t="shared" ref="I1161:I1169" si="61">H1161*1.12</f>
        <v>4529952</v>
      </c>
      <c r="J1161" s="11" t="s">
        <v>403</v>
      </c>
      <c r="K1161" s="88" t="s">
        <v>25</v>
      </c>
      <c r="L1161" s="10"/>
    </row>
    <row r="1162" spans="1:12" ht="178.5">
      <c r="A1162" s="25">
        <v>67</v>
      </c>
      <c r="B1162" s="10" t="s">
        <v>726</v>
      </c>
      <c r="C1162" s="11" t="s">
        <v>706</v>
      </c>
      <c r="D1162" s="10" t="s">
        <v>145</v>
      </c>
      <c r="E1162" s="19" t="s">
        <v>39</v>
      </c>
      <c r="F1162" s="14">
        <v>1</v>
      </c>
      <c r="G1162" s="14"/>
      <c r="H1162" s="14">
        <v>5969700</v>
      </c>
      <c r="I1162" s="14">
        <f t="shared" si="61"/>
        <v>6686064.0000000009</v>
      </c>
      <c r="J1162" s="11" t="s">
        <v>403</v>
      </c>
      <c r="K1162" s="88" t="s">
        <v>25</v>
      </c>
      <c r="L1162" s="10"/>
    </row>
    <row r="1163" spans="1:12" ht="76.5">
      <c r="A1163" s="25">
        <v>68</v>
      </c>
      <c r="B1163" s="49" t="s">
        <v>939</v>
      </c>
      <c r="C1163" s="46" t="s">
        <v>933</v>
      </c>
      <c r="D1163" s="46" t="s">
        <v>934</v>
      </c>
      <c r="E1163" s="46" t="s">
        <v>39</v>
      </c>
      <c r="F1163" s="14">
        <v>1</v>
      </c>
      <c r="G1163" s="75"/>
      <c r="H1163" s="75">
        <v>257142.86</v>
      </c>
      <c r="I1163" s="14">
        <f t="shared" si="61"/>
        <v>288000.00320000004</v>
      </c>
      <c r="J1163" s="49" t="s">
        <v>935</v>
      </c>
      <c r="K1163" s="49" t="s">
        <v>936</v>
      </c>
      <c r="L1163" s="10"/>
    </row>
    <row r="1164" spans="1:12" ht="93" customHeight="1">
      <c r="A1164" s="25">
        <v>69</v>
      </c>
      <c r="B1164" s="49" t="s">
        <v>940</v>
      </c>
      <c r="C1164" s="46" t="s">
        <v>933</v>
      </c>
      <c r="D1164" s="46" t="s">
        <v>937</v>
      </c>
      <c r="E1164" s="46" t="s">
        <v>938</v>
      </c>
      <c r="F1164" s="14">
        <v>1</v>
      </c>
      <c r="G1164" s="75"/>
      <c r="H1164" s="75">
        <v>446428.57</v>
      </c>
      <c r="I1164" s="14">
        <f t="shared" si="61"/>
        <v>499999.99840000004</v>
      </c>
      <c r="J1164" s="49" t="s">
        <v>935</v>
      </c>
      <c r="K1164" s="49" t="s">
        <v>936</v>
      </c>
      <c r="L1164" s="10"/>
    </row>
    <row r="1165" spans="1:12" ht="140.25">
      <c r="A1165" s="25" t="s">
        <v>743</v>
      </c>
      <c r="B1165" s="49" t="s">
        <v>942</v>
      </c>
      <c r="C1165" s="46" t="s">
        <v>933</v>
      </c>
      <c r="D1165" s="46" t="s">
        <v>943</v>
      </c>
      <c r="E1165" s="46" t="s">
        <v>938</v>
      </c>
      <c r="F1165" s="14">
        <v>1</v>
      </c>
      <c r="G1165" s="75"/>
      <c r="H1165" s="75">
        <v>923571.46</v>
      </c>
      <c r="I1165" s="14">
        <f t="shared" si="61"/>
        <v>1034400.0352</v>
      </c>
      <c r="J1165" s="49" t="s">
        <v>935</v>
      </c>
      <c r="K1165" s="49" t="s">
        <v>936</v>
      </c>
      <c r="L1165" s="10"/>
    </row>
    <row r="1166" spans="1:12" ht="93.75" customHeight="1">
      <c r="A1166" s="25" t="s">
        <v>772</v>
      </c>
      <c r="B1166" s="11" t="s">
        <v>488</v>
      </c>
      <c r="C1166" s="46" t="s">
        <v>995</v>
      </c>
      <c r="D1166" s="46" t="s">
        <v>992</v>
      </c>
      <c r="E1166" s="49" t="s">
        <v>39</v>
      </c>
      <c r="F1166" s="14"/>
      <c r="G1166" s="74"/>
      <c r="H1166" s="75"/>
      <c r="I1166" s="14"/>
      <c r="J1166" s="49" t="s">
        <v>991</v>
      </c>
      <c r="K1166" s="49" t="s">
        <v>663</v>
      </c>
      <c r="L1166" s="11"/>
    </row>
    <row r="1167" spans="1:12" ht="94.5" customHeight="1">
      <c r="A1167" s="25" t="s">
        <v>818</v>
      </c>
      <c r="B1167" s="11" t="s">
        <v>488</v>
      </c>
      <c r="C1167" s="46" t="s">
        <v>994</v>
      </c>
      <c r="D1167" s="46" t="s">
        <v>993</v>
      </c>
      <c r="E1167" s="49" t="s">
        <v>39</v>
      </c>
      <c r="F1167" s="14"/>
      <c r="G1167" s="14"/>
      <c r="H1167" s="75"/>
      <c r="I1167" s="14"/>
      <c r="J1167" s="49" t="s">
        <v>991</v>
      </c>
      <c r="K1167" s="49" t="s">
        <v>663</v>
      </c>
      <c r="L1167" s="11"/>
    </row>
    <row r="1168" spans="1:12" ht="80.25" customHeight="1">
      <c r="A1168" s="25" t="s">
        <v>840</v>
      </c>
      <c r="B1168" s="11" t="s">
        <v>1497</v>
      </c>
      <c r="C1168" s="11" t="s">
        <v>1302</v>
      </c>
      <c r="D1168" s="11" t="s">
        <v>1500</v>
      </c>
      <c r="E1168" s="49" t="s">
        <v>39</v>
      </c>
      <c r="F1168" s="88">
        <v>1</v>
      </c>
      <c r="G1168" s="88"/>
      <c r="H1168" s="88">
        <v>512000</v>
      </c>
      <c r="I1168" s="14">
        <f t="shared" si="61"/>
        <v>573440</v>
      </c>
      <c r="J1168" s="11" t="s">
        <v>1303</v>
      </c>
      <c r="K1168" s="11" t="s">
        <v>663</v>
      </c>
      <c r="L1168" s="10"/>
    </row>
    <row r="1169" spans="1:12" ht="108.75" customHeight="1">
      <c r="A1169" s="25" t="s">
        <v>841</v>
      </c>
      <c r="B1169" s="11" t="s">
        <v>1498</v>
      </c>
      <c r="C1169" s="11" t="s">
        <v>1302</v>
      </c>
      <c r="D1169" s="11" t="s">
        <v>1501</v>
      </c>
      <c r="E1169" s="49" t="s">
        <v>39</v>
      </c>
      <c r="F1169" s="88">
        <v>1</v>
      </c>
      <c r="G1169" s="88"/>
      <c r="H1169" s="88">
        <v>456000</v>
      </c>
      <c r="I1169" s="14">
        <f t="shared" si="61"/>
        <v>510720.00000000006</v>
      </c>
      <c r="J1169" s="11" t="s">
        <v>417</v>
      </c>
      <c r="K1169" s="11" t="s">
        <v>663</v>
      </c>
      <c r="L1169" s="10"/>
    </row>
    <row r="1170" spans="1:12" ht="106.5" customHeight="1">
      <c r="A1170" s="25" t="s">
        <v>842</v>
      </c>
      <c r="B1170" s="11" t="s">
        <v>1499</v>
      </c>
      <c r="C1170" s="11" t="s">
        <v>1302</v>
      </c>
      <c r="D1170" s="11" t="s">
        <v>1837</v>
      </c>
      <c r="E1170" s="49" t="s">
        <v>39</v>
      </c>
      <c r="F1170" s="88">
        <v>1</v>
      </c>
      <c r="G1170" s="88"/>
      <c r="H1170" s="88">
        <v>380000</v>
      </c>
      <c r="I1170" s="14">
        <f>H1170*1.12</f>
        <v>425600.00000000006</v>
      </c>
      <c r="J1170" s="11" t="s">
        <v>417</v>
      </c>
      <c r="K1170" s="11" t="s">
        <v>25</v>
      </c>
      <c r="L1170" s="10"/>
    </row>
    <row r="1171" spans="1:12" ht="189.75" customHeight="1">
      <c r="A1171" s="25" t="s">
        <v>843</v>
      </c>
      <c r="B1171" s="25" t="s">
        <v>1851</v>
      </c>
      <c r="C1171" s="25" t="s">
        <v>1302</v>
      </c>
      <c r="D1171" s="112" t="s">
        <v>1852</v>
      </c>
      <c r="E1171" s="25" t="s">
        <v>39</v>
      </c>
      <c r="F1171" s="88">
        <v>1</v>
      </c>
      <c r="G1171" s="25"/>
      <c r="H1171" s="113">
        <v>2955321.43</v>
      </c>
      <c r="I1171" s="14">
        <f t="shared" ref="I1171:I1175" si="62">H1171*1.12</f>
        <v>3309960.0016000005</v>
      </c>
      <c r="J1171" s="11" t="s">
        <v>1853</v>
      </c>
      <c r="K1171" s="11" t="s">
        <v>25</v>
      </c>
      <c r="L1171" s="10"/>
    </row>
    <row r="1172" spans="1:12" ht="126" customHeight="1">
      <c r="A1172" s="25" t="s">
        <v>844</v>
      </c>
      <c r="B1172" s="25" t="s">
        <v>1854</v>
      </c>
      <c r="C1172" s="25" t="s">
        <v>1302</v>
      </c>
      <c r="D1172" s="112" t="s">
        <v>1855</v>
      </c>
      <c r="E1172" s="25" t="s">
        <v>39</v>
      </c>
      <c r="F1172" s="88">
        <v>1</v>
      </c>
      <c r="G1172" s="101"/>
      <c r="H1172" s="113">
        <v>45000</v>
      </c>
      <c r="I1172" s="14">
        <f t="shared" si="62"/>
        <v>50400.000000000007</v>
      </c>
      <c r="J1172" s="11" t="s">
        <v>1853</v>
      </c>
      <c r="K1172" s="11" t="s">
        <v>25</v>
      </c>
      <c r="L1172" s="10"/>
    </row>
    <row r="1173" spans="1:12" ht="126" customHeight="1">
      <c r="A1173" s="65" t="s">
        <v>845</v>
      </c>
      <c r="B1173" s="65" t="s">
        <v>2019</v>
      </c>
      <c r="C1173" s="65" t="s">
        <v>2020</v>
      </c>
      <c r="D1173" s="128" t="s">
        <v>2021</v>
      </c>
      <c r="E1173" s="65" t="s">
        <v>39</v>
      </c>
      <c r="F1173" s="105">
        <v>1</v>
      </c>
      <c r="G1173" s="129"/>
      <c r="H1173" s="130">
        <v>147000</v>
      </c>
      <c r="I1173" s="107">
        <f t="shared" si="62"/>
        <v>164640.00000000003</v>
      </c>
      <c r="J1173" s="66" t="s">
        <v>1303</v>
      </c>
      <c r="K1173" s="66" t="s">
        <v>25</v>
      </c>
      <c r="L1173" s="10"/>
    </row>
    <row r="1174" spans="1:12" ht="126" customHeight="1">
      <c r="A1174" s="65" t="s">
        <v>846</v>
      </c>
      <c r="B1174" s="65" t="s">
        <v>2265</v>
      </c>
      <c r="C1174" s="65" t="s">
        <v>2264</v>
      </c>
      <c r="D1174" s="128" t="s">
        <v>2261</v>
      </c>
      <c r="E1174" s="65" t="s">
        <v>39</v>
      </c>
      <c r="F1174" s="105">
        <v>1</v>
      </c>
      <c r="G1174" s="129"/>
      <c r="H1174" s="130">
        <v>69300</v>
      </c>
      <c r="I1174" s="107">
        <f t="shared" si="62"/>
        <v>77616.000000000015</v>
      </c>
      <c r="J1174" s="66" t="s">
        <v>2262</v>
      </c>
      <c r="K1174" s="66" t="s">
        <v>25</v>
      </c>
      <c r="L1174" s="10"/>
    </row>
    <row r="1175" spans="1:12" ht="126" customHeight="1">
      <c r="A1175" s="65" t="s">
        <v>847</v>
      </c>
      <c r="B1175" s="65" t="s">
        <v>2266</v>
      </c>
      <c r="C1175" s="65" t="s">
        <v>2264</v>
      </c>
      <c r="D1175" s="128" t="s">
        <v>2263</v>
      </c>
      <c r="E1175" s="65" t="s">
        <v>39</v>
      </c>
      <c r="F1175" s="105">
        <v>1</v>
      </c>
      <c r="G1175" s="129"/>
      <c r="H1175" s="130">
        <v>77000</v>
      </c>
      <c r="I1175" s="107">
        <f t="shared" si="62"/>
        <v>86240.000000000015</v>
      </c>
      <c r="J1175" s="66" t="s">
        <v>2262</v>
      </c>
      <c r="K1175" s="66" t="s">
        <v>25</v>
      </c>
      <c r="L1175" s="10"/>
    </row>
    <row r="1176" spans="1:12" ht="12.75" customHeight="1">
      <c r="A1176" s="140" t="s">
        <v>413</v>
      </c>
      <c r="B1176" s="141"/>
      <c r="C1176" s="142"/>
      <c r="D1176" s="10"/>
      <c r="E1176" s="10"/>
      <c r="F1176" s="14"/>
      <c r="G1176" s="14"/>
      <c r="H1176" s="7">
        <f>SUM(H1096:H1175)</f>
        <v>293758997.04836226</v>
      </c>
      <c r="I1176" s="7">
        <f>SUM(I1098:I1175)</f>
        <v>309973983.25416583</v>
      </c>
      <c r="J1176" s="27"/>
      <c r="K1176" s="27"/>
      <c r="L1176" s="10"/>
    </row>
    <row r="1177" spans="1:12" ht="12.75" customHeight="1">
      <c r="A1177" s="140" t="s">
        <v>17</v>
      </c>
      <c r="B1177" s="141"/>
      <c r="C1177" s="142"/>
      <c r="D1177" s="10"/>
      <c r="E1177" s="10"/>
      <c r="F1177" s="14"/>
      <c r="G1177" s="14"/>
      <c r="H1177" s="7">
        <f>H1176+H1094+H1089</f>
        <v>520179041.06836224</v>
      </c>
      <c r="I1177" s="7">
        <f>I1176+I1094+I1089</f>
        <v>563564432.55656576</v>
      </c>
      <c r="J1177" s="27"/>
      <c r="K1177" s="27"/>
      <c r="L1177" s="10"/>
    </row>
    <row r="1178" spans="1:12">
      <c r="A1178" s="133" t="s">
        <v>18</v>
      </c>
      <c r="B1178" s="133"/>
      <c r="C1178" s="133"/>
      <c r="D1178" s="10"/>
      <c r="E1178" s="10"/>
      <c r="F1178" s="14"/>
      <c r="G1178" s="14"/>
      <c r="H1178" s="132">
        <f>H1177+H1049</f>
        <v>1372006704.0341623</v>
      </c>
      <c r="I1178" s="132">
        <f>I1177+I1049</f>
        <v>1517527843.5982611</v>
      </c>
      <c r="J1178" s="27"/>
      <c r="K1178" s="27"/>
      <c r="L1178" s="27"/>
    </row>
  </sheetData>
  <autoFilter ref="A14:L1178"/>
  <mergeCells count="19">
    <mergeCell ref="A1176:C1176"/>
    <mergeCell ref="A1177:C1177"/>
    <mergeCell ref="A1178:C1178"/>
    <mergeCell ref="A1089:C1089"/>
    <mergeCell ref="A1090:J1090"/>
    <mergeCell ref="A1094:C1094"/>
    <mergeCell ref="A1095:J1095"/>
    <mergeCell ref="A11:I11"/>
    <mergeCell ref="A12:I12"/>
    <mergeCell ref="A940:J940"/>
    <mergeCell ref="A1048:C1048"/>
    <mergeCell ref="A1049:C1049"/>
    <mergeCell ref="A1050:K1050"/>
    <mergeCell ref="A1051:J1051"/>
    <mergeCell ref="A15:K15"/>
    <mergeCell ref="A16:J16"/>
    <mergeCell ref="A926:C926"/>
    <mergeCell ref="A927:J927"/>
    <mergeCell ref="A939:C939"/>
  </mergeCells>
  <pageMargins left="0.56000000000000005" right="0.2" top="0.35433070866141736" bottom="0.39370078740157483" header="0.31496062992125984" footer="0.31496062992125984"/>
  <pageSetup paperSize="9" scale="74" orientation="landscape" r:id="rId1"/>
  <ignoredErrors>
    <ignoredError sqref="A360 A350:A356 A326:A328 A303:A304 A306:A307 A314 A317:A319 A330:A331 A333:A347 A362:A36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ПЗ</vt:lpstr>
      <vt:lpstr>ПЗ!_GoBack</vt:lpstr>
      <vt:lpstr>ПЗ!OLE_LINK3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2013-11-21T10:53:16Z</cp:lastPrinted>
  <dcterms:created xsi:type="dcterms:W3CDTF">2011-06-29T08:00:36Z</dcterms:created>
  <dcterms:modified xsi:type="dcterms:W3CDTF">2013-12-30T10:36:25Z</dcterms:modified>
</cp:coreProperties>
</file>