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240" yWindow="1305" windowWidth="18195" windowHeight="7440"/>
  </bookViews>
  <sheets>
    <sheet name="русский язык" sheetId="9" r:id="rId1"/>
    <sheet name="казахский язык" sheetId="10" r:id="rId2"/>
  </sheets>
  <definedNames>
    <definedName name="_GoBack" localSheetId="0">'русский язык'!$D$1107</definedName>
    <definedName name="_xlnm._FilterDatabase" localSheetId="0" hidden="1">'русский язык'!$A$14:$L$1113</definedName>
    <definedName name="OLE_LINK3" localSheetId="0">'русский язык'!$D$532</definedName>
  </definedNames>
  <calcPr calcId="125725"/>
  <fileRecoveryPr autoRecover="0"/>
</workbook>
</file>

<file path=xl/calcChain.xml><?xml version="1.0" encoding="utf-8"?>
<calcChain xmlns="http://schemas.openxmlformats.org/spreadsheetml/2006/main">
  <c r="H864" i="9"/>
  <c r="H1031"/>
  <c r="I1111"/>
  <c r="H1111"/>
  <c r="H863" l="1"/>
  <c r="I863" s="1"/>
  <c r="H862" l="1"/>
  <c r="I862" s="1"/>
  <c r="H740" l="1"/>
  <c r="H985"/>
  <c r="H877"/>
  <c r="H1025"/>
  <c r="I1025" s="1"/>
  <c r="H1024"/>
  <c r="I1024" s="1"/>
  <c r="H1023"/>
  <c r="I1023" s="1"/>
  <c r="H1022"/>
  <c r="I1022" s="1"/>
  <c r="H1021"/>
  <c r="I1021" s="1"/>
  <c r="H1020"/>
  <c r="I1020" s="1"/>
  <c r="H1019"/>
  <c r="I1019" s="1"/>
  <c r="H1018"/>
  <c r="I1018" s="1"/>
  <c r="H1017"/>
  <c r="I1017" s="1"/>
  <c r="H861"/>
  <c r="I861" s="1"/>
  <c r="H860"/>
  <c r="I860" s="1"/>
  <c r="I876"/>
  <c r="H359" l="1"/>
  <c r="I984"/>
  <c r="H332"/>
  <c r="I1086" l="1"/>
  <c r="H859" l="1"/>
  <c r="I859" s="1"/>
  <c r="H40" l="1"/>
  <c r="I40" s="1"/>
  <c r="H39"/>
  <c r="I39" s="1"/>
  <c r="H37"/>
  <c r="I37" s="1"/>
  <c r="H36"/>
  <c r="I36" s="1"/>
  <c r="H35"/>
  <c r="I35" s="1"/>
  <c r="H32"/>
  <c r="I32" s="1"/>
  <c r="H30"/>
  <c r="I30" s="1"/>
  <c r="I1096"/>
  <c r="I1085"/>
  <c r="I974"/>
  <c r="I899"/>
  <c r="I896"/>
  <c r="H649"/>
  <c r="I649" s="1"/>
  <c r="H648"/>
  <c r="I648" s="1"/>
  <c r="H647"/>
  <c r="I647" s="1"/>
  <c r="H646"/>
  <c r="I646" s="1"/>
  <c r="H645"/>
  <c r="I645" s="1"/>
  <c r="H644"/>
  <c r="I644" s="1"/>
  <c r="H643"/>
  <c r="I643" s="1"/>
  <c r="H642"/>
  <c r="I642" s="1"/>
  <c r="H641"/>
  <c r="I641" s="1"/>
  <c r="H640"/>
  <c r="I640" s="1"/>
  <c r="H639"/>
  <c r="I639" s="1"/>
  <c r="H638"/>
  <c r="I638" s="1"/>
  <c r="H637"/>
  <c r="I637" s="1"/>
  <c r="H636"/>
  <c r="I636" s="1"/>
  <c r="H635"/>
  <c r="I635" s="1"/>
  <c r="H634"/>
  <c r="I634" s="1"/>
  <c r="H633"/>
  <c r="I633" s="1"/>
  <c r="H632"/>
  <c r="I632" s="1"/>
  <c r="H631"/>
  <c r="I631" s="1"/>
  <c r="H630"/>
  <c r="I630" s="1"/>
  <c r="H629"/>
  <c r="I629" s="1"/>
  <c r="H628"/>
  <c r="I628" s="1"/>
  <c r="H627"/>
  <c r="I627" s="1"/>
  <c r="H626"/>
  <c r="I626" s="1"/>
  <c r="H625"/>
  <c r="I625" s="1"/>
  <c r="H624"/>
  <c r="I624" s="1"/>
  <c r="H623"/>
  <c r="I623" s="1"/>
  <c r="H622"/>
  <c r="I622" s="1"/>
  <c r="H621"/>
  <c r="I621" s="1"/>
  <c r="H620"/>
  <c r="I620" s="1"/>
  <c r="H619"/>
  <c r="I619" s="1"/>
  <c r="H618"/>
  <c r="I618" s="1"/>
  <c r="H617"/>
  <c r="I617" s="1"/>
  <c r="H616"/>
  <c r="I616" s="1"/>
  <c r="H615"/>
  <c r="I615" s="1"/>
  <c r="H614"/>
  <c r="I614" s="1"/>
  <c r="H613"/>
  <c r="I613" s="1"/>
  <c r="H612"/>
  <c r="I612" s="1"/>
  <c r="H611"/>
  <c r="I611" s="1"/>
  <c r="H610"/>
  <c r="I610" s="1"/>
  <c r="H609"/>
  <c r="I609" s="1"/>
  <c r="H608"/>
  <c r="I608" s="1"/>
  <c r="H607"/>
  <c r="I607" s="1"/>
  <c r="H606"/>
  <c r="I606" s="1"/>
  <c r="H605"/>
  <c r="I605" s="1"/>
  <c r="H604"/>
  <c r="I604" s="1"/>
  <c r="H603"/>
  <c r="I603" s="1"/>
  <c r="H602"/>
  <c r="I602" s="1"/>
  <c r="H601"/>
  <c r="I601" s="1"/>
  <c r="H600"/>
  <c r="I600" s="1"/>
  <c r="H599"/>
  <c r="I599" s="1"/>
  <c r="H598"/>
  <c r="I598" s="1"/>
  <c r="H597"/>
  <c r="I597" s="1"/>
  <c r="H596"/>
  <c r="I596" s="1"/>
  <c r="H595"/>
  <c r="I595" s="1"/>
  <c r="H594"/>
  <c r="I594" s="1"/>
  <c r="H593"/>
  <c r="I593" s="1"/>
  <c r="H592"/>
  <c r="I592" s="1"/>
  <c r="H591"/>
  <c r="I591" s="1"/>
  <c r="H590"/>
  <c r="I590" s="1"/>
  <c r="H589"/>
  <c r="I589" s="1"/>
  <c r="H588"/>
  <c r="I588" s="1"/>
  <c r="H587"/>
  <c r="I587" s="1"/>
  <c r="H586"/>
  <c r="I586" s="1"/>
  <c r="H585"/>
  <c r="I585" s="1"/>
  <c r="H584"/>
  <c r="I584" s="1"/>
  <c r="H583"/>
  <c r="I583" s="1"/>
  <c r="H582"/>
  <c r="I582" s="1"/>
  <c r="H581"/>
  <c r="I581" s="1"/>
  <c r="H580"/>
  <c r="I580" s="1"/>
  <c r="H579"/>
  <c r="I579" s="1"/>
  <c r="H578"/>
  <c r="I578" s="1"/>
  <c r="H577"/>
  <c r="I577" s="1"/>
  <c r="H576"/>
  <c r="I576" s="1"/>
  <c r="H575"/>
  <c r="I575" s="1"/>
  <c r="H574"/>
  <c r="I574" s="1"/>
  <c r="H573"/>
  <c r="I573" s="1"/>
  <c r="H572"/>
  <c r="I572" s="1"/>
  <c r="H571"/>
  <c r="I571" s="1"/>
  <c r="H570"/>
  <c r="I570" s="1"/>
  <c r="H569"/>
  <c r="I569" s="1"/>
  <c r="H568"/>
  <c r="I568" s="1"/>
  <c r="H567"/>
  <c r="I567" s="1"/>
  <c r="H566"/>
  <c r="I566" s="1"/>
  <c r="H565"/>
  <c r="I565" s="1"/>
  <c r="H564"/>
  <c r="I564" s="1"/>
  <c r="I359"/>
  <c r="H358"/>
  <c r="I358" s="1"/>
  <c r="I332"/>
  <c r="H329"/>
  <c r="I329" s="1"/>
  <c r="H124"/>
  <c r="I124" s="1"/>
  <c r="H116"/>
  <c r="I116" s="1"/>
  <c r="I1064"/>
  <c r="H857" l="1"/>
  <c r="H811"/>
  <c r="I811" s="1"/>
  <c r="H809"/>
  <c r="I809" s="1"/>
  <c r="H808"/>
  <c r="I808" s="1"/>
  <c r="H807"/>
  <c r="I807" s="1"/>
  <c r="H806"/>
  <c r="I806" s="1"/>
  <c r="H805"/>
  <c r="I805" s="1"/>
  <c r="H804"/>
  <c r="I804" s="1"/>
  <c r="H803"/>
  <c r="I803" s="1"/>
  <c r="H802"/>
  <c r="I802" s="1"/>
  <c r="H801"/>
  <c r="I801" s="1"/>
  <c r="H800"/>
  <c r="I800" s="1"/>
  <c r="H799"/>
  <c r="I799" s="1"/>
  <c r="H798"/>
  <c r="I798" s="1"/>
  <c r="H797"/>
  <c r="I797" s="1"/>
  <c r="H796"/>
  <c r="I796" s="1"/>
  <c r="H794"/>
  <c r="I794" s="1"/>
  <c r="H793"/>
  <c r="I793" s="1"/>
  <c r="H792"/>
  <c r="I792" s="1"/>
  <c r="H791"/>
  <c r="I791" s="1"/>
  <c r="H790"/>
  <c r="I790" s="1"/>
  <c r="H789"/>
  <c r="I789" s="1"/>
  <c r="H788"/>
  <c r="I788" s="1"/>
  <c r="H787"/>
  <c r="I787" s="1"/>
  <c r="H786"/>
  <c r="I786" s="1"/>
  <c r="H785"/>
  <c r="I785" s="1"/>
  <c r="H784"/>
  <c r="I784" s="1"/>
  <c r="H783"/>
  <c r="I783" s="1"/>
  <c r="H782"/>
  <c r="I782" s="1"/>
  <c r="H781"/>
  <c r="I781" s="1"/>
  <c r="H780"/>
  <c r="I780" s="1"/>
  <c r="H779"/>
  <c r="I779" s="1"/>
  <c r="H778"/>
  <c r="I778" s="1"/>
  <c r="H777"/>
  <c r="I777" s="1"/>
  <c r="H776"/>
  <c r="I776" s="1"/>
  <c r="H775"/>
  <c r="I775" s="1"/>
  <c r="H774"/>
  <c r="I774" s="1"/>
  <c r="H773"/>
  <c r="I773" s="1"/>
  <c r="H772"/>
  <c r="I772" s="1"/>
  <c r="H771"/>
  <c r="I771" s="1"/>
  <c r="H770"/>
  <c r="I770" s="1"/>
  <c r="H769"/>
  <c r="I769" s="1"/>
  <c r="H768"/>
  <c r="I768" s="1"/>
  <c r="H767"/>
  <c r="I767" s="1"/>
  <c r="H766"/>
  <c r="I766" s="1"/>
  <c r="H765"/>
  <c r="I765" s="1"/>
  <c r="H764"/>
  <c r="I764" s="1"/>
  <c r="H763"/>
  <c r="I763" s="1"/>
  <c r="H762"/>
  <c r="I762" s="1"/>
  <c r="H761"/>
  <c r="I761" s="1"/>
  <c r="H760"/>
  <c r="I760" s="1"/>
  <c r="H759"/>
  <c r="I759" s="1"/>
  <c r="H758"/>
  <c r="I758" s="1"/>
  <c r="H757"/>
  <c r="I757" s="1"/>
  <c r="H756"/>
  <c r="I756" s="1"/>
  <c r="H755"/>
  <c r="I755" s="1"/>
  <c r="H754"/>
  <c r="I754" s="1"/>
  <c r="H753"/>
  <c r="I753" s="1"/>
  <c r="H752"/>
  <c r="I752" s="1"/>
  <c r="H751"/>
  <c r="I751" s="1"/>
  <c r="H750"/>
  <c r="I750" s="1"/>
  <c r="H749"/>
  <c r="I749" s="1"/>
  <c r="H748"/>
  <c r="I748" s="1"/>
  <c r="H747"/>
  <c r="I747" s="1"/>
  <c r="H746"/>
  <c r="I746" s="1"/>
  <c r="H745"/>
  <c r="I745" s="1"/>
  <c r="H744"/>
  <c r="I744" s="1"/>
  <c r="H743"/>
  <c r="I743" s="1"/>
  <c r="H742"/>
  <c r="I742" s="1"/>
  <c r="H741"/>
  <c r="I741" s="1"/>
  <c r="I740"/>
  <c r="H739"/>
  <c r="I739" s="1"/>
  <c r="H738"/>
  <c r="I738" s="1"/>
  <c r="H737"/>
  <c r="I737" s="1"/>
  <c r="H736"/>
  <c r="I736" s="1"/>
  <c r="H734"/>
  <c r="I734" s="1"/>
  <c r="H733"/>
  <c r="I733" s="1"/>
  <c r="H732"/>
  <c r="I732" s="1"/>
  <c r="H731"/>
  <c r="I731" s="1"/>
  <c r="H729"/>
  <c r="I729" s="1"/>
  <c r="H728"/>
  <c r="I728" s="1"/>
  <c r="H727"/>
  <c r="I727" s="1"/>
  <c r="H726"/>
  <c r="I726" s="1"/>
  <c r="H725"/>
  <c r="I725" s="1"/>
  <c r="H724"/>
  <c r="I724" s="1"/>
  <c r="H723"/>
  <c r="I723" s="1"/>
  <c r="H722"/>
  <c r="I722" s="1"/>
  <c r="H721"/>
  <c r="I721" s="1"/>
  <c r="H720"/>
  <c r="I720" s="1"/>
  <c r="H719"/>
  <c r="I719" s="1"/>
  <c r="H718"/>
  <c r="I718" s="1"/>
  <c r="H717"/>
  <c r="I717" s="1"/>
  <c r="H716"/>
  <c r="I716" s="1"/>
  <c r="H715"/>
  <c r="I715" s="1"/>
  <c r="H714"/>
  <c r="I714" s="1"/>
  <c r="H713"/>
  <c r="I713" s="1"/>
  <c r="H712"/>
  <c r="I712" s="1"/>
  <c r="H711"/>
  <c r="I711" s="1"/>
  <c r="H710"/>
  <c r="I710" s="1"/>
  <c r="H709"/>
  <c r="I709" s="1"/>
  <c r="H708"/>
  <c r="I708" s="1"/>
  <c r="H707"/>
  <c r="I707" s="1"/>
  <c r="H706"/>
  <c r="I706" s="1"/>
  <c r="H705"/>
  <c r="I705" s="1"/>
  <c r="H704"/>
  <c r="I704" s="1"/>
  <c r="H703"/>
  <c r="I703" s="1"/>
  <c r="H702"/>
  <c r="I702" s="1"/>
  <c r="H701"/>
  <c r="I701" s="1"/>
  <c r="H700"/>
  <c r="I700" s="1"/>
  <c r="H699"/>
  <c r="I699" s="1"/>
  <c r="H698"/>
  <c r="I698" s="1"/>
  <c r="H697"/>
  <c r="I697" s="1"/>
  <c r="H696"/>
  <c r="I696" s="1"/>
  <c r="H695"/>
  <c r="I695" s="1"/>
  <c r="H694"/>
  <c r="I694" s="1"/>
  <c r="H693"/>
  <c r="I693" s="1"/>
  <c r="H692"/>
  <c r="I692" s="1"/>
  <c r="H691"/>
  <c r="I691" s="1"/>
  <c r="H688"/>
  <c r="I688" s="1"/>
  <c r="H687"/>
  <c r="I687" s="1"/>
  <c r="H686"/>
  <c r="I686" s="1"/>
  <c r="H685"/>
  <c r="I685" s="1"/>
  <c r="H684"/>
  <c r="I684" s="1"/>
  <c r="H683"/>
  <c r="I683" s="1"/>
  <c r="H682"/>
  <c r="I682" s="1"/>
  <c r="H681"/>
  <c r="I681" s="1"/>
  <c r="H680"/>
  <c r="I680" s="1"/>
  <c r="H679"/>
  <c r="I679" s="1"/>
  <c r="H678"/>
  <c r="I678" s="1"/>
  <c r="H677"/>
  <c r="I677" s="1"/>
  <c r="H676"/>
  <c r="I676" s="1"/>
  <c r="H675"/>
  <c r="I675" s="1"/>
  <c r="H674"/>
  <c r="I674" s="1"/>
  <c r="H673"/>
  <c r="I673" s="1"/>
  <c r="H672"/>
  <c r="I672" s="1"/>
  <c r="H671"/>
  <c r="I671" s="1"/>
  <c r="H670"/>
  <c r="I670" s="1"/>
  <c r="H669"/>
  <c r="I669" s="1"/>
  <c r="H668"/>
  <c r="I668" s="1"/>
  <c r="H667"/>
  <c r="I667" s="1"/>
  <c r="H666"/>
  <c r="I666" s="1"/>
  <c r="H665"/>
  <c r="I665" s="1"/>
  <c r="H664"/>
  <c r="I664" s="1"/>
  <c r="H663"/>
  <c r="I663" s="1"/>
  <c r="H662"/>
  <c r="I662" s="1"/>
  <c r="H661"/>
  <c r="I661" s="1"/>
  <c r="H660"/>
  <c r="I660" s="1"/>
  <c r="H659"/>
  <c r="I659" s="1"/>
  <c r="H658"/>
  <c r="I658" s="1"/>
  <c r="H657"/>
  <c r="I657" s="1"/>
  <c r="H656"/>
  <c r="I656" s="1"/>
  <c r="H655"/>
  <c r="I655" s="1"/>
  <c r="H654"/>
  <c r="I654" s="1"/>
  <c r="H653"/>
  <c r="I653" s="1"/>
  <c r="H652"/>
  <c r="I652" s="1"/>
  <c r="H651"/>
  <c r="I651" s="1"/>
  <c r="H650"/>
  <c r="I650" s="1"/>
  <c r="H563"/>
  <c r="I563" s="1"/>
  <c r="H562"/>
  <c r="I562" s="1"/>
  <c r="I561"/>
  <c r="I560"/>
  <c r="I559"/>
  <c r="I558"/>
  <c r="I557"/>
  <c r="I556"/>
  <c r="I555"/>
  <c r="H554"/>
  <c r="I554" s="1"/>
  <c r="H553"/>
  <c r="I553" s="1"/>
  <c r="H552"/>
  <c r="I552" s="1"/>
  <c r="H551"/>
  <c r="I551" s="1"/>
  <c r="H550"/>
  <c r="I550" s="1"/>
  <c r="H549"/>
  <c r="I549" s="1"/>
  <c r="H548"/>
  <c r="I548" s="1"/>
  <c r="H547"/>
  <c r="I547" s="1"/>
  <c r="H546"/>
  <c r="I546" s="1"/>
  <c r="H545"/>
  <c r="I545" s="1"/>
  <c r="H544"/>
  <c r="I544" s="1"/>
  <c r="H543"/>
  <c r="I543" s="1"/>
  <c r="H542"/>
  <c r="I542" s="1"/>
  <c r="H541"/>
  <c r="I541" s="1"/>
  <c r="H540"/>
  <c r="I540" s="1"/>
  <c r="H539"/>
  <c r="I539" s="1"/>
  <c r="H538"/>
  <c r="I538" s="1"/>
  <c r="H537"/>
  <c r="I537" s="1"/>
  <c r="H536"/>
  <c r="I536" s="1"/>
  <c r="H535"/>
  <c r="I535" s="1"/>
  <c r="H534"/>
  <c r="I534" s="1"/>
  <c r="H533"/>
  <c r="I533" s="1"/>
  <c r="H532"/>
  <c r="I532" s="1"/>
  <c r="H531"/>
  <c r="I531" s="1"/>
  <c r="H530"/>
  <c r="I530" s="1"/>
  <c r="H529"/>
  <c r="I529" s="1"/>
  <c r="H528"/>
  <c r="I528" s="1"/>
  <c r="H527"/>
  <c r="I527" s="1"/>
  <c r="H526"/>
  <c r="I526" s="1"/>
  <c r="H525"/>
  <c r="I525" s="1"/>
  <c r="H524"/>
  <c r="I524" s="1"/>
  <c r="H523"/>
  <c r="I523" s="1"/>
  <c r="H522"/>
  <c r="I522" s="1"/>
  <c r="H521"/>
  <c r="I521" s="1"/>
  <c r="H520"/>
  <c r="I520" s="1"/>
  <c r="H519"/>
  <c r="I519" s="1"/>
  <c r="H518"/>
  <c r="I518" s="1"/>
  <c r="H517"/>
  <c r="I517" s="1"/>
  <c r="H516"/>
  <c r="I516" s="1"/>
  <c r="H515"/>
  <c r="I515" s="1"/>
  <c r="H514"/>
  <c r="I514" s="1"/>
  <c r="H513"/>
  <c r="I513" s="1"/>
  <c r="H512"/>
  <c r="I512" s="1"/>
  <c r="H511"/>
  <c r="I511" s="1"/>
  <c r="H510"/>
  <c r="I510" s="1"/>
  <c r="H509"/>
  <c r="I509" s="1"/>
  <c r="H508"/>
  <c r="I508" s="1"/>
  <c r="H507"/>
  <c r="I507" s="1"/>
  <c r="H506"/>
  <c r="I506" s="1"/>
  <c r="H505"/>
  <c r="I505" s="1"/>
  <c r="H504"/>
  <c r="I504" s="1"/>
  <c r="H503"/>
  <c r="I503" s="1"/>
  <c r="H502"/>
  <c r="I502" s="1"/>
  <c r="H501"/>
  <c r="I501" s="1"/>
  <c r="H500"/>
  <c r="I500" s="1"/>
  <c r="H499"/>
  <c r="I499" s="1"/>
  <c r="H498"/>
  <c r="I498" s="1"/>
  <c r="H497"/>
  <c r="I497" s="1"/>
  <c r="H496"/>
  <c r="I496" s="1"/>
  <c r="H495"/>
  <c r="I495" s="1"/>
  <c r="H494"/>
  <c r="I494" s="1"/>
  <c r="H493"/>
  <c r="I493" s="1"/>
  <c r="H492"/>
  <c r="I492" s="1"/>
  <c r="H491"/>
  <c r="I491" s="1"/>
  <c r="H490"/>
  <c r="I490" s="1"/>
  <c r="H489"/>
  <c r="I489" s="1"/>
  <c r="H488"/>
  <c r="I488" s="1"/>
  <c r="H487"/>
  <c r="I487" s="1"/>
  <c r="H486"/>
  <c r="I486" s="1"/>
  <c r="H485"/>
  <c r="I485" s="1"/>
  <c r="H484"/>
  <c r="I484" s="1"/>
  <c r="H483"/>
  <c r="I483" s="1"/>
  <c r="H482"/>
  <c r="I482" s="1"/>
  <c r="H481"/>
  <c r="I481" s="1"/>
  <c r="H480"/>
  <c r="I480" s="1"/>
  <c r="H479"/>
  <c r="I479" s="1"/>
  <c r="H478"/>
  <c r="I478" s="1"/>
  <c r="H477"/>
  <c r="I477" s="1"/>
  <c r="H476"/>
  <c r="I476" s="1"/>
  <c r="H475"/>
  <c r="I475" s="1"/>
  <c r="H474"/>
  <c r="I474" s="1"/>
  <c r="H473"/>
  <c r="I473" s="1"/>
  <c r="H472"/>
  <c r="I472" s="1"/>
  <c r="H471"/>
  <c r="I471" s="1"/>
  <c r="H470"/>
  <c r="I470" s="1"/>
  <c r="H469"/>
  <c r="I469" s="1"/>
  <c r="H468"/>
  <c r="I468" s="1"/>
  <c r="H467"/>
  <c r="I467" s="1"/>
  <c r="H466"/>
  <c r="I466" s="1"/>
  <c r="H465"/>
  <c r="I465" s="1"/>
  <c r="H464"/>
  <c r="I464" s="1"/>
  <c r="H463"/>
  <c r="I463" s="1"/>
  <c r="H462"/>
  <c r="I462" s="1"/>
  <c r="H461"/>
  <c r="I461" s="1"/>
  <c r="H460"/>
  <c r="I460" s="1"/>
  <c r="H459"/>
  <c r="I459" s="1"/>
  <c r="H458"/>
  <c r="I458" s="1"/>
  <c r="H457"/>
  <c r="I457" s="1"/>
  <c r="H456"/>
  <c r="I456" s="1"/>
  <c r="H455"/>
  <c r="I455" s="1"/>
  <c r="H454"/>
  <c r="I454" s="1"/>
  <c r="H453"/>
  <c r="I453" s="1"/>
  <c r="H452"/>
  <c r="I452" s="1"/>
  <c r="H451"/>
  <c r="I451" s="1"/>
  <c r="H450"/>
  <c r="I450" s="1"/>
  <c r="H449"/>
  <c r="I449" s="1"/>
  <c r="H448"/>
  <c r="I448" s="1"/>
  <c r="H447"/>
  <c r="I447" s="1"/>
  <c r="H446"/>
  <c r="I446" s="1"/>
  <c r="H445"/>
  <c r="I445" s="1"/>
  <c r="H444"/>
  <c r="I444" s="1"/>
  <c r="H443"/>
  <c r="I443" s="1"/>
  <c r="H442"/>
  <c r="I442" s="1"/>
  <c r="H441"/>
  <c r="I441" s="1"/>
  <c r="H440"/>
  <c r="I440" s="1"/>
  <c r="H439"/>
  <c r="I439" s="1"/>
  <c r="H438"/>
  <c r="I438" s="1"/>
  <c r="H437"/>
  <c r="I437" s="1"/>
  <c r="H436"/>
  <c r="I436" s="1"/>
  <c r="H435"/>
  <c r="I435" s="1"/>
  <c r="H434"/>
  <c r="I434" s="1"/>
  <c r="H433"/>
  <c r="I433" s="1"/>
  <c r="H432"/>
  <c r="I432" s="1"/>
  <c r="H431"/>
  <c r="I431" s="1"/>
  <c r="H430"/>
  <c r="I430" s="1"/>
  <c r="H424"/>
  <c r="I424" s="1"/>
  <c r="H423"/>
  <c r="I423" s="1"/>
  <c r="H422"/>
  <c r="I422" s="1"/>
  <c r="H421"/>
  <c r="I421" s="1"/>
  <c r="H420"/>
  <c r="I420" s="1"/>
  <c r="H419"/>
  <c r="I419" s="1"/>
  <c r="H418"/>
  <c r="I418" s="1"/>
  <c r="H417"/>
  <c r="I417" s="1"/>
  <c r="H416"/>
  <c r="I416" s="1"/>
  <c r="H415"/>
  <c r="I415" s="1"/>
  <c r="H414"/>
  <c r="I414" s="1"/>
  <c r="H413"/>
  <c r="I413" s="1"/>
  <c r="H412"/>
  <c r="I412" s="1"/>
  <c r="H411"/>
  <c r="I411" s="1"/>
  <c r="H410"/>
  <c r="I410" s="1"/>
  <c r="H409"/>
  <c r="I409" s="1"/>
  <c r="H408"/>
  <c r="I408" s="1"/>
  <c r="H407"/>
  <c r="I407" s="1"/>
  <c r="H402"/>
  <c r="I402" s="1"/>
  <c r="H401"/>
  <c r="I401" s="1"/>
  <c r="H400"/>
  <c r="I400" s="1"/>
  <c r="H399"/>
  <c r="I399" s="1"/>
  <c r="H398"/>
  <c r="I398" s="1"/>
  <c r="H397"/>
  <c r="I397" s="1"/>
  <c r="H396"/>
  <c r="I396" s="1"/>
  <c r="H395"/>
  <c r="I395" s="1"/>
  <c r="H394"/>
  <c r="I394" s="1"/>
  <c r="H393"/>
  <c r="I393" s="1"/>
  <c r="H392"/>
  <c r="I392" s="1"/>
  <c r="H391"/>
  <c r="I391" s="1"/>
  <c r="H390"/>
  <c r="I390" s="1"/>
  <c r="H389"/>
  <c r="I389" s="1"/>
  <c r="H388"/>
  <c r="I388" s="1"/>
  <c r="H387"/>
  <c r="I387" s="1"/>
  <c r="H386"/>
  <c r="I386" s="1"/>
  <c r="H385"/>
  <c r="I385" s="1"/>
  <c r="H384"/>
  <c r="I384" s="1"/>
  <c r="H383"/>
  <c r="I383" s="1"/>
  <c r="H382"/>
  <c r="I382" s="1"/>
  <c r="H381"/>
  <c r="I381" s="1"/>
  <c r="H380"/>
  <c r="I380" s="1"/>
  <c r="H379"/>
  <c r="I379" s="1"/>
  <c r="H378"/>
  <c r="I378" s="1"/>
  <c r="H377"/>
  <c r="I377" s="1"/>
  <c r="H375"/>
  <c r="I375" s="1"/>
  <c r="H374"/>
  <c r="I374" s="1"/>
  <c r="H373"/>
  <c r="I373" s="1"/>
  <c r="H372"/>
  <c r="I372" s="1"/>
  <c r="H371"/>
  <c r="I371" s="1"/>
  <c r="H370"/>
  <c r="I370" s="1"/>
  <c r="H369"/>
  <c r="I369" s="1"/>
  <c r="H368"/>
  <c r="I368" s="1"/>
  <c r="H367"/>
  <c r="I367" s="1"/>
  <c r="H366"/>
  <c r="I366" s="1"/>
  <c r="H365"/>
  <c r="I365" s="1"/>
  <c r="H364"/>
  <c r="I364" s="1"/>
  <c r="H363"/>
  <c r="I363" s="1"/>
  <c r="H360"/>
  <c r="I360" s="1"/>
  <c r="H356"/>
  <c r="I356" s="1"/>
  <c r="H355"/>
  <c r="I355" s="1"/>
  <c r="H354"/>
  <c r="I354" s="1"/>
  <c r="H353"/>
  <c r="I353" s="1"/>
  <c r="H352"/>
  <c r="I352" s="1"/>
  <c r="H351"/>
  <c r="I351" s="1"/>
  <c r="H350"/>
  <c r="I350" s="1"/>
  <c r="H349"/>
  <c r="I349" s="1"/>
  <c r="H348"/>
  <c r="I348" s="1"/>
  <c r="H347"/>
  <c r="I347" s="1"/>
  <c r="H346"/>
  <c r="I346" s="1"/>
  <c r="H345"/>
  <c r="I345" s="1"/>
  <c r="H344"/>
  <c r="I344" s="1"/>
  <c r="H343"/>
  <c r="I343" s="1"/>
  <c r="H342"/>
  <c r="I342" s="1"/>
  <c r="H341"/>
  <c r="I341" s="1"/>
  <c r="H340"/>
  <c r="I340" s="1"/>
  <c r="H339"/>
  <c r="I339" s="1"/>
  <c r="H338"/>
  <c r="I338" s="1"/>
  <c r="H337"/>
  <c r="I337" s="1"/>
  <c r="H336"/>
  <c r="I336" s="1"/>
  <c r="H335"/>
  <c r="I335" s="1"/>
  <c r="H334"/>
  <c r="I334" s="1"/>
  <c r="H333"/>
  <c r="I333" s="1"/>
  <c r="H331"/>
  <c r="I331" s="1"/>
  <c r="H330"/>
  <c r="I330" s="1"/>
  <c r="H328"/>
  <c r="I328" s="1"/>
  <c r="H327"/>
  <c r="I327" s="1"/>
  <c r="H326"/>
  <c r="I326" s="1"/>
  <c r="H325"/>
  <c r="I325" s="1"/>
  <c r="H324"/>
  <c r="I324" s="1"/>
  <c r="H323"/>
  <c r="I323" s="1"/>
  <c r="H322"/>
  <c r="I322" s="1"/>
  <c r="H321"/>
  <c r="H320"/>
  <c r="I320" s="1"/>
  <c r="H319"/>
  <c r="I319" s="1"/>
  <c r="H318"/>
  <c r="I318" s="1"/>
  <c r="H317"/>
  <c r="I317" s="1"/>
  <c r="H316"/>
  <c r="I316" s="1"/>
  <c r="H315"/>
  <c r="I315" s="1"/>
  <c r="H314"/>
  <c r="I314" s="1"/>
  <c r="H313"/>
  <c r="I313" s="1"/>
  <c r="H312"/>
  <c r="I312" s="1"/>
  <c r="H311"/>
  <c r="I311" s="1"/>
  <c r="H310"/>
  <c r="I310" s="1"/>
  <c r="H309"/>
  <c r="I309" s="1"/>
  <c r="H308"/>
  <c r="H307"/>
  <c r="I307" s="1"/>
  <c r="H306"/>
  <c r="I306" s="1"/>
  <c r="H305"/>
  <c r="I305" s="1"/>
  <c r="H304"/>
  <c r="I304" s="1"/>
  <c r="H303"/>
  <c r="I303" s="1"/>
  <c r="H302"/>
  <c r="I302" s="1"/>
  <c r="H301"/>
  <c r="I301" s="1"/>
  <c r="H300"/>
  <c r="I300" s="1"/>
  <c r="H299"/>
  <c r="I299" s="1"/>
  <c r="H298"/>
  <c r="I298" s="1"/>
  <c r="H297"/>
  <c r="I297" s="1"/>
  <c r="H295"/>
  <c r="I295" s="1"/>
  <c r="H294"/>
  <c r="I294" s="1"/>
  <c r="H293"/>
  <c r="I293" s="1"/>
  <c r="H292"/>
  <c r="I292" s="1"/>
  <c r="H291"/>
  <c r="I291" s="1"/>
  <c r="H290"/>
  <c r="I290" s="1"/>
  <c r="H289"/>
  <c r="I289" s="1"/>
  <c r="H288"/>
  <c r="I288" s="1"/>
  <c r="H287"/>
  <c r="I287" s="1"/>
  <c r="H286"/>
  <c r="I286" s="1"/>
  <c r="H285"/>
  <c r="I285" s="1"/>
  <c r="H284"/>
  <c r="I284" s="1"/>
  <c r="H283"/>
  <c r="I283" s="1"/>
  <c r="H282"/>
  <c r="I282" s="1"/>
  <c r="H281"/>
  <c r="I281" s="1"/>
  <c r="H280"/>
  <c r="I280" s="1"/>
  <c r="H279"/>
  <c r="I279" s="1"/>
  <c r="H278"/>
  <c r="I278" s="1"/>
  <c r="H277"/>
  <c r="I277" s="1"/>
  <c r="H276"/>
  <c r="I276" s="1"/>
  <c r="H275"/>
  <c r="I275" s="1"/>
  <c r="H274"/>
  <c r="I274" s="1"/>
  <c r="H273"/>
  <c r="I273" s="1"/>
  <c r="H272"/>
  <c r="I272" s="1"/>
  <c r="H271"/>
  <c r="I271" s="1"/>
  <c r="H270"/>
  <c r="I270" s="1"/>
  <c r="H269"/>
  <c r="I269" s="1"/>
  <c r="H268"/>
  <c r="I268" s="1"/>
  <c r="H267"/>
  <c r="I267" s="1"/>
  <c r="H266"/>
  <c r="I266" s="1"/>
  <c r="H265"/>
  <c r="I265" s="1"/>
  <c r="H264"/>
  <c r="I264" s="1"/>
  <c r="H263"/>
  <c r="I263" s="1"/>
  <c r="H262"/>
  <c r="I262" s="1"/>
  <c r="H261"/>
  <c r="I261" s="1"/>
  <c r="H260"/>
  <c r="I260" s="1"/>
  <c r="H259"/>
  <c r="I259" s="1"/>
  <c r="H258"/>
  <c r="I258" s="1"/>
  <c r="H257"/>
  <c r="I257" s="1"/>
  <c r="H256"/>
  <c r="I256" s="1"/>
  <c r="H255"/>
  <c r="I255" s="1"/>
  <c r="H253"/>
  <c r="I253" s="1"/>
  <c r="H252"/>
  <c r="I252" s="1"/>
  <c r="H251"/>
  <c r="I251" s="1"/>
  <c r="H250"/>
  <c r="I250" s="1"/>
  <c r="H249"/>
  <c r="I249" s="1"/>
  <c r="H248"/>
  <c r="I248" s="1"/>
  <c r="H247"/>
  <c r="I247" s="1"/>
  <c r="H246"/>
  <c r="I246" s="1"/>
  <c r="H245"/>
  <c r="I245" s="1"/>
  <c r="H244"/>
  <c r="I244" s="1"/>
  <c r="H243"/>
  <c r="I243" s="1"/>
  <c r="H242"/>
  <c r="I242" s="1"/>
  <c r="H241"/>
  <c r="I241" s="1"/>
  <c r="H240"/>
  <c r="I240" s="1"/>
  <c r="H239"/>
  <c r="I239" s="1"/>
  <c r="H238"/>
  <c r="I238" s="1"/>
  <c r="H237"/>
  <c r="I237" s="1"/>
  <c r="H236"/>
  <c r="I236" s="1"/>
  <c r="H235"/>
  <c r="I235" s="1"/>
  <c r="H234"/>
  <c r="I234" s="1"/>
  <c r="H233"/>
  <c r="I233" s="1"/>
  <c r="H232"/>
  <c r="I232" s="1"/>
  <c r="H231"/>
  <c r="I231" s="1"/>
  <c r="H230"/>
  <c r="I230" s="1"/>
  <c r="H223"/>
  <c r="I223" s="1"/>
  <c r="H222"/>
  <c r="I222" s="1"/>
  <c r="H221"/>
  <c r="I221" s="1"/>
  <c r="H220"/>
  <c r="I220" s="1"/>
  <c r="H219"/>
  <c r="I219" s="1"/>
  <c r="H217"/>
  <c r="I217" s="1"/>
  <c r="H216"/>
  <c r="I216" s="1"/>
  <c r="H215"/>
  <c r="I215" s="1"/>
  <c r="H214"/>
  <c r="I214" s="1"/>
  <c r="H213"/>
  <c r="I213" s="1"/>
  <c r="H212"/>
  <c r="I212" s="1"/>
  <c r="H211"/>
  <c r="I211" s="1"/>
  <c r="H210"/>
  <c r="I210" s="1"/>
  <c r="H209"/>
  <c r="I209" s="1"/>
  <c r="H208"/>
  <c r="I208" s="1"/>
  <c r="H207"/>
  <c r="I207" s="1"/>
  <c r="H206"/>
  <c r="I206" s="1"/>
  <c r="H165"/>
  <c r="I165" s="1"/>
  <c r="H164"/>
  <c r="I164" s="1"/>
  <c r="H163"/>
  <c r="I163" s="1"/>
  <c r="H162"/>
  <c r="I162" s="1"/>
  <c r="H161"/>
  <c r="I161" s="1"/>
  <c r="H160"/>
  <c r="I160" s="1"/>
  <c r="H159"/>
  <c r="I159" s="1"/>
  <c r="H158"/>
  <c r="I158" s="1"/>
  <c r="H157"/>
  <c r="I157" s="1"/>
  <c r="H156"/>
  <c r="I156" s="1"/>
  <c r="H155"/>
  <c r="I155" s="1"/>
  <c r="H154"/>
  <c r="I154" s="1"/>
  <c r="H153"/>
  <c r="I153" s="1"/>
  <c r="H152"/>
  <c r="I152" s="1"/>
  <c r="H151"/>
  <c r="I151" s="1"/>
  <c r="H150"/>
  <c r="I150" s="1"/>
  <c r="H149"/>
  <c r="I149" s="1"/>
  <c r="H148"/>
  <c r="I148" s="1"/>
  <c r="H147"/>
  <c r="I147" s="1"/>
  <c r="H146"/>
  <c r="I146" s="1"/>
  <c r="H145"/>
  <c r="I145" s="1"/>
  <c r="H144"/>
  <c r="I144" s="1"/>
  <c r="H143"/>
  <c r="I143" s="1"/>
  <c r="H142"/>
  <c r="I142" s="1"/>
  <c r="H141"/>
  <c r="I141" s="1"/>
  <c r="H140"/>
  <c r="I140" s="1"/>
  <c r="H139"/>
  <c r="I139" s="1"/>
  <c r="H138"/>
  <c r="I138" s="1"/>
  <c r="H137"/>
  <c r="I137" s="1"/>
  <c r="H136"/>
  <c r="I136" s="1"/>
  <c r="H135"/>
  <c r="I135" s="1"/>
  <c r="H134"/>
  <c r="I134" s="1"/>
  <c r="H133"/>
  <c r="I133" s="1"/>
  <c r="H132"/>
  <c r="I132" s="1"/>
  <c r="H131"/>
  <c r="I131" s="1"/>
  <c r="H130"/>
  <c r="I130" s="1"/>
  <c r="H129"/>
  <c r="I129" s="1"/>
  <c r="H128"/>
  <c r="I128" s="1"/>
  <c r="H127"/>
  <c r="I127" s="1"/>
  <c r="H123"/>
  <c r="I123" s="1"/>
  <c r="H115"/>
  <c r="I115" s="1"/>
  <c r="H114"/>
  <c r="I114" s="1"/>
  <c r="H113"/>
  <c r="I113" s="1"/>
  <c r="H112"/>
  <c r="I112" s="1"/>
  <c r="H110"/>
  <c r="I110" s="1"/>
  <c r="H107"/>
  <c r="I107" s="1"/>
  <c r="H106"/>
  <c r="I106" s="1"/>
  <c r="H105"/>
  <c r="I105" s="1"/>
  <c r="H101"/>
  <c r="I101" s="1"/>
  <c r="H100"/>
  <c r="I100" s="1"/>
  <c r="H99"/>
  <c r="I99" s="1"/>
  <c r="H98"/>
  <c r="I98" s="1"/>
  <c r="H97"/>
  <c r="I97" s="1"/>
  <c r="H96"/>
  <c r="I96" s="1"/>
  <c r="H95"/>
  <c r="I95" s="1"/>
  <c r="H94"/>
  <c r="I94" s="1"/>
  <c r="H93"/>
  <c r="I93" s="1"/>
  <c r="H92"/>
  <c r="I92" s="1"/>
  <c r="H91"/>
  <c r="I91" s="1"/>
  <c r="H90"/>
  <c r="I90" s="1"/>
  <c r="H89"/>
  <c r="I89" s="1"/>
  <c r="H88"/>
  <c r="I88" s="1"/>
  <c r="H87"/>
  <c r="I87" s="1"/>
  <c r="H86"/>
  <c r="I86" s="1"/>
  <c r="H85"/>
  <c r="I85" s="1"/>
  <c r="H84"/>
  <c r="I84" s="1"/>
  <c r="H83"/>
  <c r="I83" s="1"/>
  <c r="H82"/>
  <c r="I82" s="1"/>
  <c r="H81"/>
  <c r="I81" s="1"/>
  <c r="H80"/>
  <c r="I80" s="1"/>
  <c r="H28"/>
  <c r="I28" s="1"/>
  <c r="H27"/>
  <c r="I27" s="1"/>
  <c r="H26"/>
  <c r="I26" s="1"/>
  <c r="H25"/>
  <c r="I25" s="1"/>
  <c r="H24"/>
  <c r="I24" s="1"/>
  <c r="H23"/>
  <c r="I23" s="1"/>
  <c r="H22"/>
  <c r="I22" s="1"/>
  <c r="H21"/>
  <c r="I21" s="1"/>
  <c r="H20"/>
  <c r="I20" s="1"/>
  <c r="H19"/>
  <c r="I19" s="1"/>
  <c r="H18"/>
  <c r="I18" s="1"/>
  <c r="H17"/>
  <c r="I308" l="1"/>
  <c r="I17"/>
  <c r="I321"/>
  <c r="H858" l="1"/>
  <c r="I858" s="1"/>
  <c r="I857"/>
  <c r="H856"/>
  <c r="H853"/>
  <c r="I853" s="1"/>
  <c r="H852"/>
  <c r="I852" s="1"/>
  <c r="H851"/>
  <c r="I851" s="1"/>
  <c r="H850"/>
  <c r="I850" s="1"/>
  <c r="H849"/>
  <c r="I849" s="1"/>
  <c r="H848"/>
  <c r="I848" s="1"/>
  <c r="H847"/>
  <c r="I847" s="1"/>
  <c r="H846"/>
  <c r="I846" s="1"/>
  <c r="H845"/>
  <c r="I845" s="1"/>
  <c r="H844"/>
  <c r="I844" s="1"/>
  <c r="H843"/>
  <c r="I843" s="1"/>
  <c r="H842"/>
  <c r="I842" s="1"/>
  <c r="H841"/>
  <c r="I841" s="1"/>
  <c r="H840"/>
  <c r="I840" s="1"/>
  <c r="H839"/>
  <c r="I839" s="1"/>
  <c r="H838"/>
  <c r="I838" s="1"/>
  <c r="H837"/>
  <c r="I837" s="1"/>
  <c r="H836"/>
  <c r="I836" s="1"/>
  <c r="H835"/>
  <c r="I835" s="1"/>
  <c r="H834"/>
  <c r="I834" s="1"/>
  <c r="H833"/>
  <c r="I833" s="1"/>
  <c r="H832"/>
  <c r="I832" s="1"/>
  <c r="H831"/>
  <c r="I831" s="1"/>
  <c r="H830"/>
  <c r="I830" s="1"/>
  <c r="H829"/>
  <c r="I829" s="1"/>
  <c r="H828"/>
  <c r="I828" s="1"/>
  <c r="H827"/>
  <c r="I827" s="1"/>
  <c r="H826"/>
  <c r="I826" s="1"/>
  <c r="H825"/>
  <c r="I825" s="1"/>
  <c r="H824"/>
  <c r="I824" s="1"/>
  <c r="H823"/>
  <c r="I823" s="1"/>
  <c r="H822"/>
  <c r="I822" s="1"/>
  <c r="H821"/>
  <c r="I821" s="1"/>
  <c r="H820"/>
  <c r="I820" s="1"/>
  <c r="H819"/>
  <c r="I819" s="1"/>
  <c r="H818"/>
  <c r="I818" s="1"/>
  <c r="H817"/>
  <c r="I817" s="1"/>
  <c r="H816"/>
  <c r="I816" s="1"/>
  <c r="H815"/>
  <c r="I815" s="1"/>
  <c r="H814"/>
  <c r="I814" s="1"/>
  <c r="H813"/>
  <c r="H812"/>
  <c r="I812" s="1"/>
  <c r="H810"/>
  <c r="H986" s="1"/>
  <c r="I856" l="1"/>
  <c r="I813"/>
  <c r="I810"/>
  <c r="I976"/>
  <c r="I864" l="1"/>
  <c r="I1110"/>
  <c r="I875" l="1"/>
  <c r="H1034"/>
  <c r="H1013"/>
  <c r="I1013" s="1"/>
  <c r="H1014"/>
  <c r="I1014" s="1"/>
  <c r="H1015"/>
  <c r="I1015" s="1"/>
  <c r="H1016"/>
  <c r="I1016" s="1"/>
  <c r="I975"/>
  <c r="I973"/>
  <c r="I972"/>
  <c r="I874"/>
  <c r="I1034" l="1"/>
  <c r="H1012" l="1"/>
  <c r="I1012" s="1"/>
  <c r="H1011"/>
  <c r="I1011" s="1"/>
  <c r="I1109" l="1"/>
  <c r="I1108"/>
  <c r="I969" l="1"/>
  <c r="I909" l="1"/>
  <c r="I1107"/>
  <c r="I1029" l="1"/>
  <c r="I1030"/>
  <c r="I1036"/>
  <c r="I1037"/>
  <c r="I1038"/>
  <c r="I1039"/>
  <c r="I1040"/>
  <c r="I1041"/>
  <c r="I1042"/>
  <c r="I1043"/>
  <c r="I1044"/>
  <c r="I1045"/>
  <c r="I1046"/>
  <c r="I1047"/>
  <c r="I1048"/>
  <c r="I1049"/>
  <c r="I1050"/>
  <c r="I1051"/>
  <c r="I1052"/>
  <c r="I1053"/>
  <c r="I1054"/>
  <c r="I1055"/>
  <c r="I1056"/>
  <c r="I1057"/>
  <c r="I1058"/>
  <c r="I1059"/>
  <c r="I1060"/>
  <c r="I1061"/>
  <c r="I1062"/>
  <c r="I1063"/>
  <c r="I1065"/>
  <c r="I1066"/>
  <c r="I1067"/>
  <c r="I1068"/>
  <c r="I1069"/>
  <c r="I1070"/>
  <c r="I1071"/>
  <c r="I1072"/>
  <c r="I1073"/>
  <c r="I1074"/>
  <c r="I1075"/>
  <c r="I1076"/>
  <c r="I1077"/>
  <c r="I1078"/>
  <c r="I1079"/>
  <c r="I1080"/>
  <c r="I1081"/>
  <c r="I1082"/>
  <c r="I1083"/>
  <c r="I1084"/>
  <c r="I1087"/>
  <c r="I1088"/>
  <c r="I1089"/>
  <c r="I1090"/>
  <c r="I1091"/>
  <c r="I1092"/>
  <c r="I1093"/>
  <c r="I1094"/>
  <c r="I1095"/>
  <c r="I1097"/>
  <c r="I1098"/>
  <c r="I1099"/>
  <c r="I1100"/>
  <c r="I1101"/>
  <c r="I1102"/>
  <c r="I1105"/>
  <c r="I1106"/>
  <c r="H994"/>
  <c r="I994" s="1"/>
  <c r="H995"/>
  <c r="H996"/>
  <c r="I996" s="1"/>
  <c r="H997"/>
  <c r="I997" s="1"/>
  <c r="H998"/>
  <c r="I998" s="1"/>
  <c r="H999"/>
  <c r="I999" s="1"/>
  <c r="H1000"/>
  <c r="I1000" s="1"/>
  <c r="H1001"/>
  <c r="I1001" s="1"/>
  <c r="H1002"/>
  <c r="I1002" s="1"/>
  <c r="H1003"/>
  <c r="I1003" s="1"/>
  <c r="H1004"/>
  <c r="I1004" s="1"/>
  <c r="H1005"/>
  <c r="I1005" s="1"/>
  <c r="H1006"/>
  <c r="I1006" s="1"/>
  <c r="H1007"/>
  <c r="I1007" s="1"/>
  <c r="H1008"/>
  <c r="I1008" s="1"/>
  <c r="H1009"/>
  <c r="I1009" s="1"/>
  <c r="H1010"/>
  <c r="I1010" s="1"/>
  <c r="H990"/>
  <c r="I990" s="1"/>
  <c r="H991"/>
  <c r="I991" s="1"/>
  <c r="H992"/>
  <c r="I992" s="1"/>
  <c r="H993"/>
  <c r="I993" s="1"/>
  <c r="H989"/>
  <c r="I955"/>
  <c r="I956"/>
  <c r="I957"/>
  <c r="I958"/>
  <c r="I959"/>
  <c r="I960"/>
  <c r="I961"/>
  <c r="I962"/>
  <c r="I963"/>
  <c r="I964"/>
  <c r="I966"/>
  <c r="I967"/>
  <c r="I953"/>
  <c r="I954"/>
  <c r="I952"/>
  <c r="I949"/>
  <c r="I951"/>
  <c r="I944"/>
  <c r="I945"/>
  <c r="I946"/>
  <c r="I947"/>
  <c r="I948"/>
  <c r="I943"/>
  <c r="I940"/>
  <c r="I941"/>
  <c r="I942"/>
  <c r="I939"/>
  <c r="I938"/>
  <c r="I936"/>
  <c r="I937"/>
  <c r="I935"/>
  <c r="I930"/>
  <c r="I924"/>
  <c r="I925"/>
  <c r="I926"/>
  <c r="I911"/>
  <c r="I920"/>
  <c r="I921"/>
  <c r="I908"/>
  <c r="I910"/>
  <c r="I902"/>
  <c r="I903"/>
  <c r="I904"/>
  <c r="I905"/>
  <c r="I906"/>
  <c r="I907"/>
  <c r="I901"/>
  <c r="I897"/>
  <c r="I898"/>
  <c r="I893"/>
  <c r="I894"/>
  <c r="I895"/>
  <c r="I890"/>
  <c r="I891"/>
  <c r="I892"/>
  <c r="I881"/>
  <c r="I882"/>
  <c r="I883"/>
  <c r="I884"/>
  <c r="I885"/>
  <c r="I886"/>
  <c r="I888"/>
  <c r="I873"/>
  <c r="I867"/>
  <c r="I868"/>
  <c r="I869"/>
  <c r="I870"/>
  <c r="I866"/>
  <c r="I880"/>
  <c r="I985" s="1"/>
  <c r="I989" l="1"/>
  <c r="H1026"/>
  <c r="I877"/>
  <c r="I1031"/>
  <c r="I995"/>
  <c r="I395" i="10"/>
  <c r="I1026" i="9" l="1"/>
  <c r="I477" i="10"/>
  <c r="I478"/>
  <c r="I476"/>
  <c r="I475"/>
  <c r="H480"/>
  <c r="I479"/>
  <c r="H381" l="1"/>
  <c r="I381" s="1"/>
  <c r="H380" l="1"/>
  <c r="I380" s="1"/>
  <c r="H379"/>
  <c r="I379" s="1"/>
  <c r="H378"/>
  <c r="I378" s="1"/>
  <c r="H377"/>
  <c r="I377" s="1"/>
  <c r="H376"/>
  <c r="I376" s="1"/>
  <c r="H375"/>
  <c r="I375" s="1"/>
  <c r="H374"/>
  <c r="I374" s="1"/>
  <c r="H373"/>
  <c r="I373" s="1"/>
  <c r="H372"/>
  <c r="I372" s="1"/>
  <c r="H371"/>
  <c r="I371" s="1"/>
  <c r="H370"/>
  <c r="I370" s="1"/>
  <c r="H369"/>
  <c r="I369" s="1"/>
  <c r="H368"/>
  <c r="I368" s="1"/>
  <c r="H367"/>
  <c r="I367" s="1"/>
  <c r="H366"/>
  <c r="I366" s="1"/>
  <c r="H365"/>
  <c r="I365" s="1"/>
  <c r="H364"/>
  <c r="I364" s="1"/>
  <c r="H363"/>
  <c r="I363" s="1"/>
  <c r="H362"/>
  <c r="I362" s="1"/>
  <c r="I361"/>
  <c r="H361"/>
  <c r="H360"/>
  <c r="I360" s="1"/>
  <c r="H359"/>
  <c r="I359" s="1"/>
  <c r="I358"/>
  <c r="H358"/>
  <c r="I357"/>
  <c r="H357"/>
  <c r="I356"/>
  <c r="H356"/>
  <c r="I355"/>
  <c r="H355"/>
  <c r="H354"/>
  <c r="I354" s="1"/>
  <c r="H353"/>
  <c r="I474"/>
  <c r="I473"/>
  <c r="I472"/>
  <c r="I471"/>
  <c r="I470"/>
  <c r="I469"/>
  <c r="I468"/>
  <c r="I467"/>
  <c r="I466"/>
  <c r="I465"/>
  <c r="I464"/>
  <c r="I463"/>
  <c r="I462"/>
  <c r="I461"/>
  <c r="I460"/>
  <c r="I459"/>
  <c r="I458"/>
  <c r="I457"/>
  <c r="I456"/>
  <c r="I455"/>
  <c r="I454"/>
  <c r="I453"/>
  <c r="I452"/>
  <c r="I451"/>
  <c r="I450"/>
  <c r="I449"/>
  <c r="I445"/>
  <c r="I441"/>
  <c r="I440"/>
  <c r="I439"/>
  <c r="I438"/>
  <c r="I437"/>
  <c r="I436"/>
  <c r="I435"/>
  <c r="I426"/>
  <c r="I425"/>
  <c r="I424"/>
  <c r="I423"/>
  <c r="I422"/>
  <c r="I421"/>
  <c r="I420"/>
  <c r="I419"/>
  <c r="I418"/>
  <c r="I415"/>
  <c r="I414"/>
  <c r="I413"/>
  <c r="I412"/>
  <c r="I411"/>
  <c r="I404"/>
  <c r="I403"/>
  <c r="I402"/>
  <c r="I401"/>
  <c r="I400"/>
  <c r="I399"/>
  <c r="I398"/>
  <c r="I397"/>
  <c r="I396"/>
  <c r="I480" s="1"/>
  <c r="H348"/>
  <c r="I348" s="1"/>
  <c r="H347"/>
  <c r="I347" s="1"/>
  <c r="H346"/>
  <c r="I346" s="1"/>
  <c r="H345"/>
  <c r="I345" s="1"/>
  <c r="H344"/>
  <c r="I344" s="1"/>
  <c r="I343"/>
  <c r="H342"/>
  <c r="I342" s="1"/>
  <c r="H341"/>
  <c r="I341" s="1"/>
  <c r="H340"/>
  <c r="I340" s="1"/>
  <c r="H338"/>
  <c r="I338" s="1"/>
  <c r="H337"/>
  <c r="I337" s="1"/>
  <c r="H336"/>
  <c r="I336" s="1"/>
  <c r="H335"/>
  <c r="I335" s="1"/>
  <c r="H334"/>
  <c r="I334" s="1"/>
  <c r="H333"/>
  <c r="I333" s="1"/>
  <c r="H332"/>
  <c r="I332" s="1"/>
  <c r="H331"/>
  <c r="I331" s="1"/>
  <c r="H330"/>
  <c r="I330" s="1"/>
  <c r="H329"/>
  <c r="I329" s="1"/>
  <c r="H328"/>
  <c r="I328" s="1"/>
  <c r="H325"/>
  <c r="I325" s="1"/>
  <c r="H323"/>
  <c r="I323" s="1"/>
  <c r="H322"/>
  <c r="I322" s="1"/>
  <c r="H321"/>
  <c r="I321" s="1"/>
  <c r="H319"/>
  <c r="I319" s="1"/>
  <c r="H318"/>
  <c r="I318" s="1"/>
  <c r="H317"/>
  <c r="I317" s="1"/>
  <c r="H315"/>
  <c r="I315" s="1"/>
  <c r="H314"/>
  <c r="I314" s="1"/>
  <c r="H313"/>
  <c r="I313" s="1"/>
  <c r="H312"/>
  <c r="I312" s="1"/>
  <c r="H311"/>
  <c r="I311" s="1"/>
  <c r="H309"/>
  <c r="I309" s="1"/>
  <c r="H308"/>
  <c r="I308" s="1"/>
  <c r="H307"/>
  <c r="I307" s="1"/>
  <c r="H306"/>
  <c r="I306" s="1"/>
  <c r="H304"/>
  <c r="I304" s="1"/>
  <c r="H303"/>
  <c r="I303" s="1"/>
  <c r="H302"/>
  <c r="I302" s="1"/>
  <c r="H301"/>
  <c r="I301" s="1"/>
  <c r="H300"/>
  <c r="I300" s="1"/>
  <c r="H299"/>
  <c r="I299" s="1"/>
  <c r="H298"/>
  <c r="I298" s="1"/>
  <c r="H297"/>
  <c r="I297" s="1"/>
  <c r="H296"/>
  <c r="I296" s="1"/>
  <c r="H295"/>
  <c r="I295" s="1"/>
  <c r="H294"/>
  <c r="I294" s="1"/>
  <c r="H293"/>
  <c r="I293" s="1"/>
  <c r="H292"/>
  <c r="I292" s="1"/>
  <c r="H284"/>
  <c r="I284" s="1"/>
  <c r="H275"/>
  <c r="I275" s="1"/>
  <c r="H274"/>
  <c r="I274" s="1"/>
  <c r="H273"/>
  <c r="I273" s="1"/>
  <c r="H272"/>
  <c r="I272" s="1"/>
  <c r="H271"/>
  <c r="I271" s="1"/>
  <c r="H270"/>
  <c r="I270" s="1"/>
  <c r="H269"/>
  <c r="I269" s="1"/>
  <c r="H268"/>
  <c r="I268" s="1"/>
  <c r="H267"/>
  <c r="I267" s="1"/>
  <c r="H266"/>
  <c r="I266" s="1"/>
  <c r="H265"/>
  <c r="I265" s="1"/>
  <c r="H264"/>
  <c r="I264" s="1"/>
  <c r="H263"/>
  <c r="I263" s="1"/>
  <c r="H262"/>
  <c r="I262" s="1"/>
  <c r="H261"/>
  <c r="I261" s="1"/>
  <c r="H260"/>
  <c r="I260" s="1"/>
  <c r="H259"/>
  <c r="I259" s="1"/>
  <c r="H258"/>
  <c r="I258" s="1"/>
  <c r="H257"/>
  <c r="I257" s="1"/>
  <c r="H256"/>
  <c r="I256" s="1"/>
  <c r="H255"/>
  <c r="I255" s="1"/>
  <c r="H254"/>
  <c r="I254" s="1"/>
  <c r="H253"/>
  <c r="I253" s="1"/>
  <c r="H252"/>
  <c r="I252" s="1"/>
  <c r="H251"/>
  <c r="I251" s="1"/>
  <c r="H250"/>
  <c r="I250" s="1"/>
  <c r="H249"/>
  <c r="I249" s="1"/>
  <c r="H248"/>
  <c r="I248" s="1"/>
  <c r="H247"/>
  <c r="I247" s="1"/>
  <c r="H246"/>
  <c r="I246" s="1"/>
  <c r="H245"/>
  <c r="I245" s="1"/>
  <c r="H244"/>
  <c r="I244" s="1"/>
  <c r="H243"/>
  <c r="I243" s="1"/>
  <c r="H242"/>
  <c r="I242" s="1"/>
  <c r="H241"/>
  <c r="I241" s="1"/>
  <c r="H240"/>
  <c r="I240" s="1"/>
  <c r="H239"/>
  <c r="H238"/>
  <c r="I238" s="1"/>
  <c r="H237"/>
  <c r="I237" s="1"/>
  <c r="H236"/>
  <c r="I236" s="1"/>
  <c r="H235"/>
  <c r="I235" s="1"/>
  <c r="H234"/>
  <c r="I234" s="1"/>
  <c r="H233"/>
  <c r="I233" s="1"/>
  <c r="H232"/>
  <c r="I232" s="1"/>
  <c r="H231"/>
  <c r="I231" s="1"/>
  <c r="H230"/>
  <c r="I230" s="1"/>
  <c r="H229"/>
  <c r="I229" s="1"/>
  <c r="H228"/>
  <c r="I228" s="1"/>
  <c r="H227"/>
  <c r="I227" s="1"/>
  <c r="H226"/>
  <c r="I226" s="1"/>
  <c r="H225"/>
  <c r="I225" s="1"/>
  <c r="H224"/>
  <c r="I224" s="1"/>
  <c r="H223"/>
  <c r="I223" s="1"/>
  <c r="H222"/>
  <c r="I222" s="1"/>
  <c r="H221"/>
  <c r="I221" s="1"/>
  <c r="H220"/>
  <c r="I220" s="1"/>
  <c r="H219"/>
  <c r="I219" s="1"/>
  <c r="H218"/>
  <c r="I218" s="1"/>
  <c r="H217"/>
  <c r="I217" s="1"/>
  <c r="H216"/>
  <c r="I216" s="1"/>
  <c r="H215"/>
  <c r="I215" s="1"/>
  <c r="H214"/>
  <c r="I214" s="1"/>
  <c r="H213"/>
  <c r="I213" s="1"/>
  <c r="H212"/>
  <c r="I212" s="1"/>
  <c r="H211"/>
  <c r="I211" s="1"/>
  <c r="H210"/>
  <c r="I210" s="1"/>
  <c r="H209"/>
  <c r="I209" s="1"/>
  <c r="H208"/>
  <c r="I208" s="1"/>
  <c r="H207"/>
  <c r="I207" s="1"/>
  <c r="H206"/>
  <c r="I206" s="1"/>
  <c r="H205"/>
  <c r="I205" s="1"/>
  <c r="H204"/>
  <c r="I204" s="1"/>
  <c r="H203"/>
  <c r="I203" s="1"/>
  <c r="H202"/>
  <c r="I202" s="1"/>
  <c r="H201"/>
  <c r="I201" s="1"/>
  <c r="H200"/>
  <c r="I200" s="1"/>
  <c r="H199"/>
  <c r="I199" s="1"/>
  <c r="H198"/>
  <c r="I198" s="1"/>
  <c r="H197"/>
  <c r="I197" s="1"/>
  <c r="H196"/>
  <c r="I196" s="1"/>
  <c r="H195"/>
  <c r="I195" s="1"/>
  <c r="H194"/>
  <c r="I194" s="1"/>
  <c r="H193"/>
  <c r="I193" s="1"/>
  <c r="H192"/>
  <c r="I192" s="1"/>
  <c r="H191"/>
  <c r="I191" s="1"/>
  <c r="H190"/>
  <c r="I190" s="1"/>
  <c r="H189"/>
  <c r="I189" s="1"/>
  <c r="H188"/>
  <c r="I188" s="1"/>
  <c r="H187"/>
  <c r="I187" s="1"/>
  <c r="H186"/>
  <c r="I186" s="1"/>
  <c r="H185"/>
  <c r="I185" s="1"/>
  <c r="H184"/>
  <c r="I184" s="1"/>
  <c r="H183"/>
  <c r="I183" s="1"/>
  <c r="H182"/>
  <c r="I182" s="1"/>
  <c r="H181"/>
  <c r="I181" s="1"/>
  <c r="H180"/>
  <c r="I180" s="1"/>
  <c r="H179"/>
  <c r="I179" s="1"/>
  <c r="H178"/>
  <c r="I178" s="1"/>
  <c r="H177"/>
  <c r="I177" s="1"/>
  <c r="H176"/>
  <c r="I176" s="1"/>
  <c r="H175"/>
  <c r="I175" s="1"/>
  <c r="H174"/>
  <c r="I174" s="1"/>
  <c r="H173"/>
  <c r="I173" s="1"/>
  <c r="H172"/>
  <c r="I172" s="1"/>
  <c r="H171"/>
  <c r="I171" s="1"/>
  <c r="H170"/>
  <c r="I170" s="1"/>
  <c r="H169"/>
  <c r="I169" s="1"/>
  <c r="H168"/>
  <c r="I168" s="1"/>
  <c r="H167"/>
  <c r="I167" s="1"/>
  <c r="H166"/>
  <c r="I166" s="1"/>
  <c r="H165"/>
  <c r="I165" s="1"/>
  <c r="H164"/>
  <c r="I164" s="1"/>
  <c r="H163"/>
  <c r="I163" s="1"/>
  <c r="H162"/>
  <c r="I162" s="1"/>
  <c r="H122"/>
  <c r="I122" s="1"/>
  <c r="H121"/>
  <c r="I121" s="1"/>
  <c r="H120"/>
  <c r="I120" s="1"/>
  <c r="H119"/>
  <c r="I119" s="1"/>
  <c r="H118"/>
  <c r="I118" s="1"/>
  <c r="H117"/>
  <c r="I117" s="1"/>
  <c r="H116"/>
  <c r="I116" s="1"/>
  <c r="H115"/>
  <c r="I115" s="1"/>
  <c r="H114"/>
  <c r="I114" s="1"/>
  <c r="H113"/>
  <c r="I113" s="1"/>
  <c r="H112"/>
  <c r="I112" s="1"/>
  <c r="H111"/>
  <c r="I111" s="1"/>
  <c r="H110"/>
  <c r="I110" s="1"/>
  <c r="H109"/>
  <c r="I109" s="1"/>
  <c r="H108"/>
  <c r="I108" s="1"/>
  <c r="H107"/>
  <c r="I107" s="1"/>
  <c r="H105"/>
  <c r="I105" s="1"/>
  <c r="H104"/>
  <c r="I104" s="1"/>
  <c r="H103"/>
  <c r="I103" s="1"/>
  <c r="H101"/>
  <c r="I101" s="1"/>
  <c r="H100"/>
  <c r="I100" s="1"/>
  <c r="H99"/>
  <c r="I99" s="1"/>
  <c r="H98"/>
  <c r="I98" s="1"/>
  <c r="H95"/>
  <c r="I95" s="1"/>
  <c r="H94"/>
  <c r="I94" s="1"/>
  <c r="H93"/>
  <c r="I93" s="1"/>
  <c r="H92"/>
  <c r="I92" s="1"/>
  <c r="H91"/>
  <c r="I91" s="1"/>
  <c r="H90"/>
  <c r="I90" s="1"/>
  <c r="H89"/>
  <c r="I89" s="1"/>
  <c r="H88"/>
  <c r="I88" s="1"/>
  <c r="H86"/>
  <c r="I86" s="1"/>
  <c r="H85"/>
  <c r="I85" s="1"/>
  <c r="H84"/>
  <c r="I84" s="1"/>
  <c r="H82"/>
  <c r="I82" s="1"/>
  <c r="H80"/>
  <c r="I80" s="1"/>
  <c r="H79"/>
  <c r="I79" s="1"/>
  <c r="H78"/>
  <c r="I78" s="1"/>
  <c r="H77"/>
  <c r="I77" s="1"/>
  <c r="H76"/>
  <c r="I76" s="1"/>
  <c r="H75"/>
  <c r="I75" s="1"/>
  <c r="H74"/>
  <c r="I74" s="1"/>
  <c r="H73"/>
  <c r="I73" s="1"/>
  <c r="H72"/>
  <c r="I72" s="1"/>
  <c r="H71"/>
  <c r="I71" s="1"/>
  <c r="H70"/>
  <c r="I70" s="1"/>
  <c r="H69"/>
  <c r="I69" s="1"/>
  <c r="H68"/>
  <c r="I68" s="1"/>
  <c r="H67"/>
  <c r="I67" s="1"/>
  <c r="H66"/>
  <c r="I66" s="1"/>
  <c r="H65"/>
  <c r="I65" s="1"/>
  <c r="H64"/>
  <c r="I64" s="1"/>
  <c r="H63"/>
  <c r="I63" s="1"/>
  <c r="H62"/>
  <c r="I62" s="1"/>
  <c r="H61"/>
  <c r="I61" s="1"/>
  <c r="H60"/>
  <c r="I60" s="1"/>
  <c r="H59"/>
  <c r="I59" s="1"/>
  <c r="H58"/>
  <c r="I58" s="1"/>
  <c r="H57"/>
  <c r="I57" s="1"/>
  <c r="H56"/>
  <c r="I56" s="1"/>
  <c r="H55"/>
  <c r="I55" s="1"/>
  <c r="H54"/>
  <c r="I54" s="1"/>
  <c r="H53"/>
  <c r="I53" s="1"/>
  <c r="H52"/>
  <c r="I52" s="1"/>
  <c r="H51"/>
  <c r="I51" s="1"/>
  <c r="H50"/>
  <c r="I50" s="1"/>
  <c r="H49"/>
  <c r="I49" s="1"/>
  <c r="H48"/>
  <c r="I48" s="1"/>
  <c r="H47"/>
  <c r="I47" s="1"/>
  <c r="H46"/>
  <c r="I46" s="1"/>
  <c r="H45"/>
  <c r="I45" s="1"/>
  <c r="H44"/>
  <c r="I44" s="1"/>
  <c r="H43"/>
  <c r="I43" s="1"/>
  <c r="H42"/>
  <c r="I42" s="1"/>
  <c r="H41"/>
  <c r="I41" s="1"/>
  <c r="H40"/>
  <c r="I40" s="1"/>
  <c r="H39"/>
  <c r="I39" s="1"/>
  <c r="H38"/>
  <c r="I38" s="1"/>
  <c r="H37"/>
  <c r="I37" s="1"/>
  <c r="H36"/>
  <c r="I36" s="1"/>
  <c r="H35"/>
  <c r="I35" s="1"/>
  <c r="H34"/>
  <c r="I34" s="1"/>
  <c r="H33"/>
  <c r="I33" s="1"/>
  <c r="H31"/>
  <c r="I31" s="1"/>
  <c r="H30"/>
  <c r="I30" s="1"/>
  <c r="H29"/>
  <c r="I29" s="1"/>
  <c r="H27"/>
  <c r="I27" s="1"/>
  <c r="H26"/>
  <c r="I26" s="1"/>
  <c r="H25"/>
  <c r="I25" s="1"/>
  <c r="H24"/>
  <c r="I24" s="1"/>
  <c r="H23"/>
  <c r="I23" s="1"/>
  <c r="H22"/>
  <c r="I22" s="1"/>
  <c r="H21"/>
  <c r="I21" s="1"/>
  <c r="H20"/>
  <c r="I20" s="1"/>
  <c r="H19"/>
  <c r="I19" s="1"/>
  <c r="H18"/>
  <c r="I18" s="1"/>
  <c r="H17"/>
  <c r="I17" s="1"/>
  <c r="H16"/>
  <c r="I16" s="1"/>
  <c r="H15"/>
  <c r="I15" s="1"/>
  <c r="H14"/>
  <c r="I14" s="1"/>
  <c r="H392"/>
  <c r="H485"/>
  <c r="I485" s="1"/>
  <c r="H486"/>
  <c r="I486" s="1"/>
  <c r="H487"/>
  <c r="I487" s="1"/>
  <c r="H488"/>
  <c r="I488" s="1"/>
  <c r="H489"/>
  <c r="I489" s="1"/>
  <c r="H490"/>
  <c r="I490" s="1"/>
  <c r="H491"/>
  <c r="I491" s="1"/>
  <c r="H492"/>
  <c r="I492" s="1"/>
  <c r="H493"/>
  <c r="I493" s="1"/>
  <c r="H494"/>
  <c r="I494" s="1"/>
  <c r="H495"/>
  <c r="I495" s="1"/>
  <c r="H496"/>
  <c r="I496" s="1"/>
  <c r="H497"/>
  <c r="I497" s="1"/>
  <c r="H498"/>
  <c r="I498" s="1"/>
  <c r="H499"/>
  <c r="I499" s="1"/>
  <c r="H500"/>
  <c r="I500" s="1"/>
  <c r="H484"/>
  <c r="I239" l="1"/>
  <c r="H382"/>
  <c r="I353"/>
  <c r="I382" l="1"/>
  <c r="H504"/>
  <c r="I504"/>
  <c r="H481" l="1"/>
  <c r="I575" l="1"/>
  <c r="I391" l="1"/>
  <c r="I390" l="1"/>
  <c r="I389"/>
  <c r="I550" l="1"/>
  <c r="I549"/>
  <c r="I548"/>
  <c r="I563"/>
  <c r="I387"/>
  <c r="I557" l="1"/>
  <c r="I551"/>
  <c r="I572" l="1"/>
  <c r="I571"/>
  <c r="I569"/>
  <c r="I568"/>
  <c r="I567"/>
  <c r="I566"/>
  <c r="I565"/>
  <c r="I564"/>
  <c r="I529" l="1"/>
  <c r="I1033" i="9" l="1"/>
  <c r="I562" i="10" l="1"/>
  <c r="I560" l="1"/>
  <c r="I559"/>
  <c r="I558"/>
  <c r="I553" l="1"/>
  <c r="I534" l="1"/>
  <c r="I552"/>
  <c r="I527"/>
  <c r="I547" l="1"/>
  <c r="I546"/>
  <c r="I545"/>
  <c r="I544"/>
  <c r="I543"/>
  <c r="I542"/>
  <c r="I541"/>
  <c r="I540"/>
  <c r="I539"/>
  <c r="I538"/>
  <c r="I537"/>
  <c r="I536"/>
  <c r="I535"/>
  <c r="I533"/>
  <c r="I532"/>
  <c r="I531"/>
  <c r="I528"/>
  <c r="I526"/>
  <c r="I524"/>
  <c r="I523"/>
  <c r="I522"/>
  <c r="I521"/>
  <c r="I520"/>
  <c r="I519"/>
  <c r="I518"/>
  <c r="I517"/>
  <c r="I516"/>
  <c r="I515"/>
  <c r="I514"/>
  <c r="I513"/>
  <c r="I512"/>
  <c r="I511"/>
  <c r="I510"/>
  <c r="I509"/>
  <c r="H508"/>
  <c r="I508" s="1"/>
  <c r="H507"/>
  <c r="H578" s="1"/>
  <c r="I506"/>
  <c r="H501"/>
  <c r="I484"/>
  <c r="I501" s="1"/>
  <c r="I386"/>
  <c r="I385"/>
  <c r="I384"/>
  <c r="I392" s="1"/>
  <c r="I481" s="1"/>
  <c r="H579" l="1"/>
  <c r="H580" s="1"/>
  <c r="I507"/>
  <c r="I578" s="1"/>
  <c r="I579" l="1"/>
  <c r="I580" s="1"/>
  <c r="H1035" i="9"/>
  <c r="H1112" s="1"/>
  <c r="H1113" s="1"/>
  <c r="I1035" l="1"/>
  <c r="I1112" s="1"/>
  <c r="I986"/>
  <c r="I1113" l="1"/>
</calcChain>
</file>

<file path=xl/sharedStrings.xml><?xml version="1.0" encoding="utf-8"?>
<sst xmlns="http://schemas.openxmlformats.org/spreadsheetml/2006/main" count="10451" uniqueCount="3357">
  <si>
    <t>Количество, объем</t>
  </si>
  <si>
    <t>Срок поставки товара, выполнения работ, оказания услуг</t>
  </si>
  <si>
    <t>Место поставки товара, выполнения работ, оказания услуг</t>
  </si>
  <si>
    <t xml:space="preserve">частного учреждения </t>
  </si>
  <si>
    <t>тендер</t>
  </si>
  <si>
    <t>Наименование закупаемых товаров, работ, услуг</t>
  </si>
  <si>
    <t xml:space="preserve">Способ осуществления закупок </t>
  </si>
  <si>
    <t>Краткая характеристика (описание) товаров, работ, услуг</t>
  </si>
  <si>
    <t>Единица измерения (в соответствии с МКЕЙ)</t>
  </si>
  <si>
    <t>Цена за единицу (маркетинговая цена)</t>
  </si>
  <si>
    <t>Итого по товарам:</t>
  </si>
  <si>
    <t>Работы</t>
  </si>
  <si>
    <t>Итого по работам:</t>
  </si>
  <si>
    <t>Услуги</t>
  </si>
  <si>
    <t>Итого по разделу 1:</t>
  </si>
  <si>
    <t>1. Товары, работы, услуги, приобретение которых осуществляются в соответствии с пунктом 16 Правил</t>
  </si>
  <si>
    <t>Товары</t>
  </si>
  <si>
    <t xml:space="preserve">2. Товары, работы, услуги, приобретение которых осуществляются без применения норм Правил в соответствии с пунктом 15 Правил </t>
  </si>
  <si>
    <t>Итого по разделу 2:</t>
  </si>
  <si>
    <t>ВСЕГО (раздел 1 + раздел 2):</t>
  </si>
  <si>
    <t>№ п/п</t>
  </si>
  <si>
    <t>Сумма планируемая для закупки без учета НДС, тенге</t>
  </si>
  <si>
    <t>Сумма планируемая для закупки с учетом НДС, тенге</t>
  </si>
  <si>
    <t xml:space="preserve">частного учреждения "University Service Management" </t>
  </si>
  <si>
    <t>«University Service Managеment»</t>
  </si>
  <si>
    <t>Вывоз ТБО АОО «Назарбаев Университет»</t>
  </si>
  <si>
    <t>г. Астана, пр. Кабанбай батыра, 53</t>
  </si>
  <si>
    <t xml:space="preserve">Дизельное топливо Л-0,2-40 ГОСТ 305-82 для отопления зданий Назарбаев Университет </t>
  </si>
  <si>
    <t>Сервисное обслуживание котельной</t>
  </si>
  <si>
    <t>Запрос ценовых предложений</t>
  </si>
  <si>
    <t>Водоснабжение АОО "Назарбаев Университет"</t>
  </si>
  <si>
    <t>м3</t>
  </si>
  <si>
    <t>Отвод сточных вод АОО "Назарбаев Университет"</t>
  </si>
  <si>
    <t>Электроэнергия АОО "Назарбаев университет"</t>
  </si>
  <si>
    <t>Переменной напряжение -380В, Частота-50Гц, согласно ГОСТ 13109-97 "Нормы качества электрической энергии в системах электроснабжения общего назначения</t>
  </si>
  <si>
    <t>кВт/час</t>
  </si>
  <si>
    <t>Электроэнергия ЖК "Хайвил Астана"</t>
  </si>
  <si>
    <t>г. Астана, ул. Достык 5/2</t>
  </si>
  <si>
    <t>г. Астана, ул. А. Байтурсынова, д.5</t>
  </si>
  <si>
    <t>ЖК "Северное Сияние" Оказание услуг по вывозу ТБО</t>
  </si>
  <si>
    <t>Услуга</t>
  </si>
  <si>
    <t>С момента заключения Договора по 31 декабря 2013г.</t>
  </si>
  <si>
    <t>г. Астана, ул. Достык, 5/2, ЖК "Северное Сияние"</t>
  </si>
  <si>
    <t>ЖК "Северное Сияние" Эксплуатационные услуги по обслуживанию паркинга"</t>
  </si>
  <si>
    <t>ЖК "Северное Сияние" Услуги по управлению и обслуживанию парковочных мест"</t>
  </si>
  <si>
    <t>ЖК "Северное Сияние" Техническое обслуживание лифтов</t>
  </si>
  <si>
    <t>ЖК "Северное Сияние" Телекоммуникационные услуги (абонентская плата)</t>
  </si>
  <si>
    <t>ЖК "Северное Сияние" Услуги кабельного телевидения (абонентская плата)</t>
  </si>
  <si>
    <t>ЖК "Северное Сияние" Услуга интернет (абонентская плата)</t>
  </si>
  <si>
    <t>ЖК "Северное Сияние" Услуга по техническому обслуживанию и ремонту домофонной системы</t>
  </si>
  <si>
    <t>ЖК "Северное Сияние" Услуга по водоснабжению и/или отведению сточных вод</t>
  </si>
  <si>
    <t>ЖК "Северное Сияние" Теплоэнергия</t>
  </si>
  <si>
    <t>ЖК "Хайвил Астана" Эксплуатационные услуги по управлению, содержанию и обслуживанию жилого комплекса</t>
  </si>
  <si>
    <t>г. Астана, ул. Ахмет Байтурсынулы, 5, ЖК "Хайвил Астана"</t>
  </si>
  <si>
    <t>ЖК "Хайвил Астана" Эксплуатационные услуги по управлению, содержанию и обслуживанию парковочных мест</t>
  </si>
  <si>
    <t>ЖК "Хайвил Астана" Услуги телефонии, доступа к сети интернет и цифрового интерактивного телевидения в квартирах</t>
  </si>
  <si>
    <t>ЖК "Хайвил Астана" Услуга по водоснабжению и/или отведению сточных вод</t>
  </si>
  <si>
    <t>ЖК "Хайвил Астана" Теплоэнергия</t>
  </si>
  <si>
    <t>г. Астана, пр. Кабанбай батыра, 53, Блок 21</t>
  </si>
  <si>
    <t>Содержание жилых помещений АГС</t>
  </si>
  <si>
    <t>г. Астана, ул. Акмешит, 17</t>
  </si>
  <si>
    <t>Чистка горелок, наладка горелок, наладка насосов, обслуживание оборудования котельной, наладка оборудования последовательного умягчения воды</t>
  </si>
  <si>
    <t>Услуги охраны</t>
  </si>
  <si>
    <t>с 1 января 2013 года по 31 января 2013 года</t>
  </si>
  <si>
    <t>Услуги аренды представительства в г. Алматы</t>
  </si>
  <si>
    <t>г. Алматы, ул. Фурманова угол Толе би, 113/55</t>
  </si>
  <si>
    <t>со дня вступления в силу Договора и по 31 декабря 2013 года</t>
  </si>
  <si>
    <t>Аренда автопаркинга</t>
  </si>
  <si>
    <t>г. Астана, р-он Есиль</t>
  </si>
  <si>
    <t>Услуги по перевозке преподавателей</t>
  </si>
  <si>
    <t>Услуги по перевозке студентов</t>
  </si>
  <si>
    <t>1</t>
  </si>
  <si>
    <t>2</t>
  </si>
  <si>
    <t>3</t>
  </si>
  <si>
    <t>4</t>
  </si>
  <si>
    <t>Техническое осблуживание лифтов АОО "Назарбаев Университет"</t>
  </si>
  <si>
    <t>Пожарная охрана "Назарбаев Университет"</t>
  </si>
  <si>
    <t>5</t>
  </si>
  <si>
    <t>6</t>
  </si>
  <si>
    <t>7</t>
  </si>
  <si>
    <t>Дизельное топливо для отопления зданий Назарбаев Университет</t>
  </si>
  <si>
    <t>Здание профессорско-преподавательского состава 21 блок. Услуги кабельного телевидения (абонентская плата)</t>
  </si>
  <si>
    <t>ЖК "Северное сияние" Оказание услуг по технической эксплуатации и содержанию квартир</t>
  </si>
  <si>
    <t>С момента заключения Договора до 31 июля 2013г.</t>
  </si>
  <si>
    <t>Аренда служебного нежилого помещения в г. Алматы. Площадью - 169 квадратных метров</t>
  </si>
  <si>
    <t>Электроэнергия ЖК "Северное сияние"</t>
  </si>
  <si>
    <t>Вывоз и транспортировка ТБО осуществляется на специализированной технике, на специализированный полигон по утилизации и размещению отходов.Исполнитель обязан вывозить ТБО ежедневно.</t>
  </si>
  <si>
    <t>Развоз сотрудников, преподавателей АОО «Назарбаев Университет». 1644 часов</t>
  </si>
  <si>
    <t>Авто паркинг площадью не менее - 140 м2, высота потолка не менее – 4,5 метров, высота и ширина въездных ворот не менее – 4,3 метров. Помещение отапливаемое. Освещение внутреннее и наружное, охраняемая территория.  2 автобуса, 55 посадочных мест</t>
  </si>
  <si>
    <t>Развоз сотрудников, преподавателей АОО «Назарбаев Университет». 149 часов</t>
  </si>
  <si>
    <t xml:space="preserve">Перевозка преподавателей. 190 часов </t>
  </si>
  <si>
    <t>Перевозка студентов. 228 часов</t>
  </si>
  <si>
    <t>Перевозка преподавателей АОО «Назарбаев Университет». 1730 часов</t>
  </si>
  <si>
    <t>Перевозка студентов. 3252 часов</t>
  </si>
  <si>
    <t xml:space="preserve"> Пожарная охрана объектов АОО "Назарбаев Университет", с круглосуточным контролем за пожарной обстановкой, профилактика от пожаров, проведение спасательных работ, выявление, учет нарушений и средств пожаротушения. 1 пост пожарной охраны из 2 сотрудников, в том числе 1 сотрудник находящийся на объекте пожарной охраны круглосуточно. Площадь объекта 114299 кв.м.</t>
  </si>
  <si>
    <t>Приложение</t>
  </si>
  <si>
    <t>Эргономичное кресло без подлокотников</t>
  </si>
  <si>
    <t xml:space="preserve">Эргономичное кресло без подлокотников. Наклон спинки: не менее 10 градусов. Радиус изгиба спинки: не менее 360 мм. Наличие регулировки высоты. Износостойкий материал сидения: 100% полиэстер. Цвет: черный/черный хром/темно серый. Общие размеры не менее: высота 990 мм; ширина 625 мм. </t>
  </si>
  <si>
    <t>г.Астана, пр.Кабанбай батыра, 53</t>
  </si>
  <si>
    <t>Эргономичное кресло с подлокотниками</t>
  </si>
  <si>
    <t>Эргономичное кресло с подлокотниками. Наклон спинки: не менее 10 градусов. Радиус изгиба спинки: не менее 360 мм. Наличие регулировки высоты. Износостойкий материал сидения: 100% полиэстер. Цвет: черный/черный хром/темно серый. Общие размеры не менее: высота 990 мм; ширина 625 мм. Длина используемой поверхности подлокотников: не менее 165 мм. Ширина используемой поверхности подлокотников: не менее 65 мм. Расстояние от подлокотников до сиденья: не менее 240 мм. Расстояние между подлокотниками: не менее 495 мм</t>
  </si>
  <si>
    <t>В течение 60 календарных дней с момента подписания договора</t>
  </si>
  <si>
    <t>Со дня вступления в силу договора и по 31 декабря 2013 года</t>
  </si>
  <si>
    <t>Бензин АИ-95</t>
  </si>
  <si>
    <t>Бензин АИ-95. Октановое число по моторному методу, не менее: 85. Октановое число по исследовательскому методу, не менее: 96</t>
  </si>
  <si>
    <t>В течение 5 рабочих дней со дня вступления в силу Договора</t>
  </si>
  <si>
    <t>Дизельное топливо летнее</t>
  </si>
  <si>
    <t>Дизельное топливо летнее. Цетановое число, не менее: 45. Температура застывания °С, для холодной климатической зоны не выше: -10°С</t>
  </si>
  <si>
    <t>8</t>
  </si>
  <si>
    <t>9</t>
  </si>
  <si>
    <t>Организация мероприятия «Новый Год»</t>
  </si>
  <si>
    <t>г. Астана</t>
  </si>
  <si>
    <t>Добровольное страхование на случай болезни</t>
  </si>
  <si>
    <t>10</t>
  </si>
  <si>
    <t>30 календарных дней с даты вступления в силу договора</t>
  </si>
  <si>
    <t>Полуботинки мужские,  кожаные</t>
  </si>
  <si>
    <t>Ботинки мужские,  кожаные,  утепленные, с термопластическим подноском</t>
  </si>
  <si>
    <t>Халат женский</t>
  </si>
  <si>
    <t>Куртка мужская,  утепленная</t>
  </si>
  <si>
    <t xml:space="preserve">Перчатки  трикотажные с ПВХ </t>
  </si>
  <si>
    <t>Таблички безопасности с монтажом</t>
  </si>
  <si>
    <t xml:space="preserve">Таблички безопасности изготовленные в соответствии с СТ РК ГОСТ Р 12.4.026-2002. 
Размер - диаметр круга не менее 200 мм; материал - пластик со светоотражающей пленкой и самоклейка со  светоотражающей пленкой. </t>
  </si>
  <si>
    <t>Аптечки первой помощи</t>
  </si>
  <si>
    <t>Аптечка первой помощи с перечнем медикаментов утвержденных Минздравом Республики Казахстан</t>
  </si>
  <si>
    <t>Полотно противопожарное</t>
  </si>
  <si>
    <t>Материал - ткань стеклянная (прямоугольный отрез). Размер не более 1500*2000 мм. Площадь не более 3 кв.м. Непригоден для тушения горючих щелочных металлов</t>
  </si>
  <si>
    <t>Лента светосигнальная</t>
  </si>
  <si>
    <t xml:space="preserve">Тип: двухполосный. Цвет: красно-белый. Материал: полиэтилен высокого давления (ПВД) от 50 до 300 микрон. Длина: не менее 200 метров. Ширина: не менее 50 мм </t>
  </si>
  <si>
    <t>Пленка для ламинатора</t>
  </si>
  <si>
    <t xml:space="preserve">Плотность, мкм: 75. Формат: 303x426 (A3). Тип: глянцевая. Количество пакетов в пачке: 100 шт.  Имеет высокую прозрачность и хорошие клеевые свойства </t>
  </si>
  <si>
    <t>Огнетушитель  порошковый, емкостью 50 л</t>
  </si>
  <si>
    <t>Огнетушитель порошковый ОП-45 (50л). Предназначен для тушения пожаров класса А, В, С, Е. Перезарядка 1 раз в 5 лет</t>
  </si>
  <si>
    <t>Огнетушитель углекислотный, для тушения пожара класса А, В, С. Емкость-10 л. Температура эксплуатации от -40С+50С.  Срок до перезарядки 2 года</t>
  </si>
  <si>
    <t>Огнетушитель  углекислотный, емкостью 5 л</t>
  </si>
  <si>
    <t>Огнетушители углекислотные  предназначены для тушения оборудования   находящихся под  напряжением не более 1000 В. Тушения возгорания жидких и газообразных веществ (класс В). Температура эксплуатации от -40С+50С. Срок до перезарядки 2 года</t>
  </si>
  <si>
    <t>Мегафон (ручной аппарат речевого оповещения)</t>
  </si>
  <si>
    <t>Носилка для эвакуации пострадавшего</t>
  </si>
  <si>
    <t>Носилки санитарные Длина санитарных носилок: не менее 221,5 см, ширина: не менее 55 см, вес: не более 8,5— 10 кг. Носилки состоят из двух деревянных или металлических брусьев с надетым на них съемным брезентовым полотнищем и двух шарнирных стальных распорных устройств с ножками. На обоих концах  носилок имеются ремни с пряжками, предназначенные для связывания брусьев между собой при свертывании носилок</t>
  </si>
  <si>
    <t>Противогазы ГП-7</t>
  </si>
  <si>
    <t>Противогаз ГП-7 предназначен для обеспечения  высокоэффективной защиты от отравляющих веществ (типа зарин, зоман, хлорциан и др.), 
бактериальных аэрозолей, радиоактивных веществ (радионуклидов йода и его органических соединений) и многих АХОВ (аварийно химически опасных веществ). ГОСТ Р12.4.041-2002</t>
  </si>
  <si>
    <t>Ламинатор</t>
  </si>
  <si>
    <t>Формат А3. Ламинирование фотографий. Количество валов–4. Время нагревания–5 мин. Плотность пакетов–макс. 2х250 микрон (всего 500 мкм).</t>
  </si>
  <si>
    <t>11</t>
  </si>
  <si>
    <t>12</t>
  </si>
  <si>
    <t>13</t>
  </si>
  <si>
    <t>Техническое освидетельствование и заправка использованных огнетушителей</t>
  </si>
  <si>
    <t>Периодическое освидетельствование лифтов с выдачей актов и предписаний</t>
  </si>
  <si>
    <t>Освидетельствование 30 лифтов АОО «Назарбаев Университет» с выдачей актов и предписаний</t>
  </si>
  <si>
    <t>Техническое обслуживание автоматической пожарной сигнализации и системы оповещения</t>
  </si>
  <si>
    <t>Произвести   испытания работоспособности систем газового и аэрозольного пожаротушения.  
 Соблюдать  периодичность,  технологическую  последовательность и методику  выполнения регламентных работ. 
Документировать сведения о проведении регламентных работ. При производстве работ по техническому обслуживанию следует руководствоваться разделом «Указания мер безопасности» Руководства по эксплуатации «С2000-АСПТ», а также должностными инструкциями. Вся контрольно-измерительная аппаратура должна быть проверена. Проводить проверку сопротивления изоляции прибора.</t>
  </si>
  <si>
    <t>Мониторинг производственного экологического контроля</t>
  </si>
  <si>
    <t>Справочные брошюры
Цветность: 4+4
Тираж: 1000 экз.
Кол-во страниц: не менее 24
Формат: А5, глянец 250 гр, припресс
Дизайн, верстка, печать</t>
  </si>
  <si>
    <t>Изготовление плакатов для информационных досок с подсветкой, формат А1, материал Backlit
Тираж: 4 экз в месяц</t>
  </si>
  <si>
    <t>Дизайн и печать корпоративного дайджеста
Формат: А4, кол-во страниц не менее 14
Тираж: 10 экз. в месяц</t>
  </si>
  <si>
    <t>14</t>
  </si>
  <si>
    <t>запрос ценовых предложений</t>
  </si>
  <si>
    <t>ВДТ (АС), In=40A, Ток утечки 30мА, 2-х полюсный, 230/400 - 240/415В
ГОСТ Р 51326.1-99 (МЭК 61008-1-96)</t>
  </si>
  <si>
    <t>ВДТ (АС), In=25A, Ток утечки 30мА, 4-х полюсный, 230/400 - 240/415В
ГОСТ Р 51326.1-99 (МЭК 61008-1-96)</t>
  </si>
  <si>
    <t>ВДТ (АС), In=40A, Ток утечки 30мА, 4-х полюсный, 230/400 - 240/415В
ГОСТ Р 51326.1-99 (МЭК 61008-1-96)</t>
  </si>
  <si>
    <t>ВДТ (АС), In=63A, Ток утечки 30мА, 4-х полюсный, 230/400 - 240/415В
ГОСТ Р 51326.1-99 (МЭК 61008-1-96)</t>
  </si>
  <si>
    <t>ВДТ (АС), In=80A, Ток утечки 30мА, 4-х полюсный, 230/400 - 240/415В
ГОСТ Р 51326.1-99 (МЭК 61008-1-96)</t>
  </si>
  <si>
    <t>Карман пластиковый для схем самоклеющийся , внутренний размер 310х200х18 мм</t>
  </si>
  <si>
    <t>Карман пластиковый для схем самоклеющийся , внутренний размер 230х130х18 мм</t>
  </si>
  <si>
    <t>Степень защиты - IP 68, Dвн=48мм, PG 48</t>
  </si>
  <si>
    <t>Степень защиты - IP 68, Dвн=42мм, PG 42</t>
  </si>
  <si>
    <t>Степень защиты - IP 68, Dвн=36мм, PG 36</t>
  </si>
  <si>
    <t>Степень защиты - IP 68, Dвн=29мм, PG 29</t>
  </si>
  <si>
    <t>Степень защиты - IP 68, Dвн=21мм, PG 21</t>
  </si>
  <si>
    <t>Заглушка концевая ISO 16</t>
  </si>
  <si>
    <t>Заглушка концевая с шестиугольным основанием ISO 16</t>
  </si>
  <si>
    <t>Заглушка концевая ISO 20</t>
  </si>
  <si>
    <t>Заглушка концевая с шестиугольным основанием ISO 20</t>
  </si>
  <si>
    <t>Заглушка концевая ISO 25</t>
  </si>
  <si>
    <t>Заглушка концевая с шестиугольным основанием ISO 25</t>
  </si>
  <si>
    <t>Заглушка концевая ISO 32</t>
  </si>
  <si>
    <t>Заглушка концевая с шестиугольным основанием ISO 32</t>
  </si>
  <si>
    <t>Заглушка концевая ISO 40</t>
  </si>
  <si>
    <t>Заглушка концевая с шестиугольным основанием ISO 40</t>
  </si>
  <si>
    <t>Гайка для заглушки ISO 16</t>
  </si>
  <si>
    <t>Гайка для заглушки с шестиугольным основанием ISO 16</t>
  </si>
  <si>
    <t>Гайка для заглушки ISO 20</t>
  </si>
  <si>
    <t>Гайка для заглушки с шестиугольным основанием ISO 20</t>
  </si>
  <si>
    <t>Гайка для заглушки ISO 25</t>
  </si>
  <si>
    <t>Гайка для заглушкис шестиугольным основанием ISO 25</t>
  </si>
  <si>
    <t>Гайка для заглушки ISO 32</t>
  </si>
  <si>
    <t>Гайка для заглушки ISO 40</t>
  </si>
  <si>
    <t>Трансформатор понижающий - 230/24 В, 250 ВА
МЭК EN 61558-2-2 (2-6), EN 61131-2, EN 60204-1 и EN 60439-1.</t>
  </si>
  <si>
    <t xml:space="preserve">Тумблер трехпозиционный авт-0-дист с фиксацией </t>
  </si>
  <si>
    <t>Кнопка с потайным толкателем, IP 66, угол поворота 45°</t>
  </si>
  <si>
    <t>Коробка распределительная квадратная, влагозащищенная, степень защиты- IP 55, разм. 130х130х74 мм</t>
  </si>
  <si>
    <t>Коробка распределительная прямоугольная, влагозащищенная, степень защиты-IP 55, разм.  220х170х86 мм</t>
  </si>
  <si>
    <t xml:space="preserve">Колодка клеммная IP 2Х для коробки, на изолированном основании. МЭК 60998 -2 -1.
Земля – цвет зеленый. Изолированное основание из самозатухающего пластиката.
Емкость клемм IP 2х: 4 подключения. Сечение подключаемого провода, мм² от 1,5 до 16. Длина, мм. 47. 
</t>
  </si>
  <si>
    <t>Вилка штепсельная 16 А, 2к+1з.к.</t>
  </si>
  <si>
    <t>Кабель-канал напольный разм. 92х20мм, L=2.5 м</t>
  </si>
  <si>
    <t xml:space="preserve">Заглушка торцевая  для кабель-канала размером 92х20 мм </t>
  </si>
  <si>
    <t>Накладка на стык для кабель-канала размером 92х20 мм</t>
  </si>
  <si>
    <t>Угол плоский для кабель-канала размером 92х20 мм</t>
  </si>
  <si>
    <t>Распаечная коробка с разделительными перегородками для кабель-канала размером 92х20 мм</t>
  </si>
  <si>
    <t>Мини-колонна</t>
  </si>
  <si>
    <t>Мини-колонна, Н= 0,7 м</t>
  </si>
  <si>
    <t>Розеточный блок для мини-колонны Н= 0,7 м</t>
  </si>
  <si>
    <t>Блок розеточный настольный с соединительным шнуром и АВДТ</t>
  </si>
  <si>
    <t>Выключатель дифференциального тока 2р 30мА In=40A тип АС</t>
  </si>
  <si>
    <t>Выключатель дифференциального тока 4р 30мА In=40A тип АС</t>
  </si>
  <si>
    <t>Выключатель дифференциального тока 4р 30мА In=63A тип АС</t>
  </si>
  <si>
    <t>Выключатель дифференциального тока 4р 30мА In=80A тип АС</t>
  </si>
  <si>
    <t>Заглушка пластиковая</t>
  </si>
  <si>
    <t>15</t>
  </si>
  <si>
    <t>16</t>
  </si>
  <si>
    <t>17</t>
  </si>
  <si>
    <t>18</t>
  </si>
  <si>
    <t>Стойки с ограничительными лентами</t>
  </si>
  <si>
    <t>Встроенная вытягивающаяся лента и механизм. Цвет ленты по выбору Заказчика. Высота стойки: не менее 960 мм, но не более 970 мм. Длина вытягивающейся ленты: не менее 2000 мм, но не более 2100 мм, ширина ленты: не менее 50 мм, но не более 55 мм. Диамерт трубы стойки: не менее 0,6 мм. Цвет стойки по выбору Заказчика. Диаметр основания: не менее 300 мм. Вес не более 8 кг. Материал - нержавеющая сталь.</t>
  </si>
  <si>
    <t>г.Астана, пр. Кабанбай Батыра, 53</t>
  </si>
  <si>
    <t>Со дня вступления в силу договора и до 31 декабря 2013 года</t>
  </si>
  <si>
    <t>Натуральная артезианская питьевая вода</t>
  </si>
  <si>
    <t>Натуральная артезианская питьевая вода, объемом - 0,5л., в пластиковых бутылках, негазированная</t>
  </si>
  <si>
    <t>Автошина 215/55/16 зимняя</t>
  </si>
  <si>
    <t>Автошина 205/55/16 зимняя</t>
  </si>
  <si>
    <t>Автошины 205/55/16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на английском языке;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t>
  </si>
  <si>
    <t>Автошина 215/65/16 зимняя</t>
  </si>
  <si>
    <t>Автошина 255/65/17 зимняя</t>
  </si>
  <si>
    <t>Аккумулятор 6 ст 60 Ач</t>
  </si>
  <si>
    <t>Аккумулятор 6 ст  60 Ач, предназначенный для стартерных двигателей. Емкость – 60 А*ч, Номинальное напряжение  - 12 V,  пусковой ток не менее 540 А, европейское расположение клемм</t>
  </si>
  <si>
    <t>Аккумулятор 6 ст 55Ач</t>
  </si>
  <si>
    <t>Аккумулятор 6 ст 55Ач, предназначенные для стартерных двигателей. Емкость – 55 А*ч, Номинальное напряжение  - 12 V,  пусковой ток не менее 520 А, европейское расположение клемм</t>
  </si>
  <si>
    <t>Аккумулятор 6 ст 72Ач, предназначенный для стартерных двигателей.  Емкость – 72 А*ч, Номинальное напряжение  - 12 V,  пусковой ток не менее 680 А, европейское расположение клемм</t>
  </si>
  <si>
    <t>Аккумулятор 6 ст 85Ач</t>
  </si>
  <si>
    <t>Аккумулятор 6 ст 85Ач, предназначенный для стартерных двигателей. Емкость – 85 А*ч, Номинальное напряжение  - 12 V,  пусковой ток не менее 720А, европейское расположение клемм</t>
  </si>
  <si>
    <t>Аккумулятор 6 ст 90 Ач</t>
  </si>
  <si>
    <t>Аккумулятор 6 ст 90 Ач, предназначенный для стартерных двигателей. Емкость – 90 А*ч, Номинальное напряжение  - 12 V,  пусковой ток не менее 740 А, европейское расположение клемм</t>
  </si>
  <si>
    <t>Аккумулятор 6 ст 180Ач</t>
  </si>
  <si>
    <t>Аккумулятор 6 ст 180Ач, предназначенный для стартерных двигателей. Емкость – 180 А*ч, Номинальное напряжение  - 12 V,  пусковой ток не менее 1000 А, европейское расположение клемм</t>
  </si>
  <si>
    <t>Предоставление товара «Welcome package» для профессорско-преподавательского состава</t>
  </si>
  <si>
    <t>С даты вступления в силу договора до 31.12.2013 года, в течении одного календарного дня со дня получения заявки от Заказчика</t>
  </si>
  <si>
    <t>г.Астана, пр. Кабанбай Батыра 53</t>
  </si>
  <si>
    <t>В течении 10 рабочих дней со дня получения заявки от Заказчика</t>
  </si>
  <si>
    <t>Полотенце лицевое</t>
  </si>
  <si>
    <t>Полотенце банное</t>
  </si>
  <si>
    <t xml:space="preserve"> 1) Одеяло, размер 205х140 cм, хлопок.  2) Подушка, размер: 50x70 cм.  3) Пододеяльник, размер 205х145cм (без замков и молнии), хлопок.  4) Простыня, размер 240х150 cм,  хлопок . 5) Наволочка, размер 50x70cм (без замков и молнии), хлопок.  6) Полотенце лицевое, размер 50x70cм, 100% х/б . 7) Полотенце банное, размер 140х70х/б. Покрывало, размер: 200х150 cм, жакард. 9) Наматрасник, размер 200х90 см.</t>
  </si>
  <si>
    <t xml:space="preserve"> Крепление для установки телевизора диагональ 10//-56//; вес  не менее 25kg/551bs; 400x400, min 75x75 </t>
  </si>
  <si>
    <t>Стойка ограждения с лентой 2 метра</t>
  </si>
  <si>
    <t>Со дня вступления в силу договора до 31 декабря 2013 года</t>
  </si>
  <si>
    <t>г.Астана</t>
  </si>
  <si>
    <t>Изготовление дубликатов ключей</t>
  </si>
  <si>
    <t>19</t>
  </si>
  <si>
    <t>20</t>
  </si>
  <si>
    <t>21</t>
  </si>
  <si>
    <t>22</t>
  </si>
  <si>
    <t>Холодильник+программа доп сервиса. Количество дверей-1; Общий объем не менее л-460; Количество компрессоров-1;  Габаритные размеры (ВхШхГ) - 215х66х65; Тип управления- электро-механический; Цвет-белый; Вес не более кг-105.</t>
  </si>
  <si>
    <t>Душевая кабина 90x150 (высота 210) для установки в фитнес-зале 21 Блока. 4 стены, стекло - матовое, поддон - низкий, без доп. Фнукций (массаж, телефон и т.д.)</t>
  </si>
  <si>
    <t>Душевая кабина 77x100  (высота 210) для установки в фитнес-зале 21 Блока. 4 стены, стекло - матовое, поддон - низкий, без доп. Фнукций (массаж, телефон и т.д.)</t>
  </si>
  <si>
    <t>Стиральная машина для студенческих общежитий. Загрузка, не менее кг-8; Максимальная скорость отжима, об./мин.:1200; привод барабана –прямой; Регулировка скорости отжима; Класс стирки-А.</t>
  </si>
  <si>
    <t>Система видеонаблюдения для монтажа внутренних помещений</t>
  </si>
  <si>
    <t>г. Астана, пр. Кабанбай батыра, 53, Блок 38,39</t>
  </si>
  <si>
    <t>Услуга по водоснабжению и/или отведению сточных вод в 46-ти квартирах ЖК "Хайвил Астана"</t>
  </si>
  <si>
    <t xml:space="preserve"> Услуги кабельного телевидения (абонентская плата) Здание ППС 38,39 блоки.</t>
  </si>
  <si>
    <t xml:space="preserve"> Услуги телефонии, доступа к сети интернет и цифрового интерактивного телевидения в квартирах (46 квартир) ЖК "Хайвил Астана"</t>
  </si>
  <si>
    <t xml:space="preserve"> Услуга по водоснабжению и/или отведению сточных вод (46 квартир) ЖК "Хайвил Астана"</t>
  </si>
  <si>
    <t xml:space="preserve">Эксплуатационные услуги по управлению, содержанию и обслуживанию жилого комплекса (46 квартир) ЖК "Хайвил Астана" </t>
  </si>
  <si>
    <t xml:space="preserve">Отопление и ГВС. Хайвил Астана (46 квартир). </t>
  </si>
  <si>
    <t>Вывоз ТБО. Здание ППС   Блок 38-39</t>
  </si>
  <si>
    <t>Техническое обслуживание лифтов. Здание ППС   Блок 38-39</t>
  </si>
  <si>
    <t>Техническое обслуживание лифтов. Здание ППС   Блок 21</t>
  </si>
  <si>
    <t xml:space="preserve"> Техническое обслуживание домофонной системы. Здание ППС   Блок 38-39</t>
  </si>
  <si>
    <t>23</t>
  </si>
  <si>
    <t>24</t>
  </si>
  <si>
    <t xml:space="preserve">Изготовление и монтаж ресепшна закрытого типа </t>
  </si>
  <si>
    <t xml:space="preserve">В течение 30 рабочих дней с момента подписания договора </t>
  </si>
  <si>
    <t>25</t>
  </si>
  <si>
    <t>Техническое обслуживание и ремонт транспортных средств: Volkswagen Touareg – 2 единицы, Volkswagen Transporter – 1 единица, с/т МКСМ 800 – 2 единицы, Автобус  Foton – 2 единицы, с/т МАЗ – 1 единица, Volkswagen Passat – 7 единиц, Volkswagen Jetta – 4 единицы, Volkswagen – Tiguan – 2 единицы, Volkswagen Caravella – 4 единицы, Ssang Yong – 1 единица</t>
  </si>
  <si>
    <t>г.Астана, район Алматы</t>
  </si>
  <si>
    <t>26</t>
  </si>
  <si>
    <t>27</t>
  </si>
  <si>
    <t>28</t>
  </si>
  <si>
    <t>29</t>
  </si>
  <si>
    <t>30</t>
  </si>
  <si>
    <t>31</t>
  </si>
  <si>
    <t>Шиномонтаж</t>
  </si>
  <si>
    <t>Сезонный переход автомобильных шин (зимний/летний; летний/зимний) Размеры шин: 215/55R16 – 6 автомобилей, 205/55R16 – 4 автомобиля, 215/65R16 – 4 автомобиля, 235/55 R17 –  3 автомобиля, 255/65R17 –  2 автомобиля, 235/45 R17 – 1 автомобиль, 225/70R16 – 1 автомобиль.</t>
  </si>
  <si>
    <t>г.Астана, район Есиль</t>
  </si>
  <si>
    <t>Страхование гражданско-правовой ответственности владельцев транспортных средств</t>
  </si>
  <si>
    <t>Страхование гражданско-правовой ответственности перевозчика перед пассажирами</t>
  </si>
  <si>
    <t>Добровольное страхование КАСКО</t>
  </si>
  <si>
    <t>Абонентские услуги спутникового слежения и мониторинга автотранспорта</t>
  </si>
  <si>
    <t>Абонентские услуги спутникового слежения и мониторинга автотранспорта (GPS) на 7 единиц автомобилей</t>
  </si>
  <si>
    <t>Абонентские услуги транковой связи</t>
  </si>
  <si>
    <t xml:space="preserve">Матрац  размер 200*90см. Материал изготовления -  натуральное сырье: хлопковые и шерстяные волокна, основанный  на не менее пяти витковых пружинах, биконусной формы с толщиной проволоки  не менее 2,2 мм. Высота пружины не менее  14 см. Плотность пружин в матрасе – не менее 118 пружин на квадратный метр. Плотный матрасный жаккард. Высота матраса: не менее 18 см. Ограничение  веса на одно спальное место: до 80 кг. </t>
  </si>
  <si>
    <t>мерт</t>
  </si>
  <si>
    <t>30 рабочих дней с даты вступления в силу договора</t>
  </si>
  <si>
    <t>32</t>
  </si>
  <si>
    <t>Аутсорсинг погрузочно-разгрузочных услуг</t>
  </si>
  <si>
    <t>33</t>
  </si>
  <si>
    <t>34</t>
  </si>
  <si>
    <t>35</t>
  </si>
  <si>
    <t>36</t>
  </si>
  <si>
    <t>37</t>
  </si>
  <si>
    <t>38</t>
  </si>
  <si>
    <t>39</t>
  </si>
  <si>
    <t>40</t>
  </si>
  <si>
    <t>41</t>
  </si>
  <si>
    <t>42</t>
  </si>
  <si>
    <t>Письменный перевод текстовой информации с английского языка на русский язык и с русского языка на английский язык в количестве не менее 250 страниц (1 страница – не менее 1800 знаков с пробелами)</t>
  </si>
  <si>
    <t>Письменный перевод текстовой информации с казахского языка на русский язык и с русского языка на казахский язык в количестве не менее 250 страниц (1 страница – не менее 1800 знаков с пробелами)</t>
  </si>
  <si>
    <t>Письменный перевод текстовой информации с английского языка на русский язык и с русского языка на английский язык в количестве не менее 130 страниц (1 страница – не менее 1800 знаков с пробелами)</t>
  </si>
  <si>
    <t>Письменный перевод текстовой информации с казахского языка на русский язык и с русского языка на казахский язык в количестве не менее 130 страниц (1 страница – не менее 1800 знаков с пробелами)</t>
  </si>
  <si>
    <t>Письменный перевод текстовой информации с английского языка на русский язык и с русского языка на английский язык в количестве не менее 285 страниц (1 страница – не менее 1800 знаков с пробелами)</t>
  </si>
  <si>
    <t>Письменный перевод текстовой информации с казахского языка на русский язык и с русского языка на казахский язык в количестве не менее 280 страниц (1 страница – не менее 1800 знаков с пробелами)</t>
  </si>
  <si>
    <t xml:space="preserve">Годовой План закупок товаров, работ, услуг на 2013 год </t>
  </si>
  <si>
    <t>С. Ташметов</t>
  </si>
  <si>
    <t>М. Баймульдинова</t>
  </si>
  <si>
    <t>И. Албаков</t>
  </si>
  <si>
    <t>А. Кумаров</t>
  </si>
  <si>
    <t>А. Сабдалинова</t>
  </si>
  <si>
    <t>А. Досмурзин</t>
  </si>
  <si>
    <t>А. Муратова</t>
  </si>
  <si>
    <t>А. Ракишева</t>
  </si>
  <si>
    <t>А. Суюндиков</t>
  </si>
  <si>
    <t>_________</t>
  </si>
  <si>
    <t xml:space="preserve">Доска магнитно-маркерная мобильная </t>
  </si>
  <si>
    <t>Резак для бумаг</t>
  </si>
  <si>
    <t>Ж. Сембиев</t>
  </si>
  <si>
    <t>Е. Юсупов</t>
  </si>
  <si>
    <t>Сатып алынатын тауарлардың, жұмыстардың, көрсетілетін қызметтердің атауы</t>
  </si>
  <si>
    <t>Сатып алу тәсілі</t>
  </si>
  <si>
    <t>Тауарлардың, жұмыстардын және қызметтердің қысқаша сипаттамасы (суреттелуі)</t>
  </si>
  <si>
    <t xml:space="preserve">МКЕЙ бойынша өлшем бiрлiгi </t>
  </si>
  <si>
    <t>Саны, көлемі</t>
  </si>
  <si>
    <t>Бірлігі үшін баға (маркетинг баға)</t>
  </si>
  <si>
    <t>Сатып алуға жоспарланған сома,  ҚҚС-ны есепке алмағанда, теңге</t>
  </si>
  <si>
    <t>Сатып алуға жоспарланған сома,  ҚҚС-ны есепке алғанда, теңге</t>
  </si>
  <si>
    <t>Тауарды жеткізу, қызметтерді көрсету, жұмыстарды орындау мерзiмi</t>
  </si>
  <si>
    <t>Тауарды жеткізу, қызметтерді көрсету, жұмыстарды орындау орны</t>
  </si>
  <si>
    <t xml:space="preserve">1. Ереженiң 16-шы тармағына сәйкес сатып алынатын тауарлар, жұмыстар және қызметтер </t>
  </si>
  <si>
    <t>Тауарлар</t>
  </si>
  <si>
    <t xml:space="preserve"> Назарбаев Университет ғимаратын жылыту үшін дизельдік жанармай </t>
  </si>
  <si>
    <t>Дизельдік жанармай Л-0,2-40 МЕМСТ 305-82 Назарбаев Университет ғимаратын жылыту үшін</t>
  </si>
  <si>
    <t xml:space="preserve">Тапсырыс берушінің өтінімдері бойынша, Шарттың күшіне енген күнінен бастап және 2013 жылғы 31 желтоқсанға дейін  </t>
  </si>
  <si>
    <t>Астана қаласы,   Қабанбай батыр даңғылы, 53</t>
  </si>
  <si>
    <t xml:space="preserve">Шынтақшасыз эргономикалық кресло </t>
  </si>
  <si>
    <t>Шынтақшасыз эргономикалық кресло. Арқаның еңкейіуі: 10 градустан кем емес. Арқаның иілім радиусы: 360 мм кем емес. Биіктікті реттеудің бар болуы. Орындықтың материалы төзімді: 100% полиэстер. Түсі: қара/қара хром/қошқыл сұр. Жалпы өлшемдері: биіктігі 990 мм; ені 625 мм кем емес.</t>
  </si>
  <si>
    <t xml:space="preserve"> Шартқа қол қойған сәтінен бастап 60 күнтізбелік күннің ішінде  </t>
  </si>
  <si>
    <t>Шынтақшамен эргономикалық кресло</t>
  </si>
  <si>
    <t>Шынтақшамен эргономикалық кресло. Арқаның еңкейіуі: 10 градустан кем емес. Арқаның иілім радиусы: 360 мм кем емес. Биіктікті реттеудің бар болуы. Орындықтың материалы төзімді: 100% полиэстер. Түсі: қара/қара хром/қошқыл сұр. Жалпы өлшемдері: биіктігі 990 мм; ені 625 мм кем емес. Шынтақша үстінің қолданылатын ұзыдығы: 165 мм кем емес. Шынтақша үстінің қолданылатын ені: 65 мм кем емес. Шынтақшалардың отырғышға дейін ара-қашықтығы: 240 мм кем емес. Шынтақшалардың арасындағы ара-қашықтығы: 495 мм кем емес.</t>
  </si>
  <si>
    <t>Ішетін су, бөтелкелерде 19 литрден кем емес. Биогенді ішетін су, 8 тазалау деңгейден кем емес, бөтелкелер поликарбонаттан.</t>
  </si>
  <si>
    <t xml:space="preserve">Шарттың күшіне енген күнінен бастап және 2013 жылғы 31 желтоқсанға дейін </t>
  </si>
  <si>
    <t xml:space="preserve">Бензин АИ-95. Моторды әдіс бойынша октанды сан: 85 кем емес. Зерттеу әдісі бойынша октанды сан: 96 кем емес.  </t>
  </si>
  <si>
    <t>Шарттың күшіне енген күнінен бастап 5 жұмыс күннің ішінде</t>
  </si>
  <si>
    <t>Жазғы дизельді жанармай</t>
  </si>
  <si>
    <t>Жазғы дизельді жанармай. Цетанды сан: 45 кем емес. Суық климатикалық аймақ үшін, қату температурасы °С: -10°С жоғары емес</t>
  </si>
  <si>
    <t>Баға ұсыныстарын сұрау</t>
  </si>
  <si>
    <t>жиынтық</t>
  </si>
  <si>
    <t>Шарттың күшіне енген күнінен бастап 30 күнтізбелік күннің ішінде</t>
  </si>
  <si>
    <t>Еркек жартылай бәтеңкелер,  терілі</t>
  </si>
  <si>
    <t>Еркек бәтеңкелер,  терілі,  жылытылған, термопластикалық шұлығымен</t>
  </si>
  <si>
    <t xml:space="preserve">1,8–2,0 мм қалындығымен термотөзімді су итеретін теріден (юфти) жасалынады.  Екіқабатты майбензингетөзімді (МБТ), қышқылсілтілітөзімді  (ҚСТ), табаны агрессивті ортаның ықпалына төзімді – майлар, мұнай өнімдері, 20% дейін сілтілі топтаулар. Үстінгі қабат полиутеленнен амортизациялық сипатармен ие болады, соққы жүктеменi сөндiредi, сонымен қатар аяқ киімге жеңілдікті,  жайлылық тұлдайды және  жоғары жылудан қорғау қасиеттерімен.  Жүрiс қабаты суыққа төзiмдi үйкелiске шыдамды, жылуға шыдамды (–40°С...+100°С) жақсартылған кедергi сырғанаудан, деформацияларға және ұнтақтауларға тұрақты (протектордың терендігі 4,5 мм құрайды) термопластикалық полиуретаннан жасалынған. Саңырау қақпақ ішке ылғал, шаң және ұсақ-түйектердің түсуін жояды. Арнайы құралымның көлемдi қалыбы жайсыздықды  және шаршауды сынамай күн бойы жұмыс iстеуге мүмкiндiк бередi </t>
  </si>
  <si>
    <t xml:space="preserve">Әйел шапаны </t>
  </si>
  <si>
    <t>Ер кеудешесі, жылытылған</t>
  </si>
  <si>
    <t>ПВХ-мен трикотажды биялайлар</t>
  </si>
  <si>
    <t>Алақанның нүктелiк ПВХ жабуы сенiмдi қармауын және жоғары төзiмдiлiгiнiң қамтамасыз етедi. Жоғары тiркейтiн құрамдарына және тозу төзiмдiлiгiнiң жоғарылауына  жету үшін жоғары сапалы материалдар пайдаланады.</t>
  </si>
  <si>
    <t xml:space="preserve">Жинақтаумен қауiпсiздiк тақталар </t>
  </si>
  <si>
    <t xml:space="preserve"> "12.4.026-2002-шi Р ГОСТ ҚР СТ сәйкес қауiпсiздiгiн кесте жасалған".
Өлшемі - кемiнде 200 мм шеңберiн диаметр; материал - жарық шағылыстыратын қабыршағы бар пластик және жарық шағылыстыратын қабыршақпен өздігінен жабысқақ.</t>
  </si>
  <si>
    <t>Бірінші көмек дәрiқобдишасы</t>
  </si>
  <si>
    <t xml:space="preserve">ҚР Денсаулық сақтау министрлігімен бекітілген тізімімен бірінші көмек дәрiқобдишасы </t>
  </si>
  <si>
    <t>Өртке қарсы төсем</t>
  </si>
  <si>
    <t xml:space="preserve">Материалы - шынылы мата (тікбұрышты кесік). Өлшемі 1500*2000 мм кем емес. Алаңы 3 ш.м. кем емес. Жаңатын сілтілі материалдарды сөңдіруге бейімделмеген. </t>
  </si>
  <si>
    <t xml:space="preserve">                   27dB каскасы үшін бекiтумен құлаққап.  3 қалыпта қолдану мүмкіндігі бар: жұмыс, желдету және тұрақ. • Болмашы шулардан қорғайды. Құлаққаптарды каскамен жеңiл жалғау. Өздерiн құлаққаб сияқты пайдалануға болады. Шудың басуын еселiгі: 27dB.  Мөлдір, бүйiр желдетумен поликарбонатты монолинза, қорғау көзілдірігі. Көзілдірік көздерді ұшатын жат бөлшектерден, механикалық зақымданулардан және ультракүлгiн сәуле шығарулардан қорғау үшін бейімделген. </t>
  </si>
  <si>
    <t>Таспа жарық сигналы</t>
  </si>
  <si>
    <t>Түрі: екісызықты. Түсі: қызыл-ақ. Материалы: жоғарға қысымды полиэтилен (ЖҚП)  50 ден 300 микронға дейін. Ұзындығы: 200 метрден кем емес. Ені: 50 мм кем емес</t>
  </si>
  <si>
    <t>Ламинатор үшін таспа</t>
  </si>
  <si>
    <t xml:space="preserve">Тығыздығы, мкм: 75. Форматы: 303x426 (A3). Түрі: жылтыр.  Қорапта пакеттердің саны: 100 дн.  Жоғары мөлдірлікті және жаксы жабысқақ құрамы бар. </t>
  </si>
  <si>
    <t>Ұнтақты өрт сөндiргiш, сыйымдылығы 50 л</t>
  </si>
  <si>
    <t xml:space="preserve">Ұнтақты өрт сөндiргiш ОП-45 (50л). А, В, С, Е классты өрттерді сөңдіру үшін қолданылады. Қайта оқтау 5 жылда 1 рет </t>
  </si>
  <si>
    <t>Көмір қышқылды өрт сөндіргіш, А, В, С классты өрттерді сөңдіру үшін. Сыйымдылығы-10 л. Пайдалану температурасы -40С+50С.  Қайта оқтау мерзімі 2 жыл</t>
  </si>
  <si>
    <t>Ұнтақты өрт сөндiргiш, сыйымдылығы 5 л</t>
  </si>
  <si>
    <t xml:space="preserve"> 1000 В аспайтын кернеу астында болатын жабдықтарды сөңдіру үшін көмір қышқылды өрт сөндіргіштер. Сұйық және газ түрдегі заттардың жануын сөндіру В (класс).  Пайдалану температурасы -40С+50С.  Қайта оқтау мерзімі 2 жыл</t>
  </si>
  <si>
    <t>Мегафон (сөйлеу хабарлауды қол аппараты)</t>
  </si>
  <si>
    <t xml:space="preserve"> Қуатты мегафон ашылған кеңiстiктерде бұқаралық шараларын дыбыстандыруы үшiн арналған және дыбыстық сигналдың беруi «сирена» түрлі. Осы үлгiнiң артықшылығы мегафонның үлкен дауыс қаттылығын орнатуға рұқсат берген (тангента) алып шығу микрофонын болып көрiнедi. Жинаққа иық белбеу кiредi. Техникалық мiнездемелер: Салмақ: 1700 г тым емес; Көлемдер, см: 23 х 37; Дыбыс шығу қуаты: 25Вт кем емес. Естудің тиiмдi қашықтығы: 500 м дейiн</t>
  </si>
  <si>
    <t>Зақымдалғанды эвакуациялау үшін зембіл</t>
  </si>
  <si>
    <t>Санитарлық зембiлдер. Санитарлық зембiлдің ұзындығы: 221, 5 см кем емес, ені: 55 см кем емес, салмағы: 8, 5— 10 кг тым емес. Зембiл екi ағаш немесе металлдық бөренелерден тұрады оларға киiлген жиналмалы брезент енiмен  және екі шарнирлі болатты тірек аяқ құрылғылармен. Зембiлдiң екi соңына дiңгектердiң байланыстыруы үшiн өзара зембiлдiң жинау қолайлы белбеулер тоғалары бар.</t>
  </si>
  <si>
    <t>ГП-7 противогаздар</t>
  </si>
  <si>
    <t>Уландыратынзаттардан (зарин, зоман, хлорциан және т.б. түрді), бактериалды аэрозолдерден, радиобелсенді заттардан (йод радионуклидтерден және оның органикалық қосуларынан) және көп АХҚЗ (авариялық химиялық қауыпты заттар) жоғары тиімді қорғауды қамтамасыз ету үшін  ГП-7  противогазы. МЕМСТ Р12.4.041-2002</t>
  </si>
  <si>
    <t>Форматы А3. Суреттерді ламинаттау. Валдардың саны–4. Қызу уақыты–5 мин. Пакеттердің тығыздығы –макс. 2х250 микрон (барлығы 500 мкм).</t>
  </si>
  <si>
    <t>Дифференциалды тоқ сөндіргіш 2р 30мА In=40A түрі АС</t>
  </si>
  <si>
    <t>ВДТ (АС), In=40A, Ағу тоғы 30мА, 2-х полюсты, 230/400 - 240/415В
МЕМСТ Р 51326.1-99 (МЭК 61008-1-96)</t>
  </si>
  <si>
    <t>Тапсырыс берушіден өтінім түскен күнінен бастап 40 жұмыс күннің ішінде</t>
  </si>
  <si>
    <t>Дифференциалды тоқ сөндіргіш 4р 30мА In=25A түрі АС</t>
  </si>
  <si>
    <t>ВДТ (АС), In=25A, Ағу тоғы 30мА, 4-х полюсты, 230/400 - 240/415В
МЕМСТ Р 51326.1-99 (МЭК 61008-1-96)</t>
  </si>
  <si>
    <t>Дифференциалды тоқ сөндіргіш 4р 30мА In=40A түрі АС</t>
  </si>
  <si>
    <t>ВДТ (АС), In=40A, Ағу тоғы 30мА, 4-х полюсты, 230/400 - 240/415В
МЕМСТ Р 51326.1-99 (МЭК 61008-1-96)</t>
  </si>
  <si>
    <t>Дифференциалды тоқ сөндіргіш 4р 30мА In=63A түрі АС</t>
  </si>
  <si>
    <t>ВДТ (АС), In=63A, Ағу тоғы 30мА, 4-х полюсты, 230/400 - 240/415В
МЕМСТ Р 51326.1-99 (МЭК 61008-1-96)</t>
  </si>
  <si>
    <t>Дифференциалды тоқ сөндіргіш 4р 30мА In=80A түрі АС</t>
  </si>
  <si>
    <t>ВДТ (АС), In=80A, Ағу тоғы 30мА, 4-х полюсты, 230/400 - 240/415В
МЕМСТ Р 51326.1-99 (МЭК 61008-1-96)</t>
  </si>
  <si>
    <t>Пластикті бiтеуiш</t>
  </si>
  <si>
    <t xml:space="preserve">Сызбалар үшін пластикті қалталар </t>
  </si>
  <si>
    <t>Өздігінен жабысатын сызбалар үшін пластикті қалталар, ішкі өлшемдер 310х200х18 мм</t>
  </si>
  <si>
    <t>Өздігінен жабысатын сызбалар үшін пластикті қалталар, ішкі өлшемдер  230х130х18 мм</t>
  </si>
  <si>
    <t xml:space="preserve">Пластикті кабельдiк кiрмелерді тығыздағыш </t>
  </si>
  <si>
    <t>Қорғау деңгейі - IP 68, Dвн=48мм, PG 48</t>
  </si>
  <si>
    <t>Қорғау деңгейі - IP 68, Dвн=42мм, PG 42</t>
  </si>
  <si>
    <t>Қорғау деңгейі - IP 68, Dвн=36мм, PG 36</t>
  </si>
  <si>
    <t>Қорғау деңгейі - IP 68, Dвн=29мм, PG 29</t>
  </si>
  <si>
    <t>Қорғау деңгейі - IP 68, Dвн=21мм, PG 21</t>
  </si>
  <si>
    <t>Шеткі бiтеуiш ISO 16</t>
  </si>
  <si>
    <t>Алты бұрышты негізімен шеткі бiтеуiш ISO 16</t>
  </si>
  <si>
    <t>Шеткі бiтеуiш ISO 20</t>
  </si>
  <si>
    <t>Алты бұрышты негізімен шеткі бiтеуiш ISO 20</t>
  </si>
  <si>
    <t>Шеткі бiтеуiш ISO 25</t>
  </si>
  <si>
    <t>Алты бұрышты негізімен шеткі бiтеуiш ISO 25</t>
  </si>
  <si>
    <t>Шеткі бiтеуiш ISO 32</t>
  </si>
  <si>
    <t>Алты бұрышты негізімен шеткі бiтеуiш ISO 32</t>
  </si>
  <si>
    <t>Шеткі бiтеуiш ISO 40</t>
  </si>
  <si>
    <t>Алты бұрышты негізімен шеткі бiтеуiш ISO 40</t>
  </si>
  <si>
    <t>Бітеуіш үшін гайка ISO 16</t>
  </si>
  <si>
    <t>Алты бұрышты негізімен бітеуіш үшін гайка ISO 16</t>
  </si>
  <si>
    <t>Бітеуіш үшін гайка ISO 20</t>
  </si>
  <si>
    <t>Алты бұрышты негізімен бітеуіш үшін гайка  ISO 20</t>
  </si>
  <si>
    <t>Бітеуіш үшін гайка ISO 25</t>
  </si>
  <si>
    <t>Алты бұрышты негізімен бітеуіш үшін гайка  ISO 25</t>
  </si>
  <si>
    <t>Бітеуіш үшін гайка ISO 32</t>
  </si>
  <si>
    <t>Бітеуіш үшін гайка ISO 40</t>
  </si>
  <si>
    <t xml:space="preserve">Басқару трансформаторы және қауісіздікті қамтамасыз ету </t>
  </si>
  <si>
    <t>Төмендеткiш трансформаторы - 230/24 В, 250 ВА
МЭК EN 61558-2-2 (2-6), EN 61131-2, EN 60204-1 және EN 60439-1.</t>
  </si>
  <si>
    <t xml:space="preserve">Бекiтумен үшпозициялық тумблер  </t>
  </si>
  <si>
    <t>Үшпозициялық тумблер авт-0-дист бекiтумен</t>
  </si>
  <si>
    <t>Жасырын итергiшпен батырма</t>
  </si>
  <si>
    <t>Жасырын итергiшпен батырма, IP 66, бұрылу бұрышы 45°</t>
  </si>
  <si>
    <t xml:space="preserve">Төртбұрышты таратушы қорап </t>
  </si>
  <si>
    <t xml:space="preserve">Төртбұрышты таратушы қорап, ылғалдан қорғалған, қорғау деңгейі- IP 55, өлшемдері 130х130х74 мм </t>
  </si>
  <si>
    <t xml:space="preserve">Тікбұрышты таратушы қорап </t>
  </si>
  <si>
    <t>Тікбұрышты таратушы қорап,  ылғалдан қорғалған, қорғау деңгейі-IP 55, өлшемдері  220х170х86 мм</t>
  </si>
  <si>
    <t>Клеммді қалып</t>
  </si>
  <si>
    <t xml:space="preserve">Қорап үшін IP 2Х клеммді қалып, оқшауланған негізінде. МЭК 60998 -2 -1.
Жер – түсі жасыл. Өздiгiнен сөнетін пластикаттан оқшауланған негіз. 
Клеммдердің сыйымдылығы IP 2х: 4 қосу. Қосылатын сымның қиылысылуы, мм² 1,5 ден 16 дейін. Ұзындығы, мм. 47. </t>
  </si>
  <si>
    <t>Шанышқы ашалы</t>
  </si>
  <si>
    <t>Шанышқы ашалы 16 А, 2к+1з.к.</t>
  </si>
  <si>
    <t xml:space="preserve">Жер кабель-каналы </t>
  </si>
  <si>
    <t>Жер кабель-каналы, өлшемі. 92х20мм, L=2.5 м</t>
  </si>
  <si>
    <t xml:space="preserve"> Кабель-канал үшін кесiк бітеуіш</t>
  </si>
  <si>
    <t>92х20 мм өлшемімен кабель-канал үшін кесiк бітеуіш</t>
  </si>
  <si>
    <t xml:space="preserve">Кабель-канал үшін тоғысқан жапсырма </t>
  </si>
  <si>
    <t>92х20 мм өлшемімен кабель-канал үшін тоғысқан жапсырма</t>
  </si>
  <si>
    <t xml:space="preserve">Кабель-канал үшін жалпақ бұрыш </t>
  </si>
  <si>
    <t xml:space="preserve">92х20 мм өлшемімен кабель-канал үшін жалпақ бұрыш </t>
  </si>
  <si>
    <t>Кабель-канал үшін бөлетін арақабырғалармен дәнекерiн жою қорабы</t>
  </si>
  <si>
    <t xml:space="preserve">92х20 мм өлшемімен кабель-канал үшін бөлетін арақабырғалармен дәнекерiн жою қорабы </t>
  </si>
  <si>
    <t xml:space="preserve">Мини-колонналар үшін розеткалық блок </t>
  </si>
  <si>
    <t>Мини-колонналар үшін розеткалық блок Н= 0,7 м</t>
  </si>
  <si>
    <t xml:space="preserve">Үстел үстілік розеткалық блок </t>
  </si>
  <si>
    <t>Қосылатын бауларымен және АВДТ үстел үстілік розеткалық блок</t>
  </si>
  <si>
    <t>Шектеулі таспалармен тіреу</t>
  </si>
  <si>
    <t xml:space="preserve">Кіріктірме тартып алушы таспа және механизм. Таспаның түсі Тапсырыс берушінің таңдауы бойынша. Тіреудің ұзындығы: 960 мм кем емес, бірақ 970 мм тым емес. Тартып алушы таспаның ұзындығы: 2000 мм кем емес, бірақ  2100 мм кем емес, таспаның ені: 50 мм кем емес, бірақ 55 мм тым емес. Тіреудің құбыр диаметрі: 0,6 мм кем емес. Тіреудің түсі Тапсырыс берушінің таңдауы бойынша. Негіздің диаметрі: 300 мм кем емес. Салмағы 8 кг кем емес. Материалы - тот баспайтын болат. </t>
  </si>
  <si>
    <t xml:space="preserve"> Табиғи артезиан ауыз су</t>
  </si>
  <si>
    <t xml:space="preserve"> Табиғи артезиан ауыз су, көлемі - 0,5 л., пластикалық бөтелкелерде, газдалмаған</t>
  </si>
  <si>
    <t xml:space="preserve">Тапсырыс берушінің өтінімдері бойынша, Шарттың күшіне енген күнінен бастап және 2013 жылғы 31 желтоқсанға дейін </t>
  </si>
  <si>
    <t>Автошина 215/55/16 қысқы</t>
  </si>
  <si>
    <t>Автошина 215/55/16 қысқы. Қақпақта стандартқа сәйкес жазулар және белгілер болуы қажет: максималды жүктеме және қысым бойынша талаптар; 
өндiрушi ел ағалшын тілінде; ені, пішін ұзындығы, шеңбердің диаметрі; 
дайындау мерзімі;  жылдамдық индексі - Н, жүктеу индексі 105 тен 113 дейін, 
таңба және нөмірі ЕСЕ түріне сәйкес; шина үлгісі.  Қысқы шиналардың тiкенектерiне төрт қырлы немесе домалақ және арнаулы ламельдер және протектордың тереңдiгi 1,6 мм кем емес болу керек. Жылдамдық индексi Т, протектор V- кейіпті бағытталған суреттермен. 
 Иық аймағы кең жырашықтармен және төрт қабат түрлi химиялық қасиеттермен резеңке қоспаның қолданумен.</t>
  </si>
  <si>
    <t>Автошина 205/55/16 қысқы</t>
  </si>
  <si>
    <t>Автошины 205/55/16 қысқы. Қақпақта стандартқа сәйкес жазулар және белгілер болуы қажет:  максималды жүктеме және қысым бойынша талаптар; 
өндiрушi ел ағалшын тілінде; ені, пішін ұзындығы, шеңбердің диаметрі; 
дайындау мерзімі;  жылдамдық индексі - Н, жүктеу индексі 105 тен 113 дейін, 
таңба және нөмірі ЕСЕ түріне сәйкес; шина үлгісі.  Қысқы шиналардың тiкенектерiне төрт қырлы немесе домалақ және арнаулы ламельдер және протекторыдың тереңдiгi 1, 6 мм кем емес болу керек. Жылдамдық индексi Т, протектор V- кейіпті бағытталған суреттермен. 
 Иық аймағы кең жырашықтармен және төрт қабат түрлi химиялық қасиеттермен резеңке қоспаның қолданумен.</t>
  </si>
  <si>
    <t>Автошина 215/65/16 қысқы</t>
  </si>
  <si>
    <t>Автошина 225/70/16 қысқы. Қақпақта стандартқа сәйкес жазулар және белгілер болуы қажет:  максималды жүктеме және қысым бойынша талаптар; 
өндiрушi ел ағалшын тілінде; ені, пішін ұзындығы, шеңбердің диаметрі; 
дайындау мерзімі;  жылдамдық индексі - Н, жүктеу индексі 105 тен 113 дейін, 
таңба және нөмірі ЕСЕ түріне сәйкес; шина үлгісі.  Қысқы шиналардың тiкенектерiне төрт қырлы немесе домалақ және арнаулы ламельдер және протектордың тереңдiгi 1, 6 мм кем емес болу керек. Жылдамдық индексi Т, протектор V- кейіпті бағытталған суреттермен. 
 Иық аймағы кең жырашықтармен және төрт қабат түрлi химиялық қасиеттермен резеңке қоспаның қолданумен.</t>
  </si>
  <si>
    <t>Автошина 235/45/17 қысқы. Қақпақта стандартқа сәйкес жазулар және белгілер болуы қажет:  максималды жүктеме және қысым бойынша талаптар; 
өндiрушi ел ағалшын тілінде; ені, пішін ұзындығы, шеңбердің диаметрі; 
дайындау мерзімі;  жылдамдық индексі - Н, жүктеу индексі 105 тен 113 дейін, 
таңба және нөмірі ЕСЕ түріне сәйкес; шина үлгісі.  Қысқы шиналардың тiкенектерiне төрт қырлы немесе домалақ және арнаулы ламельдер және протектордың тереңдiгi 1, 6 мм кем емес болу керек. Жылдамдық индексi Т, протектор V- кейіпті бағытталған суреттермен. 
 Иық аймағы кең жырашықтармен және төрт қабат түрлi химиялық қасиеттермен резеңке қоспаның қолданумен.</t>
  </si>
  <si>
    <t>Автошина 255/65/17 қысқы</t>
  </si>
  <si>
    <t>Автошина 255/65/17 қысқы. Қақпақта стандартқа сәйкес жазулар және белгілер болуы қажет:  максималды жүктеме және қысым бойынша талаптар; 
өндiрушi ел ағалшын тілінде; ені, пішін ұзындығы, шеңбердің диаметрі; 
дайындау мерзімі;  жылдамдық индексі - Н, жүктеу индексі 105 тен 113 дейін, 
таңба және нөмірі ЕСЕ түріне сәйкес; шина үлгісі.  Қысқы шиналардың тiкенектерiне төрт қырлы немесе домалақ және арнаулы ламельдер және протектордың тереңдiгi 1, 6 мм кем емес болу керек. Жылдамдық индексi Т, протектор V- кейіпті бағытталған суреттермен. 
 Иық аймағы кең жырашықтармен және төрт қабат түрлi химиялық қасиеттермен резеңке қоспаның қолданумен.</t>
  </si>
  <si>
    <t xml:space="preserve">Аккумулятор 6 ст  60 Ач, стартерлі қозғалтқыштар үшін арналған. Сыйымдылығы – 60 А*ч, кесімді кернеуі - 12 V,  іске қосылатын тоқ пусковой 540 А кем емес, клеммдердің орналасуы европпалық </t>
  </si>
  <si>
    <t xml:space="preserve">Аккумулятор 6 ст 55Ач, стартерлі қозғалтқыштар үшін арналған. Сыйымдылығы – 55 А*ч, кесімді кернеуі - 12 V,  іске қосылатын тоқ 520 А кем емес, клеммдердің орналасуы европпалық </t>
  </si>
  <si>
    <t xml:space="preserve">Аккумулятор 6 ст 72Ач, стартерлі қозғалтқыштар үшін арналған. Сыйымдылығы – 72 А*ч, Кесімді кернеуі - 12 V,  іске қосылатын тоқ  680 А кем емес, клеммдердің орналасуы европпалық  </t>
  </si>
  <si>
    <t xml:space="preserve">Аккумулятор 6 ст 85Ач, стартерлі қозғалтқыштар үшін арналған. Сыйымдылығы – 85 А*ч, Кесімді кернеуі - 12 V,  іске қосылатын тоқ  720 А кем емес, клеммдердің орналасуы европпалық </t>
  </si>
  <si>
    <t xml:space="preserve">Аккумулятор 6 ст 90 Ач, стартерлі қозғалтқыштар үшін арналған. Сыйымдылығы – 90 А*ч, Кесімді кернеуі - 12 V,  іске қосылатын тоқ  740 А кем емес, клеммдердің орналасуы европпалық </t>
  </si>
  <si>
    <t xml:space="preserve">Аккумулятор 6 ст 180Ач, стартерлі қозғалтқыштар үшін арналған. Сыйымдылығы – 180 А*ч, Кесімді кернеуі - 12 V,  іске қосылатын тоқ пусковой 1000 А кем емес, клеммдердің орналасуы европпалық </t>
  </si>
  <si>
    <t>Профессорлық оқытушы құрамы үшін  «Welcome package» тауарын ұсыну</t>
  </si>
  <si>
    <t>Келесілерден тұратын жыинтық және тұрмыстық химия заттары: көкеністер сұрыпталымда (2 алма, 2 алмұрт, 6 банан, 2 мандарин), минералды су – 1 литр, нан – 1 бөлке, сүт – 1 литр, қара пакеттелген шай – 1 қорап (25 пакет),  3те1 кофе– 3 қорап, тауық жұмыртқалары – 10 дн, ерітілген ірімшік – 1 қорап, йогурт – 4 дн, табиғи шырын – 1 литр, рафинад қант – 1 қорап (500гр.), иіс сабын – 1дн., дәретхана қағазы – 2 орам, асханалық майлықтар  – 1 орама.</t>
  </si>
  <si>
    <t xml:space="preserve">Шарттың күшіне енген күнінен бастап және 2013 жылғы 31 желтоқсанға дейін, Тапсырыс берушіден  өтінім алған күнінен бастап бүр күнтізбелік күннің ішінде </t>
  </si>
  <si>
    <t>Тапсырыс берушіден өтінім түскен күнінен бастап 10 жұмыс күннің ішінде</t>
  </si>
  <si>
    <t xml:space="preserve">Бет сүлгісі </t>
  </si>
  <si>
    <t xml:space="preserve">Монша сүлгісі </t>
  </si>
  <si>
    <t xml:space="preserve"> 1) Көрпе, өлшемі 205х140 cм, мақта.  2) Жастық, өлшемі: 50x70 cм.  3) Көрпе тысы, өлшемі 205х145cм (құлып және найзағайларысыз), мақта.  4) Төсек жайма, өлшемі 240х150 cм, мақта. 5) Жастық тысы, өлшемі 50x70cм (құлып және найзағайларысыз), мақта.  6) Бет сүлгісі, өлшемі 50x70cм, 100% қ/м . 7) Монша сүлгісі, өлшемі 140х70 қ/м. Жапқыш, өлшемі: 200х150 cм, жакард. 9) Матрас тысы, өлшемі 200х90 см.</t>
  </si>
  <si>
    <r>
      <rPr>
        <sz val="10"/>
        <rFont val="Times New Roman"/>
        <family val="1"/>
        <charset val="204"/>
      </rPr>
      <t>Матрац өлшемі 200*90см. Дайындау материалы -  табиғи шикізат: м</t>
    </r>
    <r>
      <rPr>
        <sz val="10"/>
        <color rgb="FF000000"/>
        <rFont val="Times New Roman"/>
        <family val="1"/>
        <charset val="204"/>
      </rPr>
      <t>ақталы ж</t>
    </r>
    <r>
      <rPr>
        <sz val="10"/>
        <rFont val="Times New Roman"/>
        <family val="1"/>
        <charset val="204"/>
      </rPr>
      <t>әне жүн талшықты</t>
    </r>
    <r>
      <rPr>
        <sz val="10"/>
        <color rgb="FF000000"/>
        <rFont val="Times New Roman"/>
        <family val="1"/>
        <charset val="204"/>
      </rPr>
      <t xml:space="preserve">, кем дегенде бес серіппе айналым негізделген, биконус пішінді, сымның қалыңдығы 2,2 мм кем емес.  Серіппенің биіктігі 14 см кем емес. Матраста серіппенің тығыздығы –  шаршы метрге 118 серіппеден кем емес. Тығыз матрасты жаккард. Матрастың биіктігі: 18 см кем емес. Бір ұйықтау орынға салмақ шектеуі: 80 кг дейін. </t>
    </r>
  </si>
  <si>
    <t xml:space="preserve">Жиынтықта есік тұтқа құлыптары. </t>
  </si>
  <si>
    <t>Жиынтықта есік тұтқа құлыптары. Ойып орнатылған құлып, есікті екі жақты ысырманы қайта орнату мүмкіндігімен. Көлденең тосқауыл болаттан  бүркеншіксіз шегемен күшейтілген.</t>
  </si>
  <si>
    <t>Теледидарлар үшін бекітулер</t>
  </si>
  <si>
    <t>Теледидарларды орнату үшін бекітулер диагональ 10//-56//; салмағы 25kg/551bs; 400x400, min 75x75 кем емес</t>
  </si>
  <si>
    <t xml:space="preserve">Шектеулі таспалармен тіреу 2 метр </t>
  </si>
  <si>
    <t xml:space="preserve">Жатақхана үшін қабырға сағаты </t>
  </si>
  <si>
    <t xml:space="preserve">Студенттер жатақханалары үшін сағаттар. Түрі - қабырғалы, түрлері - механикалық, дисплейі - аналогты. </t>
  </si>
  <si>
    <t>Таңазытқыш+толықты қызмет бағдарламасы. Есіктердің саны -1; Жалпы көлемі  л-460 кем емес; Компрессорлардың саны -1;  Габаритті көлемдері (ҰхЕхТ) - 215х66х65; Басқару түрі- электро-механикалық; Түсі-ақ; Салмағы кг-105 кем емес.</t>
  </si>
  <si>
    <t>Ақпараттық тақта</t>
  </si>
  <si>
    <t xml:space="preserve">Студенттер жатақханалары үшін ақпараттық тақта. Дайындау материалы  - пластик поливинилхлорид, қалыңдығы 8 мм кем емес, акрилді оргшыны қалыңдығы, 4 мм кем емес, тақтаның өлшемі 754х1000х40мм кем емес, тақта рамканың ені 80мм кем емес. </t>
  </si>
  <si>
    <t>Душ кабинасы</t>
  </si>
  <si>
    <t>Душ кабинасы 90x150 (биіктігі 210) 21 Блоктың фитнес - залына орнату үшін. 4 қабырға, шыны -күңгіртті, тұғырық - төмен, толықты функциялары сыз  (массаж, телефон және т.б.)</t>
  </si>
  <si>
    <t>Душ кабинасы 77x100 (биіктігі 210) 21 Блоктың фитнес - залына орнату үшін. 4 қабырға, шыны -күңгіртті, тұғырық - төмен, толықты функциялары сыз  (массаж, телефон және т.б.)</t>
  </si>
  <si>
    <t>Студенттер жатақханалары үшін кір жуу машинасы. Жүктеуі кг-8 кем емес; Қысудың максималды жылдамдығы, айналым/мин.:1200; барабанның жетегі  –тік; Қысудың жылдамдығын реттеу; Жуу классы - А.</t>
  </si>
  <si>
    <t>Видеобақылау жүйесі</t>
  </si>
  <si>
    <t>Ішкі бөлмеледі монтаждау үшін видеобақылау жүйесі</t>
  </si>
  <si>
    <t xml:space="preserve">Жедел магнитті-маркерлі тақта  </t>
  </si>
  <si>
    <t>Қағаз үшін кескіш</t>
  </si>
  <si>
    <t>Жұмыстар</t>
  </si>
  <si>
    <t>Экологиялық бақылаудың өндірістік мониторингі</t>
  </si>
  <si>
    <t>Қызметтер</t>
  </si>
  <si>
    <t>Автотұрақты жалдау</t>
  </si>
  <si>
    <t>140 м2 кем емес аумағымен автотұрақ, төбенің биіктігі  – 4,5 метрден кем емес, кіретін қақпаның биіктігі және ені  – 4,3 метрден кем емес. Жылынатын ғимарат. Ішкі және сыртқы жарық түсіру, күзетілетін аумақ.  2 автобус, 55 отыратын орын</t>
  </si>
  <si>
    <t>Астана қаласы, Есіл ауданы</t>
  </si>
  <si>
    <t xml:space="preserve">Оқытушыларды тасымалдау бойынша қызметтер </t>
  </si>
  <si>
    <t>«Назарбаев Университет» ШЖШ оқытушыларын тасымалдау. 1730 сағат</t>
  </si>
  <si>
    <t xml:space="preserve">Студенттерді тасымалдау бойынша қызметтер </t>
  </si>
  <si>
    <t>Студенттерді тасымалдау. 3252  сағат</t>
  </si>
  <si>
    <t>"Назарбаев Университет" өрт күзеті</t>
  </si>
  <si>
    <t xml:space="preserve"> "Назарбаев Университет" ШЖШ объектілерінің өрт күзеті, тәулік бойы өрт жағдайын бақылауымен, өрттен алдын алу, құтқару жұмыстарын өткізу, өрт сөндіру құралдарын бұзушылықтарын анықтау және есептеу. Өрт күзетінің 1 посты 2 қызметкерден, соның ішінде өрт күзету объектісінде 1 қызметкер тәулік бойы болуы. Объектінің алаңы 114299 ш.м.</t>
  </si>
  <si>
    <t xml:space="preserve">Қазандыққа сервистік қызмет көрсету  </t>
  </si>
  <si>
    <t xml:space="preserve">Шілтерілерді тазалау, шілтерілерді жөндеу, сорғыштарды жөндеу, қазандық жабдықтарға қызмет көрсету, жүйелі суды жұмсарту жабдықтарын жөндеу </t>
  </si>
  <si>
    <t>Күзету қызметтер</t>
  </si>
  <si>
    <t>Астана қаласы</t>
  </si>
  <si>
    <t>«Жаңа жыл» шарасын ұйымдастыру</t>
  </si>
  <si>
    <t xml:space="preserve">Техникалық куәландыру және қолданылған өрт сөндiргiштерді толтыру </t>
  </si>
  <si>
    <t>300 дана санында өрт сөндiргiштерді техникалық куәландыру, және қолданылған өрт сөндiргiштерді толтыру. Өрт сөндiргiштер сыналған және қайта оқталған болуы тиіс:
- өрт сөндiргiштің қаңқасын толығымен өрт сөндіретін заттардан тазалау;
- өрт сөндiргiштің ішкі және сыртқы қаңқасының тесерісі өткізіледі;
- өрт сөндiргiш қаңқасының мықтылығына гидравликалық тексеріліс өткізіледі;
- өрт сөндiргiштің қаңқасына, тиек-іске қосылатын құралына және шланг-кең қонышына ауа кірмейтіндігіне пневматикалық тексерілістер өткізіледі. Саны - 300 дана</t>
  </si>
  <si>
    <t xml:space="preserve">Актілерді және ұйғарымдарды беруімен лифтерді мерзімдік куәландыру </t>
  </si>
  <si>
    <t xml:space="preserve">Актілерді және ұйғарымдарды беруімен «Назарбаев Университет» АБҰ 30 лифтерін куәландыру </t>
  </si>
  <si>
    <t xml:space="preserve">Автоматты өрт дабылына және хабарлау жүйесiне техникалық қызмет көсету  </t>
  </si>
  <si>
    <t>Автоматты өрт дабылының бақылау панельдерiн күн сайынғы тесттеу (бұдан әрi – АӨД).  Жоспарлы техникалық байқау және АӨД жұмысқа қабiлеттiлiгінің және сөйлеу хабарлау жүйсінің тексерiсi.  Негiзгi және резервтi қоректендiру көзiн бақылау және жұмыс енгiзуiнің автоматты ауыстыру қосудың тексерiсi. Резервтегi көз қорегiн ақаудың табылудың жағдайында алмастыру.  Жерге тұйықтаудың бүтiндiгiнiң тексеру. Сигнализацияның шлейфтерiнiң кедергiлерiнiң және хабарлау жүйесiн тексеру.</t>
  </si>
  <si>
    <t xml:space="preserve">Газды, тозаң және ұнтақ өрт сөндiруіне техникалық қызмет көрсету </t>
  </si>
  <si>
    <t xml:space="preserve">Газды және тозаң өрт сөндiру жүйесінің жұмысқа қабілеттегіне сынау өткізу. 
Мерзiмдiлiкті, технологиялық тiзбектi және реттемелiк жұмыстардың орындауының әдiстемесiн сақтау. Реттемелiк жұмыстарды жүргiзу туралы ақпараттарды құжаттау. Техникалық қызмет көрсету бойынша жұмыс өндірісі кезінде "Қауіпсіздік шараларының нұсқаулығы" бөлімін «С2000-АСПТ» пайдалану бойынша Басшылық, және лауазымдық нұсқаулықтарды басшылыққа алу керек. Барлық бақылау-өлшеу аппаратуралары түгел тексерілуі тиіс. Құралдың оқшаулағыш кедергiнiң тексерiсiн өткiзу.
</t>
  </si>
  <si>
    <t xml:space="preserve"> Шартқа қол қойған сәтінен бастап 2013 жылғы 31 желтоқсанға дейін, тапсырыс берушінің өтінімі бойынша</t>
  </si>
  <si>
    <t xml:space="preserve">Музыкалық және сахналық жабдықтарды қосу бойынша қызмет </t>
  </si>
  <si>
    <t xml:space="preserve">Кілттердің екінші нұсқасын жасау </t>
  </si>
  <si>
    <t xml:space="preserve">Шарт күшіне енген сәтінен бастап  2013 жылғы 31 желтоқсанға дейін </t>
  </si>
  <si>
    <t xml:space="preserve">Жабық түрлі ресепшнді дайындау және монтаждау </t>
  </si>
  <si>
    <t xml:space="preserve">Шартқа қол қойған сәтінен бастап 30 жұмыс күннің ішінде </t>
  </si>
  <si>
    <t>Автокөлік құралдарды жөндеу және техникалық қызмет көрсету: Volkswagen Touareg – 2 бірлік, Volkswagen Transporter – 1 бірлік, с/т МКСМ 800 – 2 бірлік,   Foton автобусы – 2 бірлік, с/т МАЗ – 1 бірлік, Volkswagen Passat – 7 бірлік, Volkswagen Jetta – 4 бірлік, Volkswagen – Tiguan – 2 бірлік, Volkswagen Caravella – 4 бірлік, Ssang Yong – 1 бірлік</t>
  </si>
  <si>
    <t>Астана қаласы, Алматы ауданы</t>
  </si>
  <si>
    <t>Автокөлік шиналарының маусымды өтуі (қысқы/жазғы; жазғы/қысқы) Шиналардың өлшемдері: 215/55R16 – 6 автокөлік, 205/55R16 – 4 автокөлік, 215/65R16 – 4 автокөлік, 235/55 R17 –  3 автокөлік, 255/65R17 –  2 автокөлік, 235/45 R17 – 1 автокөлік, 225/70R16 – 1 автокөлік.</t>
  </si>
  <si>
    <t xml:space="preserve">Спутникті аңдудың абоненттік қызметтері және автокөліктің мониторингі </t>
  </si>
  <si>
    <t xml:space="preserve">Транкті байланысының абоненттік қызметтері </t>
  </si>
  <si>
    <t>Транкті байланысының абоненттік қызметтері (21 дана саныңда рация байлынысының қызметі, соның ішінде 1 стационарлы рация)</t>
  </si>
  <si>
    <t xml:space="preserve">Тиеу-босату қызметтерінің аутсорсингі </t>
  </si>
  <si>
    <t>250 беттен кем емес мәтінді ақпаратты ағылшын тілінен орыс тіліне және орыс тілінен ағылшын тіліне жазбаша аудару (1 бет – бос орындармен 1800 таңбалардан кем емес)</t>
  </si>
  <si>
    <t xml:space="preserve">250 беттен кем емес мәтінді ақпаратты қазақ тілінен орыс тіліне және орыс тілінен қазақ тіліне жазбаша аудару (1 бет – бос орындармен 1800 таңбалардан кем емес) </t>
  </si>
  <si>
    <t>130 беттен кем емес мәтінді ақпаратты ағылшын тілінен орыс тіліне және орыс тілінен ағылшын тіліне жазбаша аудару (1 бет – бос орындармен 1800 таңбалардан кем емес)</t>
  </si>
  <si>
    <t xml:space="preserve">130 беттен кем емес мәтінді ақпаратты қазақ тілінен орыс тіліне және орыс тілінен қазақ тіліне жазбаша аудару (1 бет – бос орындармен 1800 таңбалардан кем емес) </t>
  </si>
  <si>
    <t>285 беттен кем емес мәтінді ақпаратты ағылшын тілінен орыс тіліне және орыс тілінен ағылшын тіліне жазбаша аудару (1 бет – бос орындармен 1800 таңбалардан кем емес)</t>
  </si>
  <si>
    <t xml:space="preserve">280 беттен кем емес мәтінді ақпаратты қазақ тілінен орыс тіліне және орыс тілінен қазақ тіліне жазбаша аудару (1 бет – бос орындармен 1800 таңбалардан кем емес) </t>
  </si>
  <si>
    <t>2 827 беттен кем емес мәтінді ақпаратты ағылшын тілінен орыс тіліне және орыс тілінен ағылшын тіліне жазбаша аудару (1 бет – бос орындармен 1800 таңбалардан кем емес)</t>
  </si>
  <si>
    <t xml:space="preserve">2 825 беттен кем емес мәтінді ақпаратты қазақ тілінен орыс тіліне және орыс тілінен қазақ тіліне жазбаша аудару (1 бет – бос орындармен 1800 таңбалардан кем емес) </t>
  </si>
  <si>
    <t xml:space="preserve">2. Ереженiң 15-шы тармағына сәйкес Ереженің нормаларын қолданылмай іске  асып сатып алынатын тауарлар, жұмыстар және қызметтер </t>
  </si>
  <si>
    <t>Ереже нормаларын қолданусыз (тармақша 24 т. 15)</t>
  </si>
  <si>
    <t xml:space="preserve">Тапсырыс берушінің өтінімдері бойынша, жариялау сәтінен бастап тендер нәтижесі бойынша сатып алулар туралы шартты жасағанша  </t>
  </si>
  <si>
    <t>"Назарбаев университет" ШЖШ электроэнергиясы</t>
  </si>
  <si>
    <t>Ереже нормаларын қолданусыз  (тармақша 33 т. 15)</t>
  </si>
  <si>
    <t xml:space="preserve">Ауыспалы қуат -380В, Тазалығы-50Гц, МЕМСТ 13109-97 "Жалпы белгілеудің электр жүйелерiнде электр қуатының сапасының нормасы" сәйкес </t>
  </si>
  <si>
    <t>кВт/сағат</t>
  </si>
  <si>
    <t>"Северное сияние" ТК электроэнергиясы</t>
  </si>
  <si>
    <t>Ереже нормаларын қолданусыз (тармақша 33 т. 15)</t>
  </si>
  <si>
    <t>Астана қаласы,    Достық к, 5/2</t>
  </si>
  <si>
    <t>"Хайвил Астана" ТК электроэнергиясы</t>
  </si>
  <si>
    <t>Астана қаласы,  А. Байтұрсынов к, 5</t>
  </si>
  <si>
    <t>Ереже нормаларын қолданусыз (пп. 35 п. 15)</t>
  </si>
  <si>
    <t>Ереже нормаларын қолданусыз (пп. 33 п. 15)</t>
  </si>
  <si>
    <t>Ереже нормаларын қолданусыз (тш. 33 т. 15)</t>
  </si>
  <si>
    <t xml:space="preserve"> "Северное Сияние" ТК ҚТШ шығару бойынша қызметтерді көрсету</t>
  </si>
  <si>
    <t xml:space="preserve">Шартты жасаған сәтінен бастап  2013 жылдың 31 желтоқсанға дейін </t>
  </si>
  <si>
    <t>Астана қ.,  Достык к., 5/2,  "Северное Сияние" ТК</t>
  </si>
  <si>
    <t xml:space="preserve"> "Северное Сияние"  ТК тұраққа қызмет көрсету бойынша эксплуатациялық қызметтер </t>
  </si>
  <si>
    <t xml:space="preserve"> "Северное Сияние" ТК тұрақ орындарын басқару және қызмет көрсету бойынша қызметтер </t>
  </si>
  <si>
    <t xml:space="preserve"> "Северное Сияние" ТК лифттерге техникалық қызмет көрсету </t>
  </si>
  <si>
    <t xml:space="preserve"> "Северное сияние" ТК пәтерлерді күту бойынша және техникалық эксплуатациялар бойынша қызметтер көрсету </t>
  </si>
  <si>
    <t xml:space="preserve"> "Северное Сияние" ТК Телекоммуникациялық қызметтер (абоненттік төлем)</t>
  </si>
  <si>
    <t xml:space="preserve"> "Северное Сияние" ТК Кабельді теледидардың қызметтері (абоненттік төлем)</t>
  </si>
  <si>
    <t xml:space="preserve"> "Северное Сияние" ТК Интернет қызметі  (абоненттік төлем)</t>
  </si>
  <si>
    <t xml:space="preserve">ЖК "Северное Сияние" Домофон жүйесіне техникалық қызмет көрсету және жөндеу бойынша жұмыстар </t>
  </si>
  <si>
    <t xml:space="preserve"> "Северное Сияние" ТК сумен қамту және/немесе ағынды суларды бұрып жіберу бойынша қызмет </t>
  </si>
  <si>
    <t xml:space="preserve"> "Северное Сияние" ТК Жылуэнергиясы</t>
  </si>
  <si>
    <t xml:space="preserve">"Хайвил Астана" ТК пәтерлерді күту бойынша және техникалық эксплуатациялар бойынша қызметтер  </t>
  </si>
  <si>
    <t>Астана қ., Ахмет Байтұрсынұлы к, 5,  "Хайвил Астана" ТК</t>
  </si>
  <si>
    <t xml:space="preserve"> "Хайвил Астана" ТК тұрақ орындарын басқару және қызмет көрсету бойынша қызметтер </t>
  </si>
  <si>
    <t xml:space="preserve"> "Хайвил Астана" ТК Пәтерлерде телефония, интернетке қол жеткізу және интерактивті цифрлі қызметтер  </t>
  </si>
  <si>
    <t xml:space="preserve"> "Хайвил Астана" Пәтерлерде телефония, интернетке қол жеткізу және интерактивті цифрлі қызметтер  </t>
  </si>
  <si>
    <t xml:space="preserve"> "Хайвил Астана" ТК сумен қамту және/немесе ағынды суларды бұрып жіберу бойынша қызмет </t>
  </si>
  <si>
    <t>"Хайвил Астана" ТК Жылуэнергиясы</t>
  </si>
  <si>
    <t>Профессорлық-оқытушы құрамыныңғимаратының блогы. Кабельді теледидар қызметтері (абоненттік төлем)</t>
  </si>
  <si>
    <t>Астана қаласы,   Қабанбай батыр даңғылы, 53,  21 блок</t>
  </si>
  <si>
    <t>АГС тұрғын бөлмелерінің ұстау</t>
  </si>
  <si>
    <t>Ереже нормаларын қолданусыз (тш. 35 т. 15)</t>
  </si>
  <si>
    <t>Астана қ.,  Акмешит к., 17</t>
  </si>
  <si>
    <t xml:space="preserve">Күзету қызметтері </t>
  </si>
  <si>
    <t>Ереже нормаларын қолданусыз (тш. 24 т. 15)</t>
  </si>
  <si>
    <t xml:space="preserve">2013 жылдың 1 қаңтарынан бастап 2013 жылдың 31 қаңтарына дейін  </t>
  </si>
  <si>
    <t xml:space="preserve">Алматы қаласындағы өкілеттігін жалдау қызметтері </t>
  </si>
  <si>
    <t>Ереже нормаларын қолданусыз (тш. 36 т. 15)</t>
  </si>
  <si>
    <t xml:space="preserve"> Алматы қаласында қызметтік тұрғын емес бөлмелерін. Аумағы - 169 шаршы метр</t>
  </si>
  <si>
    <t>Алматы қ,  Фурманов к. Толе би қиылысы, 113/55</t>
  </si>
  <si>
    <t xml:space="preserve">Қарды шығару бойынша қызметтер </t>
  </si>
  <si>
    <t xml:space="preserve">«Назарбаев Университет» ШЖШ қызметкерлерін, оқытушыларын апарып салу. 149 сағат </t>
  </si>
  <si>
    <t xml:space="preserve">Оқытушыларды тасымалдау. 190 сағат </t>
  </si>
  <si>
    <t>Студенттерді тасымалдау. 228 сағат</t>
  </si>
  <si>
    <t xml:space="preserve">"Назарбаев Университет" ШЖШ лифттеріне техникалық қызмет көрсету </t>
  </si>
  <si>
    <t xml:space="preserve"> "Назарбаев Университет" өрт күзеті</t>
  </si>
  <si>
    <t xml:space="preserve"> "Назарбаев Университет" ШЖШ объектілерінің өрт күзеті, тәулік бойы өрт жағдайын бақылауымен, өрттен алдын алу, құтқару жұмыстарын өткізу, өрт сөндіру құралдарын бұзушылықтарын анықтау және есептеу. Өрт күзетінің 1 посты 2 қызметкерден, соның ішінде өрт күзету объектісінде 1 қызметкер тәулік бойы болуы. Объектінің алаңы 114299 ш.м. </t>
  </si>
  <si>
    <t>Ереже нормаларын қолданусыз (тармақша 4 тармақ 15)</t>
  </si>
  <si>
    <t xml:space="preserve">Шарттың күшіне енген күнінен бастап 3 жұмыс күннің ішінде </t>
  </si>
  <si>
    <t>Аурудың жағдайына ерiктi сақтандыру</t>
  </si>
  <si>
    <t>Ереже нормаларын қолданусыз (тармақша 33 тармақ 15)</t>
  </si>
  <si>
    <t xml:space="preserve">2008 жылғы 25 шілдедегі №132 лифттерді қолдану және ұйымдастыру бойынша өндірістік қауіпсіздік нұсқаулығына сәйкес «Назарбаев Университет» ШЖШ 30 лифттеріне техникалық қызмет көрсету, сонымен бiрге лифттердің жасаушының зауытынан iлеспе техникалық құжаттаманы, монтаждық және қолдану кезiндегi құжаттаманы талап ету; Лифттердің техникалық қызметі демалыстарсыз күнде жүзеге асыруы керек. </t>
  </si>
  <si>
    <t>Анықтама кітапшалары
Түсі: 4+4
Тиражы: 1000 дана.
Парақтардың саны: 24 кем емес
Форматы: А5, жылтырлы 250 гр, припресс
Дизайн, беттеу, басып шығару</t>
  </si>
  <si>
    <t>Көмескі жарық пен ақпараттық тақталар үшiн плакаттарды жасау, форматы А1, материалы Backlit
Тиражы: айына 4 дана</t>
  </si>
  <si>
    <t xml:space="preserve"> Корпоративті дайджесттің дизайны және басып шығаруы
Форматы: А4, парақтардың саны 14 кем емес
Тиражы: айына 10 дана</t>
  </si>
  <si>
    <t>Кабельді теледидардың қызметтері (абоненттік төлем) ППС ғимараты 38,39 блоктар</t>
  </si>
  <si>
    <t xml:space="preserve">38, 39 блактарды орналастырылған пәтерлерге кабельді теледидарды ұсыну қызметтері </t>
  </si>
  <si>
    <t xml:space="preserve">Шартты жасаған сәтінен бастап 2013 жылдың 31 желтоқсанға дейін </t>
  </si>
  <si>
    <t>Астана қаласы,   Қабанбай батыр даңғылы, 53, 38-39 блок</t>
  </si>
  <si>
    <t>Пәтерлерде телефония, интернетке қаол жеткізу және интерактивті цифрлі қызметтер  (46 пәтер) "Хайвил Астана" ТК</t>
  </si>
  <si>
    <t>Сумен қамтамасыз ету және/немесе ағынды суларды бұрып жiберу  бойынша қызметтер (46 пәтер) "Хайвил Астана" ТК</t>
  </si>
  <si>
    <t xml:space="preserve">Тұрғын кешенді басқару, күту және  қызмет көрсеті бойынша эксплуатациялық қызметтер </t>
  </si>
  <si>
    <t>Тұрғын кешенді басқару, күту және  қызмет көрсеті бойынша эксплуатациялық қызметтер (46 пәтер) "Хайвил Астана" ТК</t>
  </si>
  <si>
    <t xml:space="preserve">ГВС және жылыту "Хайвил Астана" ТК (46 пәтер) </t>
  </si>
  <si>
    <t xml:space="preserve">ГВС және жылыту"Хайвил Астана" ТК (46 пәтер) </t>
  </si>
  <si>
    <t>ҚТШ шығару. ППС ғимараты. 38-39 блок</t>
  </si>
  <si>
    <t xml:space="preserve">38-39 блоктарында қатты тұрмыстық шығындарды шығару бойынша қызметтерді көрсету </t>
  </si>
  <si>
    <t xml:space="preserve">Лифттерге техникалық қызмет көрсету. ППС ғимараты. 38-39 блок </t>
  </si>
  <si>
    <t>38,39 блоктарында лифттерге техникалық қызмет көрсету бойынша қыттерді көрсету</t>
  </si>
  <si>
    <t xml:space="preserve">Лифттерге техникалық қызмет көрсету. ППС ғимараты. 21 блок </t>
  </si>
  <si>
    <t>21 блоктағы лифттерге техникалық қызмет көрсету бойынша қыттерді көрсету</t>
  </si>
  <si>
    <t xml:space="preserve">Домофон жүйесіне техникалық қызмет көрсету. ППС ғимараты. 38-39 блок </t>
  </si>
  <si>
    <t>38,39 блоктарында домофон жүйесіне техникалық қызмет көрсету</t>
  </si>
  <si>
    <t>Домофон жүйесіне техникалық қызмет көрсету. ППС ғимараты. 21 блок</t>
  </si>
  <si>
    <t>21 блоктағы домофон жүйесіне техникалық қызмет көрсету</t>
  </si>
  <si>
    <t>Көлiк құралдарының иелерiн жауапкершiлiк азаматтық-құқықты сақтандыру</t>
  </si>
  <si>
    <t>Жолаушыларды алдында тасушының жауапкершiлiгi азаматтық-құқықты сақтандыру</t>
  </si>
  <si>
    <t xml:space="preserve">КАСКО еркін сақтандыру </t>
  </si>
  <si>
    <t>Тауардың барлығы:</t>
  </si>
  <si>
    <t>Жұмыстардың барлығы:</t>
  </si>
  <si>
    <t>1 бөлімнің барлығы:</t>
  </si>
  <si>
    <t>Қызметтердің барлығы:</t>
  </si>
  <si>
    <t xml:space="preserve">2013 жылдың 1 ақпанынан бастап 2013 жылдың 28 ақпанға дейін  </t>
  </si>
  <si>
    <t>2 бөлімнің барлығы:</t>
  </si>
  <si>
    <t>БАРЛЫҒЫ (1 бөлім+2 бөлім):</t>
  </si>
  <si>
    <t xml:space="preserve">Бас электрик </t>
  </si>
  <si>
    <t>Тұрғын емес үй-жайлар басқармасының бастығы</t>
  </si>
  <si>
    <t xml:space="preserve">«University Service Management» жеке мекемесінің 2013 жылға 
арналған тауарларды, жұмыстар мен қызметтерді сатып алудың жылдық жоспары
</t>
  </si>
  <si>
    <t xml:space="preserve">«University Service Managеment» </t>
  </si>
  <si>
    <t>бұйрығына қосымша</t>
  </si>
  <si>
    <t xml:space="preserve">Материалдық-техникалық жабдықтау және тауар-материалдық құндылықтар басқармасының бастығы </t>
  </si>
  <si>
    <t xml:space="preserve">Денсаулық және еңбек қауiпсiздiгiн күзету қызметi </t>
  </si>
  <si>
    <t xml:space="preserve">Іс-шаралар ұйымдастыру және өткiзу басқармасы </t>
  </si>
  <si>
    <t xml:space="preserve">Персоналмен жұмыс істеу басқармасы </t>
  </si>
  <si>
    <t>Қөлікпен қамтамасыз ету басқармасы</t>
  </si>
  <si>
    <t xml:space="preserve">Корпоративтік дамыту және маркетинг басқармасы </t>
  </si>
  <si>
    <t>Тұрғын үй-жайлар басқармасы</t>
  </si>
  <si>
    <t xml:space="preserve">Бас жылуэнергетик </t>
  </si>
  <si>
    <t>Сатып алуды ұйымдастыру және өткiзу басқармасының бастығы</t>
  </si>
  <si>
    <t>Сатып алуды ұйымдастыру және өткiзу басқармасының менеджері</t>
  </si>
  <si>
    <t>Услуга предоставления кабельного телевидения квартирам, расположенным в Блоках 38, 39 (кол-во 1 290)</t>
  </si>
  <si>
    <t>Услуги телефонии, доступа к сети интернет и цифрового интерактивного телевидения в 46-ти квартирах ЖК "Хайвил Астана" (кол-во 138)</t>
  </si>
  <si>
    <t>Эксплуатационные услуги по управлению, содержанию и обслуживанию 46 квартир в "Хайвил Астана", общая площадь 22 596 кв.м.</t>
  </si>
  <si>
    <t>Предоставление услуги отопления 46 квартирам ЖК "Хайвил Астана", общая площадь 22 596 кв.м.</t>
  </si>
  <si>
    <t>Оказание услуг по вывозу твердых бытовых отходов в Блоках 38,39, 248м3</t>
  </si>
  <si>
    <t>Оказание услуг по техническому обслуживанию лифтов в Блоках 38,39 (6 лифтоф)</t>
  </si>
  <si>
    <t>Оказание услуг по техническому обслуживанию лифтов в Блоке 21 (4 лифта)</t>
  </si>
  <si>
    <t>Техническое обслуживание домофонной системы в Блоке 21 (52 домофонной системы)</t>
  </si>
  <si>
    <t>Техническое обслуживание домофонной системы в Блоках 38,39 (кол-во 1 290)</t>
  </si>
  <si>
    <t>43</t>
  </si>
  <si>
    <t>44</t>
  </si>
  <si>
    <t>45</t>
  </si>
  <si>
    <t>46</t>
  </si>
  <si>
    <t>47</t>
  </si>
  <si>
    <t>48</t>
  </si>
  <si>
    <t>Дополнительные двери для склада (NULITS)</t>
  </si>
  <si>
    <t>Диспенсер для жидкого мыла</t>
  </si>
  <si>
    <t>Декоративная стойка с кольцом для крепления бархатного каната</t>
  </si>
  <si>
    <t>Подвесные флаги НУ</t>
  </si>
  <si>
    <t>Диспенсеры для туалетной бумаги</t>
  </si>
  <si>
    <t>Туалетная бумага</t>
  </si>
  <si>
    <t>Туалетная бумага не менее двух слоев, длина не менее 150 метров</t>
  </si>
  <si>
    <t>Жидкое мыло</t>
  </si>
  <si>
    <t>Наружное оформление зданий и прилегающей территории к Новому году</t>
  </si>
  <si>
    <t>Наружное оформление зданий и прилегающей территории к Новому году (2014), в том числе расходные материалы согласно технической спецификации (приложение 1 к Проекту Договора)</t>
  </si>
  <si>
    <t>Деревянная обшивка стены, колонн, витрин, макета, сенсорной панели. Буквы из пластика имитация из золота. Буквы из белого пластика.</t>
  </si>
  <si>
    <t>Техническое обслуживание системы видеонаблюдения</t>
  </si>
  <si>
    <t>Первичное свидетельствование системы видеонаблюдение здания «Назарбаев Университет»</t>
  </si>
  <si>
    <t>49</t>
  </si>
  <si>
    <t>Стол для совещаний</t>
  </si>
  <si>
    <t>Специализированные столы для столовой</t>
  </si>
  <si>
    <t>Специализированные стулья для столовой</t>
  </si>
  <si>
    <t>Подиумы лекционные</t>
  </si>
  <si>
    <t>Қойма үшін толықты есіктер (NULITS)</t>
  </si>
  <si>
    <t>Сұйық сабын үшін диспенсер</t>
  </si>
  <si>
    <t>Сұйық сабын үшін диспенсер 0.5 л (алюминий)</t>
  </si>
  <si>
    <t xml:space="preserve">Барқыт қанатты бекіту үшін сақинасымен сәндік тірек </t>
  </si>
  <si>
    <t xml:space="preserve">Таспамен шектеулі тіреу 2 метр  </t>
  </si>
  <si>
    <t xml:space="preserve">НУ аспалы жалаулар </t>
  </si>
  <si>
    <t>Дәретхана қағаздары үшін диспенсерлер</t>
  </si>
  <si>
    <t>Дәретхана қағазы</t>
  </si>
  <si>
    <t>Екі қабаттан кем емес дәретхана қағазы, ұзындығы 150 метрден кем емес</t>
  </si>
  <si>
    <t xml:space="preserve">Сұйық сабын </t>
  </si>
  <si>
    <t>Кеңес үшін үстел</t>
  </si>
  <si>
    <t xml:space="preserve">Асхана үшін арнайы үстелдер </t>
  </si>
  <si>
    <t xml:space="preserve">Асхана үшін арнайы орындықтар </t>
  </si>
  <si>
    <t>Лекцияляқ подиум</t>
  </si>
  <si>
    <t>Шарттың күшіне енген күнінен бастап 10 жұмыс күннің ішінде</t>
  </si>
  <si>
    <t xml:space="preserve">Шартқа қол қойған сәтінен бастап 2013 жылдың 31 желтоқсанға дейін  </t>
  </si>
  <si>
    <t>С момента подписания договора до 31 декабря 2013 года</t>
  </si>
  <si>
    <t xml:space="preserve">Жаңа жылға ғимараттарды және іргелес аумақтарды сыртқа ресімдеу </t>
  </si>
  <si>
    <t>Жаңа жылға ғимараттарды және іргелес аумақтарды сыртқа ресімдеу  (2014), соның ішінде техникалық сипаттамаға сәйкес шығын материалдар (Шарт Жобасына 1 қосымша)</t>
  </si>
  <si>
    <t>Қабырғаларды, лектерді, көрмелерді, үлгілерді, сенсорлық тақталарды ағаш қаптама. Әріптер пластиктен алтынға ұқсату. Әріптер ақ пластиктен.</t>
  </si>
  <si>
    <t>Видиобақылау жүйесіне техникалық қызмет көрсету</t>
  </si>
  <si>
    <t>«Назарбаев Университет» ғимаратының видиобақылау жүйесінің алғашқы айғақтау</t>
  </si>
  <si>
    <t>Услуги по уходу озеленной территории АОО "Назарбаев Университет"</t>
  </si>
  <si>
    <t>Услуги по уходу озеленной территори АОО "Назарбаев Университет"</t>
  </si>
  <si>
    <t xml:space="preserve">"Назарбаев Университет" АҰБ  көгелдірілген аумағының күту бойынша қызметтер </t>
  </si>
  <si>
    <t>Кеңселердің, қызметтік бөлмелердің кілттерінің екінші нұсқаларын жасау. 700 дана</t>
  </si>
  <si>
    <t xml:space="preserve"> "Назарбаев Университет" АҰБ объектілерінің өрт күзеті, тәулік бойы өрт жағдайын бақылауымен, өрттен алдын алу, құтқару жұмыстарын өткізу, өрт сөндіру құралдарын бұзушылықтарын анықтау және есептеу. Өрт күзетінің 1 посты 2 қызметкерден, соның ішінде өрт күзету объектісінде 1 қызметкер тәулік бойы болуы. Объектінің алаңы 114299 ш.м. </t>
  </si>
  <si>
    <t xml:space="preserve"> </t>
  </si>
  <si>
    <t>50</t>
  </si>
  <si>
    <t>51</t>
  </si>
  <si>
    <t>52</t>
  </si>
  <si>
    <t>53</t>
  </si>
  <si>
    <t>Наполнение баллонов ацетиленом согласно ГОСТ 5457-75</t>
  </si>
  <si>
    <t>Наполнение баллонов кислородом согласно ГОСТ 5583-78</t>
  </si>
  <si>
    <t>Наполнение баллонов пропаном согласно ГОСТ 20448-90</t>
  </si>
  <si>
    <t>Сервисное обслуживание чиллеров</t>
  </si>
  <si>
    <t xml:space="preserve">Фильтр кассетный  G-4, Panel FOG-48, размеры: 592х592х48мм, каркас из оцинкованной стали, с поперечными ребрам металлическими или деревянными прутьями, с защитной сеткой с обеих сторон из нержавеющей стали </t>
  </si>
  <si>
    <t>Фильтр кассетный  G-4, Panel MQZ-48, размеры: 592х592х48мм, каркас из оцинкованной стали, с поперечными ребрам металлическими или деревянными прутьями, с защитной сеткой с обеих сторон из нержавеющей стали</t>
  </si>
  <si>
    <t>Размеры: 9,5х1150 мм</t>
  </si>
  <si>
    <t>Размеры: 12,5х1500 мм</t>
  </si>
  <si>
    <t>Размеры: 12,5х1800 мм</t>
  </si>
  <si>
    <t>Размеры: 12,5х1850 мм</t>
  </si>
  <si>
    <t>Размеры: 12,5х1750 мм</t>
  </si>
  <si>
    <t>Размеры: 12,5х1775 мм</t>
  </si>
  <si>
    <t>Размеры: 12,5х2050 мм</t>
  </si>
  <si>
    <t>Размеры: 12,5х2450 мм</t>
  </si>
  <si>
    <t>Длина: 1550 мм</t>
  </si>
  <si>
    <t>Длина: 1700 мм</t>
  </si>
  <si>
    <t>ГОСТ 9 - 92, водный, технический, массовая доля не менее 25%</t>
  </si>
  <si>
    <t>Динатриевая соль, порошковый, цвет темно- коричневый, легко растворимый в воде</t>
  </si>
  <si>
    <t>ГОСТ 5964-93, массовая доля основного вещества не менее 99,5%</t>
  </si>
  <si>
    <t>ГОСТ 6709-72, 99% очистки</t>
  </si>
  <si>
    <t xml:space="preserve">С мокрым ротором, со встроенным электронным регулированием мощности для поддержания постоянного/переменного перепада давления, подключение к сети: 1~230 В, частота сети: 50/60 Гц; номинальная мощность мотора: 100 Вт, Q=2м3/ч. </t>
  </si>
  <si>
    <r>
      <t>ГОСТ 2210-73</t>
    </r>
    <r>
      <rPr>
        <sz val="10"/>
        <color theme="1"/>
        <rFont val="Times New Roman"/>
        <family val="1"/>
        <charset val="204"/>
      </rPr>
      <t>, внешний вид- кристаллический белый порошок, массовая доля не менее 99,5%</t>
    </r>
  </si>
  <si>
    <t xml:space="preserve">Трилон-Б 0,1 </t>
  </si>
  <si>
    <t>Аммиак 25%</t>
  </si>
  <si>
    <t>Циркуляционный насос для отопления  50/140-3/2</t>
  </si>
  <si>
    <t>Содержание- 99,0%, температура плавления 110°С</t>
  </si>
  <si>
    <t>Комплект запасных частей для проведения ремонта горелок</t>
  </si>
  <si>
    <t>Лестница- стремянка, высота до 7м, материал легкосплавный алюминий</t>
  </si>
  <si>
    <t>Передвижная площадка, высота не менее 5-ти метров; верхняя площадка  ширина 90 см, длина 120 см, оборудована защитным ограждением</t>
  </si>
  <si>
    <t>Напряжение 230 В. Частота 50 Гц.
Фазность 1 ~ .  Мощность 58.6 Вт,
Ток 0.253 A. Максимальный расход воздуха 270 м³/ч. Частота вращения 2425 об/мин. Класс защиты двигателя 44 IP</t>
  </si>
  <si>
    <t>Напряжение 230 В, Частота 50 Гц. Фазность 1 ~. Мощность 60 Вт. Ток 0.271 A. Максимальный расход воздуха 342 м³/ч. Частота вращения 2390 об/мин. Класс защиты двигателя 44 IP</t>
  </si>
  <si>
    <t>Напряжение 230 В. Частота 50 Гц. Фазность 1 ~ . Мощность 62 Вт. Ток 0.271 A. Максимальный расход воздуха 352 м³/ч. Частота вращения 2390 об/мин. Класс защиты двигателя 44 IP</t>
  </si>
  <si>
    <t>Напряжение 230 В. Частота 50 Гц.
Фазность 1 ~. Мощность 95 Вт.
Ток 0.457 A. Максимальный расход воздуха 750 м³/ч. Частота вращения 2553 об/мин. Класс защиты двигателя 44 IP</t>
  </si>
  <si>
    <t>Напряжение 230 В. Частота 50 Гц.
Фазность 1 ~. Мощность 100 Вт. 
Ток 0.457 A. Максимальный расход воздуха 760 м³/ч. Частота вращения 2553 об/мин. Класс защиты двигателя 44 IP</t>
  </si>
  <si>
    <t>Напряжение 230 В. Частота 50 Гц.
Фазность 1 ~. Мощность 105 Вт.
Ток 0.457 A. Максимальный расход воздуха 770 м³/ч. Частота вращения 2553 об/мин. Класс защиты двигателя 44 IP</t>
  </si>
  <si>
    <t>Напряжение 230 В. Частота 50 Гц.
Фазность 1 ~. Мощность 145 Вт. 
Ток 0.709 A. Максимальный расход воздуха 950 м³/ч. Частота вращения 2630 об/мин. Класс защиты двигателя 44 IP</t>
  </si>
  <si>
    <t>Напряжение 230 В. Частота 50 Гц.
Фазность 1 ~ . Мощность 150 Вт. 
Ток 0.709 A. Максимальный расход воздуха 960 м³/ч. Частота вращения 2630 об/мин. Класс защиты двигателя 44 IP</t>
  </si>
  <si>
    <t>Напряжение 230 В. Частота 50 Гц.
Фазность 1 ~. Мощность 158 Вт.
Ток 0.709 A. Максимальный расход воздуха 968 м³/ч. Частота вращения 2630 об/мин. Класс защиты двигателя 44 IP</t>
  </si>
  <si>
    <t>Напряжение 230 В. Частота 50 Гц.
Фазность 1 ~. Мощность 318 Вт.
Ток 1.39 A. Максимальный расход воздуха 1728 м³/ч. Частота вращения 2318 об/мин. Класс защиты двигателя 44 IP</t>
  </si>
  <si>
    <t>Напряжение 230 В. Частота 50 Гц.
Фазность 1 ~ . Мощность 157 Вт. 
Ток 0.699 A. Максимальный расход воздуха 961 м³/ч. Частота вращения 2641 об/мин. Класс защиты двигателя 44 IP</t>
  </si>
  <si>
    <t>Напряжение 230 В. Частота 50 Гц. Фазность 1 ~. Мощность 352 Вт. Ток 1.62 A. Максимальный расход воздуха 2100 м³/ч. Частота вращения 2595 об/мин. Класс защиты двигателя 44 IP</t>
  </si>
  <si>
    <t>Напряжение 230 В. Частота 50 Гц. Фазность 1 ~ . Мощность 362 Вт. Ток 1.62 A. Максимальный расход воздуха 2115 м³/ч. Частота вращения 2595 об/мин. Класс защиты двигателя 44 IP</t>
  </si>
  <si>
    <t>Напряжение 230 В. Частота 50 Гц. Фазность 1 ~. Мощность 372 Вт. Ток 1.62 A. Максимальный расход воздуха 2135 м³/ч. Частота вращения 2595 об/мин. Класс защиты двигателя 44 IP</t>
  </si>
  <si>
    <t>Напряжение 400 В. Частота 50 Гц.
Фазность 3 ~ . Мощность 1300 Вт. Ток 2.36 A. Максимальный расход воздуха 3400 м³/ч. Частота вращения 1279 об/мин. Класс защиты двигателя 54 IP</t>
  </si>
  <si>
    <t>Напряжение 400 В. Частота 50 Гц.
Фазность 3 ~. Мощность 1332 Вт. Ток 2.36 A. Максимальный расход воздуха 3415 м³/ч. Частота вращения 1279 об/мин. Класс защиты двигателя 54 IP</t>
  </si>
  <si>
    <t>Напряжение 400 В. Частота 50 Гц.
Фазность 3 ~. Мощность 1362 Вт. Ток 2.36 A. Максимальный расход воздуха 3431 м³/ч. Частота вращения 1279 об/мин. Класс защиты двигателя 54 IP</t>
  </si>
  <si>
    <t>Напряжение 400 В. Частота 50 Гц. Фазность 3 ~ . Мощность 900 Вт. Ток 1.64 A. Максимальный расход воздуха 2562 м³/ч. Частота вращения 1223 об/мин. Класс защиты двигателя 54 IP</t>
  </si>
  <si>
    <t>Напряжение 400 В. Частота 50 Гц. Фазность 3 ~ . Мощность 920 Вт. Ток 1.64 A. Максимальный расход воздуха 2572 м³/ч. Частота вращения 1223 об/мин. Класс защиты двигателя 54 IP</t>
  </si>
  <si>
    <t>Напряжение 400 В. Частота 50 Гц. Фазность 3 ~ . Мощность 935 Вт. Ток 1.64 A. Максимальный расход воздуха 2592 м³/ч. Частота вращения 1223 об/мин. Класс защиты двигателя 54 IP</t>
  </si>
  <si>
    <t>Напряжение 400 В. Частота 50 Гц. Фазность 3 ~. Мощность 1600 Вт. Ток 3.02 A. Максимальный расход воздуха 5235 м³/ч. Частота вращения 805 об/мин. Класс защиты двигателя 54 IP</t>
  </si>
  <si>
    <t>Напряжение 400 В. Частота 50 Гц. Фазность 3 ~. Мощность 1628 Вт. Ток 3.02 A. Максимальный расход воздуха 5270 м³/ч. Частота вращения 805 об/мин. Класс защиты двигателя 54 IP</t>
  </si>
  <si>
    <t>Напряжение 400 В. Частота 50 Гц. Фазность 3 ~. Мощность 2759 Вт. Ток 5.12 A. Максимальный расход воздуха 7700 м³/ч. Частота вращения 828 об/мин. Класс защиты двигателя 54 IP</t>
  </si>
  <si>
    <t>Напряжение 400 В. Частота 50 Гц. Фазность 3 ~. Мощность 2779 Вт. Ток 5.12 A. Максимальный расход воздуха 7743 м³/ч. Частота вращения 828 об/мин. Класс защиты двигателя 54 IP</t>
  </si>
  <si>
    <t>Напряжение 400 В. Частота 50 Гц. Фазность 3 ~. Мощность 2799 Вт. Ток 5.12 A. Максимальный расход воздуха 7783 м³/ч. Частота вращения 828 об/мин. Класс защиты двигателя 54 IP</t>
  </si>
  <si>
    <t xml:space="preserve">С сухим ротором, подключение к сети: 3~400 В, частота сети: 50/60 Гц; Номинальная мощность мотора: 750 Вт, частота вращения: 2900 об/мин, диаметр фланца: 32 мм, Q=8м3/ч.  </t>
  </si>
  <si>
    <t xml:space="preserve">С сухим ротором, подключение к сети: 3~400 В, частота сети: 50/60 Гц; Номинальная мощность мотора: 1500 Вт, частота вращения: 2900 об/мин, диаметр фланца: 40 мм, Q=20м3/ч.  </t>
  </si>
  <si>
    <t xml:space="preserve">С сухим ротором, подключение к сети: 3~400 В, частота сети: 50/60 Гц; Номинальная мощность мотора: 1500 Вт, частота вращения: 2900 об/мин, диаметр фланца: 50 мм, Q=26м3/ч.  </t>
  </si>
  <si>
    <t xml:space="preserve">С сухим ротором, подключение к сети: 3~400 В, частота сети: 50/60 Гц; Номинальная мощность мотора: 3000 Вт, частота вращения: 2900 об/мин, диаметр фланца: 50 мм, Q=40м3/ч.  </t>
  </si>
  <si>
    <t xml:space="preserve">С сухим ротором, подключение к сети: 3~400 В, частота сети: 50/60 Гц; Номинальная мощность мотора: 3000 Вт, частота вращения: 2900 об/мин, диаметр фланца: 65 мм, Q=36м3/ч.  </t>
  </si>
  <si>
    <t xml:space="preserve">С сухим ротором, подключение к сети: 3~400 В, частота сети: 50/60 Гц; Номинальная мощность мотора: 11000 Вт, частота вращения: 2900 об/мин, диаметр фланца: 40 мм.  </t>
  </si>
  <si>
    <t>Со дня вступления в силу Договора и по 31 декабря 2013 года</t>
  </si>
  <si>
    <t>Тендер</t>
  </si>
  <si>
    <t>Литр</t>
  </si>
  <si>
    <t>Вода питьевая, в бутылях не менее 19 Литров. Биогенная питьевая вода, не менее 8 степеней очистки, бутыли из поликарбоната</t>
  </si>
  <si>
    <t>Набор продуктов и предметов бытовой химии, состоящий из: фрукты в ассортименте (2 яблока, 2 груши, 6 плодов банана, 2 мандарина), минеральная вода – 1 Литр, хлеб – 1 булка, молоко – 1 Литр, чай пакетированный черный – 1 пачка (25 пакетиков), кофе 3в1 – 3 пачки, яйца куриные – 10 шт, сыр плавленый – 1 пачка, йогурт – 4 шт, натуральный сок – 1 Литр, сахар рафинад – 1 пачка (500гр.), мыло  туалетное – 1шт., туалетная бумага – 2 рулона, салфетки столовые – 1 упаковка.</t>
  </si>
  <si>
    <t>Комплект</t>
  </si>
  <si>
    <t>Мощный мегафон предназначен для озвучивания массовых мероприятий на открытых пространствах и подачи звукового сигнала типа «сирена». Преимуществом данной модели является выносной микрофон (тангента), что позволяет устанавливать большую громкость мегафона. В Комплект входит плечевой ремень. Технические характеристики: Вес: не более 1700 г; Габариты, см: 23 х 37; Выходная мощность звука: не менее 25Вт. Эффективное расстояние слышимости: до 500 м</t>
  </si>
  <si>
    <t>Дверные замки с ручками  в Комплекте. Замок врезной, дверной с ручками двухсторонний с возможностью перестановки защелки. Ригель усилен штифтами из стали – защита от высверливания.</t>
  </si>
  <si>
    <t>Пара</t>
  </si>
  <si>
    <t>Абонентские услуги транковой связи (Услуга связи рации в количестве 21 Штук рации в том числе 1 стационарная рация)</t>
  </si>
  <si>
    <t>Итого по Услугам:</t>
  </si>
  <si>
    <t>По заявкам Заказчика, со дня вступления в силу Договора и до 31 декабря 2013 года</t>
  </si>
  <si>
    <t>В течение 40 рабочих дней с даты поступления заявки от Заказчика</t>
  </si>
  <si>
    <t xml:space="preserve">В течение 10 рабочих дней со дня вступления в силу Договора </t>
  </si>
  <si>
    <t>С момента подписания Договора до 31.12.2013 года, по заявке заказчика</t>
  </si>
  <si>
    <t>С момента подписания Договора до 31 декабря 2013 года</t>
  </si>
  <si>
    <t>Со дня вступления в силу Договора до 31 декабря 2013 года</t>
  </si>
  <si>
    <t xml:space="preserve">По заявкам Заказчика, с момента объявления до заключения договора о закупках по итогам тендера </t>
  </si>
  <si>
    <t>Со дня вступления в силу Договора и до 31 декабря 2013 года</t>
  </si>
  <si>
    <t>Со дня вступления в силу Договора в течении 3 рабочих дней</t>
  </si>
  <si>
    <t xml:space="preserve">В течение 14 рабочих дней со дня вступления в силу Договора </t>
  </si>
  <si>
    <t>Напряжение 230 В. Частота 50 Гц.
Фазность 1 ~ . Мощность 54.6 Вт.
Ток 0.253 A. Максимальный расход воздуха 260 м³/ч. Частота вращения 2425 об/мин. Класс защиты двигателя 44 IP</t>
  </si>
  <si>
    <t>Напряжение 230 В. Частота 50 Гц.
Фазность 1 ~ . Мощность 56.6 Вт.
Ток 0.253 A. Максисальный расход воздуха 266 м³/ч. Частота вращения 2425 об/мин. Класс защиты двигателя 44 IP</t>
  </si>
  <si>
    <t>Напряжение 230 В. частота 50/60 Гц, Фазность 1 ~. Мощность 166 Вт. Ток 1.14 A, Максимальный расход воздуха 1415 м³/ч. Частота вращения 2113 об/мин. Класс защиты двигателя 44 IP</t>
  </si>
  <si>
    <t>Кернеу 230 В. тазалығы 50/60 Гц. Фазалығы 1 ~. Қуаттлығы 166 Вт. Тоқ 1.14 A. Ауаның максималды шығыны 1415 м³/сағ. Айналымның тазалығы 2113 айналым/мин. Қозғалтқыштың қорғау классы 44 IP</t>
  </si>
  <si>
    <t>Кернеу 230 В. Тазалығы 50 Гц.
Фазалығы 1 ~ . Қуаттлығы 54.6 Вт.
Тоқ 0.253 A. Ауаның максималды шығыны 260 м³/сағ. Айналымның тазалығы 2425 айналым/мин. Қозғалтқыштың қорғау классы 44 IP</t>
  </si>
  <si>
    <t>Кернеу 230 В. Тазалығы 50 Гц.
Фазалығы 1 ~ . Қуаттлығы 56.6 Вт.
Тоқ 0.253 A. Ауаның максималды шығыны 266 м³/сағ. Айналымның тазалығы 2425 айналым/мин. Қозғалтқыштың қорғау классы 44 IP</t>
  </si>
  <si>
    <t>Кернеу 230 В, Тазалығы 50 Гц. Фазалығы 1 ~. Қуаттлығы 60 Вт. Тоқ 0.271 A.  Ауаның максималды шығыны 342 м³/с. Айналымның тазалығы 2390 айналым/мин. Қозғалтқыштың қорғау классы 44 IP</t>
  </si>
  <si>
    <t>Напряжение 230 В. Тазалығы 50 Гц. Фазалығы 1 ~ . Қуаттлығы 62 Вт. Тоқ 0.271 A.  Ауаның максималды шығыны 352 м³/с. Айналымның тазалығы 2390 айналым/мин. Қозғалтқыштың қорғау классы 44 IP</t>
  </si>
  <si>
    <t>Кернеу 230 В. Тазалығы 50 Гц.
Фазалығы 1 ~. Қуаттлығы 95 Вт.
Тоқ 0.457 A.  Ауаның максималды шығыны 750 м³/с. Айналымның тазалығы 2553 об/мин. Қозғалтқыштың қорғау классы 44 IP</t>
  </si>
  <si>
    <t>Кернеу 230 В. Частота 50 Гц.
Фазность 1 ~. Қуаттлығы 100 Вт. 
Тоқ 0.457 A.  Ауаның максималды шығыны 760 м³/с. Айналымның тазалығы 2553 айналым/мин. Қозғалтқыштың қорғау классы 44 IP</t>
  </si>
  <si>
    <t>Кернеу 230 В. Тазалығы 50 Гц.
Фазалығы 1 ~. Қуаттлығы 105 Вт.
Тоқ 0.457 A.  Ауаның максималды шығыны 770 м³/с. Айналымның тазалығы 2553 айналым/мин. Қозғалтқыштың қорғау классы 44 IP</t>
  </si>
  <si>
    <t>Кернеу 230 В. Тазалығы 50 Гц.
Фазалығы 1 ~. Қуаттлығы 145 Вт. 
Тоқ 0.709 A.  Ауаның максималды шығыны 950 м³/с. Айналымның тазалығы 2630 об/мин. Қозғалтқыштың қорғау классы 44 IP</t>
  </si>
  <si>
    <t>Кернеу 230 В. Тазалығы 50 Гц.
Фазность 1 ~ . Қуаттлығы 150 Вт. 
Тоқ 0.709 A.  Ауаның максималды шығыны 960 м³/с. Айналымның тазалығы 2630 об/мин.Қозғалтқыштың қорғау классы 44 IP</t>
  </si>
  <si>
    <t>Кернеу 230 В. Тазалығы 50 Гц.
Фазалығы 1 ~. Қуаттлығы 158 Вт.
Тоқ 0.709 A.  Ауаның максималды шығыны 968 м³/с. Айналымның тазалығы 2630 айналым/мин. Қозғалтқыштың қорғау классы 44 IP</t>
  </si>
  <si>
    <t>Кернеу 230 В. Тазалығы 50 Гц.
Фазалығы 1 ~. Қуаттлығы 318 Вт.
Тоқ 1.39 A.  Ауаның максималды шығыны 1728 м³/с. Айналымның тазалығы 2318 айналым/мин. Қозғалтқыштың қорғау классы 44 IP</t>
  </si>
  <si>
    <t>Кернеу 230 В. Тазалығы 50 Гц.
Фазалығы 1 ~ . Қуаттлығы 157 Вт. 
Тоқ 0.699 A.  Ауаның максималды шығыны 961 м³/с. Айналымның тазалығы 2641 айналым/мин. Қозғалтқыштың қорғау классы 44 IP</t>
  </si>
  <si>
    <t>Кернеу 230 В. Тазалығы 50 Гц. Фазалығы 1 ~. Қуаттлығы 352 Вт. Ток 1.62 A. Ауаның максималды шығыны  2100 м³/ч. Айналымның тазалығы 2595 айналым/мин. Қозғалтқыштың қорғау классы 44 IP</t>
  </si>
  <si>
    <t>Кернеу 230 В. Тазалығы 50 Гц. Фазалығы 1 ~ . Қуаттлығы 362 Вт. Тоқ 1.62 A.  Ауаның максималды шығыны 2115 м³/с. Айналымның тазалығы 2595 айналым/мин. Қозғалтқыштың қорғау классы 44 IP</t>
  </si>
  <si>
    <t>Кернеу 230 В. Тазалығы 50 Гц. Фазалығы 1 ~. Мощность 372 Вт. Ток 1.62 A. Максимальный расход воздуха 2135 м³/ч. Айналымның тазалығы 2595 айналым/мин. Қозғалтқыштың қорғау классы 44 IP</t>
  </si>
  <si>
    <t>Кернеу 400 В. Тазалығы 50 Гц.
Фазалығы 3 ~ . Қуаттлығы 1300 Вт. Тоқ 2.36 A.  Ауаның максималды шығыны 3400 м³/с. Айналымның тазалығы 1279 айналым/мин. Қозғалтқыштың қорғау классы 54 IP</t>
  </si>
  <si>
    <t>Кернеу 400 В. Тазалығы 50 Гц.
Фазалығы 3 ~. Қуаттлығы 1332 Вт. Тоқ 2.36 A.  Ауаның максималды шығыны 3415 м³/ч. Айналымның тазалығы 1279 айналым/мин. Қозғалтқыштың қорғау классы 54 IP</t>
  </si>
  <si>
    <t>Кернеу 400 В. Тазалығы 50 Гц.
Фазалығы 3 ~. Қуаттлығы 1362 Вт. Тоқ 2.36 A.  Ауаның максималды шығыны 3431 м³/с. Частота вращения 1279 айналым/мин. Қозғалтқыштың қорғау классы 54 IP</t>
  </si>
  <si>
    <t>Кернеу 400 В. Тазалығы 50 Гц. Фазалығы 3 ~ . Қуаттлығы 900 Вт. Ток 1.64 A. Максимальный расход воздуха 2562 м³/ч. Айналымның тазалығы 1223 об/мин. Қозғалтқыштың қорғау классы 54 IP</t>
  </si>
  <si>
    <t>Кернеу 400 В. Тазалығы 50 Гц. Фазалығы 3 ~ . Қуаттлығы 920 Вт. Тоқ 1.64 A.  Ауаның максималды шығыны 2572 м³/с. Айналымның тазалығы 1223 айналым/мин. Қозғалтқыштың қорғау классы 54 IP</t>
  </si>
  <si>
    <t>Кернеу 400 В. Тазалығы 50 Гц. Фазалығы 3 ~ . Қуаттлығы 935 Вт. Тоқ 1.64 A.  Ауаның максималды шығыны 2592 м³/с. Айналымның тазалығы 1223 айналым/мин. Қозғалтқыштың қорғау классы 54 IP</t>
  </si>
  <si>
    <t>Кернеу 400 В. Тазалығы 50 Гц. Фазалығы 3 ~. Қуаттлығы 1600 Вт. Тоқ 3.02 A.  Ауаның максималды шығыны 5235 м³/с. Айналымның тазалығы 805 айналым/мин. Қозғалтқыштың қорғау классы 54 IP</t>
  </si>
  <si>
    <t>Кернеу 400 В. Тазалығы 50 Гц. Фазалығы 3 ~. Қуаттлығы 1628 Вт. Тоқ 3.02 A.  Ауаның максималды шығыны 5270 м³/с. Айналымның тазалығы 805 айналым/мин. Қозғалтқыштың қорғау классы 54 IP</t>
  </si>
  <si>
    <t>Кернеу 400 В. Тазалығы 50 Гц. Фазалығы 3 ~. Қуаттлығы 2759 Вт. Тоқ 5.12 A.  Ауаның максималды шығыны 7700 м³/ч. Айналымның тазалығы 828 айналым/мин. Қозғалтқыштың қорғау классы 54 IP</t>
  </si>
  <si>
    <t>Кернеу 400 В. Тазалығы 50 Гц. Фазалығы 3 ~. Қуаттлығы 2779 Вт. Тоқ 5.12 A.  Ауаның максималды шығыны 7743 м³/ч. Айналымның тазалығы 828 айналым/мин. Қозғалтқыштың қорғау классы 54 IP</t>
  </si>
  <si>
    <t>Кернеу 400 В. Тазалығы 50 Гц. Фазалығы 3 ~. Қуаттлығы 2799 Вт. Тоқ 5.12 A.  Ауаның максималды шығыны 7783 м³/с. Айналымның тазалығы 828 айналым/мин. Қозғалтқыштың қорғау классы 54 IP</t>
  </si>
  <si>
    <t>Өлшемдері: 9,5х1150 мм</t>
  </si>
  <si>
    <t>Өлшемдері: 12,5х1500 мм</t>
  </si>
  <si>
    <t>Өлшемдері: 12,5х1800 мм</t>
  </si>
  <si>
    <t>Өлшемдері: 12,5х1850 мм</t>
  </si>
  <si>
    <t>Өлшемдері: 12,5х1750 мм</t>
  </si>
  <si>
    <t>Өлшемдері: 12,5х1775 мм</t>
  </si>
  <si>
    <t>Өлшемдері: 12,5х2050 мм</t>
  </si>
  <si>
    <t>Өлшемдері: 12,5х2450 мм</t>
  </si>
  <si>
    <t>Ұзындығы: 1550 мм</t>
  </si>
  <si>
    <t>Ұзындығы: 1700 мм</t>
  </si>
  <si>
    <t>Құрамы - 99,0%, балқу температурасы 110°С</t>
  </si>
  <si>
    <t>МЕМСТ 9 - 92, сулы, техникалық, массалық үлесі 25% кем емес</t>
  </si>
  <si>
    <t>Орама</t>
  </si>
  <si>
    <t>Килограмм</t>
  </si>
  <si>
    <t xml:space="preserve">Танап белдіктері </t>
  </si>
  <si>
    <t>Хромды-қошқыл көк индикатор</t>
  </si>
  <si>
    <t>Динатрий тұз, ұнтақты, түсі қошқыл-қоңыр, суда жеңіл еритін</t>
  </si>
  <si>
    <t xml:space="preserve">Хлорлы аммоний </t>
  </si>
  <si>
    <r>
      <t>МЕМСТ 2210-73</t>
    </r>
    <r>
      <rPr>
        <sz val="10"/>
        <color theme="1"/>
        <rFont val="Times New Roman"/>
        <family val="1"/>
        <charset val="204"/>
      </rPr>
      <t>, сыртқы көрінісі - кристаллды ақ ұнтақ, массалық үлесі  99,5% кем емес</t>
    </r>
  </si>
  <si>
    <t>МЕМСТ 5964-93, негізгі заттың массалық үлесі 99,5% кем емес</t>
  </si>
  <si>
    <t xml:space="preserve">Этилді спирт </t>
  </si>
  <si>
    <t>Тазартылған су</t>
  </si>
  <si>
    <t>МЕМСТ 6709-72, 99% тазалығы</t>
  </si>
  <si>
    <t xml:space="preserve">Жаңарғы үшін қосалқы бөлшектер </t>
  </si>
  <si>
    <t xml:space="preserve">Жаңарғылады жөндеу үшін қосалқы бөлшектер жиынтығы </t>
  </si>
  <si>
    <t>Жиынтық</t>
  </si>
  <si>
    <t xml:space="preserve"> 25/7 жылытуы үшін циркуляциялық сорғыш</t>
  </si>
  <si>
    <t xml:space="preserve"> 30/1-10 жылытуы үшін циркуляциялық сорғыш</t>
  </si>
  <si>
    <t>30/10 жылытуы үшін циркуляциялық сорғыш</t>
  </si>
  <si>
    <t xml:space="preserve"> 30/10 жылытуы үшін циркуляциялық сорғыш</t>
  </si>
  <si>
    <t>30/11 жылытуы үшін циркуляциялық сорғыш</t>
  </si>
  <si>
    <t>40/10 жылытуы үшін циркуляциялық сорғыш</t>
  </si>
  <si>
    <t xml:space="preserve">40/11 жылытуы үшін циркуляциялық сорғыш </t>
  </si>
  <si>
    <t>40/15 жылытуы үшін циркуляциялық сорғыш</t>
  </si>
  <si>
    <t>50/10 жылытуы үшін циркуляциялық сорғыш</t>
  </si>
  <si>
    <t>65/13 жылытуы үшін циркуляциялық сорғыш</t>
  </si>
  <si>
    <t>25/1-8 жылытуы үшін циркуляциялық сорғыш</t>
  </si>
  <si>
    <t>30/1-12  жылытуы үшін циркуляциялық сорғыш</t>
  </si>
  <si>
    <t>50/1-12  жылытуы үшін циркуляциялық сорғыш</t>
  </si>
  <si>
    <t>32/110-0,75/2  жылытуы үшін циркуляциялық сорғыш</t>
  </si>
  <si>
    <t>40/120-1,5/2 жылытуы үшін циркуляциялық сорғыш</t>
  </si>
  <si>
    <t>50/120-1,5/2  жылытуы үшін циркуляциялық сорғыш</t>
  </si>
  <si>
    <t>65/130-3/2 жылытуы үшін циркуляциялық сорғыш</t>
  </si>
  <si>
    <t>40/220-11/2  жылытуы үшін циркуляциялық сорғыш</t>
  </si>
  <si>
    <t xml:space="preserve">С мокрым ротором, подключение к сети: 3~400 В, частота сети: 50/60 Гц; Номинальная мощность мотора: 330 Вт. Q=10м3/ч. </t>
  </si>
  <si>
    <t xml:space="preserve">Ылғалды роторымен, жүйеге қосылу: 1~230 В, жүйенің тазалығы: 50/60 Гц; Мотордың кесімді қуаты: 90 Вт. Q=2м3/сағ. </t>
  </si>
  <si>
    <t xml:space="preserve">Тұрақты/ауыспалы қысымды ұстау үшін орнатылған қуатты элекронды реттейтін, ылғалды роторымен, жүйеге қосылу: 1~230 В, жүйенің тазалығы: 50/60 Гц; Мотордың кесімді қуаты: 90 Вт. Q=5м3/сағ. </t>
  </si>
  <si>
    <t xml:space="preserve">С мокрым ротором, со встроенным электронным регулированием мощности для поддержания постоянного/переменного перепада давления, подключение к сети: 1~230 В, частота сети: 50/60 Гц; Номинальная мощность мотора: 100 Вт. Q=3м3/ч. </t>
  </si>
  <si>
    <t xml:space="preserve">С мокрым ротором, подключение к сети: 3~400 В, частота сети: 50/60 Гц; Номинальная мощность мотора: 450 Вт. Q=25м3/ч. </t>
  </si>
  <si>
    <t xml:space="preserve">С мокрым ротором, подключение к сети: 3~400 В, частота сети: 50/60 Гц; Номинальная мощность мотора: 570 Вт. Q=10м3/ч. </t>
  </si>
  <si>
    <t xml:space="preserve">С мокрым ротором, подключение к сети: 3~400 В, частота сети: 50/60 Гц; Номинальная мощность мотора: 570 Вт. Q=11м3/ч. </t>
  </si>
  <si>
    <t xml:space="preserve">С мокрым ротором, подключение к сети: 3~400 В, частота сети: 50/60 Гц; Номинальная мощность мотора: 350 Вт. Q=12м3/ч. </t>
  </si>
  <si>
    <t xml:space="preserve">С мокрым ротором, подключение к сети: 3~400 В, частота сети: 50/60 Гц; Номинальная мощность мотора: 180 Вт. Q=5м3/ч. </t>
  </si>
  <si>
    <t xml:space="preserve">С мокрым ротором, подключение к сети: 3~400 В, частота сети: 50/60 Гц; Номинальная мощность мотора: 170 Вт. Q=4м3/ч. </t>
  </si>
  <si>
    <t xml:space="preserve">С мокрым ротором, подключение к сети: 1~230 В, частота сети: 50/60 Гц; Номинальная мощность мотора: 180 Вт. Q=6м3/ч. </t>
  </si>
  <si>
    <t xml:space="preserve">С мокрым ротором, подключение к сети: 1~230 В, частота сети: 50/60 Гц; Номинальная мощность мотора: 170 Вт. Q=6м3/ч. </t>
  </si>
  <si>
    <t xml:space="preserve">С мокрым ротором, подключение к сети: 1~230 В, частота сети: 50/60 Гц; Номинальная мощность мотора: 90 Вт. Q=2м3/ч. </t>
  </si>
  <si>
    <t xml:space="preserve">С мокрым ротором, со встроенным электронным регулированием мощности для поддержания постоянного/переменного перепада давления, подключение к сети: 1~230 В, частота сети: 50/60 Гц; Номинальная мощность мотора: 90 Вт. Q=5м3/ч. </t>
  </si>
  <si>
    <t xml:space="preserve">С мокрым ротором, со встроенным электронным регулированием мощности для поддержания постоянного/переменного перепада давления, подключение к сети: 1~230 В, частота сети: 50/60 Гц; Номинальная мощность мотора: 350 Вт, Q=10м3/ч. </t>
  </si>
  <si>
    <t xml:space="preserve">С мокрым ротором, со встроенным электронным регулированием мощности для поддержания постоянного/переменного перепада давления, подключение к сети: 1~230 В, частота сети: 50/60 Гц; Номинальная мощность мотора: 200 Вт, Q=6м3/ч. </t>
  </si>
  <si>
    <t xml:space="preserve">С мокрым ротором, со встроенным электронным регулированием мощности для поддержания постоянного/переменного перепада давления, подключение к сети: 1~230 В, частота сети: 50/60 Гц; Номинальная мощность мотора: 650 Вт, Q=20м3/ч. </t>
  </si>
  <si>
    <t xml:space="preserve">Материал: статическое уплотнение: NBR; рабочее колесо: PP-GF30; уплотнение со стороны мотора: NBR; скользящее торцевое уплотнение: графит/керамика; корпус мотора: 1.4301; корпус насоса: PP-GF30. Агрегат: напор 7 м; макс. расход 7 м3/час; напорный патрубок: G 1¼; 
Данные мотора: подключение к сети: 1~230 В, 50 Гц; номинальный ток: 1.40 A; Номинальная мощность мотора: 0,25 кВт; потребляемая мощность: 0,32 кВт; тип пуска: прямой; частота вращения: 2900 об/мин. </t>
  </si>
  <si>
    <t xml:space="preserve">Ылғалды роторымен, жүйеге қосылу: 1~230 В, жүйенің тазалығы: 50/60 Гц; Мотордың кесімді қуаты: 180 Вт. Q=6м3/сағ. </t>
  </si>
  <si>
    <t xml:space="preserve">Ылғалды роторымен, жүйеге қосылу: 1~230 В, жүйенің тазалығы:  50/60 Гц; Мотордың кесімді қуаты: 170 Вт , Q=6м3/сағ. </t>
  </si>
  <si>
    <t xml:space="preserve">Ылғалды роторымен, жүйеге қосылу: 3~400 В, жүйенің тазалығы: 50/60 Гц; Мотордың кесімді қуаты: 170 Вт. Q=4м3/сағ. </t>
  </si>
  <si>
    <t xml:space="preserve">Ылғалды роторымен, жүйеге қосылу: 3~400 В, жүйенің тазалығы: 50/60 Гц; Мотордың кесімді қуаты: 180 Вт. Q=5м3/сағ. </t>
  </si>
  <si>
    <t xml:space="preserve">Ылғалды роторымен, жүйеге қосылу: 3~400 В, жүйенің тазалығы: 50/60 Гц; Мотордың кесімді қуаты: 330 Вт. Q=10м3/ч. </t>
  </si>
  <si>
    <t xml:space="preserve">Ылғалды роторымен, жүйеге қосылу: 3~400 В, жүйенің тазалығы:  50/60 Гц; Мотордың кесімді қуаты: 350 Вт. Q=12м3/сағ. </t>
  </si>
  <si>
    <t xml:space="preserve">Ылғалды роторымен, жүйеге қосылу: 3~400 В, жүйенің тазалығы:  50/60 Гц; Мотордың кесімді қуаты: 570 Вт. Q=10м3/сағ. </t>
  </si>
  <si>
    <t xml:space="preserve">Ылғалды роторымен, жүйеге қосылу: 3~400 В, жүйенің тазалығы:  50/60 Гц; Мотордың кесімді қуаты: 450 Вт. Q=25м3/сағ. </t>
  </si>
  <si>
    <t xml:space="preserve">Тұрақты/ауыспалы қысымды ұстау үшін орнатылған қуатты элекронды реттейтін, ылғалды роторымен, жүйеге қосылу: 1~230 В, жүйенің тазалығы:  50/60 Гц; Мотордың кесімді қуаты: 100 Вт. Q=3м3/сағ. </t>
  </si>
  <si>
    <t>Тұрақты/ауыспалы қысымды ұстау үшін орнатылған қуатты элекронды реттейтін, ылғалды роторымен, жүйеге қосылу: 1~230 В, жүйенің тазалығы: 50/60 Гц; Мотордың кесімді қуаты: 200 Вт. Q=4м3/сағ.</t>
  </si>
  <si>
    <t>Тұрақты/ауыспалы қысымды ұстау үшін орнатылған қуатты элекронды реттейтін, ылғалды роторымен, жүйеге қосылу: 1~230 В, жүйенің тазалығы: 50/60 Гц; Мотордың кесімді қуаты: 500 Вт. Q=12</t>
  </si>
  <si>
    <t xml:space="preserve">Құрғақ роторымен, жүйеге қосылу:  3~400 В, жүйенің тазалығы: 50/60 Гц; Мотордың кесімді қуаты: 3000 Вт, айналымның тазалығы:  2900 айналым/мин, фланц диаметрі:  50 мм, Q=40м3/сағ.  </t>
  </si>
  <si>
    <t xml:space="preserve">Құрғақ роторымен, жүйеге қосылу: 3~400 В, жүйенің тазалығы: 50/60 Гц; Мотордың кесімді қуаты: 3000 Вт, айналымның тазалығы:  2900 айналым/мин, фланц диаметрі:  65 мм, Q=36м3/сағ.  </t>
  </si>
  <si>
    <t xml:space="preserve">Құрғақ роторымен, жүйеге қосылу: 3~400 В, жүйенің тазалығы: 50/60 Гц; Мотордың кесімді қуаты: 11000 Вт, айналымның тазалығы: 2900 об/мин, диаметр фланца: 40 мм.  </t>
  </si>
  <si>
    <t xml:space="preserve">Құрғақ роторымен, жүйеге қосылу: 3~400 В, жүйенің тазалығы: 50/60 Гц; Мотордың кесімді қуаты: 1500 Вт, айналымның тазалығы:  2900 айналым/мин, фланц диаметрі:  40 мм, Q=20м3/сағ.  </t>
  </si>
  <si>
    <t xml:space="preserve">Құрғақ роторымен, жүйеге қосылу:  3~400 В, жүйенің тазалығы: 50/60 Гц; Мотордың кесімді қуаты: 750 Вт, айналымның тазалығы:  2900 айналым/мин, фланц диаметрі: 32 мм, Q=8м3/сағ.  </t>
  </si>
  <si>
    <t xml:space="preserve">Құрғақ роторымен, жүйеге қосылу:  3~400 В, жүйенің тазалығы: 50/60 Гц; Мотордың кесімді қуаты: 1500 Вт, айналымның тазалығы: 2900 айналым/мин, фланц диаметрі:  50 мм, Q=26м3/сағ.  </t>
  </si>
  <si>
    <t xml:space="preserve">Ылғалды роторымен, жүйеге қосылу: 3~400 В, жүйенің тазалығы: 50/60 Гц; Мотордың кесімді қуаты: 570 Вт. Q=11м3/сағ. </t>
  </si>
  <si>
    <t xml:space="preserve">Материалы: статистикалық тығыздау: NBR; жұмыс дөңгелегі: PP-GF30; мотор жағынан тығыздау: NBR; сырғанайтын торцты тығыздау: графит/керамика; мотор қаңқасы: 1.4301; сорғаш қаңқасы: PP-GF30.
Агрегат: қысым 7 м; максималды шығын 7 м3/сағ; келте құбырдың қысымы: G 1¼; 
Мотордың деректері: жүйеге қосылу: 1~230 В, 50 Гц; кесімді тоқ: 1.40 A; Мотордың кесімді қуаты: қолданылатын қуат: 0,32 кВт; іске қосу типі: тік; айналымның тазалығы:   2900 айналым/мин. </t>
  </si>
  <si>
    <t xml:space="preserve">Тұрақты/ауыспалы қысымды ұстау үшін орнатылған қуатты элекронды реттейтін, ылғалды роторымен,  жүйеге қосылу: 1~230 В, жүйенің тазалығы: 50/60 Гц; Мотордың кесімді қуаты: 100 Вт, Q=2м3/сағ. </t>
  </si>
  <si>
    <t xml:space="preserve">Тұрақты/ауыспалы қысымды ұстау үшін орнатылған қуатты элекронды реттейтін, ылғалды роторымен,  жүйеге қосылу: 1~230 В, жүйенің тазалығы:  50/60 Гц; Мотордың кесімді қуаты: 650 Вт, Q=20м3/сағ. </t>
  </si>
  <si>
    <t xml:space="preserve">Тұрақты/ауыспалы қысымды ұстау үшін орнатылған қуатты элекронды реттейтін, ылғалды роторымен,  жүйеге қосылу: 1~230 В, жүйенің тазалығы:   50/60 Гц; Мотордың кесімді қуаты: 350 Вт, Q=10м3/сағ. </t>
  </si>
  <si>
    <t xml:space="preserve">Тұрақты/ауыспалы қысымды ұстау үшін орнатылған қуатты элекронды реттейтін, ылғалды роторымен,  жүйеге қосылу: 1~230 В, жүйенің тазалығы:  50/60 Гц; Мотордың кесімді қуаты: 200 Вт, Q=6м3/сағ. </t>
  </si>
  <si>
    <t xml:space="preserve">Жылжымалы алаң, биіктігі 5 ден кем емес; үстінгі алаңның ені 90 см, ұзындығы 120 см, қорғаныс қоршаумен жабдықталған </t>
  </si>
  <si>
    <t xml:space="preserve">Саты - жеңіл баспалдақ, биіктігі 7 дейін, материалы жеңіл балқыған </t>
  </si>
  <si>
    <t>Дана</t>
  </si>
  <si>
    <t>Жұп</t>
  </si>
  <si>
    <t>Жұмыс</t>
  </si>
  <si>
    <t>Қызмет</t>
  </si>
  <si>
    <t>Спутникті аңдудың абоненттік қызметтері  және автокөліктің мониторингі (GPS) 7 бірлік  автокөлікке</t>
  </si>
  <si>
    <t>«Назарбаев Университет» АҰБ жобасына түзетулерді енгізу</t>
  </si>
  <si>
    <t>«Назарбаев Университет» АҰБ қызметкерлерін, оқытушыларын апарып салу. 1644 сағат</t>
  </si>
  <si>
    <t>«Назарбаев Университет» АҰБ ҚТШ шығару</t>
  </si>
  <si>
    <t xml:space="preserve">ҚТШ шығару және тасымалдау, шығындарды орналастыру және кәдеге жарату мамандандырылған полигонға арнайы техникамен іске асады. Орындаушы АҰБ күн сайын шығаруды тиіс. </t>
  </si>
  <si>
    <t>"Назарбаев Университет" АҰБ ағынды суларды бұрып жіберу</t>
  </si>
  <si>
    <t>"Назарбаев Университет" АҰБ сумен жабдықтау</t>
  </si>
  <si>
    <t>"Северное Сияние" ТК ҚТШ шығару бойынша қызметтерді көрсету</t>
  </si>
  <si>
    <t xml:space="preserve">"Северное Сияние"  ТК тұраққа қызмет көрсету бойынша эксплуатациялық қызметтер </t>
  </si>
  <si>
    <t xml:space="preserve">"Северное Сияние" Домофон жүйесіне техникалық қызмет көрсету және жөндеу бойынша жұмыстар </t>
  </si>
  <si>
    <t>Метр</t>
  </si>
  <si>
    <t>Дезинфекционные, дератизационные и дезинсекционные услуги</t>
  </si>
  <si>
    <t>Дезинфекциялық, дератизациялық және дезинсекциялық қызметтер</t>
  </si>
  <si>
    <t>Решетчатая с встроенным замком. Дополнительные металлические двери для оснащения склада, длина1850, ширина 950.</t>
  </si>
  <si>
    <t>Торлы кіріктірме құлпымен. Қойманы жабдықтау үшін метеллды есіктер, ұзындығы 1850, ені 950.</t>
  </si>
  <si>
    <t>Столбик ограждения с креплением для бархатного каната состоит из трубы диаметром 63 мм, выполненной из нержавеющей высококачественной полированной стали. Комплект поставки: Столбик ограждения диаметр 63 мм; Диск декоративный; Диск утяжелитель. Поверхность шлифованная. Диаметр столбика 63 мм. Основание черное. Диаметр основания 330 мм. Высота столбика 850 мм.</t>
  </si>
  <si>
    <t>Столбик ограничительный с вытяжной лентой состоит из трубы диаметром 63 мм, выполненной из нержавеющей высококачественной полированной стали, пластиковой сменной катушки с лентой, длиной 2 метра, дискового основания ограничительного столбика. Комплект поставки: Столбик ограждения диаметр 63 мм; Пластиковая сменная кассета с ограничительной лентой. Диск утяжелитель. Поверхность зеркальная. Диаметр столбика 63 мм. Основание шлифованное. Диаметр основание 330 мм. Высота столбика 850 мм. Ширина ленты 47 мм.</t>
  </si>
  <si>
    <t>Барқыт қанат үшін бекітуімен қоршау бағана  тот баспайтын жоғары сапалы жылтыратылған болаттан жасалған диаметрі 63 мм құбырдан тұрады. Жеткізу жиынтығы: Қоршау бағана 63 диаметр; Сәндік дискі; Ауырлату дискі. Беті тегістелген. Бағана диаметрі 63 мм. Негізі қара. Негіз диаметрі 330 мм. Бағана ұзындығы 850 мм.</t>
  </si>
  <si>
    <t>Тартып алатын таспамен шектеулі тіреу тот баспайтын жоғары сапалы жылтыратылған болаттан жасалған, таспамен ауысатын пластикті ораушыдан, ұзындығы 2 метр, шектеулі тіреудің дискті негізден диаметрі 63 мм құбырдан тұрады. Жеткізу жиынтығы: Қоршау бағана диаметрі 63 мм; Шектеулі таспамен пластиковая ауыспалы кассета. Ауырлату дискі. Беті айналы. Бағана диаметрі 63 мм. Негізі тегістелген. Негіз диаметрі 330 мм. Бағананың ұзындығы 850 мм. Таспаның ені 47 мм.</t>
  </si>
  <si>
    <t>Подвесные флаги НУ. Плотность 235. Длина не менее 12 м. Ширина не менее 3 м.</t>
  </si>
  <si>
    <t>НУ аспалы жалаулар. Тығыздығы 235. Ұзындығы 12 м. кем емес. Ені 3 м. кем емес.</t>
  </si>
  <si>
    <t>Вместительный металлический диспенсер (дозатор) для туалетных комнат. Корпус ударопрочный металл. Антивандальное крепление. Вместимость: Рулон диаметром до 210 м. Диаметр втулки 45 мм. Размеры 260*240*130 мм</t>
  </si>
  <si>
    <t>Дәретхана бөлмелері үшін сыйымды металлды диспенсерлер (мөлшерлеуіш). Қаңқасы соққыға қатты металл. Вандалға қарсы бекіткіш.  Сыйымдылығы: 210 м. дейін диаметрімен орам. Тығын диаметрі 45 мм. Өлшемдері 260*240*130 мм</t>
  </si>
  <si>
    <t>Антибактериальное, гигиеническое средство расфасовано в 5 литровых бутылях</t>
  </si>
  <si>
    <t xml:space="preserve">5 литр бөтелкелерге өлшеніп оралған бактерияға қарсы, гигиеналық құрал </t>
  </si>
  <si>
    <t>Оформление интерьер музея "History Corner"</t>
  </si>
  <si>
    <t xml:space="preserve">"History Corner" мұражай ішкі көрінісін ресімдеу </t>
  </si>
  <si>
    <t>Стол для совещаний на 8 человек. Изготовлен из МДФ 2700*1100*750 мм. Толщина 32 мм.</t>
  </si>
  <si>
    <t xml:space="preserve">8 адамға кеңес үшін үстел. МДФ жасалынған 2700*1100*750 мм. Қалыңдығы 32 мм.  </t>
  </si>
  <si>
    <t xml:space="preserve">Асхана үшін арнайы үстел (химиялық және механикалық әсерлерге тұрақты жабынымен) Түсі сұр. Цвет серый. Үстелдің үстіңгі тақтайдың қалыңдығы 12 мм кем емес, материалы верзалит/МДФ. Үстелдің үстіңгі тақтайдың ұзындығы 12 мм кем емес. Үстелдің үстіңгі тақтайдың ені 705 мм кем емес. Параметр бойынша өздерінің  арасында металлды  кірістірмелермен балқытып біріктірген, төрт металлды аяқтарынан тұратын, үстелдің үстіңгі тақтайы металлды қаңқаға бекітіледі. Үстел аяқтарының ұзындығы 740 мм кем емес, қайсысының  ұштықтарында бітеуіштер орнатылған. </t>
  </si>
  <si>
    <t>Специализированный стул для столовой (дерево). Цвет натуральный (оттенок желтого). Сидение и спинка стула расположены раздельно, изговлены из натурального дерева. Спинка выпуклая. Каркас ножки металлическая (хром). Высота сидения 435-455 мм. Общая высота стула 830-870 мм.</t>
  </si>
  <si>
    <t>Асхана үшін арнайы орындық (ағаш). Түсі табиғи (сарының  реңкісі). Орындықтың  отыру және арқасы бөлек орналыстырылған, табиғи ағаштан жасалынған. Арқасы дөңес. Қаңқаның аяқтары металлды (хром). Орындықтың биіктігі 435-455 мм. Орындықтың жалпы биіктігі 830-870 мм.</t>
  </si>
  <si>
    <t>Подиумы лекционные с 2 полками. Цвет согласуется с Заказчиком. Длина не менее 600 мм. Высота не менее 1500 мм. Ширина не менее 900 мм. ЛДСП 16-32 мм, кромка ПВХ.</t>
  </si>
  <si>
    <t>2 сөремен лекцияляқ подиум. Түсі Тапсырыс берушімен келісіледі. Ұзындығы 600 мм кем емес. Биіктігі 600 мм кем емес. Ені 900 мм кем емес.  ЛДСП 16-32 мм, жиегі ПВХ.</t>
  </si>
  <si>
    <t>Кернеу 230 В. Тазалығы 50 Гц.
Фазалығы 1 ~.  Қуаттлығы 58.6 Вт,
Тоқ 0.253 A.  Ауаның максималды шығыны 270 м³/с. Айналымның тазалығы 2425 об/мин. Қозғалтқыштың қорғау классы 44 IP</t>
  </si>
  <si>
    <t>Шпатель</t>
  </si>
  <si>
    <t xml:space="preserve">Кисть </t>
  </si>
  <si>
    <t>Кисть</t>
  </si>
  <si>
    <t>Набор свёрел</t>
  </si>
  <si>
    <t>Шуруповерт</t>
  </si>
  <si>
    <t xml:space="preserve">Электродрель </t>
  </si>
  <si>
    <t>Отрезной  круг</t>
  </si>
  <si>
    <t>Отрезной круг</t>
  </si>
  <si>
    <t>Набор ключей</t>
  </si>
  <si>
    <t>Электролобзик</t>
  </si>
  <si>
    <t xml:space="preserve">Присоска </t>
  </si>
  <si>
    <t xml:space="preserve">Шуруп </t>
  </si>
  <si>
    <t>Шуруп</t>
  </si>
  <si>
    <t>Саморез</t>
  </si>
  <si>
    <t xml:space="preserve">Дюбель </t>
  </si>
  <si>
    <t>Стекло</t>
  </si>
  <si>
    <t>Малярная щетина. Ширина 50мм</t>
  </si>
  <si>
    <r>
      <t>м</t>
    </r>
    <r>
      <rPr>
        <vertAlign val="superscript"/>
        <sz val="10"/>
        <color theme="1"/>
        <rFont val="Times New Roman"/>
        <family val="1"/>
        <charset val="204"/>
      </rPr>
      <t>2</t>
    </r>
  </si>
  <si>
    <r>
      <t>м</t>
    </r>
    <r>
      <rPr>
        <vertAlign val="superscript"/>
        <sz val="10"/>
        <color theme="1"/>
        <rFont val="Times New Roman"/>
        <family val="1"/>
        <charset val="204"/>
      </rPr>
      <t>3</t>
    </r>
  </si>
  <si>
    <t>Набор</t>
  </si>
  <si>
    <t>По заявке Заказчика со дня вступления в силу Договора</t>
  </si>
  <si>
    <t>С мокрым ротором, со встроенным электронным регулированием мощности для поддержания постоянного/переменного перепада давления, подключение к сети: 1~230 В, частота сети: 50/60 Гц; Номинальная мощность мотора: 200 Вт. Q=4м3/ч</t>
  </si>
  <si>
    <t>С мокрым ротором, со встроенным электронным регулированием мощности для поддержания постоянного/переменного перепада давления, подключение к сети: 1~230 В, частота сети: 50/60 Гц; Номинальная мощность мотора: 500 Вт. Q=12</t>
  </si>
  <si>
    <t>Қалақша</t>
  </si>
  <si>
    <t xml:space="preserve">Жаққыш  </t>
  </si>
  <si>
    <t xml:space="preserve">Бояу қылшық
Ені 50мм
</t>
  </si>
  <si>
    <t>Бұрғы жиынтықтары</t>
  </si>
  <si>
    <t xml:space="preserve"> Бұрандалы шегені айландығыр</t>
  </si>
  <si>
    <t>Электробұрғы</t>
  </si>
  <si>
    <t>Қиылатын шеңбер</t>
  </si>
  <si>
    <t xml:space="preserve">Сыртқы диаметрі -125,140мм
Отырғызатын орын 24мм. Металлды кесу үшін 
</t>
  </si>
  <si>
    <t>Бетонды және сылақты кесу үшін</t>
  </si>
  <si>
    <t>Кілттер жиынтығы</t>
  </si>
  <si>
    <t>Электрожұқа ара</t>
  </si>
  <si>
    <t xml:space="preserve">Тапанша </t>
  </si>
  <si>
    <t xml:space="preserve">Сорғыш </t>
  </si>
  <si>
    <t xml:space="preserve"> Бұрандалы шеге </t>
  </si>
  <si>
    <t xml:space="preserve">Ұзындығы 30мм
Диаметрі 3,5 мм
</t>
  </si>
  <si>
    <t xml:space="preserve">Ұзындығы  20мм
Диаметрі  6мм
</t>
  </si>
  <si>
    <t>Өздігінен кескіш</t>
  </si>
  <si>
    <t xml:space="preserve">Ұзындығы 30мм
Диаметрі 6мм
</t>
  </si>
  <si>
    <t>Жылуды оқшалау үшін тәрелкелі 10*140 өлшемімен</t>
  </si>
  <si>
    <t xml:space="preserve">Кескіш </t>
  </si>
  <si>
    <t xml:space="preserve">Металлды пышақ 
Қырыну жүзі  
</t>
  </si>
  <si>
    <t>Шыны</t>
  </si>
  <si>
    <t xml:space="preserve">Терезелі 
Қалыңдығы 4 мм
</t>
  </si>
  <si>
    <t>Шарт күшіне енген күнінен бастап Тапсырыс берушінің өтімі бойынша</t>
  </si>
  <si>
    <t xml:space="preserve">Кесуматериал </t>
  </si>
  <si>
    <t>Ағашжоңқалайтын плита, өлшемі 3,5*1,5, қалыңдығы 2 см тым емес</t>
  </si>
  <si>
    <t xml:space="preserve">Ағашжоңқалайтын плита </t>
  </si>
  <si>
    <t xml:space="preserve">Решетки для окон металлические. Размер одной решетки не менее 1500х1000 мм  и не более 2000х 1200мм. 
</t>
  </si>
  <si>
    <t xml:space="preserve">В течение 10 рабочих дней по заявке Заказчика </t>
  </si>
  <si>
    <t>Контейнеры для раздельного сбора мусора</t>
  </si>
  <si>
    <t>Урны для раздельного сбора мусора. 3-х секционный.Объем одного контейнера не менее 100 литров. Наличие обозначительной наклейки соответствующей виду твердо-бытовых отходов.</t>
  </si>
  <si>
    <t>Фильтр кассетный G-4, Panel FOG-48, размеры: 287х592х48мм, каркас из оцинкованной стали, с поперечными ребрам металлическими или деревянными прутьями, с защитной сеткой с обеих сторон из нержавеющей стали</t>
  </si>
  <si>
    <t>Фильтр кассетный G-4, Panel MQZ-48, размеры: 287х592х48мм, каркас из оцинкованной стали, с поперечными ребрам металлическими или деревянными прутьями, с защитной сеткой с обеих сторон из нержавеющей стали</t>
  </si>
  <si>
    <t>Фильтр карманный F-6, Bag  6SP-635-8, размеры: 592х592х610мм, карказ из оцинкованной стали, с поперечными ребрам металлическими или деревянными прутьями</t>
  </si>
  <si>
    <t>Фильтр карманный F-6, Bag  6SP-635-8, размеры: 287х592х610мм, карказ из оцинкованной стали, с поперечными ребрам металлическими или деревянными прутьями</t>
  </si>
  <si>
    <t>Фильтр кассетный G-4/EN779, размеры: 398х1050х47мм, карказ из оцинкованной стали, с поперечными ребрам металлическими или деревянными прутьями, с защитной сеткой с обеих сторон из нержавеющей стали</t>
  </si>
  <si>
    <t xml:space="preserve">G-4 кассеталық сүзгі, Panel FOG-48, өлшемдері: 592х592х48мм, қаңқасы мырышпен қапталған, с металддық немесе ағаш шыбықтарымен көлденең қабырғаларымен, тот баспайтын екі жақтан қорғау торымен </t>
  </si>
  <si>
    <t xml:space="preserve">G-4 кассеталық сүзгі, Panel FOG-48,  өлшемдері: 287х592х48мм, қаңқасы мырышпен қапталған, с металддық немесе ағаш шыбықтарымен көлденең қабырғаларымен, тот баспайтын екі жақтан қорғау торымен </t>
  </si>
  <si>
    <t xml:space="preserve">G-4 кассеталық сүзгі,  Panel MQZ-48, өлшемдері: 592х592х48мм, қаңқасы мырышпен қапталған, с металддық немесе ағаш шыбықтарымен көлденең қабырғаларымен, тот баспайтын екі жақтан қорғау торымен </t>
  </si>
  <si>
    <t>F-6 қалталық сүзгі, Bag 6SP-635-8, өлшемдері: 592х592х610мм, қаңқасы мырышпен қапталған, с металддық немесе ағаш шыбықтарымен көлденең қабырғаларымен</t>
  </si>
  <si>
    <t>F-6 қалталық сүзгі, Bag 6SP-635-8, өлшемдері: 287х592х610мм, қаңқасы мырышпен қапталған, с металддық немесе ағаш шыбықтарымен көлденең қабырғаларымен</t>
  </si>
  <si>
    <t>G-4/EN779 кассеталық сүзгі, өлшемдері: 398х1050х47мм, қаңқасы мырышпен қапталған, с металддық немесе ағаш шыбықтарымен көлденең қабырғаларымен, тот баспайтын екі жақтан қорғау торымен</t>
  </si>
  <si>
    <t>Сусіңгіш сорғыш 32/7</t>
  </si>
  <si>
    <t xml:space="preserve">ГВС  25/1-8 үшін циркулярля сорғыш </t>
  </si>
  <si>
    <t xml:space="preserve">ГВС  30/1-12 үшін циркулярля сорғыш </t>
  </si>
  <si>
    <t xml:space="preserve">ГВС  40/1-12 үшін циркулярля сорғыш </t>
  </si>
  <si>
    <t xml:space="preserve">ГВС  65/1-12 үшін циркулярля сорғыш </t>
  </si>
  <si>
    <t xml:space="preserve">Жылжымалы алаң  </t>
  </si>
  <si>
    <t>Саты - жеңіл баспалдақ</t>
  </si>
  <si>
    <t>Исключена</t>
  </si>
  <si>
    <t>54</t>
  </si>
  <si>
    <t>55</t>
  </si>
  <si>
    <t>56</t>
  </si>
  <si>
    <t>Инкассация денежной наличности</t>
  </si>
  <si>
    <t>Инкассация денежной наличности производится путем изъятия из терминала стекера (контейнера с денежной наличностью) с последующей доставкой денежной наличности, в опломбированных стекерах на специальном автотранспорте в филиал банка (оговаривается с Заказчиком), для зачисления на расчетный счет Заказчика.</t>
  </si>
  <si>
    <t>Со дня вступления в силу Договора и по 31 декабря 2013 года по заявке Заказчика</t>
  </si>
  <si>
    <t>Шығарылды</t>
  </si>
  <si>
    <t xml:space="preserve"> МЕМСТ 5457-75 сәйкес баллондарды ацетиленмен толтыру</t>
  </si>
  <si>
    <t xml:space="preserve"> МЕМСТ 20448-90 сәйкес баллондарды пропанмен толтыру</t>
  </si>
  <si>
    <t>МЕМСТ 5583-78 сәйкес баллондарды оттекпен толтыру</t>
  </si>
  <si>
    <t xml:space="preserve">Чиллерлерге қызмет көрсету </t>
  </si>
  <si>
    <t xml:space="preserve">Қолма-қол ақшаның  инкассация </t>
  </si>
  <si>
    <t>Для резки бетона и штукатурки, диаметр 230 мм</t>
  </si>
  <si>
    <t>Работа</t>
  </si>
  <si>
    <t xml:space="preserve">Қолма-қол ақшаның  инкассация  терминалдан стекерді шығару жолымен іске асады (қолма-қол ақша контейнерінен) Тапсырыс берушінің есеп шотына есептеу үшін (Тапсырыс берушімен жаланады) банк филиалдарына арнайы автокөлікпен пломбаланған стикерлерде қолма-қол ақшаны келесі жеткізуімен </t>
  </si>
  <si>
    <t xml:space="preserve">Терезелер үшін торлар </t>
  </si>
  <si>
    <t xml:space="preserve">Металлды терезелер үшін торлар. Бір тордың өлшемі 1500 х1000 мм кем емес және 2000 х 1200 мм тым емес.
</t>
  </si>
  <si>
    <t>Қоқыстарды бөлек жинау үшін контейнерлер</t>
  </si>
  <si>
    <t>Қоқыстарды бөлек жинау үшін сауыт. 3 секциялық. Бір контейнердің көлемі 100 литрден кем емес. Сәйкесті қатты-тұрмыстық шығындардың міндетті белгіленген жапсырманың бар болуы.</t>
  </si>
  <si>
    <t xml:space="preserve">Тапсырыс берушінің өтімі бойынша 10 жұмыс күннің ішінде  </t>
  </si>
  <si>
    <t>Шартқа күшіне енген күнін бастап және 2013 жылдың 31 желтоқсанға дейін</t>
  </si>
  <si>
    <t>Шарттың күшіне енген күнінен бастап және 2013 жылғы 31 желтоқсанға дейін  Тансырыс берушінің өтінімі бойынша</t>
  </si>
  <si>
    <t xml:space="preserve">Реверсивтік
Қолданылатын Қуаттылығы 1200 вт, қолданылатын қуаттылығы 1200 вт кем емес, кесімді айналым сәті 23,0/10,0 Нм, айналым саны 280/640 мин., максималды айналым сәті - 115,0-50,0 НМ
</t>
  </si>
  <si>
    <t>Круглосуточная охрана объектов зданий и прилегающей территории Назарбаев Университет путем организации охраняемых постов до 24 постов</t>
  </si>
  <si>
    <t xml:space="preserve">2013 жылдың ақпанынан бастап 2013 жылдың 28 ақпанына дейін  </t>
  </si>
  <si>
    <t xml:space="preserve">Назарбаев Университет ғимарат объектілерін және іргелес аумағын 24 постқа дейін күзетілетін посттарды ұйымдастыру жолымен тәулік бойы күзету  </t>
  </si>
  <si>
    <t xml:space="preserve">Техническое освидетельствование огнетушителей в количестве 300 Штук, и заправка использованных огнетушителей. Огнетушители должны быть испытаны и перезаряжены:
- корпус огнетушителя полностью очистить от огнетушащего вещества;
- производится внешний и внутренний осмотр корпуса огнетушителя;
- производится гидравлическое испытание на прочность корпуса огнетушителя;
- производятся пневматические испытания на герметичность корпуса огнетушителя, запорно-пускового устройства и шланга-раструба. </t>
  </si>
  <si>
    <t xml:space="preserve">Техническое  обслуживание 30 лифтов АОО «Назарбаев Университет» в соответствии с требованиями  промышленной  безопасности по устройству и эксплуатации лифтов от 25 июля 2008 года № 132, а также требования сопроводительной технической документации лифтов от завода изготовителя, монтажной и эксплуатационной документации; Техническое обслуживание лифтов должно осуществляться ежедневно без выходных. </t>
  </si>
  <si>
    <t xml:space="preserve">                                                                                           Д. Акубаев</t>
  </si>
  <si>
    <t>Примечание</t>
  </si>
  <si>
    <t>Ескерту</t>
  </si>
  <si>
    <t>с 1 марта 2013 года по 31 декабря 2013 года</t>
  </si>
  <si>
    <t xml:space="preserve">2013 жылдың 1 наурызынан 2013 жылдың 31 желтоқсанына бойынша </t>
  </si>
  <si>
    <t xml:space="preserve">Назарбаев Университет ғимарат объектілерін және іргелес аумағын 24 постқа дейін күзетілетін посттарды ұйымдастыру жолымен тәулік бойы күзету </t>
  </si>
  <si>
    <t>Ежедневное тестирование контрольных панелей автоматической пожарной  сигнализации (далее – АПС). Плановый технический осмотр и проверка работоспособности  АПС и системы речевого оповещения.  Контроль основного и резервного источника питания и проверка автоматического переключения с рабочего ввода на резервный. Замена в случае обнаружения неисправности резервных источников питания. Проверка целостности заземления. Проверка сопротивлений шлейфов сигнализации и системы оповещения.</t>
  </si>
  <si>
    <t>Бумага офисная А4</t>
  </si>
  <si>
    <t>Тип: офисная бумага формата А4 для печати на любых видах офисной оргтехники, с использованием односторонней и двусторонней видов печати. Размер листа 210мм*297мм. Плотность 80 г/м2. Цвет белый. Параметры качества не ниже класса «В»: белизна – не ниже 160 % по стандарту CIE, яркость – не ниже 105%, непрозрачность – не ниже 95%, влажность – не ниже 4,5%. В пачке 500 листов.</t>
  </si>
  <si>
    <t>Пачка</t>
  </si>
  <si>
    <t xml:space="preserve">5 рабочих дней с момента
поступления письменной заявки
</t>
  </si>
  <si>
    <t>Снегоуборочная машина</t>
  </si>
  <si>
    <t>В течение 10 рабочих дней с момента вступления в силу Договора</t>
  </si>
  <si>
    <t xml:space="preserve">Тележка архивная </t>
  </si>
  <si>
    <t>В течение 10 рабочих дней по заявке Заказчика</t>
  </si>
  <si>
    <t>Алюминиевая стремянка</t>
  </si>
  <si>
    <t xml:space="preserve">Алюминиевая стремянка с полочкой, выдвигающейся ручкой и анодированными широкими ступенями. Черные анодированные алюминиевые ступени, не менее 130 мм глубиной. Высота стремянки, не менее 2 м. Устойчивость с системой заклепок, выполненных из высокопрочной стали. Ножки, изготовлены из пластика. Максимальная нагрузка, не менее 225 кг. Товар согласовать с Заказчиком. 
</t>
  </si>
  <si>
    <t>Услуга по организации медицинского пункта</t>
  </si>
  <si>
    <t>С момента заключения Договора по 31декабря 2013г.</t>
  </si>
  <si>
    <t>С февраля 2013 года по 28 февраля 2013 года</t>
  </si>
  <si>
    <t>С 1 февраля 2013 года по 28 февраля 2013 года</t>
  </si>
  <si>
    <t xml:space="preserve">г.Астана,
пр.Кабанбай
батыра,
53, Блок 19
</t>
  </si>
  <si>
    <t>Стойка ограждения со встроенной вытягивающей лентой и механизмом. Высота стойки: не менее 960мм, но не более 970 мм. Длина вытягивающейся ленты: не менее 2000мм, но не более 2100мм , ширина ленты: не менее 50мм, но не более 55 мм. Диаметр трубы стойки: не менее 0.6 мм.
Диаметр основания: не менее 300 мм. Вес не более 8 кг. Материал – нержавеющая сталь.</t>
  </si>
  <si>
    <t>Доска магнитно-маркерная мобильная (передвижная, на роликах), поворотная, двусторонняя. Размеры 120х180-200 см. Материал изготовления: Металлическая доска в алюминиевой рамке, покрытая белой эмалью, устойчивая к царапинам и ударам.</t>
  </si>
  <si>
    <t>Резак для бумаг, механический, длина реза не менее 430 мм, с ручным прижимом. Возможность нарезать не менее 15 листов одновременно. Без запасных лезвии.</t>
  </si>
  <si>
    <t>Переплетная машина (брошюровщик)</t>
  </si>
  <si>
    <t>Брошюровщик для пластиковых пружин. Машина переплетная электрическая. Режим контроля отступа от края листа до центра пробиваемых отверстий. Определитель толщины документа. Макс. толщина перфорации – не менее 25 листов. Максимальная толщина переплета – не менее 500 листов. Диаметр пружин от 6 до 50 мм. Возможность  регулировки глубины перфорации и отключения перфорирующих ножей. Применимость для формата А4 и документов малого размера. Наличие закрытого отделения для отходов перфорации. Наличие двух рукоядок для перфорации  и раскрытия пружин.  Корпус  машины должен быть металлическим.</t>
  </si>
  <si>
    <t>Материал: нержавеющий метал. Ширина 70мм</t>
  </si>
  <si>
    <t>Материал: нержавеющий метал. Ширина 25мм</t>
  </si>
  <si>
    <t>Малярная щетина. Ширина 100 мм</t>
  </si>
  <si>
    <t xml:space="preserve">По металлу, 5 шт., диаметр-2мм,3мм,4мм,5мм,6мм </t>
  </si>
  <si>
    <t>По дереву, 7 шт., диаметр – 3мм,4мм,5мм,6мм,7мм,8мм,9мм,10мм</t>
  </si>
  <si>
    <t>Реверсивный. Мощность не менее 1200вт, максимальный крутящий момент – 12НМ, число оборотов не менее-600 об/мин, вес-1,4 кг, длина не менее 295 мм., высота не менее 207 мм</t>
  </si>
  <si>
    <t>Реверсивный. Мощность 1200Вт, потребляемая мощность не менее 1200 Вт., номинальный крутящий момент 23,0/10,0 Нм, число оборотов 280/640 мин., максимальный крутящий момент 115,0-50,0 Нм</t>
  </si>
  <si>
    <t xml:space="preserve">Наружный диаметр-125,140 мм. Посадочное место 24мм. Для резки металла. </t>
  </si>
  <si>
    <t>Набор шестигранников (4 шт) и звездочек (4 шт).</t>
  </si>
  <si>
    <t>Электрическая мощность 1200 Вт, регулировка опорной 0-45 градусов, маятниковый ход 4-х ступенчатый, число ходов на холостом ходу не менее 2700 за 1 мин., масса 2,4 кг., глубина резания дерева не менее 90 мм., глубина резания стали не менее 6 мм</t>
  </si>
  <si>
    <t xml:space="preserve">Пистолет для силикона. Наличие специальной рукоятки и ручки механизма подачи, устройства сброса давления, пружинного спускового механизма. Металлическая конструкция, с нанесением окраски для коррозионной стойкости. </t>
  </si>
  <si>
    <t>Присоска - приспособление для переноса стекла. Минимальный вес переносимого стекла 80 кг. Наличие ручки для удобства пероноса. Приспособление должно обеспечивать надежность при креплении и безопасность при переносе.</t>
  </si>
  <si>
    <t>Тарелочный для теплоизоляции размером 10мм*140мм</t>
  </si>
  <si>
    <t>Нож  металлический. Лезвие бритвенное.</t>
  </si>
  <si>
    <t>Оконное. Толщиной 4 мм.</t>
  </si>
  <si>
    <t>Обрезной, толщиной не менее 30 мм и не более 40 мм.</t>
  </si>
  <si>
    <t xml:space="preserve">Древесностружечная плита размером 3,5мм*1,5мм, толщиной не более 2 см </t>
  </si>
  <si>
    <t>Длинной 30 мм. Диаметром 3,5 мм</t>
  </si>
  <si>
    <t>Длинной 20 мм. Диаметр 6 мм</t>
  </si>
  <si>
    <t>Длиной 30 мм. Диаметром 6 мм</t>
  </si>
  <si>
    <t xml:space="preserve">Внесение корректировок в проект предельно допустимых выбросов «Назарбаев Университет» </t>
  </si>
  <si>
    <t>Письменный перевод текстовой информации с английского языка на русский язык и с русского языка на английский язык в количестве не менее          2 827 страниц (1 страница – не менее 1800 знаков с пробелами)</t>
  </si>
  <si>
    <t>Письменный перевод текстовой информации с казахского языка на русский язык и с русского языка на казахский язык в количестве не менее         2 825 страниц (1 страница – не менее 1800 знаков с пробелами)</t>
  </si>
  <si>
    <t xml:space="preserve">Кофе-брейки (люкс) 
меню на одного человека в расчете по одной штуке:
валованы с икрой, самса с мясом, учпучмак, блины с мясом, тирамису, малиновый пирог, щелкунчик с фундуком, чай с молоком, кофе вареное, вода без газа- 0,5л., яблочный сок-0,25л. Количество участников 1 100 человек.
</t>
  </si>
  <si>
    <t xml:space="preserve">Кофе-брейки (бизнес) меню на одного человека в расчете по одной штуке: чай с молоком, кофе растворимое, вода без газа- 0,5л., яблочный сок, эклер, куриный пирог, мини клаб сендвич, йогурт, блины с мясом, пирог медовый. Количество участников 2 700 человек.
</t>
  </si>
  <si>
    <t xml:space="preserve">Кофе-брейки (стандарт) меню на одного человека в расчете по одной штуке: хачапури, эклер, чай, шу с киви, вода без газа-0,5 л., самса. Количество участников 1 800 человек.
 </t>
  </si>
  <si>
    <t xml:space="preserve">Кофе-брейки (эконом) меню на одного человека в расчете по одной штуке: хачапури, кофе растворимое, картошка- пироженое. Количество участников 2 000 человек.
</t>
  </si>
  <si>
    <t xml:space="preserve">Услуги по подключению сценического и музыкального оборудования </t>
  </si>
  <si>
    <t xml:space="preserve">Cерисное обслуживание и ремонт бытового оборудования </t>
  </si>
  <si>
    <t xml:space="preserve">  Сервисное обслуживание и ремонт бытовой техники. Стиральные машины Beko – 87 шт, Samsung –55 шт, Daewoo-84 шт. Холодильники Beko – 76 шт, Бирюса – 6 шт, Индезит – 54 шт, Daewoo-5 шт, LG- 61 шт, Samsung-9 шт. Телевизоры LG 32 дюйма – 176 шт, Samsung 40 дюймов  – 66 шт. DVD-проигрыватели Samsung – 135 шт, Аva-70 шт. Мини-печи Scarlett 70 шт. Микроволновые печи LG-70 шт, Samsung -130 шт. Вытяжки Turbo - 70 шт. Поверхностные электрические плиты Веко-70 шт. Пылесосы Samsung-154 шт, Vitek-54 шт. Телефоны Panasonic-148 шт. Сушильные автоматы Beko-70 шт. Стеклокерамическая варочная панель LG-84 шт. Электрические чайники Phillips -84 шт, Maxwell-70 шт, Scarlett-46 шт. Кондиционеры Samsung-84 шт. Утюги Phillips -74шт, Panasonic -10 шт, Scarlett-116  шт. Тостеры Phillips -84 шт, Scarlett-116 шт.
</t>
  </si>
  <si>
    <t xml:space="preserve">Без применения норм пп. 14
п. 15 Правил
</t>
  </si>
  <si>
    <t xml:space="preserve">Медициналық бекетті ұйымдастыру бойынша қызметтер </t>
  </si>
  <si>
    <t xml:space="preserve">Ереже нормаларын қолданусыз (тш. 14 т. 15) </t>
  </si>
  <si>
    <t>Астана қаласы,   Қабанбай батыр даңғылы, 53, 19 Блок</t>
  </si>
  <si>
    <t>А4 кеңселі қағаз</t>
  </si>
  <si>
    <t xml:space="preserve">Түрі: біржықты және екі жақты түрлі басып шығаруын қолдануымен барлық түрлі кеңселік кеңсе техникасында басып шығару үшін А4 форматты кеңселі қағаз. Парақтың өлшемі: 210мм*297мм. Тығыздығы 80 г/м2. Түсі ақ. Сапа параметрлері «В» классынан төмен емес: ақтығы – CIE стандарт бойынша 160 % кем емес, жарықтығы –105% кем емес, мөлдірлігі емес–95% кем емес, ылғалдығы–4,5% кем емес. Бумада 500 парақ.
</t>
  </si>
  <si>
    <t>Бума</t>
  </si>
  <si>
    <t>Өтінім түскен сәтінен бастап 5 жұмыс күннің ішінде</t>
  </si>
  <si>
    <t>Қар тазалау машинасы</t>
  </si>
  <si>
    <t xml:space="preserve">Қар тазалаудың түрі: бензинді өздігінен жүретін.
Қозғалтқыш түрі: 4 ырғақты, ауа салқындауы, қымқы орындау. Қозғалтқыштың көлемі: 375 см.куб. тым емес. Қуаттылығы – 12,5 л/с. Жетек: жыланбауыр немесе дөңгелекті. Өңдеу ені: 86 см кем емес. Өңдеу биіктігі: 51 см кем емес. Қар лақтыру сатының саны: екі. Лақтырудың максималды алыстығы: 12 м кем емес. Аутаумен басқару: дистанциялық-электронды.
Массасы: 130 кг кем емес және 145 кг тым емес. Жылдамдығы: 6 алдығы/2 артқа. Дифференциалдың бар болуы . Стартер: қол, электрлі 220В. Опциялар: қаранғы тәулік кезінде жұмыс аймағына жарық түсірі үшін шамдар, оператордың панелінде саптардың жылытуының бар болуы, айналыммен басқару тұтқышы, кексек қарларды бұзушы. Кепілдік мерзімі 12 айдан кем емес.
</t>
  </si>
  <si>
    <t>Шарт күшіне енген сәтінен бастап 10 жұмыс күннің ішінде</t>
  </si>
  <si>
    <t>Мұрағат арбасы</t>
  </si>
  <si>
    <t xml:space="preserve">Өтінім түскен сәтінен бастап 10 жұмыс күннің ішінде </t>
  </si>
  <si>
    <t>Алюминді жеңіл баспалдақ</t>
  </si>
  <si>
    <t xml:space="preserve">Сөресімен алюминді жеңіл баспалдақ, тартылатын тұтқасымен және анодталған кең сатысымен. Қара 
анодталған алюминді сатылар, терендігі 130 мм кем емес. Жеңіл баспалдақтың ұзындығы 2 м кем емес.
Жабысу жүйесіне тұрақтылығы, жоғары берікті болаттан орындалған. Аяқтары пластиктен орындалған.
Максималды жүктеуі 225 кг кем емес. Тауарды Тапсырыс берушімен үйлестіру.
</t>
  </si>
  <si>
    <t>Тапсырыс берушінің өтінімі бойынша бастап 10 жұмыс күннің ішінде</t>
  </si>
  <si>
    <t>Жедел магнитті-маркерлі тақта (жылжымалы, ролигімен), айналмалы, екіжақты. Өлшемдері 120х180-200 см. Алюминьді қаңқадағы металлды тақта, ақ эмальмен қапталған, соққыларға және сыруларға төзімді.</t>
  </si>
  <si>
    <t>Қағаз үшін кескіш, механикалық, кесудің ұзындығы 430 мм кем емес, қол қысуымен. Бір уақытта 15 парақтан кем емес кесу мүмкіндігі.</t>
  </si>
  <si>
    <t>Түптеу машинасы (түптеуші)</t>
  </si>
  <si>
    <t>Пластикалық серіппелер үшін түптеуші. Электрлік түптеуші машина. Шегініс бақылау тәртібі парақтың тесу тесіктің шетінен бастап орталығына дейін. Құжаттың қалыңдығын анықтаушы. Бұрғылап тесудің максималды қалыңдығы – 25 беттен кем емес. Түптеудің максималды қалыңдығы – 500 беттен кем емес. Серіппелердің диаметрі 6 дан 50 мм дейін. Бұрғылап тесу пышақтарын сөндіру мүмкіндігі. А4 форматы үшін және кіші өлшем құжаттар үшін қолайлылығы. Бұрғылап тесудің шығындары үшін жабық бөлімшесі бар болуы. Бұрғылап тесу және серіппелерді ашу үшін екі саптың бар болуы. Машинаның қаңқасы металлды болуы тиіс</t>
  </si>
  <si>
    <t xml:space="preserve">Материалы: Тот баспайтын металл. Ені 70мм
</t>
  </si>
  <si>
    <t xml:space="preserve">Материалы: Тот баспайтын металл. Ені 25мм
</t>
  </si>
  <si>
    <t>Майлау қылшық. Ені 100 мм</t>
  </si>
  <si>
    <t>Металл бойынша, 5 дана. Диаметрі - 2мм,3мм,4мм,5мм,6мм</t>
  </si>
  <si>
    <t>Ағаш бойынша, 7 дана. Диаметрі - 3мм,4мм,5мм,6мм,7мм,8мм,9мм,10мм</t>
  </si>
  <si>
    <t xml:space="preserve">Реверсивтік. Қуаттылығы 1200 вт кем емес, максималды айналым сәті - 12НМ, айналым саны 600 айналым/мин, салмағы 1,4 кг, ұзындығы -295 мм кем емес, биіктігі 207 мм кем емес.
</t>
  </si>
  <si>
    <t>Алты қырлы (4 дана) және жұлдызшалар (4 дана) жиынтығы</t>
  </si>
  <si>
    <t>Электрлік қуаты 1200 Вт, тіректі реттеу 0-45 градус, тілшік жүрісі 4 сатылы, бос жүрістегі жүру саны 1 минутына 2700 кем емес, салмағы 2,4 кг., ағаштың кесу тереңдігі-90 мм. кем емес, болаттың кесу тереңдігі - 6 мм кем емес</t>
  </si>
  <si>
    <t>Силикон үшін тапанша. Арнайы саптың және беру механизм тұтқасы, қысымды жіберу құралдың, серіппе жіберу механизмі болуы. Металлды құрылым, каррозия тұрақтылығы үшін бояу түсіруімен.</t>
  </si>
  <si>
    <t>Сорғыш - шыныны тасымалдау үшін құрылғы. Тасымалдайтын терезенің ең кем салмағы 80 кг. Тасымалдау үшін тұтқаның бар болуы. Құрылғы тасымалдау кезінде қауіпсіздікті және бекіту кезінде сенімділікті қамтамасыз еті тиіс.</t>
  </si>
  <si>
    <t>Кесетін, қалыңдығы 30 мм кем емес және 40 мм тым емес</t>
  </si>
  <si>
    <t>Қорытындыны беруімен экологиялық бақылаудың өндірістік мониторингі</t>
  </si>
  <si>
    <t>Услуги автомойки</t>
  </si>
  <si>
    <t>Кофе-брейктер (люкс). Бір адамның мәзірі бір дана бойынша есебімен: нанмен уылдырық, етпен самса, учпучмак, етпен  жұқа құймақ, тирамису, таңқурай бәліш, орман жаңғағымен шерткіш, шай, пісірілген кофе, газсыз су 0,5, алма шырыны. Қатысушылардың саны 1 100 адам</t>
  </si>
  <si>
    <t>Кофе-брейктер (бизнес). Бір адамның мәзірі бір дана бойынша есебімен: шай, пісірілген кофе, газсыз су 0,5, алма шырыны, эклер, тауық бәліші, мини клаб сендвич, йогурт, етпен жұқа құймақ, бал. Қатысушылардың саны 2 700 адам.</t>
  </si>
  <si>
    <t>Кофе-брейктер (стандарт). Бір адамның мәзірі бір дана бойынша есебімен: хачапури, эклер, шай, кивимен шу, су 0,25г., самса. Қатысушылардың саны 1 800 адам.</t>
  </si>
  <si>
    <t>Кофе-брейктер (эконом). Бір адамның мәзірі бір дана бойынша есебімен: хачапури, ерітілетін кофе, картоп-тәтті тоқаш. Қатысушылардың саны 2 000 адам.</t>
  </si>
  <si>
    <t>Тұрмыстық жабдықтарды жөндеу және қызмет көрсету</t>
  </si>
  <si>
    <t xml:space="preserve">Тұрмыстық жабдықтарды жөндеу және қызмет көрсету. Кір жуу машиналары Beko – 87 дн, Samsung –55 дн, Daewoo-84 дн. Тоңазытқыштар Beko – 76 дн, Бирюса – 6 дн, Индезит – 54 дн, Daewoo-5 дн, LG- 61 дн, Samsung-9 дн. Теледидарлар LG 32 дюйм – 176 дн, Samsung 40 дюйм  – 66 дн. DVD-ойнатқыштар Samsung – 135 дн, Аva-70 дн. Мини-пештер Scarlett 70 дн. Микротолқынды пештер LG-70 дн, Samsung -130 дн. Сүзінді Turbo - 70 дн. Үстілі электрлік плиталар Веко-70 дн. Шаңсорғыштар Samsung-154 дн, Vitek-54 дн. Телефдар Panasonic-148 дн. Кептіру автоматтар Beko-70 дн. Стеклокерамикалық қайнату панель LG-84 дн. Электрлік шәгүмдер Phillips -84 дн, Maxwell-70 дн, Scarlett-46 дн. Кондиционеры Samsung-84 дн. Үтіктер Phillips -74 дн, Panasonic -10 дн, Scarlett-116 дн. Тостерлер Phillips -84 дн, Scarlett-116 дн.
</t>
  </si>
  <si>
    <t>Автожуу қызметтері</t>
  </si>
  <si>
    <t xml:space="preserve">Тележка архивная. Цельносварной каркас из трубы, две вкладные полки из ламинированной древесностружечной плиты (ЛДСП) или минерально-древесной фактуры (МДФ), боковые ограничители в виде металлической планки, которые препятсвуют падению документов, четыре обрезиненные колеса диаметром, не менее 100 мм. с углом вращения 360 градусов,  2 колеса - со стопорным механизмом. Размер тележки,  не менее, мм: 845х465х800Н. Максимальная нагрузка, кг. не менее - 150 кг. Товар согласовать с Заказчиком.
</t>
  </si>
  <si>
    <t>Изготовление дубликатов ключей от офисов, служебных помещений. 700 шт</t>
  </si>
  <si>
    <t xml:space="preserve">Мұрағат арбасы. Балқытып біріктірілген қаңқасы тұтас құбыр,  ламиниріленген ағашжоңқалайтын плитадан (ЛАЖП) немесе минералды-ағашты фактурадан (МАФ) екі салынған сөрелер, шеткі шектеулер металлдық енсіз жұқа тақтайша түрінде, қайсысы құжаттардың құлауына бөгет жасайды, 100 мм кем емес төрт резеңкеленген дөңгелектер, 360 градус айналым бұрышымен, тоқтатқыш механизмімен 2 дөңгелек. Арбаның өлшемі, кем емес, мм:
845х465х800Н. Максималды жүктеме, кг. кем емес - 150 кг. Тауарды Тапсырыс берушімен үйлестіру.
</t>
  </si>
  <si>
    <t>(дата и номер приказа об утверждении/уточнении ПЗ)</t>
  </si>
  <si>
    <t xml:space="preserve">(дата и номер приказа о внесении изменений и/или </t>
  </si>
  <si>
    <t>дополнений в ПЗ)</t>
  </si>
  <si>
    <t>Упаковка</t>
  </si>
  <si>
    <t>(анықталған СЖ бекіту туралы бұырықтың датасы және нөмірі)</t>
  </si>
  <si>
    <t xml:space="preserve">(СЖ өзгерістер мен/немесе толықтырулар енгізу туралы
бұырықтың датасы және нөмірі </t>
  </si>
  <si>
    <t>Наушники с креплением для каски 27dB.  Возможность использовать в 3-х положениях: рабочем, проветривании и стояночном.  Защищают от незначительного шума. Наушники легко соединить с касками.   Можно использовать как сами наушники.  Коэффициент подавления шума: 27dB. Очки защитные, поликарбонатная монолинза с боковой вентиляцией, прозрачные. Очки предназначены для защиты глаз от летящих инородных частиц, механических повреждений и ультрафиолетового излучения</t>
  </si>
  <si>
    <t xml:space="preserve">Вода бутылированная </t>
  </si>
  <si>
    <t xml:space="preserve">Бөтелкеленген су </t>
  </si>
  <si>
    <t xml:space="preserve">Обязательное страхование работника от несчастных случаев при исполнении им трудовых (служебных) обязанностей </t>
  </si>
  <si>
    <t xml:space="preserve">Қызметкердi олардың (қызметтiк) еңбек мiндеттерiн орындауда жазатайым оқиғалардан мiндеттi сақтандыру   </t>
  </si>
  <si>
    <t>Счетчик водяной, для горячей воды, Д15</t>
  </si>
  <si>
    <t>Т 0-90°, PN-16b, QN-1,5 m3, соединение - муфтовое</t>
  </si>
  <si>
    <t>Счетчик водяной, для холодной воды, Д15</t>
  </si>
  <si>
    <t>Т 0-30°, PN-16b, QN-1,5 m3, соединение - муфтовое</t>
  </si>
  <si>
    <t>Счетчик водяной, для горячей воды, Д20</t>
  </si>
  <si>
    <t>Т 0-90°, PN-16b, QN-3,5 m3, соединение - муфтовое</t>
  </si>
  <si>
    <t>Счетчик водяной, для холодной воды, Д20</t>
  </si>
  <si>
    <t>Т 0-30°, PN-16b, QN-3,5 m3, соединение - муфтовое</t>
  </si>
  <si>
    <t>В течение 10 рабочих дней со дня вступления в силу Договора</t>
  </si>
  <si>
    <t>Папка архивная</t>
  </si>
  <si>
    <t>По заявкам Заказчика, со дня вступления в силу договора и по 31 декабря 2013 года</t>
  </si>
  <si>
    <t xml:space="preserve">Архивные коробки </t>
  </si>
  <si>
    <t>Архивные коробки, материал изготовления:  Картон переплетный. Толщина картона от 2,0 мм до 2,5 мм. Обклейка углов материалом – бум винил. Коробка должна иметь открывающиеся и закрывающиеся вовнутрь крышку петлей 5 см. Размеры:  высота – 17, 5 см.,  ширина -27,5 см, длина 36 см.</t>
  </si>
  <si>
    <t xml:space="preserve">Перевозка, погрузка и разгрузка товарно-материальных ценностей. Не менее 1 грузового автотранспорта с водителем. Автотранспорт открытый бортовой (шаланда), размеры кузова должны соответствовать следующим параметрам: длина кузова – не менее 9,30 м, ширина кузова – не менее 2,30 м. Грузоподъёмность не менее 16 тонн. Не менее 10 грузчиков для погрузки, разгрузки и переноса товарно-материальных ценностей, его сортировки, фасовки и упаковки, а также с применением погрузочно-разгрузочных приспособлений. Поставщик обязан рационально и правильно размещать товарно-материальные ценности в указанных помещениях, в точном соответствии с указаниями представителя Заказчика, с установкой подъемных блоков, лебедок и временных скатов для осуществления погрузки-разгрузки и их сборка после оказания услуг. Перевозка, погрузка и разгрузка товарно-материальных ценностей осуществляется по территории АОО «Назарбаев университет». График оказания услуг: автотранспорт с водителем – 80 рабочих часов, грузчики - 4 000 рабочих часов, по заявкам Заказчика. </t>
  </si>
  <si>
    <t>Со дня вступления в силу Договора до 31 декабря 2013 года, по заявкам Заказчика</t>
  </si>
  <si>
    <t>Произвести 4 ежеквартальных цикла наблюдений в соответствии с Программой производственного экологического контроля, АОО «Назарбаев Университет» на период 2013 – 2015 годы. По результатам наблюдений подготовить отчеты в соответствии с Правилами согласования программ производственного экологического контроля и требований к отчетности по результатам производственного контроля</t>
  </si>
  <si>
    <t>Внесение корректировок в существующий проект предельно допустимых выбросов загрязняющих веществ в атмосферу «Назарбаев Университет» на период 2013 – 2015 годы. Разработка программы  производственного экологического контроля на 2013 – 2015 годы. Расчёт объема выбросов и установка нормативов для всех имеющихся на предприятии источников эмиссий в соответствии с действующими методиками расчета и нормативно-правовыми актами Республики Казахстан. Обеспечение получения положительного заключения государственной экологической экспертизы на проект нормативов предельно допустимых выбросов «Назарбаев Университет.</t>
  </si>
  <si>
    <t>Услуги по погрузке-разгрузке: 1. Перевоз мебели;
2. Погрузка и разгрузка груза; 3. Работа в складских помещениях;  4. Разгрузка фур, вагонов и другой грузовой техники; 5. Перевозка бытовой и компьютерной техники; 6. Погрузка и выгрузка оборудования и техники, а так же запчастей и компонентов; 7. Офисный или квартирный переезд;
8. Подъем строительных материалов на этажи;
9. Упакование оборудования, мебели, бытовой техники. Услуги по сборке-разборке мебели:
Сборка-разборка, ремонт и реставрация мебели. 
Услуги автотранспорта. Погрузка и разгрузка товара. Доставка груза. Перевозки мебели, вещей, бытовой техники, строй. материалов.  Вывоз мусора. Грузоперевозки и доставка различных грузов.</t>
  </si>
  <si>
    <t>Обязательное страхование работника от несчастных случаев при исполнении им трудовых (служебных) обязанностей на 247 человек</t>
  </si>
  <si>
    <t>Услуга по организации медицинского пункта для предсменного медицинского освидетельствования персонала в количестве 90 человек. Список профессий, требующих предсменного медицинского освидетельствования: водители всех видов автотранспортных средств, техник-электрик, электрик, наладчик автоматизированных систем управления, оператор (котельной), слесарь-механик (котельной), наладчик отопления, вентиляции и конденцианирования, газоэлектросварщик, слесарь-сантехник</t>
  </si>
  <si>
    <t>Страхование гражданско-правовой ответственности владельцев транспортных средств, в количестве 24 единиц</t>
  </si>
  <si>
    <t>Добровольное страхование КАСКО, в количестве 24 единиц транспортных средств</t>
  </si>
  <si>
    <t xml:space="preserve">Без применения норм пп. 1
п. 15 Правил
</t>
  </si>
  <si>
    <t>Фирменные бланки писем и приказов. Бланки письма – 2 000 шт., бланки приказа – 3 000 шт. Изготовленные офсетным способом печати, формат бумаги А4, белизна бумаги - 149%, плотностью не менее 90г/м2 и не более 100 г/м2.</t>
  </si>
  <si>
    <t xml:space="preserve">Техническое обслуживание домофонной системы. Здание ППС Блок 21. </t>
  </si>
  <si>
    <t>Д15 су есептеуiші, ыстық су үшiн</t>
  </si>
  <si>
    <t>Т 0-90°, PN-16b, QN – 1,5 m3, қосымшасы - муфталы</t>
  </si>
  <si>
    <t>Д15 су есептеуiші, суық су үшiн</t>
  </si>
  <si>
    <t>Т 0-30°, PN-16b, QN – 1,5 m3, қосымшасы - муфталы</t>
  </si>
  <si>
    <t>Д20 су есептеуiші, ыстық су үшiн</t>
  </si>
  <si>
    <t>Т 0-90°, PN-16b, QN – 3,5 m3, қосымшасы - муфталы</t>
  </si>
  <si>
    <t>Д20 су есептеуiші, суық су үшiн</t>
  </si>
  <si>
    <t>Т 0-30°, PN-16b, QN – 3,5 m3, қосымшасы - муфталы</t>
  </si>
  <si>
    <t xml:space="preserve">Мұрағатты папка </t>
  </si>
  <si>
    <t>Тапсырыс берушінің өтінімі бойынша, шартқа қол қойған сәтінен бастап және 2013 жылғы 31 желтоқсанға дейін</t>
  </si>
  <si>
    <t xml:space="preserve">Мұрағатты қораптар </t>
  </si>
  <si>
    <r>
      <t>Мұрағатты қораптар</t>
    </r>
    <r>
      <rPr>
        <sz val="10"/>
        <color rgb="FF000000"/>
        <rFont val="Times New Roman"/>
        <family val="1"/>
        <charset val="204"/>
      </rPr>
      <t>, дайындалу материалы:   Түптеу картон. Кортонның қалыңдығы 2,0 мм-ден 2,5 мм дейін. Бұрыштарын бум винил материалымен желімдеу. Қорап 5 см ілмегімен ішіне қарай ашылатын және жабылатын қақпағымен болуы тиіс. Өлшемдері: биіктігі – 17, 5 см., ені -27,5 см, ұзындығы 36 см.</t>
    </r>
  </si>
  <si>
    <t xml:space="preserve">Тиеу-жүктен босату бойынша қызметтер: 
1. Жиһазды тасымалдау; 2. Жүкті тиеу және босату;
3. Қойма бөлмелерінде жұмыс;  4. Фурларды, вагондарды және өзге жүк техникаларын жүктен босату; 5. Тұрмыстық компьютерлік техникаларды тасымалдау; 6. Жабдықтарды және техникаларды, сонымен қатар олардың қосалқы бөлшектерін және компоненттерін тиеу және босату; 7. Кеңселі немесе пәтерлі көшу; 8. Қабаттарға құрылыс материалдарын көтеру; 9. Жабдықтарды, жиһаздарды, тұрмыстық техникаларды орау. Жиһаздарды жинау-бөлшектеу бойынша қызметтер: Жиһаздарды жинау-бөлшектеу, жөндеу және қалпына келтіру. Автокөліктін қызметтері. Тауарларды тиеу және босату. Жүкті жеткізу. Жиһаздарды, заттарды, тұрмыстық техникаларды, құрылыс материалдарды тасымалдау. Қоқыстарды шығару. Жүктерді тасымалдау және әр түрлі жүктерді жеткізу. </t>
  </si>
  <si>
    <t xml:space="preserve">Тауарды-материалды құндылықтарды тасымалдау, тиеу және босату. Жүргізушімен 1 жүк автокөліктен кем емес. Автокөлік ашық бортты (шаланда), шанақтың өлшемдері келесі параметрлерге сәйкес болуы тиіс: шанақтың ұзындығы 9,30 м кем емес, шанақтың ені 2,30 м кем емес. Жүк көтерімділігі 16 тоннадан кем емес. Тауарды-материалды құндылықтарды тиеу, босату және тасымалдау оны сорттау, бөлшектеу және орау үшін 10 жүк тиеушіден кем емес, сондай-ақ тиеу-босату құрылғыларды қолдануымен. Өнім беруші Тапсырыс берушінің өкілінің нұсқауларына тура сәйкес, көрсетілген бөлмелерде тауарды-материалды құндылықтарды тиімді және дұрыс орналастыру тиіс, тиеу-босатуларды іске асыру үшін көтеру блоктарын, жүкшығырларды және уақытша еңісітерді орнату және қызметтерді көрсеткеннен кейін оларды жинау. Тауарды-материалды құндылықтарды тасымалдау, тиеу және босату «Назарбаев университет» ДБҰ аумағы бойынша жүзеге асады. Қызметтерді көрсету кестесі: Жүргізушімен автокөлік – 80 жұмыс сағат, жүк тиеушілер – 4 000 жұмыс сағат, Тапсырыс берушінің өтімдері бойынша.» </t>
  </si>
  <si>
    <t xml:space="preserve">Ереже нормаларын қолданусыз (тш. 1 т. 15) </t>
  </si>
  <si>
    <t xml:space="preserve">Хаттың және бұйрықтың фирмалық бланкі. Хат бланкі – 2 000 дана, бұйрық бланкі – 3 000 дана. Офсеттік баспа тәсілімен дайындалған, қағаздың форматы А4, қағаздың ақтығы - 149%, тығыздығы 90г/м2  кем емес және 100 г/м2  тым емес. </t>
  </si>
  <si>
    <t>Тапсырыс берушінің өтінімі бойынша, шартқа қол қойған сәтінен бастап 2013 жылғы 31 желтоқсанға дейін</t>
  </si>
  <si>
    <t>Қызметкердi олардың (қызметтiк) еңбек мiндеттерiн орындауда жазатайым оқиғалардан мiндеттi сақтандыру, 247 адам</t>
  </si>
  <si>
    <t>24 бірлік саныңда көлiк құралдарының иелерiн жауапкершiлiк азаматтық-құқықты сақтандыру</t>
  </si>
  <si>
    <t>24 бірлік көлiк құралдар саныңда КАСКО еркін сақтандыру</t>
  </si>
  <si>
    <t>90 адам санында қызметкерлерді алмасу алдыңда медициналық куәландару үшін медициналық бекетті ұйымдастыру бойынша қызметтер. Алмасу алдыңда медициналық куәландару талаптарының, кәсіптер тізімі: барлық автокөлік түрлерінің жүргізушілері, техник-электрик, электрик, автоматты басқару жүйесін реттеуші, оператор (қазандық), темір ұстасы-механник (қазандық), жылытуды, ауаны жаңартуды және қойылтуды реттеуші, газэлектрдәнекерлеуші, темір ұстасы-сантехник</t>
  </si>
  <si>
    <t>57</t>
  </si>
  <si>
    <t>В течение 6 месяцев 2013 г. со дня вступления в силу договора по заявке Заказчика</t>
  </si>
  <si>
    <r>
      <t xml:space="preserve">Услуги по предоставлению 25 </t>
    </r>
    <r>
      <rPr>
        <sz val="10"/>
        <color rgb="FF333333"/>
        <rFont val="Times New Roman"/>
        <family val="1"/>
        <charset val="204"/>
      </rPr>
      <t>гостиночных номеров (стандартные, одноместные) для обучающихся по программе ЕМВА NU GSB в отели не менее 4 звезды, сроком на 10 дней</t>
    </r>
  </si>
  <si>
    <t xml:space="preserve">Қонақ үй нөмірлерін ұсыну бойынша қызметтер  </t>
  </si>
  <si>
    <t>Услуги питания для организации семинаров и конференции  (люкс)</t>
  </si>
  <si>
    <t>Услуги питания для организации семинаров и конференции (стандарт)</t>
  </si>
  <si>
    <t>Услуги питания для организации семинаров и конференции (эконом)</t>
  </si>
  <si>
    <t xml:space="preserve">Семинарларды және конференцияларды ұйымдастыру үшін тамақтандыру қызметтері (эконом) </t>
  </si>
  <si>
    <t>Семинарларды және конференцияларды ұйымдастыру үшін тамақтандыру қызметтері (стандарт)</t>
  </si>
  <si>
    <t>Семинарларды және конференцияларды ұйымдастыру үшін тамақтандыру қызметтері (бизнес)</t>
  </si>
  <si>
    <t>Семинарларды және конференцияларды ұйымдастыру үшін тамақтандыру қызметтері (люкс)</t>
  </si>
  <si>
    <t>Тамақтандыру қызметтері (стандарт). Бір адамның мәзірі бір дана бойынша есебімен: хачапури, эклер, шай, кивимен шу, су 0,25г., самса. Қатысушылардың саны 1 800 адам.</t>
  </si>
  <si>
    <t>Тамақтандыру қызметтері (эконом). Бір адамның мәзірі бір дана бойынша есебімен: хачапури, ерітілетін кофе, картоп-тәтті тоқаш. Қатысушылардың саны 2 000 адам.</t>
  </si>
  <si>
    <t xml:space="preserve">Тапсырыс берушінің өтінімі бойынша шарт күшіне енген күнінен бастап 2013 ж. 6 айдың ішінде </t>
  </si>
  <si>
    <t>Музыкалық және сахналық жабдықтарды (жабдықтар: жарық диодты прожекторлар, жарық аспаптар, басқару пульттары, 4 арналы DMX-басқарымды күш блогтары, төменгі таза акустикалық жүйелер, қуат күшейткіштері, фермалар, реттелмелі еден) тоғыз қосу бойынша қызмет. Шаралардың техникалық демеу көрсету, музыкалық жабдықтарды және сахнаны кейіннен монтаждау және орнату, демонтаждау.</t>
  </si>
  <si>
    <t>2013-2015 жылдар ішінде атмосфераға шығарылатын лас заттардың ұйғарынды қалдықтар шегі жобасына түзетулерді енгізу. 2013-2015 жылдарға өндірістік экологиялық бағдарламасын әзірлеу. Қазақстан Республикасының нормативті-құқықтық актілеріне және қолданылудағы есептеу әдістемелеріне сәйкес кәсіпорындарда барлық бар эмиссия көздері үшін нормативтерді орнату және шығарылулар көлемін есептеу. «Назарбаев Университеті» ұйғарынды қалдықтар шегі нормативті жобасына мемлекеттік экологиялық сараптамасының оң қорытындысын алуын қамтамасыз ету.</t>
  </si>
  <si>
    <r>
      <t xml:space="preserve">Папка-тезтіккіш, ақ, құлыпсыз. Папка-мұқаба Іс A4, </t>
    </r>
    <r>
      <rPr>
        <sz val="10"/>
        <color theme="1"/>
        <rFont val="Times New Roman"/>
        <family val="1"/>
        <charset val="204"/>
      </rPr>
      <t>бір түсті</t>
    </r>
    <r>
      <rPr>
        <sz val="10"/>
        <color rgb="FF000000"/>
        <rFont val="Times New Roman"/>
        <family val="1"/>
        <charset val="204"/>
      </rPr>
      <t xml:space="preserve">, жылтыр, </t>
    </r>
    <r>
      <rPr>
        <sz val="10"/>
        <color theme="1"/>
        <rFont val="Times New Roman"/>
        <family val="1"/>
        <charset val="204"/>
      </rPr>
      <t>тығыздығы</t>
    </r>
    <r>
      <rPr>
        <sz val="10"/>
        <color rgb="FFFF0000"/>
        <rFont val="Times New Roman"/>
        <family val="1"/>
        <charset val="204"/>
      </rPr>
      <t xml:space="preserve"> </t>
    </r>
    <r>
      <rPr>
        <sz val="10"/>
        <color rgb="FF000000"/>
        <rFont val="Times New Roman"/>
        <family val="1"/>
        <charset val="204"/>
      </rPr>
      <t>360 г/м</t>
    </r>
    <r>
      <rPr>
        <sz val="10"/>
        <color theme="1"/>
        <rFont val="Times New Roman"/>
        <family val="1"/>
        <charset val="204"/>
      </rPr>
      <t>² кем емес</t>
    </r>
  </si>
  <si>
    <t>Переводческие услуги: письменный двусторонний перевод (англо – русский, русско-английский)</t>
  </si>
  <si>
    <t xml:space="preserve">Письменный двусторонний перевод (казахско-русский, русско-казахский) </t>
  </si>
  <si>
    <t>Письменный перевод текстовой информации с английского языка на русский язык и с русского языка на английский язык в количестве не менее      7 492 страниц (1 страница – не менее 1800 знаков с пробелами)</t>
  </si>
  <si>
    <t>Письменный перевод текстовой информации с казахского языка на русский язык и с русского языка на казахский язык в количестве не менее        4 485 страниц (1 страница – не менее 1800 знаков с пробелами)</t>
  </si>
  <si>
    <t xml:space="preserve">Аудару қызметтері: жазбаша екі жақты аударма (ағылшын – орысша, орысша-ағылшынша) </t>
  </si>
  <si>
    <t xml:space="preserve">Аудару қызметтері: жазбаша екі жақты аударма (қазақша – орысша, орысша-қазақша) </t>
  </si>
  <si>
    <t>7 492 беттен кем емес мәтінді ақпаратты ағылшын тілінен орыс тіліне және орыс тілінен ағылшын тіліне жазбаша аудару (1 бет – бос орындармен 1800 таңбалардан кем емес).</t>
  </si>
  <si>
    <t>4 485 беттен кем емес мәтінді ақпаратты қазақ тілінен орыс тіліне және орыс тілінен қазақ тіліне жазбаша аудару (1 бет – бос орындармен 1800 таңбалардан кем емес)</t>
  </si>
  <si>
    <t>Пожарная охрана Назарбаев Университет</t>
  </si>
  <si>
    <t>С 1 марта 2013 года по 31 марта 2013 года</t>
  </si>
  <si>
    <t xml:space="preserve">2013 жылдың 1 наурызынан бастап 2013 жылдың 31 наурызына дейін  </t>
  </si>
  <si>
    <t>Архивные шкафы</t>
  </si>
  <si>
    <t>Архивные шкафы представляют собой металлические шкафы, предназначенные для хранения ценностей и документов в офисе. Имеют  цельносварную конструкцию. Размеры шкафа: высота  не менее 1900 мм, но не более 2000 мм, ширина не менее 900 мм, но не более 950 мм, глубина не менее  400 мм, но не более 500 мм. Вес:  не более 53 кг. Вместимость: не менее 60 папок регистраторов 80 мм. Количество полок – 4. Во внутренней части нет вертикальной перегородки. Шкаф с распашными дверями. Тип замка: ключевой замок. Цвет: серый. Гарантия: не менее 12 месяцев.</t>
  </si>
  <si>
    <t>В течение 10 рабочих дней с момента подписания договора</t>
  </si>
  <si>
    <t>Тележка гидравлическая</t>
  </si>
  <si>
    <t>Кресло для руководителя</t>
  </si>
  <si>
    <t>Сейф напольный</t>
  </si>
  <si>
    <t>Доска магнитно-маркерная</t>
  </si>
  <si>
    <t>Личинка врезного замка</t>
  </si>
  <si>
    <t>Пломба-наклейка</t>
  </si>
  <si>
    <t>Пломбируемая накладка на личинку врезного замка</t>
  </si>
  <si>
    <t>Пломбируемая накладка на личинку врезного замка. Специальное устройство для опломбирования врезных замков дверей, файловых секций, шкафов, мини-баров, кассовых аппаратов, столов, выдвижных ящиков. Имеет пломбировочную камеру, которая опломбируется одноразовыми пластиковыми пломбами. Устройство крепится на замке с внешней стороны двери шурупами или болтами и, в опломбированном состоянии, надежно закрывает доступ к личинке замка. Материал: полипропилен. Размеры: не менее 85 х 83 х 41 мм. Цвет: черный. Температура использования: от -5 °С до +75°С. Гарантия: не менее 6 месяцев.</t>
  </si>
  <si>
    <t>Пломба для складских помещений</t>
  </si>
  <si>
    <t>Тележка гидравлическая. Тип: ручная. Металл ическая конструкция. Ручка покрыта полимерным материалом. Грузоподъемность: не менее 2000 кг, но  не более 2500 кг. Собственный вес: не менее 83кг, но не более 86 кг. Центр загрузки (с): 575 мм. Направляющие колеса с полиуретановым ободом. Вилы снабжены дополнительными роликами. Ролики из полиуретана. Размер передних колес: не менее 200х50 мм. Размер задних колес: не менее 80х70 мм.  Число колес спереди/ сзади: 2/4. Общая длина: не менее 1500 мм, но не более 1600 мм.   Общая ширина: не более 540 мм. Высота ручки: не менее 1200 мм. Высота подъема: не менее 200 мм. Длина вил: не менее 1150 мм. Ширина вилы (е): 160 мм. Расстояние между вилами: 220 мм. Высота вилы: 45 мм.  Рабочая температура: -25…+50. Гарантия: не менее 12 месяцев.</t>
  </si>
  <si>
    <t>Обивка – кожа. Подлокотники - деревянные. Крестовина – металлическая с накладками из натурального дерева. Вид деревянной отделки подлокотника и накладки крестовины. Механизм: механизм качания с регулировкой под вес и фиксацией в рабочем состоянии. Регулировка сиденья по высоте (газлифт). Ролики: материал – полиуретан. Каркас кресла  – монолитный.  Габаритные размеры: высота до сиденья: не менее 45см, но не более 55 см; высота спинки: не менее 75 см, но не более 80 см; глубина сиденья: не менее 48 см; ширина сиденья: не менее 50 см. Максимальная нагрузка: не менее 130 кг. Гарантия: не менее 12 месяцев.</t>
  </si>
  <si>
    <t>Сейф напольный предназначен для сохранности документов и ценностей при пожаре и взломе. Сейфы напольные имеют двойные стенки из стального листа, в пространстве между ним находится особый наполнитель. Материал:   металл. Габаритные размеры, мм: высота не менее 900, но не более 1000; ширина не менее 500, но не более 550; глубина не менее 400, но не более 500. Внутренний объем, л: не менее 80. Вес: не более 155 кг. Сейф оборудован ключевым замком. Система запирания: 3-сторонняя ригельная. Защита замка от высверливания и выбивания. Устойчивость сейфа к взлому и огнестойкости. Защита: дверь и корпус сейфа имеют специальный уплотнитель. Внутри сейфа запираемое кассовое отделение и съёмная полка. Предусмотрена возможность крепления сейфа к полу. Количество полок: 2 шт. Гарантия на сейф – не менее 12 месяцев.</t>
  </si>
  <si>
    <t xml:space="preserve">Доска белая с магнитно-маркерным покрытием в алюминиевой рамке. Износостойкая поверхность для письма сухостираемыми маркерами и крепления магнитами. Размер: не менее 90 х 120 см. Металлическая рамка с пластиковыми уголками. Полочка-держатель для маркеров и губки. 
Набор креплений для монтажа в «поперечном» или «продольном» формате. Комплектуется маркером, тремя магнитами и губкой для стирания. Срок гарантии не менее 12 месяцев.
</t>
  </si>
  <si>
    <t xml:space="preserve">Личинка для замка 70 мм, являются сменными деталями цилиндровых замков (цилиндровый механизм), предназначена для использования во врезных замках. Обеспечивает передачу усилия с ключа на механизм замка и одновременно на секретный элемент. Именно точная механика цилиндра, отвечает за распознавание ключа по принципу «свой/чужой». Характеристика:
Тип механизма секретности – цилиндровый.
Тип цилиндрового механизма – евроцилиндр.
Типоразмер цилиндра – 30х10х30 мм.
Тип ключа – английский.
Количество ключей – от 3 до 6 шт.
Открывание цилиндра изнутри –  ключ.
Покрытие цилиндра – гальваника.
Материал цилиндра –  латунь.
Цвет цилиндра – золото. Срок гарантии не менее 6 месяцев.
</t>
  </si>
  <si>
    <t>Пломба-наклейка –сигнальное  устройство (СУ) для индикации несанкционированного доступа к объектам, которые невозможно опечатать стандартными СУ (коробки, шкафчики, двери, офисная техника и т.д.). Представляют собой самоклеющуюся пленку с двухслойным термозащитным покрытием, маркировкой и серийным номером. На пломбах-наклейках размещается логотип организации «NAZARBAYEV UNIVERSITY Library and IT Services».  Материал: полиэстер. Размер, мм: 27*85 и Проявление индикаторной надписи при вскрытии «OPENED! ВСКРЫТО!». Температура использования, °С: от -40 до +80. Цвет этикетки: синий. Цвет нанесенной информации: красный. Гарантия: не менее 12 месяцев.</t>
  </si>
  <si>
    <t xml:space="preserve">Одноразовая пластиковая пломба используется для опломбирования сумок, пеналов для ключей и всех типов пломбируемых накладок. Материал  пломбы: полипропилен. Размеры  пломбы:  не менее 21,5 мм х 11,0 мм х 2,5. Пломбы должны иметь серийные номера. Цвет: белый. Температура использования: от - 20°С до +75°С. Установка\снятие:  вручную, без специальных приспособлений.  Гарантия: не менее 12 месяцев.
</t>
  </si>
  <si>
    <t>Мұрағат шкафтары</t>
  </si>
  <si>
    <t>Басшыға арналған кресло</t>
  </si>
  <si>
    <t>Жерде тұратын сейф</t>
  </si>
  <si>
    <t>Магнитті-маркерлік тақта</t>
  </si>
  <si>
    <t xml:space="preserve">Жапсырма-пломба </t>
  </si>
  <si>
    <t>Қойма орынжайларына арналған пломба</t>
  </si>
  <si>
    <r>
      <t>Ойма құлыптың жүрекшесі</t>
    </r>
    <r>
      <rPr>
        <sz val="10"/>
        <color rgb="FF000000"/>
        <rFont val="Times New Roman"/>
        <family val="1"/>
        <charset val="204"/>
      </rPr>
      <t xml:space="preserve"> </t>
    </r>
  </si>
  <si>
    <r>
      <t>Ойма құлыптың жүрекшесіне қапталатын пломба</t>
    </r>
    <r>
      <rPr>
        <sz val="10"/>
        <color rgb="FF000000"/>
        <rFont val="Times New Roman"/>
        <family val="1"/>
        <charset val="204"/>
      </rPr>
      <t xml:space="preserve"> </t>
    </r>
  </si>
  <si>
    <t>Гидравликалық арба</t>
  </si>
  <si>
    <t>Мұрағат шкафтары офистегі құндылықтар мен құжаттарды сақтауға  арналған  металл шкафы. Тұтастай дәнекерленген  конструкциядан тұрады. Шкафтың көлемі: биіктігі  1900 мм кем емес, бірақ 2000 мм аспайтын, ені 900 мм кем емес, бірақ 950 мм аспайтын, тереңдігі 400 мм кем емес,  бірақ 500 мм аспайтын. Салмағы:  53 кг артық емес. Сыйымдылығы: 80 мм 60 тіркеу папкасынан кем емес. Сөрелер саны – 4. Ішкі бөлігінде тік қалқан жоқ. Шкафтың есіктері екі жаққа айқара  ашылады. Құлыптың түрі: кілт. Түсі: сұр. Кепілдік мерзімі: 12 айдан кем емес.</t>
  </si>
  <si>
    <t>Ойма құлыптың жүрекшесіне қапталатын пломба. Есіктерді, файл секцияларын, шкафтар, шағын барлар, кассалық аппараттар, столдар, жылжитын жәшіктерді пломбалауға арналған арнайы қондырғы.  Біржолғы пластик пломбаларымен пломбалайтын камерасы бар. Қондырғы есіктің сыртқы жағынан құлыпқа шуруптар немесе болттармен  бекітіледі, пломбаланған жағдайда құлып жүрекшесіне қол жеткізуге жол бермей, оны сенімді жауып тұрады.  Материалы: полипропилен. Көлемі: 85 х 83 х 41 мм кем емес. Түсі: қара. Пайдалану температурасы:  -5-тен°С  +75°С-ке дейін. Кепілдеме:  6 айдан кем емес.</t>
  </si>
  <si>
    <t>Гидравликалық арба. Түрі: қолмен жылжытатын. Металл конструкциялы. Тұтқасы полимер материалмен жабылған. Жүк көтерімділігі: 2000 кг кем емес, бірақ 2500 кг аспайтын. Өз салмағы: 83кг кем емес, бірақ 86 кг аспайтын. Жүктеме орталығы (с): 575 мм. Жылжыма доңғалақтары полиуретан шеңберімен. Ашалары қосымша роликтармен жабдықталған. Роликтер полиуретаннан. Алдыңғы доңғалақтарының көлемі:  200х50 мм кем емес. Артқы доңғалақтарының көлемі: 80х70 мм кем емес.  Доңғалақтар саны  алдынан/ артынан: 2/4. Жалпы ұзындығы: 1500 мм кем емес, бірақ 1600 мм аспайтын.   Жалпы ені:  540 мм аспайтын. Тұтқаның биіктігі: 1200 мм кем емес. Көтерілу биіктігі: 200 мм кем емес. Ашалардың ұзындығы: 1150 мм кем емес. Ашаның ені (е): 160 мм. Ашалар арасындағы  ара қашықтық: 220 мм. Ашаның биіктігі: 45 мм.  Жұмыс температурасы: -25…+50. Кепілдік мерзімі: 12 айдан кем емес.</t>
  </si>
  <si>
    <t>Басшыға арналған кресло. Терімен қапталған. Шынтақшалары - ағаштан. Крестелген табаны – таза ағашпен қаптамаланған металдан. Шынтақшалары мен крестелген табаны ағашпен өңделген түрі. Механизм: жұмыс жағдайында салмаққа қарай реттеудің және бекітудің шайқалу тетігі. Биіктігі бойынша отыратын жерді реттеу (газлифт). Роликтер: материалы – полиуретан. Креслоның қаңқасы  – монолитті.  Габарит көлемдері: отыратын орынға дейінгі биіктік:  45см кем емес, бірақ 55 см аспайтын; арқасының биіктігі:  75 см кем емес, бірақ 80 см аспайтын; отырғыштың тереңдігі:  48 см кем емес; отырғыштың ені: 50 см кем емес. Барынша көп жүк салмағы: 130 кг кем емес. Кепілдік мерзімі: 12 айдан кем емес.</t>
  </si>
  <si>
    <t>Жерде тұратын сейф өрт және бұзу кезінде құжаттар мен құндылықтарды сақтауға арналған. Жерде тұратын сейфтер қосарланған болат табақты қабырғалардан тұрады, олардың арасындағы кеңістікке ерекше толтырғыш салынады. Материалы:   металл. Габаритті көлемдері, мм: биіктігі 900 кем емес, бірақ 1000 аспайтын; ені  500 кем емес, бірақ 550 аспайтын; тереңдігі 400 кем емес, бірақ 500 аспайтын. Ішкі көлемі: 80 кем емес. Салмағы:  155 кг аспайтын. Сейф кілтпен жабдықталған. Бекіту жүйесі: 3-жақты ригельді. Құлып бұрғылап тесу және қағудан қорғалған. Сейфтің сындыру мен отқа төзімділігі беріктігі. Қорғанышы: сейфтің есігі мен корпусында арнайы тығыздағыш бар. Сейфтің ішінде бекітілетін  касса бөлімі мен алынатын сөре. Сейфті еденге бекіту мүмкіндігі қарастырылған. Сөрелер саны: 2 дана. Сейфке кеплідік – 12 айдан кем емес.</t>
  </si>
  <si>
    <t xml:space="preserve">Магнитті-маркерлік тақта. Алюминий жақтауында магнитті-маркерлік жабыны бар ақ тақта. Құрғақ сүртілетін маркерлермен жазуға арналған тозуға төзімді беті және магниттармен бекіту. Көлемі:  90 х 120 см кем емес. Металл жақтауы пластик бұрыштарымен. Маркерлер мен сорғыштарға арналған сөре-ұстағыш. 
«Көлденең» немесе «бойымен» форматта монтаждау үшін бекіткіштер жиынтығы. Маркермен, үш магнитпен және сүртуге арналған сорғышпен жиынтықталған. Кепілдік мерзімі 12 айдан кем емес.
</t>
  </si>
  <si>
    <t xml:space="preserve">Ойма құлыптың жүрекшесі.  Құлыпқа арналған жүрекше 70 мм, цилиндрлік құлыптың ауыстырылатын  детальдары болып табылады (цилиндрлік механизм), ойма құлыптарда пайдалануға арналған. Күштің кілттен құлып тетігіне және бір мезгілде құпия элементке ауысуын қамтамасыз етеді.  Атап айтқанда цилиндрдің нақты механикасы «өзіңдікі/бөтен» принципі бойынша кілтті тануға жауап береді. Сипаттама: Құпиялық механизмнің түрі – цилиндрлік. Цилиндрлік механизмнің түрі – еуроцилиндр.
Цилиндрдің түркөлемі – 30х10х30 мм.
Кілттің түрі – ағылшын. Кілттер саны –  3-тен 6 данаға дейін. Цилиндрді ішінен ашу –  кілт.
Цилиндрдің жабыны – гальваника. Цилиндрдің  материалы–  латунь. Цилиндрдің түсі – алтын. Кепілдік мерзімі 6 айдан кем емес.
</t>
  </si>
  <si>
    <t>Жапсырма-пломба –дабыл беретін қондырғы (ДҚ), стандартты ДҚ сүргі салу мүмкін емес объектілерге рұқсат етілмеген қол жеткізуді индикациялау үшін (қораптар, шағын шкафтар, есіктер, офистік техника және т.б.). Екі қабатты термоқорғалған жабыны бар  өздігінен желімделетін пленкадан тұрады, маркировкасы және сериялық нөмірі бар. Жапсырма-пломбаларда ұйымның атауы  «NAZARBAYEV UNIVERSITY Library and IT Services» орналастырылады.  Материалы: полиэстер. Көлемі, мм: 27*85. Ашқан кезде  «OPENED! ВСКРЫТО!» индикаторлық жазуының пайда болуы. Пайдалану температурасы, °С:  -40-тан  +80-ге дейін.Этикетканың түсі: көк. Үстіне жазылған ақпараттың түсі: қызыл. Кепілдеме:  12 айдан кем емес.</t>
  </si>
  <si>
    <t xml:space="preserve">Қойма орынжайларына арналған пломба. Біржолғы  пластик пломбасы сумкалар, кілт пеналдарын және пломбаланатын қаптамалардың барлық түрлерін  пломбалау үшін пайдаланылады. Пломба материалы: полипропилен. Пломбаның көлемі: 21,5 мм х 11,0 мм х 2,5 кем емес. Пломбалардың сериялық нөмірлері болуы тиіс. Түсі: ақ. Пайдалану температурасы: - 20°С-тан  +75°С-қа дейін. Орнату/алып тастау:  қолмен, арнайы құралдарсыз.  Кепілдеме: 12 айдан кем емес.
</t>
  </si>
  <si>
    <t>Шарттқа қол қайған күнінен бастап 5 жұмыс күннің ішінде</t>
  </si>
  <si>
    <t>Штамп прямоугольный</t>
  </si>
  <si>
    <t>Штамп прямоугольный. Размеры : не менее 25 мм х 70 мм; на автоматической оснастке; материал  изготовления: полимер.</t>
  </si>
  <si>
    <t>Штамп круглый</t>
  </si>
  <si>
    <t>Штамп круглый. Диаметр не менее 40 мм на автоматической оснастке; материал  изготовления: полимер.</t>
  </si>
  <si>
    <t>Опечатывающее устройство</t>
  </si>
  <si>
    <t>Опечатывающее устройство для двери.  Диаметр 27 мм. Материал изготовления: латунь.</t>
  </si>
  <si>
    <t>Опечатыватель</t>
  </si>
  <si>
    <t>Бейдж</t>
  </si>
  <si>
    <t>Плечики для верхней одежды</t>
  </si>
  <si>
    <t>Вешалка-плечики деревянная для верхней одежды, широкие, с перекладиной, цвет натуральный</t>
  </si>
  <si>
    <r>
      <t>Бейдж п</t>
    </r>
    <r>
      <rPr>
        <sz val="10"/>
        <color theme="1"/>
        <rFont val="Times New Roman"/>
        <family val="1"/>
        <charset val="204"/>
      </rPr>
      <t>розрачный с ланьярдом, вертикальный кармашек. Размеры 68х95мм.</t>
    </r>
  </si>
  <si>
    <t>Пленка для ламинации А4</t>
  </si>
  <si>
    <t xml:space="preserve">Пленка для ламинации А4, 125 mic,  уп. 100 штук </t>
  </si>
  <si>
    <t>Двухсторонняя клейкая лента</t>
  </si>
  <si>
    <t>Двухсторонняя клейкая лента. 19мм*33 м</t>
  </si>
  <si>
    <t xml:space="preserve">Тікбұрышты штамп </t>
  </si>
  <si>
    <t xml:space="preserve">Дөңгелек штамп </t>
  </si>
  <si>
    <t>Дөңгелек штамп. Диаметрі40 мм кем емес, автоматты жабдықта, дайындау материалы: полимер.</t>
  </si>
  <si>
    <t>Тікбұрышты штамп. Өлшмедері:25 мм х 70 мм кем емес, автоматты жабдықта, дайындау материалы: полимер.</t>
  </si>
  <si>
    <t xml:space="preserve">Мөрлеу құралы </t>
  </si>
  <si>
    <t>Мөрлеуші</t>
  </si>
  <si>
    <t>Диаметр 25 мм. Материал изготовления: латунь. Не более 20 символов.</t>
  </si>
  <si>
    <t>Есіктер үшін мөрлеу құралы.  Диаметрі 27 мм. Дайындау материалы: жез.</t>
  </si>
  <si>
    <t>Диаметрі 25 мм. Дайындау материалы: жез. 20 таңбадан тым емес.</t>
  </si>
  <si>
    <t>Ланьярдімен мөлдір бейдж, вертикальды қалта. Өлшемдері 68х95мм.</t>
  </si>
  <si>
    <t>Сыртқы киімдер үшін  иықты киім ілгіш</t>
  </si>
  <si>
    <t>Сыртқы киімдер үшін  ағаш киім ілгіш - иықты киім ілгіш, кең, маңдайшасымен, түсі табиғи</t>
  </si>
  <si>
    <t>Шартт күшіне енген күнінен бастап 10 жұмыс күннің ішінде</t>
  </si>
  <si>
    <t xml:space="preserve">Ламинация үшін А4 таспа </t>
  </si>
  <si>
    <t xml:space="preserve">Ламинация үшін А4 таспа , 125 mic,  ор. 100 дана </t>
  </si>
  <si>
    <t xml:space="preserve">Екіжақты жабысқақ таспа </t>
  </si>
  <si>
    <t>Екіжақты жабысқақ таспа. 19мм*33 м</t>
  </si>
  <si>
    <t>Шарттқа қол қайған күнінен бастап 10 жұмыс күннің ішінде</t>
  </si>
  <si>
    <t xml:space="preserve">Оформление зданий баннерами приуроченным к государственным праздникам </t>
  </si>
  <si>
    <t>Изготовление, монтаж и демонтаж баннеров - 36 штук. Размер и печать на баннере: высота не менее 8,75 м, ширина не менее 2 м. Широкоформатная цветная печать на баннере плотностью 420 м/к, арматура 12 мм, проволока 3 мм. Общее количество баннеров 36 шт.</t>
  </si>
  <si>
    <t>Шарт күшіне енген күнінен бастап және 2013 жылдың 31 желтоқсанына дейін</t>
  </si>
  <si>
    <t>Баннерлерді жасау, монтаждау және демонтаждау – 36 дана: биіктігі 8,75 м кем емес, ені 2 м кем емес. Баннерде кенформатты түрлі-түсті басу, тығыздығы 420 м/к, арматура 12 мм, сым 3 мм. Баннерлердің жалпы саны 32 дана.</t>
  </si>
  <si>
    <t>Мемлекеттік мейрамдарға орай ғимараттарды баннерлермен ресімдеу</t>
  </si>
  <si>
    <t xml:space="preserve"> жеке мекемесі Бас директордың  </t>
  </si>
  <si>
    <t>к приказу Генерального директора</t>
  </si>
  <si>
    <t>Прецизионный инфрокрасный термометр</t>
  </si>
  <si>
    <t>Диапазон температуры: от -30  до 900 °C; время реакции: 25 мс (95% от покозаний); разрешающая способность:  0,1 °C до 900 °C; воспроизводимость: ±0,5% от покозаний или ±1°; погрешность: ±0,75% от покозаний или ±0,75°; типичное расстояние до объекта: 10,5 м; оптическое разрешение; с 3-х точечным лазерным лучем для точного наведения; с регулируемым коэфициентом излучения; с дисплейем с гистограммой; с ЖК дисплеем с подсветкой; выбор °С или °F; звуковая и визуальная сигнализация о выходе за установленные пределы. В твердом футляре, с 2 батерей и инструкцей по пользованию на русском языке.</t>
  </si>
  <si>
    <t>В течение 30 рабочих дней со дня вступления в силу Договора</t>
  </si>
  <si>
    <t>Покрытие для ремней</t>
  </si>
  <si>
    <t>Специальный продукт в аэрозольной упаковке наносимый на все типы ремней для увеличения тяговой силы и предотвращения проскальзывания ремня. Химический тип: Пентан/ацетон и смазки; Цвет: Прозрачная, бесцветная жидкость; Запах: Нефтяной растворитель; Удельная плотность, г/мл: 0,74; Вязкость, мПа/сек:  &lt; 100; Растворимость в воде: Нерастворимый; Газ-вытеснитель: CO2.</t>
  </si>
  <si>
    <t>Комплект для монтажа подшипников</t>
  </si>
  <si>
    <t>Инструмент для быстрого и точного монтажа подшипников. Комплект содержит: 36 ударных колец, 3 втулки и безинерционный молоток, упакованные в прочный и легкий кейс. Облегчают правильный монтаж на вал, в корпус. Специальная конструкция кольца равномерно распределяет усилия по подшипнику. Ударное кольцо и втулка изготовлены из высокопрочного материала, обеспечивающего долгий срок службы. Ударное кольцо может использоваться при монтаже подшипников с помощью пресса. Кольца промаркированы для облегчения подбора и идентификации. Нейлоновое покрытие ударной поверхности молотка предохраняет детали от повреждения. Удобная резиновая рукоятка. Ударные кольца: внутренний диаметр от 10 мм до 55 мм, наружный диаметр от 26 мм до 120 мм. Внутренний диаметр втулок №1: 18.5 мм, №2: 37.5 мм, №3: 57.5 мм, наружный диаметр втулок №1: 25 мм, №2: 45 мм, №3: 66 мм. Молоток 36-H, вес не менее 1,2 кг. Размеры кейса 525х420х130мм. Количество колец: 36. Количество втулок: 3. Вес комплекта включая кейс не менее 4 кг</t>
  </si>
  <si>
    <t>Механический съемник подшипников</t>
  </si>
  <si>
    <t>Общие характеристики: Наружная ширина захвата, мин.: 36 мм; Наружная ширина захвата, макс.: 150 мм;  Эффективная длина захвата: 150 мм; Максимальное усилие разъединения: 60 kN;  Общий вес не более 4,0 кг.  Размеры захватов: высота: 7,5 мм; длина: 15 мм; ширина: 20 мм. Силовые элементы: Шестиугольник на съемнике или переходнике: 27 мм; Шестиугольник на механическом винте: 17 мм; Макс. крутящий момент: 105 Нм;  Диаметр насадки 24 мм.
В комплект входят: рычаг, винт с насадкой и переходником, механизм открытия, защитный чехол, перчатки, смазка для винта, трехсекционная пластина.</t>
  </si>
  <si>
    <t>Подшипниковый узел 20/52</t>
  </si>
  <si>
    <t>С резиновым демпфирующим кольцом, фиксация эксцентриковым закрепительным кольцом, двусторонние P-уплотнения. d: 20 мм, D: 52,3 мм, B2: 32,3 мм, B1: 31 мм, C: 17,6 мм, D2: 39 мм, d3 max: 33 мм, S1: 23,5 мм, рабочая температура: от -20 °C до +85 °C, вес: не менее 0,2 кг, твердость резинового кольца по Шору А: 70°, грузоподъемность резинового кольца: 1160 Н, динамическая грузоподъемность, радиальная: 12800 Н,  статическая грузоподъемность, радиальная: 6600 Н, резиновое демпфирующее кольцо: 47/52 мм.</t>
  </si>
  <si>
    <t>Подшипниковый узел 25/62</t>
  </si>
  <si>
    <t>С резиновым демпфирующим кольцом, фиксация эксцентриковым закрепительным кольцом, двусторонние P-уплотнения. d: 25 мм, D: 62,2 мм, B2: 33,9 мм, B1: 31 мм, C: 20,5 мм, D2: 44,5 мм, d3 max: 37,5 мм, S1: 27,5 мм, рабочая температура: от -20 °C до +85 °C, вес: не менее 0,24 кг, твердость резинового кольца по Шору А: 70°, грузоподъемность резинового кольца: 1390 Н, динамическая грузоподъемность, радиальная: 14000 Н,  статическая грузоподъемность, радиальная: 7800 Н, резиновое демпфирующее кольцо: 52/62 мм.</t>
  </si>
  <si>
    <t>Подшипниковый узел 30/72</t>
  </si>
  <si>
    <t>С резиновым демпфирующим кольцом, фиксация эксцентриковым закрепительным кольцом, двусторонние P-уплотнения. d: 30 мм, D: 72,2 мм, B2: 38,2 мм, B1: 35,8 мм, C: 23 мм, D2: 54 мм, d3 max: 44 мм, S1: 26,7 мм, рабочая температура: от -20 °C до +85 °C, вес: не менее 0,38 кг, твердость резинового кольца по Шору А: 70°, грузоподъемность резинового кольца: 1980 Н, динамическая грузоподъемность, радиальная: 19500 Н,  статическая грузоподъемность, радиальная: 11300 Н, резиновое демпфирующее кольцо: 62/72 мм.</t>
  </si>
  <si>
    <t>Подшипниковый узел 35/80</t>
  </si>
  <si>
    <t>С резиновым демпфирующим кольцом, фиксация эксцентриковым закрепительным кольцом, двусторонние P-уплотнения. d: 35 мм, D: 80,2 мм, B2: 41,4 мм, B1: 39 мм, C: 24 мм, D2: 62 мм, d3 max: 51 мм, S1: 29,4 мм, рабочая температура: от -20 °C до +85 °C, вес: не менее 0,57 кг, твердость резинового кольца по Шору А: 70°, грузоподъемность резинового кольца: 2700 Н, динамическая грузоподъемность, радиальная: 25500 Н,  статическая грузоподъемность, радиальная: 15300 Н, резиновое демпфирующее кольцо: 72/80 мм.</t>
  </si>
  <si>
    <t>Подшипниковый узел 40/85</t>
  </si>
  <si>
    <t>С резиновым демпфирующим кольцом, фиксация эксцентриковым закрепительным кольцом, двусторонние P-уплотнения. d: 40 мм, D: 85 мм, B2: 46,3 мм, B1: 43,8 мм, C: 27 мм, D2: 70 мм, d3 max: 58 мм, S1: 32,7 мм, рабочая температура: от -20 °C до +85 °C, вес: не менее 0,73 кг, твердость резинового кольца по Шору А: 70°, грузоподъемность резинового кольца: 3500 Н, динамическая грузоподъемность, радиальная: 32500 Н,  статическая грузоподъемность, радиальная: 19800 Н, резиновое демпфирующее кольцо: 80/85 мм.</t>
  </si>
  <si>
    <t>Подшипниковый узел 50/100</t>
  </si>
  <si>
    <t>С резиновым демпфирующим кольцом, фиксация эксцентриковым закрепительным кольцом, двусторонние P-уплотнения. d: 50 мм, D: 100,2 мм, B2: 47,7 мм, B1: 43,8 мм, C: 30 мм, D2: 80 мм, d3 max: 69 мм, S1: 32,7 мм, рабочая температура: от -20 °C до +85 °C, вес: не менее 0,92 кг, твердость резинового кольца по Шору А: 70°, грузоподъемность резинового кольца: 4100 Н, динамическая грузоподъемность, радиальная: 35000 Н,  статическая грузоподъемность, радиальная: 23200 Н, резиновое демпфирующее кольцо: 90/100 мм.</t>
  </si>
  <si>
    <t>Подшипниковый узел 40</t>
  </si>
  <si>
    <t>С резиновым демпфирующим кольцом, фиксация эксцентриковым закрепительным кольцом, двусторонние P-уплотнения. d: 40 мм, L: 179 мм, H2: 99 мм, А: 48 мм, A1: 30 мм, B1: 43,8 мм, Н: 49,2 мм, H1: 19 мм, J: 138 мм, N: 14 мм, N1: 26 мм, Q: Rp 1/8, d3 max: 58 мм, S1: 32,7 мм, рабочая температура: от -20 °C до +85 °C, вес: не менее 1,84 кг, динамическая грузоподъемность, радиальная: 32500 Н,  статическая грузоподъемность, радиальная: 19800 Н; защитная крышка, закрытое исполнение, заказывается отдельно.</t>
  </si>
  <si>
    <t>Температура диапазоны: -30 дан 900 °C дейін; реакция уақыты: 25 мс (көрсеткіштен 95%); рұқсат қабілеттілігі:  0,1 °C до 900 °C; ойнатылуы: көрсетуден ±0,5% немесе ±1°; қате жіберушілігі: көрсетуден ±0,75% немесе ±0,75°; объектіге дейін типтілік ара қашықтығы: 10,5 м; оптикалық рұқсат; тура дәлдеу үшін 3 нүктелі лазерлі нұрымен; нұр коэфицентін реттеуімен;  гистограммасымен дисплейімен; жарық түсіруімен СК дисплейімен; °С немесе °F таңдау; орнатылған шектен шығу туралы дыбысты және көзбен шолу. Қатты қаптамада, 2 батареясымен және орыс тілінде қолдану бойынша нұсқаулық.</t>
  </si>
  <si>
    <t>Мойынтіректерді дәл және тез монтаждау үшін сайман. Жиынтық құрайды: 36 соққы сақина, Мөлдір және жеңіл кеәске оралған 3 төлке және безинерционды балға. Қаңқаға, валға дұрыс монтажды жеңілдетеді. Сақинаның арнайы құрылымы мойынтіректер бойынша күшті бір қалыпты таратады. Соққы сақина жән төлке көп қызмет мерзімді қамтамасыз ететін, жоғары берікті материалдан жасалынған. Екпiндi сақина iшпектердi монтажда тығыздағыштың көмегiмен мүмкiн пайдалану. Сақинаны таңдап алудың жеңiлдiгi үшiн таңбалаған және бiрдейлендiрілген. Балғаның екпiндi бет жағының нейлон жамылғысы зақымданудан бөлшектi қоруыштайды. Ыңғайлы резеңке сабы. Соққы сақиналар: ішкі диаметр 10 мм-ден 55 мм дейін, сыртқы диаметр 26 мм-ден 120 мм дейін. Төлкелердің ішкі диаметрі №1: 18.5 мм, №2: 37.5 мм, №3: 57.5 мм, Төлкелердің сыртқы диаметрі №1: 25 мм, №2: 45 мм, №3: 66 мм. Балға 36-H, салмағы 1,2 кг кем емес. Кейстің өлшемдері 525х420х130мм. Сақиналардың саны: 36. Төлкелердің саны: 3. Жыинтықтын салмағы кейсті қосқанда 4 кг кем емес.</t>
  </si>
  <si>
    <t>Жалпы сипаттамалары: Қармаудың сыртқы ені, мин.: 36 мм; Қармаудың сыртқы ені, макс.: 150 мм; Қармаудың тиімді ұзындығы: 150 мм; Ажырытудың максималды  күш салуы: 60 kN; Жалпы салмағы 4 кг кем емес. Қармаулардың өлшемдері: биіктігі: 7,5 мм; ұзындығы: 15 мм; ені: 20 мм. Күш элементтері: Шығарушыдағы алтыбұрыш немесе өткiзгiш: 27 мм; Механикалық бұрандадағы алтыбұрыш: 17 мм; Макс. Айналатын сәт: 105 Нм; Сұғындырманың диаметрі 24 мм. Жиынтыққа кіреді: қондырмамен тетiк, бұранда және бұранда, үш секциялы тақта үшiн өткiзгiшпен, ашудың тетiгi, қорғаныстық қап, биялай, сылау.</t>
  </si>
  <si>
    <t>Эксцентрик бекiткiш сақинасымен резеңке бәсеңдейтiн сақинасы, бекiтумен, екi жақты P- тығыздағыш. d: 25 мм, D: 62,2 мм, B2: 33,9 мм, B1: 31 мм, C: 20,5 мм, D2: 44,5 мм, d3 max: 37,5 мм, S1: 27,5 мм, жұмыс температурасы: -20 °C тан +85 °C дейін, салмағы: 0,24 кг кем емес, Шору бойынша резеңкелі сақинаның қаттылығы А: 70°, резеңкелі сақинаның жүк көтергіштігі: 1390 Н, динамикалық жүк көтергіштігі, радиальды: 14000 Н, статикалық жүк көтергiштiк, радиальды: 7800 Н, резеңке бәсеңдейтiн сақинасы: 52/62 мм.</t>
  </si>
  <si>
    <t>Эксцентрик бекiткiш сақинасымен резеңке бәсеңдейтiн сақинасы, бекiтумен, екi жақты P- тығыздағыш. d: 30 мм, D: 72,2 мм, B2: 38,2 мм, B1: 35,8 мм, C: 23 мм, D2: 54 мм, d3 max: 44 мм, S1: 26,7 мм, жұмыс температурасы: -20 °C дан +85 °C дейін, салмағы: 0,38 кг кем емес, Шору бойынша резеңкелі сақинаның қаттылығы А: 70°, резеңкелі сақинаның жүк көтергіштігі: 1980 Н, динамикалық жүк көтергіштігі, радиальды: 19500 Н, статикалық жүк көтергiштiк, радиальды: 11300 Н, резеңке бәсеңдейтiн сақинасы: 62/72 мм.</t>
  </si>
  <si>
    <t>Эксцентрик бекiткiш сақинасымен резеңке бәсеңдейтiн сақинасы, бекiтумен, екi жақты P- тығыздағыш. d: 35 мм, D: 80,2 мм, B2: 41,4 мм, B1: 39 мм, C: 24 мм, D2: 62 мм, d3 max: 51 мм, S1: 29,4 мм, жұмыс температурасы: -20 °C дан +85 °C дейін, салмағы: 0,57 кг кем емес, Шору бойынша резеңкелі сақинаның қаттылығы А: 70°, резеңкелі сақинаның жүк көтергіштігі: 2700 Н, динамикалық жүк көтергіштігі, радиальды: 25500 Н, статикалық жүк көтергiштiк, радиальды: 15300 Н, резеңке бәсеңдейтiн сақинасы: 72/80 мм.</t>
  </si>
  <si>
    <t>Эксцентрик бекiткiш сақинасымен резеңке бәсеңдейтiн сақинасы, бекiтумен, екi жақты P- тығыздағыш. d: 40 мм, D: 85 мм, B2: 46,3 мм, B1: 43,8 мм, C: 27 мм, D2: 70 мм, d3 max: 58 мм, S1: 32,7 мм, жұмыс температурасы: -20 °C дан +85 °C дейін, салмағы: 0,73 кг кем емес, Шору бойынша резеңкелі сақинаның қаттылығы А: 70°, резеңкелі сақинаның жүк көтергіштігі: 3500 Н, динамикалық жүк көтергіштігі, радиальды: 32500 Н, статикалық жүк көтергiштiк, радиальды: 19800 Н, резеңке бәсеңдейтiн сақинасы: 80/85 мм.</t>
  </si>
  <si>
    <t>Эксцентрик бекiткiш сақинасымен резеңке бәсеңдейтiн сақинасы, бекiтумен, екi жақты P- тығыздағыш. d: 50 мм, D: 100,2 мм, B2: 47,7 мм, B1: 43,8 мм, C: 30 мм, D2: 80 мм, d3 max: 69 мм, S1: 32,7 мм, жұмыс температурасы: -20 °C дан +85 °C дейін, салмағы: 0,92 кг кем емес, Шору бойынша резеңкелі сақинаның қаттылығы А: 70°, резеңкелі сақинаның жүк көтергіштігі: 4100 Н, динамикалық жүк көтергіштігі, радиальды: 35000 Н, статикалық жүк көтергiштiк, радиальды: 23200 Н, резеңке бәсеңдейтiн сақинасы: 90/100 мм.</t>
  </si>
  <si>
    <t>Эксцентрик бекiткiш сақинасымен резеңке бәсеңдейтiн сақинасы, бекiтумен, екi жақты P- тығыздағыш. d: 40 мм, L: 179 мм, H2: 99 мм, А: 48 мм, A1: 30 мм, B1: 43,8 мм, Н: 49,2 мм, H1: 19 мм, J: 138 мм, N: 14 мм, N1: 26 мм, Q: Rp 1/8, d3 max: 58 мм, S1: 32,7 мм, жұмыс температурасы: -20 °C дан +85 °C дейін, салмағы: 1,84 кг кем емес, динамикалық жүк көтергіштігі, радиальды: 32500 Н, статикалық жүк көтергiштiк, радиальды: 19800 Н; қорғау қақпағы, жабық орындалу, бөлек тапсырылады.</t>
  </si>
  <si>
    <t>Шартт күшіне енген күнінен бастап 30 жұмыс күннің ішінде</t>
  </si>
  <si>
    <t>Прецизиондық инфроқызыл термометр</t>
  </si>
  <si>
    <t xml:space="preserve">Белдіктер үшін жабулар </t>
  </si>
  <si>
    <t xml:space="preserve">Мойынтіректерді монтаждау үшін жиынтық </t>
  </si>
  <si>
    <t xml:space="preserve">Мойынтіректердін механикалық алмалы </t>
  </si>
  <si>
    <t>Мойынтіректі түйін 20/52</t>
  </si>
  <si>
    <t>Мойынтіректі түйін 25/62</t>
  </si>
  <si>
    <t>Мойынтіректі түйін 30/72</t>
  </si>
  <si>
    <t>Мойынтіректі түйін 35/80</t>
  </si>
  <si>
    <t>Мойынтіректі түйін 50/100</t>
  </si>
  <si>
    <t>Мойынтіректі түйін 40/85</t>
  </si>
  <si>
    <t>Мойынтіректі түйін 40</t>
  </si>
  <si>
    <t>Портрет Президента РК</t>
  </si>
  <si>
    <t>В течение 3 рабочих дней по Заявке Заказчика</t>
  </si>
  <si>
    <t>г.Астана, пр. Кабанбай батыра, 53</t>
  </si>
  <si>
    <t>Ереже нормаларын қолданусыз (тармақша 19 т. 15)</t>
  </si>
  <si>
    <t>ҚР Президентінің портреті</t>
  </si>
  <si>
    <t xml:space="preserve">Бухарбаева А.А. Суретшінің репродукциясы. 
Рамкаға ресімделген. 
Рамкамен кесептін өлшемі, 100х80см кем емес.
Рамка материалы – багет. 
Түсі Тапсырыс берушінің келісуімен бойынша.
</t>
  </si>
  <si>
    <t xml:space="preserve">Тапсырыс берушінің өтінімі бойынша 3 жұмыс күннің ішінде </t>
  </si>
  <si>
    <t>Услуги питания для организации обучения по программе Executive MBA (меню 1)</t>
  </si>
  <si>
    <t>Услуги питания для организации обучения по программе Executive MBA (меню 2)</t>
  </si>
  <si>
    <t>Услуги питания для организации обучения по программе Executive MBA (меню 3)</t>
  </si>
  <si>
    <t>Услуги питания для организации обучения по программе Executive MBA (меню 4)</t>
  </si>
  <si>
    <t>Услуги синхронного перевода для организации обучения по программе Executive MBA</t>
  </si>
  <si>
    <t xml:space="preserve">Услуги питания (меню 3). Меню на одного человека в расчете по одной штуке: салат, горячее блюдо, десерт, напитки (соки, вода, чай). Количество участников 50 человек.
</t>
  </si>
  <si>
    <t>Футболка с логотипом</t>
  </si>
  <si>
    <t>Футболка белая с логотипом. Ткань: хлопок 100%. Ворот: О-образный. Размеры: 10 шт. – M, 20 шт. –L, 20 шт. –XL. Способ нанесения логотипа оговаривается с Заказчиком.</t>
  </si>
  <si>
    <t>Блокнот с логотипом</t>
  </si>
  <si>
    <t>Ручка с логотипом</t>
  </si>
  <si>
    <t>Кружка с логотипом</t>
  </si>
  <si>
    <t>Кружка керамическая с логотипом. Цвет: белый. Объем кружки: не менее 250 мл. Способ нанесения логотипа оговаривается с Заказчиком.</t>
  </si>
  <si>
    <t>Папка для бумаг с логотипом</t>
  </si>
  <si>
    <t>Папка для бумаг с логотипом.Формат А4 с внутренним кармашком. Способ нанесения логотипа оговаривается с Заказчиком.</t>
  </si>
  <si>
    <t>Бейдж имиджевый. Длина ланьярда: не менее 900 мм. Размеры кармашка: не менее 105х74 мм. Материалы: ланьярд- полиэстер, кармашек – винил. Наличие металлической клипсы на ланьярде. Кармашек для вертикального расположения карты. Способ нанесения логотипа оговаривается с Заказчиком.</t>
  </si>
  <si>
    <t>Информационная карточка с логотипом</t>
  </si>
  <si>
    <t>Размер карточки (ШхВхД): не менее 2,5х65х300 мм. Материал: пластик. Цвет пластика – белый. Способ нанесения логотипа оговаривается с Заказчиком.</t>
  </si>
  <si>
    <t>Без применения норм Правил (пп.40 п.15)</t>
  </si>
  <si>
    <t>Без применения норм Правил (пп. 19 п. 15)</t>
  </si>
  <si>
    <t>Без применения норм Правил (пп. 33 п. 15)</t>
  </si>
  <si>
    <t>Без применения норм Правил (пп. 35 п. 15)</t>
  </si>
  <si>
    <t>Без применения норм Правил (пп. 34 п. 15)</t>
  </si>
  <si>
    <t>Без применения норм Правил (пп. 24 п. 15)</t>
  </si>
  <si>
    <t>Без применения норм Правил (пп. 36 п. 15)</t>
  </si>
  <si>
    <t>Без применения норм Правил (пп. 4 п. 15)</t>
  </si>
  <si>
    <t>Логотип түсірілген женіл жейде</t>
  </si>
  <si>
    <t>Ереже нормаларын қолданусыз (тш. 40 т. 15)</t>
  </si>
  <si>
    <t>Логотип түсірілген ак жеңіл жейде. Материалы: мақта-мата кездемесі 100%. Жағасы: О-кескінді. Өлшемдері: 10 данасы. – M, 20 данасы. –L, 20 данасы. –XL. Логотипті түсіру тәсілі Тапсырыс берушімен алдын ала келісіледі.</t>
  </si>
  <si>
    <t>Шартқа қол қойған сәтінен бастап 3 күнтізбелік күннің ішінде</t>
  </si>
  <si>
    <t>Логотип түсірілген қойын дәптер</t>
  </si>
  <si>
    <t>Логотип түсірілген көк сиялы шарик қалам. Логотипті түсіру тәсілі Тапсырыс берушімен алдын ала келісіледі.</t>
  </si>
  <si>
    <t>Логотип түсірілген сыпытаяқ</t>
  </si>
  <si>
    <t>Керамикалық сыпытаяқ. Түсі ақ. Сыптыаяқтың көлемі: 250 мл. Логотипті түсіру тәсілі Тапсырыс берушімен алдын ала келісіледі.</t>
  </si>
  <si>
    <t>Логотип тусірілген құжаттарға арналған папка</t>
  </si>
  <si>
    <t>Логотип тусірілген құжаттарға арналған папка. А4 форматты ішкі қалтасымен. Логотипті түсіру тәсілі Тапсырыс берушімен алдын ала келісіледі.</t>
  </si>
  <si>
    <t>Логотип тусірілген қағазды пакет</t>
  </si>
  <si>
    <t>Имидждық бейдж</t>
  </si>
  <si>
    <t>Логотип тусірілген ақпараттық карточка</t>
  </si>
  <si>
    <t>Карточка өлшемі: 2,5х65х300 мм. Материалы: пластик. Пластик түсі – ақ. Логотипті түсіру тәсілі Тапсырыс берушімен алдын ала келісіледі.</t>
  </si>
  <si>
    <t>Логотип түсірілген қалам</t>
  </si>
  <si>
    <t>Логотип тусірілген қағазды пакет. Өлшемі: 25х35х9 см. Логотипті түсіру тәсілі Тапсырыс берушімен алдын ала келісіледі.</t>
  </si>
  <si>
    <t>Имидждық бейдж. Ланьярд ұзындығы: 900 мм. Қалташық өлшемі: 105х74 мм. Жасалу материалдары: ланьярд- полиэстер, қалташасы – винил. Ланьярдта металдан жасалған клипстері бар. Картаға арналған қалташа тік орналасқан Логотипті түсіру тәсілі Тапсырыс берушімен алдын ала келісіледі.</t>
  </si>
  <si>
    <t>Без применения норм правил п.п.11 п.15</t>
  </si>
  <si>
    <t>В течение одного рабочего дня с даты подписания договора</t>
  </si>
  <si>
    <t>C момента подписания Договора до 31.12.2013 года, по заявке заказчика</t>
  </si>
  <si>
    <t>Услуги по ремонту прецизионного кондиционера</t>
  </si>
  <si>
    <t>Ремонт прецизионного кондиционера. Замена: медной трубки и фитингов, регулятора скорости вентилятора, кабеля; заправка фреоном</t>
  </si>
  <si>
    <t>Прецизионды салқындатқышты жөндеу бойынша қызметтер</t>
  </si>
  <si>
    <t>Ереже нормаларын қолданусыз (тш. 11 т. 15)</t>
  </si>
  <si>
    <t>Прецизионды салқындатқышты жөндеу. Мыс құбырларды және фитингтерді, желдеткіш жылдамғының реттеушісін, кабелді ауыстыру; фреонды толтыру</t>
  </si>
  <si>
    <t xml:space="preserve">Шартқа қол қойған күнінен бастап бі жұмыс күннің ішінде </t>
  </si>
  <si>
    <t>А5 форматты қойын дәптер, тор көз,  50 парақ (жырпалы) мұқабасына және парқтарына логтип түсірілген. Логотипті түсіру тәсілі Тапсырыс берушімен алдын ала келісіледі.</t>
  </si>
  <si>
    <t>В течение 3 рабочих дней со дня вступления в силу Договора</t>
  </si>
  <si>
    <t>Шариковая ручка с синей пастой, с нанесением логотипа. Способ нанесения логотипа оговаривается с Заказчиком.</t>
  </si>
  <si>
    <t>Имиджевый бейдж</t>
  </si>
  <si>
    <t>Техническое оснащение для организации синхронного перевода во время проведения обучения по программе Executive MBA</t>
  </si>
  <si>
    <t>Техническое оснащение для организации синхронного перевода во время проведения обучения по программе Executive MBA. До 30 ИК приемников и наушников, 15 настольных микрофонов, 1 радиомикрофон, 2 пульта переводчиков, 1 центральный процессор, 1 трансмиттер, 1 излучатель, 1 переносная кабинка для 2 переводчиков (четыре часа)</t>
  </si>
  <si>
    <t>Услуги питания (меню 4). Меню на одного человека в расчете по одной штуке: Салат, горячее блюдо, десерт, напитки: (соки, вода, чай). Количество участников 41 человек.</t>
  </si>
  <si>
    <t>от  «31» января 2013 года №7</t>
  </si>
  <si>
    <t>2013 жылғы 31 қаңтардағы №7</t>
  </si>
  <si>
    <t>Полукомбинезон мужской летний</t>
  </si>
  <si>
    <t>Карманы должны быть многофункциональными, специальный карман для инструмента, усилительные наколенники, защищающие от истирания. Ткань типа «Индестрактбл» смесовая (65% полиэстер, 35% хлопок), плотность 245 г/кв.м. Цвет: серый, отделка – красный. ГОСТ 27575-87.</t>
  </si>
  <si>
    <t>Полукомбинезон мужской утепленный</t>
  </si>
  <si>
    <t>Застежка должна быть на двухзамковую молнию и ветрозащитный клапан. Должны быть боковые карманы и карман на молнии. Должен быть дополнительный объем в области колен для удобства, усилительные накладки – защита от истирания. На спине должна быть эластичная тесьма для удобства и хорошей посадки на фигуре. Внутренние манжеты должны быть с латексной резинкой для сцепления с обувью. Ткань верха: 100% нейлон, мембранная (водоупорность – 10 000 мм вод.ст., паропроницаемость – 8 000 г/кв.м за 24 часа), морозостойкая, дышащая, ветрозащитная, с масло- и водоотталкивающей отделкой Teflon. Подкладка: 100% полиэстер. Утеплитель типа Тинсулейт P100, 2 слоя. ГОСТ Р 12.4.236-2007. ГОСТ Р 12.4.236-2011. 4 класс защиты, для эксплуатации в I, II, III, IV и особом климатических поясах.</t>
  </si>
  <si>
    <t>Изготавливается из термоустойчивой водоотталкивающей кожи (юфти) толщиной 1,8–2,0 мм. Двухслойная маслобензостойкая (МБС), кислотощелочестойкая (КЩС) подошва устойчива к воздействию агрессивной среды – масел, нефтепродуктов, щелочей концентрациями до 20%. Верхний слой из полиуретана обладает амортизирующими свойствами, гасит ударные наг-рузки, а также придает обуви легкость, комфортность и повышенные теплозащитные свойства. Ходовой слой изготовлен из износостойкого, термостойкого, морозостойкого (–40°С...+100°С) термопластичного полиуретана с улучшенным сопротивлением скольжению (глубина протек¬тора составляет 4,5 мм), стойкостью к деформациям и истиранию. Глухой клапан исключает попадание внутрь влаги, пыли и мелких предметов. Мягкий кант защищает от боковых ударов. Объемная колодка специальной конструкции дает возможность работать целый день, не испытывая дискомфорта и усталости.</t>
  </si>
  <si>
    <t>Без применения норм правил п.п.33 п.15</t>
  </si>
  <si>
    <t>В течение 5 рабочих дней с момента подачи Заказчиком заявки</t>
  </si>
  <si>
    <t>Сеть АЗС Поставщика в г. Астана и по территории Республика Казахстан</t>
  </si>
  <si>
    <t>Куртка мужская летняя</t>
  </si>
  <si>
    <t>Застежка должна быть на молнию и липкую ленту типа «Велькро». На спине складки для свободы движения. Многофункциональные карманы, специальный карман для телефона. Рукава на манжете, с усилительными налокотниками, защищающими от истирания и с дополнительным объемом в области локтя, обеспечивающим свободу движения. В области подмышечных впадин должны быть вентиляционные отверстия. Ширина куртки должна регулироваться по низу. Ткань типа «Индестрактбл» смесовая (65% полиэстер, 35% хлопок), плотность 245 г/кв.м. Цвет: серый, отделка – красный. ГОСТ 27575-87</t>
  </si>
  <si>
    <t>Верх обуви: натуральная кожа. Подкладка: натуральная подкладочная кожа. Подошва: однослойный полиуретан. Метод крепления: литьевой. Цвет: черный. ГОСТ 12.4.137-84</t>
  </si>
  <si>
    <t>Халат должен быть с центральной застежкой на пуговицы, с накладными карманами. Ткань типа «Диагональ» (100% хлопок), плотность 235 г/кв.м. Цвет: синий. ГОСТ 12.4.131-83</t>
  </si>
  <si>
    <t>Застежка должна быть на двухзамковую молнию и ветрозащитный клапан. Воротник-стойка должен быть утеплен мягким трикотажным материалом типа Polartec. Съемный капюшон с регулировкой объема. Боковые и нагрудный (утепленные) карманы, карман на рукаве, внутренние карманы, в борте карман для документов формата А4. Ширина куртки и низ рукава должен регулироваться патами. Рукав должен быть с дополнительным объемом, обеспечивающим свободу движения, с усилительными накладками в области локтя для защиты от истирания. Должна быть внутренняя ветрозащитная юбка. Ткань верха: 100% нейлон, мембранная (водоупорность – 10 000 мм вод.ст., паропроницаемость – 8 000 г/кв.м за 24 часа), морозостойкая, дышащая, ветрозащитная, с масло- и водоотталкивающей отделкой Teflon. Утеплитель типа: Тинсулейт, 2 слоя. ГОСТ Р 12.4.236-2007. ГОСТ Р 12.4.236-2011. 4 класс защиты, для эксплуатации в I, II, III, IV и особом климатических поясах.</t>
  </si>
  <si>
    <t>Точечное ПВХ-покрытие ладони обеспечивает надежный  захват и высокую износостойкость. 
Для достижения высоких сцепных свойств и повышения износостойкости используется 
материал высокого качества</t>
  </si>
  <si>
    <t>Постельный комплект - двуспальный (1 простыня, 4 наволочки, 1 пододеяльник)</t>
  </si>
  <si>
    <t xml:space="preserve">Постельный комплект 100% хлопок (4 наволочки размером не менее 50*70см (кол-во нитей не менее 57, без замков и молнии) из тонковолокнистой, мягкой и прочной ткани)
1 пододеяльник размером не менее 200*220см (кол-во нитей не менее 57) и 1 простыня размером не менее 240*260см (кол-во нитей не менее 57) из тонковолокнистой, мягкой и прочной ткани. Цвет белый.
</t>
  </si>
  <si>
    <t>Постельный комплект - односпальный (1 простыня, 2 наволочки, 1 пододеяльника)</t>
  </si>
  <si>
    <t>Постельный комплект 100% хлопок (2 наволочки размером не менее 50*70см (кол-во нитей 57, без замков и молнии) из тонковолокнистой, мягкой и прочной ткани 1 пододеяльник размером не менее 160*220см (кол-во нитей не менее 57) и 1 простыня размером не менее 160*240см (кол-во нитей не менее 57) из тонковолокнистой, мягкой и прочной ткани. Цвет белый.</t>
  </si>
  <si>
    <t>Полотенце 100*50см из толстой мягкой махровой ткани, хорошо впитывающей влагу. Материал изготовления хлопок (не менее 500гр/м2 и 250гр – 1 шт.)</t>
  </si>
  <si>
    <t>Банное полотенце 150*100см из толстой мягкой махровой ткани, хорошо впитывающей влагу. Материал изготовления хлопок (не менее 500гр/м2 и 750гр – 1 шт.). Цвет белый.</t>
  </si>
  <si>
    <t>Дезинфекция - борьба с бытовыми насекомыми. Дератизация - борьба с грызунами (мыши, крысы и т.д.). Дезинсекция - борьба с мухами и комарами. Общая площадь в закрытых помещениях – не более 21 520,3 кв.м., открытые территории – не более 10 га.</t>
  </si>
  <si>
    <t xml:space="preserve">Жүк автокөлікпен  Назарбаев Университет аумағынан қарды шығару. 1 206 рейс </t>
  </si>
  <si>
    <t xml:space="preserve">Жазғы еркек жартылай комбинезон </t>
  </si>
  <si>
    <t>Қалталары көп функциялы болуы тиіс, құрал-саймандар үшін арнайы қалта, үйкелуден қорғайтын күшейтілген тізеқаптар. Мата түрі:</t>
  </si>
  <si>
    <t>дана</t>
  </si>
  <si>
    <t xml:space="preserve">Шарттың күшіне енген күнінен бастап 30 күнтізбелік күннің ішінде </t>
  </si>
  <si>
    <t xml:space="preserve">Жылытылған еркек жартылай комбинезон </t>
  </si>
  <si>
    <t>Түймелігі екі сыдырма ілгекті болуы тиіс және желден қорғаныс клапаны бар. Жан қалталары және сыдырма ілгекті қалтасы болуы тиіс. Қолайлылық үшін тізе жағында қосымша ендік, үйкелуден қорғайтын күшейтілген қаптамасы болуы тиіс. Денеде қолайлы және қонымды отыруы үшін арқасында созылғыш таспасы болуы тиіс. Ішкі манжеталары аяқ киімге ілінуі үшін латексті резеңкеден жасалуы тиіс. Үстіңгі жақ матасы: 100% нейлон, мембранды (суға төзімді - 10 000 мм су ст., бу өткізгіштігі - 8 000 г/ш.м, 24 сағат ішінде), суыққа төлімді, ауа өтетін, жел өтпейтін, май -су өткізбейтін Teflon түрінде. Астары: 100% полиэстер. Тинсулейт түріндегі жылытқыш, 2 қабат. ГОСТ Р 12.4.236-2007. ГОСТ Р 12.4.236-2011. Қорғанысы 4 класс, I, II, III, IV және ерекше климатты белдеулерде пайдалану үшін.</t>
  </si>
  <si>
    <t>Тапсырыс берушімен Өтінімді ұсынған сәтінен бастап 5 жұмыс күннің ішінде</t>
  </si>
  <si>
    <t>Қазақстан Республикасы аумағы бойынша және Астана қ. бойынша</t>
  </si>
  <si>
    <t>Жазғы еркек кеудеше</t>
  </si>
  <si>
    <t>Сыдырма ілгекке және жабысқыш лентаға ілгек «Велькро» түрлі. Еркін қозғалу үшін арқасында бүктелер. Көпфункционалды қалталар, телефон үшін арнайы қалтарлар. Манжеттегі жеңдері, еркін қозғалуды қамтамасыз ететін, үгулерден қорғайтын және шынтақ аумағында толықты көлемімен күшейтілген шынтақ жастықтарымен. Қолтық аумағының ойысында вентиляциялық тесіктер. Кеудешенің ені астынан реттеледі. Матасы «Индестрактбл» түрлі (65% полиэстер, 35% мақта), тығыздығы 245 г/ш.м. Түсі: сұр, әрлеуі – қызыл. МЕМСТ 27575-87</t>
  </si>
  <si>
    <t>Аяқ киімнің үсті: табиғи тер. Төсемі: табиғи төсемді тер. Табаны: бірқабатты полиуретан. Бекіту әдісі: балқытылған.» деген сөздер «Аяқ киімнің үсті: табиғи тер. Төсемі: табиғи төсемді тер. Табаны: бірқабатты полиуретан. Бекіту әдісі: балқытылған. Түсі қара. МЕМСТ 12.4.137-84</t>
  </si>
  <si>
    <t>Шапан түймеде орталық iлгекпен, жан қалталармен болуы тиіс. Матаның түрі «Диогональ» (100% мақта), тығыздығы 235 г/ш.м. Түсі көк. МЕМСТ 12.4.131-83</t>
  </si>
  <si>
    <t>Төсек жиынтығы - екі кісілік (1 төсек жайма, 4 жастық тысы, 1 матрасқап)</t>
  </si>
  <si>
    <t>Төсек жиынтығы 100% мақта (4 жастық тысы, өлшемі 50*70см кем емес (жіптердің саны 57 кем емес, құлпсыз және найзасыз) жіңішке талшықтан, жұмсақ және берік матадан), 1 сейсеп өлшемі 200*200см кем емес (жіптердің саны 57 кем емес) және 1 төсек жайма өлшемі 240*260 см кем емес (жіптердің саны 57 кем емес) жіңішке талшықтан, жұмсақ және берік матадан. Түсі ақ.</t>
  </si>
  <si>
    <t>Төсек жиынтығы - бір кісілік (1 төсек жайма, 2 жастық тысы, 1 матрасқап)</t>
  </si>
  <si>
    <t>Төсек жиынтығы 100% мақта (2 жастық тыс өлшемі 50*70см кем емес (жіптердің саны 57 кем емес, құлпсыз және найзасыз) жіңішке талшықтан, жұмсақ және берік матадан, 1 сейсеп өлшемі 160*220 см кем емес (жіптердің саны 57 кем емес) және 1 төсек жайма өлшемі 160*240 см кем емес (жіптердің саны 57 кем емес) жіңішке талшықтан, жұмсақ және берік матадан. Түсі ақ.</t>
  </si>
  <si>
    <t>Бет сүлгісі 100*50см қалың жұмсақ мақталы матадан, ылғалды жақсы сіңіретін. Дайындалған материалы – мақта (500гр/м2 және 1 дана - 250гр кем емес).</t>
  </si>
  <si>
    <t>Монша сүлгісі 150*100см қалың жұмсақ мақталы матадан, ылғалды жақсы сіңіретін. Дайындалған материалы - мақта (500гр/м2 және 1 дана - 750гр кем емес).</t>
  </si>
  <si>
    <t>Дезинфекция - тұрмыстық шыбыш шіркейлермен күресу. Дератизация - жабық бөлмелерде кеміргіштермен күресу (тышқандар, егеу құйрықтар және т.б.). Дезинсекция - жабық бөлмелерде шыбындармен және масалармен күресу. Жабық бөлмелерде жалпы алаң 21 520,3 ш.м. тым емес, ашық бөлмелерде 10 га тым емес.</t>
  </si>
  <si>
    <t>Executive MBA бағдарламасы бойынша оқытуды ұйымдастыру үшін тамақтандыру қызметтері (1 мәзір)</t>
  </si>
  <si>
    <t xml:space="preserve"> Астана қ.</t>
  </si>
  <si>
    <t>Executive MBA бағдарламасы бойынша оқытуды ұйымдастыру үшін тамақтандыру қызметтері (2 мәзір)</t>
  </si>
  <si>
    <t>Ереже нормаларын қолданусыз (тш. 1 т. 15)</t>
  </si>
  <si>
    <t>Астана қ.</t>
  </si>
  <si>
    <t>Executive MBA бағдарламасы бойынша оқытуды ұйымдастыру үшін тамақтандыру қызметтері (3 мәзір)</t>
  </si>
  <si>
    <t>Executive MBA бағдарламасы бойынша оқытуды ұйымдастыру үшін тамақтандыру қызметтері (4 мәзір)</t>
  </si>
  <si>
    <t>Executive MBA бағдарламасы бойынша оқыту кезінде техникалық жабдықтау</t>
  </si>
  <si>
    <t>30-ға жуық  ИК қабылдағыштары мен құлақ аспаптары, 15 үстел микрофоны, 1 радиомикрофон, 2 аудармашы пульті, 1 орталық процессор, 1 трансмиттер, 1 сәуле таратқыш, 2 аудармашыға арналған тасымалды 1 кабинка (төрт сағат)</t>
  </si>
  <si>
    <t>Executive MBA бағдарламасы бойынша оқытуды ұйымдастыруға арналған ілеспе аударма қызметтері</t>
  </si>
  <si>
    <r>
      <t>Шартқа қол қойған сәтінен бастап</t>
    </r>
    <r>
      <rPr>
        <sz val="10"/>
        <color rgb="FF000000"/>
        <rFont val="Times New Roman"/>
        <family val="1"/>
        <charset val="204"/>
      </rPr>
      <t xml:space="preserve"> 2013 ж. 31 желтоқсанына дейін, Тапсырыс берушінің өтінімі бойынша </t>
    </r>
  </si>
  <si>
    <r>
      <t xml:space="preserve">Тамақтандыру қызметтері (3 мәзір). Бір адамға бір данадан есептелінген мәзір: </t>
    </r>
    <r>
      <rPr>
        <sz val="10"/>
        <color rgb="FF000000"/>
        <rFont val="Times New Roman"/>
        <family val="1"/>
        <charset val="204"/>
      </rPr>
      <t>салат, ыстық тағам, десерт, сусындар (шырын, су, шай) Қатысушылардың саны 50 адам.</t>
    </r>
  </si>
  <si>
    <r>
      <t xml:space="preserve">Тамақтандыру қызметтері (4 мәзір). Бір адамға бір данадан есептелінген мәзір: </t>
    </r>
    <r>
      <rPr>
        <sz val="10"/>
        <color rgb="FF000000"/>
        <rFont val="Times New Roman"/>
        <family val="1"/>
        <charset val="204"/>
      </rPr>
      <t>Салат, ыстық тағам, десерт, сусындар: (шырын, су, шай) Қатысушылардың саны 41 адам.</t>
    </r>
  </si>
  <si>
    <t>Түрлі екі құлпты найзағайға iлгек және желден қорғау қақпақ. Polartec түрлі жұмсақ трикотаж материалымен жылытылған тік жаға. Көлемнiң реттеуiмен жиналмалы күләпара. Бүйiр және төс (жылытылған), жең қалталары, iшкi қалталар, өңірде А4 форматты құжаттар үшiн қалта. Кеудешенің енi және жеңнiң төменгi жағы паттармен реттелу тиіс. Еркін қозғалуын қамтамасыз ететін, уатылудан қорғау үшiн шынтақтың төңiрегiдегi күшейткiш жапсырмаларымен қосымша көлеммен жең болуы тиіс. Iшкi желден қорғау белдемше болуы тиіс. Верха матасы: 100% нейлон, мембранды (су қажырлығы – 10 000 мм суға төзімді, буөткізбеушілігі – 24 сағатта 8 000 г/ш.м), аязға төзімді, демалатын, желден қорғайтын, май және су итеретін Teflon әрлеуімен, 2 қабат. МЕМСТ Р 12.4.236-2007. МЕМСТ Р 12.4.236-2011, ерекше климаттық белдерде және I, II, III, IV пайдалану үшін 4 дәрежелі қорғау</t>
  </si>
  <si>
    <t>В течение 20 рабочих дней с момента подписания договора</t>
  </si>
  <si>
    <t>Услуги по предоставлению гостиничных номеров</t>
  </si>
  <si>
    <t>Услуги питания (меню 1). Меню на одного человека в расчете по одной штуке: чай с молоком, кофе растворимое, вода без газа- 0,5л., яблочный сок, эклер, куриный пирог, мини клаб сендвич, йогурт, блины с мясом, пирог медовый. Количество участников 908 человек (тридцать шесть ужинов)</t>
  </si>
  <si>
    <t>Услуги питания (меню 2). Меню на одного человека в расчете по одной штуке: салат, горячее:  первое, второе блюдо, хлеб, печености, десерт, напитки.  Количество участников 550 человек (двадцать два обеда)</t>
  </si>
  <si>
    <t xml:space="preserve">Техническое обслуживание газового, аэрозольного  и порошкового пожаротушения </t>
  </si>
  <si>
    <t>58</t>
  </si>
  <si>
    <t>В течении 30 рабочих дней со дня вступления в силу договора</t>
  </si>
  <si>
    <t>г. Астана пр. Кабанбай Батыра 53/4</t>
  </si>
  <si>
    <t>Аэрозольды орамада барлық түрлі белдіктерге түсірілетін тартым күшті ұлғайту үшін және белдіктің сытылып кетуіне жол бермейтін арнайы өнім. Химиялық түрі: Пентан/ацетон және май; Түсі: Мөлдір, түссіз сұйықтық; Иісі: Мұнайлы еріткіш; меншікті ығыздығы, г/мл: 0,74; жабысқақтығы, мПа/сек: &lt; 100; Суда ерігіштігі: Ерімейді; Газ-ығыстырғыш: CO2.</t>
  </si>
  <si>
    <t>Жалпы сипаттамалары: Қармаудың сыртқы ені, кемінде: 36 мм; Қармаудың сыртқы ені, барынша: 150 мм кем емес; Қармаудың тиімді ұзындығы: 150 мм; Ажырытудың барынша күш салуы: 60 kN; Жалпы салмағы 4,0 кг кем емес. Қармаулардың өлшемдері – биіктігі: 7,5 мм; ұзындығы: 15 мм; ені: 20 мм. Күш элементтері: алмалы-салмалы немесе өткiзгiштің алтыбұрыш: 27 мм; Механикалық бұрандадағы алтыбұрыш: 17 мм; барынша айналу сәті: 105 Нм; қондырманың диаметрі 24 мм. Жиынтыққа кіретіндер: рычаг, қондырмасы мен өткізгіші бар бұранда, ашатын тетiк, қорғаныс қабы, биялай, бұранданы майлауға арналған май, үш секциялы пластина</t>
  </si>
  <si>
    <t>4 жұлдыздан кем емес қонақ үйінде мерзімі 19 күнге ЕМВА NU GSB бағдарламасы бойынша білім алушыларға 25 қонақ үй нөмірлерін (стандартты, бірорынды) ұсыну бойынша қызметтер</t>
  </si>
  <si>
    <t>Тамақтандыру қызметтері (люкс). Бір адамның мәзірі бір дана бойынша есебімен: нан мен уылдырық, етпен самса, учпучмак, етпен  жұқа құймақ, тирамису, таңқурай бәліш, орман жаңғағымен шерткіш, шай, пісірілген кофе, газсыз су 0,5, алма шырыны. Қатысушылардың саны 3 060 адам</t>
  </si>
  <si>
    <t>Тамақтандыру қызметтері (бизнес). Бір адамның мәзірі бір дана бойынша есебімен: шай, пісірілген кофе, газсыз су 0,5, алма шырыны, эклер, тауық бәліші, мини клаб сендвич, йогурт, етпен жұқа құймақ, бал. Қатысушылардың саны 5 138 адам.</t>
  </si>
  <si>
    <t>Тамақтандыру қызметтері (1 мәзір). Бір адамға бір данадан есептелінген мәзір: сүті бар шай, ерітілетін кофе, газы жоқ су - 0,5л., алма шырыны, эклер, тауық бәліші, мини клаб сендвич, йогурт, еті бар жұқа құймақ, бал қосылған тәтті бәліш. Қатысушылардың саны 908 адам (отыз алты кешкі ас).</t>
  </si>
  <si>
    <t>Тамақтандыру қызметтері (2 мәзір). Бір адамға бір данадан есептелінген мәзір: салат, ыстық ас: бірінші тағам, екінші тағам, нан, піскен түрлі тәттілер, десерт, сусындар. Қатысушылардың саны 550 адам (жиырма екі түскі ас).</t>
  </si>
  <si>
    <t>Ағылшын тілінен орыс/қазақ тілдеріне және орыс/қазақ тілдерінен ағылшын тіліне ілеспе аударма. 2 аудармашы 8 сағаттық жұмыс күніне 80 күнге + 1 аудармашы 28 наурызда отельде (бір мың екі жүз сексен төрт сағат)</t>
  </si>
  <si>
    <t>Лобби бардың ішкі көрінісін жоспарлау бойынша қызметтер</t>
  </si>
  <si>
    <t xml:space="preserve">Шарт күшіне енген күнінен бастап 30 жұмыс күннің ішінде </t>
  </si>
  <si>
    <t>Астана қаласы,   Қабанбай батыр даңғылы, 53/4</t>
  </si>
  <si>
    <t>Штука</t>
  </si>
  <si>
    <t>Сервисное обслуживание чиллеров в количестве 7 штук. Регулярное техническое обслуживание: диагностика работы чиллеров по показаниям контроллера; проверка уровня масла компрессора и давления фреона; проверка работы цепей и механизмов управления; проверка состояния электрических кабелей; проверка состояния гидравлического контура; проверка состояния теплообменников. Периодическое техническое обслуживание: 1) подготовка чиллеров к летнему сезону: выпрямление пластинчатых ребер конденсаторных блоков, полная диагностика и подготовка к работе чиллеров; 2) консервация чиллеров на зиму: слив и продувка водяных теплообменников, полная диагностика чиллеров на выявление дефектов в работе; 3) устранение утечки: заправка фреоном, заправка азотом, работы по вакуумированию системы, устранению утечки, повторного вакуумирования и заправки фреона, замена масла.</t>
  </si>
  <si>
    <t>59</t>
  </si>
  <si>
    <t>60</t>
  </si>
  <si>
    <t>61</t>
  </si>
  <si>
    <t>62</t>
  </si>
  <si>
    <t>63</t>
  </si>
  <si>
    <t>64</t>
  </si>
  <si>
    <t>65</t>
  </si>
  <si>
    <t>66</t>
  </si>
  <si>
    <t>67</t>
  </si>
  <si>
    <t>68</t>
  </si>
  <si>
    <t>69</t>
  </si>
  <si>
    <t>70</t>
  </si>
  <si>
    <t>г. Астана, район Алматы</t>
  </si>
  <si>
    <t>Услуги по техническому обслуживанию и ремонту автомобиля Volkswagen Passat, объемом двигателя 3200 см. куб.</t>
  </si>
  <si>
    <t>Услуги по техническому обслуживанию и ремонту автомобиля Volkswagen Jetta, объемом двигателя 2000 см. куб. – 3 единицы</t>
  </si>
  <si>
    <t>Услуги по техническому обслуживанию и ремонту автомобиля Volkswagen Caravella, объемом двигателя 3200 см. куб. – 3 единицы, объемом двигателя 2000 см. куб. – 1 единица</t>
  </si>
  <si>
    <t>Услуги по техническому обслуживанию и ремонту  специальной техники МКСМ 800 – 2 единицы</t>
  </si>
  <si>
    <t xml:space="preserve">Услуги по техническому обслуживанию и ремонту автомобиля Volkswagen Passat, объемом двигателя 1800 см. </t>
  </si>
  <si>
    <t>Услуги по техническому обслуживанию и ремонту автомобиля Volkswagen Tiguan, объемом двигателя 2000 см. куб.</t>
  </si>
  <si>
    <t>Услуги по техническому обслуживанию и ремонту автомобиля Volkswagen Touareg, объемом двигателя 3000 см. куб.</t>
  </si>
  <si>
    <t xml:space="preserve">Услуги по техническому обслуживанию и ремонту автомобиля Volkswagen Transporter, объемом двигателя 2500 см. куб. </t>
  </si>
  <si>
    <t xml:space="preserve">Услуги по техническому обслуживанию и ремонту автомобиля Ssang Yong, объемом двигателя 2300 см. куб. </t>
  </si>
  <si>
    <t xml:space="preserve">Услуги по техническому обслуживанию и ремонту  автобуса Foton, объемом двигателя 6700 см. куб. </t>
  </si>
  <si>
    <t xml:space="preserve">Услуги по техническому обслуживанию и ремонту автомобиля МАЗ 490843 (дизель) </t>
  </si>
  <si>
    <t>Услуги по спутниковому слежению и мониторингу автотранспорта</t>
  </si>
  <si>
    <t>Техническое обслуживание и ремонт автомобиля Volkswagen Passat  – 1 единица. Замена запасных частей, с расходными материалами и запасными частями:  Замена масла в ДВС – 1 услуга; замена воздушного фильтра – 1 услуга; замена масляного фильтра – 1 услуга; замена топливного фильтра – 1 услуга; замена фильтра салона – 1 услуга; замена ремня ГРМ – 1 услуга; промывка инжектора – 1 услуга; замена свечей зажигания – 1 услуга; замена 4 амортизаторов – 1 услуга; замена подшипника ступицы – 1 услуга; замена гранаты наружной – 1 услуга;  замена тормозного суппорта переднего 1 услуга; замена тормозного суппорта заднего 1 услуга;  замена передних и задних тормозных колодок – 1 услуга; замена охлаждающей жидкости – 1 услуга; приобретение лампочек с заменой (2 дальних, 2 ближних, 2 противотуманного) – 1 услуга; компьютерная диагностика – 1 услуга; геометрия колес – 1 услуга; замена щетки ветрового стекла – 1 услуга; замена тормозных дисков – 1 услуга.</t>
  </si>
  <si>
    <t>Техническое обслуживание и ремонт автомобиля Volkswagen Passat  – 6 единиц. Замена запасных частей, с расходными материалами и запасными частями: замена масла в ДВС – 6 услуг; замена воздушного фильтра – 6 услуг; замена масляного фильтра – 6 услуг; замена фильтра салона – 6 услуг; замена прокладки теплообменника – 1 услуга; замена ремня ГРМ – 2 услуги; промывка инжектора – 6 услуг; замена свечей зажигания – 6 услуг; проточка тормозных дисков 4 шт – 4 услуги; замена сайлентблоков передней подвески 1 – услуга; замена коренного сальника – 1 услуга; замена передних и задних тормозных колодок – 6 услуг; замена охлаждающей жидкости – 2 услуги; ремонт электрооборудования АКПП – 2 услуги; замена ветрового стела – 1 услуга; замена натяжного ролика ГРМ – 2 услуги;  замена шланга охлаждения АКПП – 1 услуга; компьютерная диагностика – 4 услуги; ремонт ходовой части – 5 услуг; геометрия колес – 5 услуг.</t>
  </si>
  <si>
    <t>Техническое обслуживание и ремонт автомобиля Volkswagen Touareg -1 единица. Замена запасных частей, с расходными материалами и запасными частями: замена масла ГУР -  1 услуга; замена масла в ДВС – 1 услуга; замена воздушного фильтра – 1 услуга; замена масляного фильтра – 1 услуга; замена топливного фильтра – 1 услуга; замена фильтра салона – 1 услуга; ремонт ходовой части – 1 услуга; замена ремня ГРМ – 1 услуга; компьютерная диагностика – 1 услуга;  замена форсунок – 1 услуга; замена нижнего рычага – 1 услуга; замена подшипника ступицы – 1 услуга; ремонт электрооборудования – 1 услуга; замена масла в АКПП – 1 услуга; замена щетки стеклоочистителя – 1 услуга; замена охлаждающей жидкости – 1 услуга; геометрия колес – 1 услуга.</t>
  </si>
  <si>
    <t>Техническое обслуживание и ремонт автомобиля Volkswagen Jetta -3 единицы. Замена запасных частей, с расходными материалами и запасными частями: замена масла в ДВС – 3 услуги; замена воздушного фильтра – 3 услуги; замена масляного фильтра – 3 услуги; проточка тормозных дисков – 1 услуга; замена фильтра салона – 3 услуги;  замена ремня генератора – 2 услуги; промывка инжектора – 2 услуги; замена свечей зажигания – 3 услуги; замена передних и задних тормозных колодок – 3 услуги; замена охлаждающей жидкости – 2 услуги; ремонт электрооборудования – 2 услуги; замена катализатора – 1 услуга; замена прокладки крышки циркуляции газов – услуги; компьютерная диагностика – 3 услуги; ремонт ходовой части – 3 услуги; геометрия колес – 3 услуги.</t>
  </si>
  <si>
    <t>Техническое обслуживание и ремонт автомобиля Volkswagen Caravella - 4 единицы. Замена запасных частей, с расходными материалами и запасными частями: промывка инжектора – 2 услуги; замена масла в ДВС – 4 услуги; замена воздушного фильтра – 4 услуги; замена масляного фильтра – 4 услуги; замена топливного  фильтра  – 4 услуги; замена свечей зажигания – 3 услуги; замена передних и задних тормозных колодок – 4 услуги;  замена щетки стеклоочистителя – 4 услуги; ремонт ходовой части – 3 услуги; геометрия колес – 3 услуги;  компьютерная диагностика – 3 услуги; замена ветрового стекла -1 услуга; замена масла ГУР – 2 услуги.</t>
  </si>
  <si>
    <t>Техническое обслуживание и ремонт автомобиля Volkswagen Transporter - 1 единица. Замена запасных частей, с расходными материалами и запасными частями: ремонт котла обогрева двигателя – 1 услуга; замена масла в ДВС – 1 услуга; замена воздушного фильтра – 1 услуга; замена масляного фильтра – 1 услуга; замена фильтра салона – 1 услуга; промывка топливной системы – 1 услуга; замена свечи накаливания котла обогрева – 1 услуга; замена передних и задних тормозных колодок – 1 услуга; ремонт ходовой части – 1 услуга; замена щетки стеклоочистителя – 1 услуга.</t>
  </si>
  <si>
    <t>Техническое обслуживание и ремонт автомобиля Ssang Yong - 1 единица. Замена запасных частей, с расходными материалами и запасными частями: шприцовка узлов – 1 услуга; замена масла в ДВС – 1 услуга; замена воздушного фильтра – 1 услуга; замена масляного фильтра – 1 услуга; замена свечей зажигания – 1 услуга; замена передних и задних тормозных колодок – 1 услуга; замена масла в раздаточной коробке передач – 1 услуга; диагностика ходовой части – 1 услуга; замена щетки стеклоочистителя – 1 услуга.</t>
  </si>
  <si>
    <t>Техническое обслуживание и ремонт автобуса Foton - 2 единицы. Замена запасных частей, с расходными материалами и запасными частями: ремонт электрооборудования – 1 услуга; замена масла в ДВС – 2 услуги; замена воздушного фильтра – 2 услуги; замена масляного фильтра – 2 услуги; замена свечи накаливания котла обогрева – 1 единица; замена передних и задних тормозных колодок – 2 услуги; ремонт коробки передач – 1 услуга.</t>
  </si>
  <si>
    <t>Техническое обслуживание и ремонт специальной техники МКСМ 800 – 2 единицы. Замена запасных частей, с расходными материалами и запасными частями: замена масла в системе гидравлики и трансмиссии – 2 услуги; замена ножа основного ковша – 2 услуги;  замена масла в ДВС – 2 услуги; замена воздушного фильтра – 2 услуги; замена масляного фильтра – 2 услуги; замена топливного фильтра – 2 услуги; замена фильтрующего элемента – 2 услуги; замена фильтроэлемента СНН 302 СDI – 2 услуги.</t>
  </si>
  <si>
    <t>Техническое обслуживание и ремонт автомобиля МАЗ 490843 (дизель) – 1 единица. Замена запасных частей, с расходными материалами и запасными частями: Замена масла в ДВС – 1 услуга; Замена воздушного фильтра – 1 услуга; Замена масляного фильтра – 1 услуга;  Ремонт гидрораспределителя – 1 услуга.</t>
  </si>
  <si>
    <t>Техническое обслуживание и ремонт автомобиля Volkswagen Tiguan -1 единица. Замена запасных частей, с расходными материалами и запасными частями: промывка инжектора – 1 услуга; замена масла в ДВС – 1 услуга; замена воздушного фильтра – 1 услуга; замена масляного фильтра – 1 услуга; замена топливного  фильтра  – 1 услуга; замена свечей зажигания – 1 услуга; замена сальника коленчатого вала – 1 услуга; замена передних и задних тормозных колодок – 1услуга;  заправка кондиционера – 1услуга; компьютерная диагностика – 1 услуга; ремонт ходовой части – 1 услуга; геометрия колес – 1 услуга; замена амортизатора – 1 услуга.</t>
  </si>
  <si>
    <t xml:space="preserve">Қозғалтқыш көлемі 1800 см. текше Volkswagen Passat автокөлігіне техникалық қызмет көрсету және жөндеу бойыншакызметтер </t>
  </si>
  <si>
    <t>1 бірлік - Volkswagen Passat автокөлігін жөндеу және техникалық қызмет көрсету. Шығын материалдармен және қосалқы бөліктертермен, қосалқы бөлшектерді айырбастау: қозғатқыштың майың ауыстыру - 1 қызмет; ауа сүзгішін ауыстыру – 1 кызмет; май сүзгішін ауыстыру – 1 қызмет; жанармай сүзгішін ауыстыру – 1 қызмет; салон сүзгішін ауыстыру – 1 қызмет; ГТМ белбеуін ауыстыру - 1 қызмет; инжекторды шаю – 1 қызмет; тұтандырғыш шамдарын ауыстыру – 1 кызмет; 4 амортизаторды ауыстыру – 1 қызмет; көшпектің подшипнигін ауыстыру – 1қызмет; сыртқы гранатаны ауыстыру – 1 қызмет; алдынғы тежегіш суппорты ауыстыру – 1 қызмет; артқы тежегіш суппорты ауыстыру – 1 қызмет; алдынғы және артқы қалыбының ауыстыру - 1қызмет; суыту сұйығың ауыстыру 1 - қызмет; шаммен қамтамасыз ету (2 ұзақтық, 2 жақындық, 2 тұманға қарсы) - қызмет; компьютерлік диагностика – 1 қызмет; дөңгелектердің геометриясы – 1 қызмет; желдік шынының шөткесін ауыстыру – 1 қызмет; тежеуіш дисктерін ауыстыру – 1 қызмет.</t>
  </si>
  <si>
    <t>Шарт күшіне енген күнінен бастап және 2013 ж. 31 желтоқсаны бойынша</t>
  </si>
  <si>
    <t>Астана қ., Алматы ауданы</t>
  </si>
  <si>
    <t xml:space="preserve">Қозғалтқыш көлемі 3200 см. текше Volkswagen Passat автокөлігіне техникалық қызмет көрсету және жөндеу бойыншакызметтер </t>
  </si>
  <si>
    <t>6 бірлік - Volkswagen Passat автокөліктерін жөндеу және техникалық қызмет көрсету. Шығын материалдармен және қосалқы бөліктертермен, қосалқы бөлшектерді айырбастау: қозғатқыштың майың ауыстыру - 6 қызмет; ауа сүзгішін ауыстыру - 6 кызмет; май сүзгішін ауыстыру – 6 қызмет;  салон сүзгішін ауыстыру – 6 қызмет; жылу алмастырғыштың төсемесін ауыстыру – 1 қызмет; ГТМ белбеуін ауыстыру - 2 қызмет; инжекторды шаю – 6 қызмет; тұтандырғыш шамдарын ауыстыру – 6 кызмет; тежегіш дисктерді жону 4 дана – 4 қызмет; алдыңғы салпыншақтың сайлентблоктарын ауыстыру – 1 қызмет;  тұрғылықты тығыздамасың ауыстыру – 1қызмет; алдынғы және артқы қалыбының ауыстыру – 6 қызмет; суыту сұйығың ауыстыру - 2 қызмет; АББҚ электр жабдықтарын  жөндеу – қызмет; жел терезені ауыстыру – 1 қызмет; ГТМ керу шығыршығының ауыстыру – 2 қызмет; АББҚ суыту шлангсын ауыстыру – 1 қызмет; компьютерлік диагностика – 4 қызмет; жүру бөліктерін жөндеу – 5 қызмет; дөңгелектердің геометриясы – 5 қызмет.</t>
  </si>
  <si>
    <t>Қозғалтқыш көлемі 3000 см.текше Volkswagen Touareg автокөлігіне техникалық қызмет көрсету және жөндеу бойыншакызметтер</t>
  </si>
  <si>
    <t xml:space="preserve">Қозғалтқыш көлемі 2000 см.текше Volkswagen Tiguan автокөлігіне техникалық қызмет көрсету және жөндеу бойыншакызметтер </t>
  </si>
  <si>
    <t xml:space="preserve">Қозғалтқыш көлемі 2000 см.текше Volkswagen Jetta автокөлігіне техникалық қызмет көрсету және жөндеу бойыншакызметтер </t>
  </si>
  <si>
    <t xml:space="preserve">Қозғалтқыш көлемі 2000 см.текше Volkswagen  Transporter автокөлігіне техникалық қызмет көрсету және жөндеу бойыншакызметтер </t>
  </si>
  <si>
    <t>Қозғалтқыш көлемі 2000 см.текше – 1 бірлік,  қозғалтқыш көлемі 3200 см.текше – 3 бірлік Volkswagen  Caravella автокөліктеріне техникалық қызмет көрсету және жөндеу бойыншакызметтер</t>
  </si>
  <si>
    <t xml:space="preserve">Қозғалтқыш көлемі 2300 см.текше Ssang Yong автокөлігіне техникалық қызмет көрсету және жөндеу бойыншакызметтер </t>
  </si>
  <si>
    <t xml:space="preserve">Қозғалтқыш көлемі 6700 см.текше Foton автобусына техникалық қызмет көрсету және жөндеу бойыншакызметтер </t>
  </si>
  <si>
    <t xml:space="preserve">МКСМ – 800 арнайы техникаға техникалық қызмет көрсету және жөндеу бойыншакызметтер </t>
  </si>
  <si>
    <t xml:space="preserve">МАЗ 490843 (дизель) автокөлігіне техникалық қызмет көрсету және жөндеу бойыншакызметтер </t>
  </si>
  <si>
    <t xml:space="preserve">Автокөліктерді спутникпен аңду және  бақылау бойынша қызметер </t>
  </si>
  <si>
    <t>1 бірлік - Volkswagen Touareg автокөлігін жөндеу және техникалық қызмет көрсету. Шығын материалдармен және қосалқы бөліктертермен, қосалқы бөлшектерді айырбастау:  ТГК майың ауыстыру – 1 қызмет; қозғатқыштың майың ауыстыру - 1 қызмет; ауа сүзгішін ауыстыру - 1 кызмет; май сүзгішін ауыстыру – 1 қызмет; жанармай сүзгішін ауыстыру – 1 қызмет; салон сүзгішін ауыстыру – 1 қызмет; жүру бөліктерін жөндеу – 1 қызмет; ГТМ белбеуін ауыстыру - 1 қызмет; компьютерлік диагностика – 1 қызмет;  бүріккішті ауыстыру – 1 қызмет; төменгі тұтқаның ауыстыру – 1 қызмет; көшпектің подшипнигін ауыстыру – 1 қызмет;  электр жабдықтарын жөндеу – 1 қызмет; АББҚ майың ауыстыру – 1 қызмет; шыны тазалау шөткесін ауыстыру – қызмет; суыту сұйығың ауыстыру - 1 қызмет; дөңгелектердің геометриясы – 1 қызмет.</t>
  </si>
  <si>
    <t>1 бірлік - Volkswagen Tiguan автокөлігін жөндеу және техникалық қызмет көрсету. Шығын материалдармен және қосалқы бөліктертермен, қосалқы бөлшектерді айырбастау: инжекторды шаю – 1 қызмет; қозғатқыштың майың ауыстыру - 1 қызмет; ауа сүзгішін ауыстыру - 1 кызмет; май сүзгішін ауыстыру – 1 қызмет; жанармай сүзгішін ауыстыру – 1 қызмет; тұтандырғыш шамдарын ауыстыру – 1 кызмет; иінді біліктің тығыздамасың ауыстыру – 1 қызмет; алдынғы және артқы қалыбының ауыстыру – 1 қызмет; кондиционерді фреонмен толтыру – 1 қызмет;  компьютерлік диагностика – 1 қызмет;   жүру бөліктерін жөндеу – 1 қызмет; дөңгелектердің геометриясы  – 1 қызмет; жұмсартқышты ауыстыру - 1 қызмет.</t>
  </si>
  <si>
    <t>3 бірлік - Volkswagen Jetta автокөліктерін жөндеу және техникалық қызмет көрсету. Шығын материалдармен және қосалқы бөліктертермен, қосалқы бөлшектерді айырбастау: қозғатқыштың майың ауыстыру - 3 қызмет; ауа сүзгішін ауыстыру - 3 кызмет; май сүзгішін ауыстыру – 3 қызмет;  тежегіш дисктерді жону 4 дана – 1 қызмет; салон сүзгішін ауыстыру – 3 қызмет; генератор белдігін ауыстыру – 2 қызмет;  инжекторды шаю – 2 қызмет; тұтандырғыш шамдарын ауыстыру – 3 кызмет; алдынғы және артқы қалыбың ауыстыру – 3 қызмет; суыту сұйығың ауыстыру - 2 қызмет; электр жабдықтарын жөндеу – 2 қызмет; катализаторды ауыстыру – 1қызмет; газдың циркуляциясінің жапқышының төсемесің ауыстыру – 2 қызмет;  компьютерлік диагностика – 3 қызмет;   жүру бөліктерін жөндеу – 3 қызмет; дөңгелектердің геометриясы  – 3 қызмет.</t>
  </si>
  <si>
    <t>1 бірлік - Volkswagen Transporter автокөлігін жөндеу және техникалық қызмет көрсету. Шығын материалдармен және қосалқы бөліктертермен, қосалқы бөлшектерді айырбастау: қозғалтқышты жылыту қондырғыны жөндеу – 1 қызмет; қозғатқыштың майың ауыстыру - 1 қызмет; ауа сүзгішін ауыстыру - 1 кызмет; май сүзгішін ауыстыру – 1 қызмет; жанармай сүзгішін ауыстыру – 1 қызмет; салон сүзгішін ауыстыру – 1 қызмет; жанармай жүйесін шаю – 1 қызмет; жылыту қондырғының қызу шамын ауыстыру – 1 қызмет; алдынғы және артқы қалыбың ауыстыру – 1 қызмет; жүру бөліктерін жөндеу – 1 қызмет; шыны тазалау шөткесін ауыстыру – 1 қызмет.</t>
  </si>
  <si>
    <t>4 бірлік Volkswagen Transporter автокөліктерін жөндеу және техникалық қызмет көрсету. Шығын материалдармен және қосалқы бөліктертермен, қосалқы бөлшектерді айырбастау: инжекторды шаю – қызмет; қозғатқыштың майың ауыстыру - 4 қызмет; ауа сүзгішін ауыстыру - 4 кызмет; май сүзгішін ауыстыру – 4 қызмет; жанармай сүзгішін ауыстыру – 4 қызмет; тұтандырғыш шамдарын ауыстыру – 3 кызмет; алдынғы және артқы қалыбың ауыстыру – 4 қызмет; шыны тазалау шөткесін ауыстыру – 4 қызмет; жүру бөліктерін жөндеу – 3 қызмет; компьютерлік диагностика – 3 қызмет;   дөңгелектердің геометриясы  – 3 қызмет. жел шынысын ауыстыру – 1 қызмет; ТГК майың ауыстыру – 2 қызмет.</t>
  </si>
  <si>
    <t>1 бірлік - Ssang Yong автокөлігін жөндеу және техникалық қызмет көрсету. Шығын материалдармен және қосалқы бөліктертермен, қосалқы бөлшектерді айырбастау: тораптарды майлау  – 1 қызмет; қозғатқыштың майың ауыстыру - 1 қызмет; ауа сүзгішін ауыстыру - 1 кызмет; май сүзгішін ауыстыру – 1 қызмет; тұтандырғыш шамдарын ауыстыру – 1 кызмет; алдынғы және артқы қалыбың ауыстыру – 1 қызмет; тарату қорабының майың ауыстыру – 1 қызмет; жүру бөлігінің диагностикалау – 1 қызмет; шыны тазалау шөткесін ауыстыру – 1 қызмет.</t>
  </si>
  <si>
    <t>2 бірлік Foton автобусын жөндеу және техникалық қызмет көрсету. Шығын материалдармен және қосалқы бөліктертермен, қосалқы бөлшектерді айырбастау:  электр қондырғыларын жөндеу – 1 қызмет; қозғатқыштың майың ауыстыру - 2 қызмет; ауа сүзгішін ауыстыру - 2 кызмет; май сүзгішін ауыстыру – 2 қызмет; жылыту қондырғының қызу шамын ауыстыру – 1 қызмет; алдынғы және артқы қалыбың ауыстыру – 2 қызмет; беріліс қорабың жөндеу – 1 қызмет.</t>
  </si>
  <si>
    <t>2 бірлік МКСМ – 800 арнайы техникаларына жөндеу және техникалық қызмет көрсету. Шығын материалдармен және қосалқы бөліктертермен, қосалқы бөлшектерді айырбастау: гидравлика жүйесінде және трансмиссия майың ауыстыру – 2 қызмет; негізгі шөміштің пышағың ауыстыру – 2 қызмет; қозғатқыштың майың ауыстыру - 2 қызмет; ауа сүзгішін ауыстыру - 2 кызмет; май сүзгішін ауыстыру – 2 қызмет;  жанармай сүзгішін ауыстыру – 2 қызмет; сүзгіш элементті ауыстыру – 2 қызмет; сүзгіш элемент СНН 302 СDI ауыстыру – 2 қызмет</t>
  </si>
  <si>
    <t>1 бірлік МАЗ 490843 (дизель) автокөлігін жөндеу және техникалық қызмет көрсету. Шығын материалдармен және қосалқы бөліктертермен, қосалқы бөлшектерді айырбастау: қозғатқыштың майың ауыстыру - 1 қызмет; ауа сүзгішін ауыстыру - 1 кызмет; май сүзгішін ауыстыру – 1 қызмет; гидро - таратқышты жөндеу – кызмет.</t>
  </si>
  <si>
    <r>
      <t xml:space="preserve">13 бірлік автокөлікті спутникпен аңду және  бақылау (GPS) өзіне келесілерді қосады: 1. </t>
    </r>
    <r>
      <rPr>
        <sz val="10"/>
        <color theme="1"/>
        <rFont val="Times New Roman"/>
        <family val="1"/>
        <charset val="204"/>
      </rPr>
      <t>2013 ж. 31 желтоқсаны бойынша а</t>
    </r>
    <r>
      <rPr>
        <sz val="10"/>
        <color rgb="FF000000"/>
        <rFont val="Times New Roman"/>
        <family val="1"/>
        <charset val="204"/>
      </rPr>
      <t>боненттік төлемді; 2. GSM/GPS блогын жалдау (бақылау тетігі);   3. Установку оборудования датчика уровня топлива</t>
    </r>
  </si>
  <si>
    <t>Работы по установке и пуско-наладке сплит кондиционеров</t>
  </si>
  <si>
    <t xml:space="preserve">Работы по установке и пуско-наладке сплит кондиционеров.  Настенные сплит-кондиционеры с наружными блоками, с режимами обогрева и охлаждение,  осушения и вентиляции, с возможность регулировки направления воздушного потока и функцией запоминания настроек: 1) мощностью охлаждения 3570 Вт в количестве 21 штук, 2)  мощностью охлаждения 5280 Вт в количестве 12 штук, 3)  мощностью охлаждения 1650 Вт в количестве 1 штуки. Монтаж внутренних и наружных блоков сплит-кондиционеров. Инсталляция: медных труб с изоляцией, межблочных кабелей, кабелей управления, дренажных шлангов.        </t>
  </si>
  <si>
    <t xml:space="preserve">В течение 15 рабочих дней с даты подписания договора </t>
  </si>
  <si>
    <t>Сплит салқындатқыштарды іске қосу-жөндеу және орнату бойынша жұмыстар</t>
  </si>
  <si>
    <t>Сплит салқындатқыштарды іске қосу-жөндеу және орнату бойынша жұмыстар.  Икемдеулерді сақтау қызметімен және ауа ағының реттеу мүмкіндігімен, ауа алмастыру және құрғату, жылыту және салқындату тәртібімен сыртқы блогтарымен қабырғалы сплит-салқындатқыштары: 1) 21 дана саныңда 3570 Вт салқындату қуаттылығымен; 2) 12 дана саныңда 5280 Вт салқындату қуаттылығымен; 3)  1 дана саныңда 1650 Вт салқындату қуаттылығымен.  Сплит-салқындатқыштардың сыртқы және ішкі блогтарын монтаждау. Мыс құбырларды оқшалауымен, блогаралық кабельдерді, басқару кабельдерді,  межблочных кабелей, кабелей управления, сусіңгіш құбыршектерді инсталляциялау.</t>
  </si>
  <si>
    <t xml:space="preserve">Шартқа қол қойған күнінен бастап 15 жұмыс күннің ішінде </t>
  </si>
  <si>
    <t>Саны 7 дана чиллерге сервистік қызмет көрсету. Тұрақты техникалық қызмет көрсету: бақылаушының көрсеткіштері бойынша чиллердің жұмысын диагностикалау; фреон қысымын және компрессордағы май деңгейін тексеру; басқару механизмдерін және шынжырлар жұмыстарын тексеру; электрлік кабельдердің ахуалын тексеру; гидравликалық контур жағдайын тексеру; жылумен алмасу ахуалын тексеру. Мерзімдік техникалық қызмет көрсету: 1) чиллерді жазғы маусымға дайындау: конденсаторлық блоктардың созылған  қабырғаларын түзету, чиллерді жұмысқа дайындау және толық диагностикалау; 2) чиллерді қысқа консервациялау: су жылу алмасуларын үрлеу және қотару, жұмыс ақаулықтарын анықтау үшін чилерді толығымен диагностикалау; 3) жылыстауларды жою: фреонмен толтыру, азотпен толтыру, жүйені вакуумдау, жылыстауларды жою, қайта вакуумдау және фреонмен толтыру, майды ауыстыру бойынша жұмыстар.</t>
  </si>
  <si>
    <t>С 1 марта 2013 года по 3 апреля 2013 года</t>
  </si>
  <si>
    <t>71</t>
  </si>
  <si>
    <t>Услуга по предоставлению  гостиничных номеров</t>
  </si>
  <si>
    <t>Со дня  вступления в силу договора по 31 декабря 2013г. по заявке Заказчика</t>
  </si>
  <si>
    <t>1. Демонтаж существующих стен ГКЛ и панелей – 45м2; 2.Установка перегородок из алюминиевого профиля фасадного типа с прозрачным остеклением (44м2), закаленное стекло толщиной не менее 6мм; Декорирование фасадов алюминиевых перегородок (17,5м2) по периметру с применением логотипов NU, используемые материалы: декор панели цвет венге, ламинированный МДФ светлый дуб. 3. Интерьер ресепшна выполнен в едином стиле: декорирование всех стен 88м2 (согласно эскизам); ленточное светодиодное освещение 38м (белый) за декоративными элементами (квадратами) скрыто по периметру каждого элемента (квадрата), к ним устанавливаются отдельный включатель, трансформатор 12В; 4.Стойка-ресепшн эргономичной формы (Г) состоящий из двух частей и с двумя тумбами (высота 750, ширина 600, длина 600, материал ЛДСП) 5. Проведение труб отопления с цокольного этажа, установка радиатора отопления, 600х1600мм (белый), металлические трубы d20 (25м)</t>
  </si>
  <si>
    <t>Машина для переплета</t>
  </si>
  <si>
    <t>Резак для бумаги</t>
  </si>
  <si>
    <t>Тип резака: роликовый. Формат: А1+. Длина реза, не менее: 1200 мм. Количество листов (80г/м2), не менее - 7. Прижим стопы: автоматический. Рабочая поверхность (ШхД), не более: 1200х450 мм. Вес, не более 8 кг. Гарантийный срок, не менее 12 месяцев.</t>
  </si>
  <si>
    <t>Пружина пластиковая - 10мм</t>
  </si>
  <si>
    <t>Пружина пластиковая - 10мм. Цвет белый</t>
  </si>
  <si>
    <t>Пружина пластиковая - 16мм</t>
  </si>
  <si>
    <t>Обложка для переплета</t>
  </si>
  <si>
    <t>Степлер</t>
  </si>
  <si>
    <t>Степлер механический. Толщина стопы, листов, не менее 170.Глубина скрепления, не менее - 75 мм. Тип скрепления - втачку. Вес степлера, не более 1500 гр.</t>
  </si>
  <si>
    <t>Ручка шариковая на подставке</t>
  </si>
  <si>
    <t>Пластиковый прозрачный корпус с резиновой манжеткой, с пружиной. Клейкое основание подставки. Подставка должна легко крепиться к поверхности стола. Пишущий узел ручки 0,5-0,7мм.</t>
  </si>
  <si>
    <t>Холодильник однокамерный</t>
  </si>
  <si>
    <t>Однокамерный холодильник с морозильной камерой. Общий полезный объем, не менее 190 л. Тип управления: механический. Габаритные размеры (ВхШхГ) высота не менее 85см, ширина, не менее 50 см, но не более 60 см; глубина, не менее 50 см, но не более 60 см. Класс энергопотребления – A. Размораживание холодильной секции: капельная система. Антибактериальное покрытие. Перенавешивае мые двери. Вес, не более 45 кг. Цвет: белый, серый или черный. Гарантийный срок, не менее 12 месяцев.</t>
  </si>
  <si>
    <t>Вентилятор настольный</t>
  </si>
  <si>
    <t>Часы настенные</t>
  </si>
  <si>
    <t>Часы настенные, кварцевые. Элемент питания часов - АА/1.5V. Корпус изготовлен из пластика. Размеры, не менее (ШхВ): 27х27 см, глубина, не более - 5.5 см. Часы должны быть офисного стиля. Цвет оговаривается с Заказчиком.</t>
  </si>
  <si>
    <t>Постельный комплект - односпальный (1 простыня, 1 наволочка, 1 пододеяльник) 100% хлопок (1 наволочка размером не менее 50*70см (кол-во нитей 57, без замков и молнии) из тонковолокнистой, мягкой и прочной ткани 1 пододеяльник размером не менее 160*220см (кол-во нитей не менее 57) и 1 простыня размером не менее 160*240см (кол-во нитей не менее 57) из тонковолокнистой, мягкой и прочной ткани. Цвет белый.</t>
  </si>
  <si>
    <t xml:space="preserve">Комплект </t>
  </si>
  <si>
    <t>Одеяло, размер 215х155 cм. Материал изготовления хлопок с силиконовым наполнителем (кол-во нитей не менее 58). Цвет белый.</t>
  </si>
  <si>
    <t>Подушка, размер: 50x70 cм, Материал изготовления хлопок с силиконовым наполнителем (кол-во нитей не менее 57). Цвет белый.</t>
  </si>
  <si>
    <t>Покрывало, размер: 240х170 cм,  Материал изготовления плотный, прочный гобелен.</t>
  </si>
  <si>
    <t>Наматрасник, размер 200х90, Материал изготовления 100% хлопок.</t>
  </si>
  <si>
    <t>В течение 3 рабочих дней со дня подписания Договора</t>
  </si>
  <si>
    <t>Блокнот  формата А5, в клетку не менее 50 листов (отрывные) с логотипом на обложке и листах. Переплет- металлическая пружина сверху. Способ нанесения логотипа оговаривается с Заказчиком.</t>
  </si>
  <si>
    <t xml:space="preserve">Тапсырыс берушінің өтінімі бойынша 10 жұмыс күннің ішінде </t>
  </si>
  <si>
    <t xml:space="preserve">Шарт күшіне енген күнінен бастап 10 жұмыс күннің ішінде </t>
  </si>
  <si>
    <t xml:space="preserve">Төсек жиынтығы 100% мақта (1 жастық тысы көлемі кемінде 50*70см (жіптер саны 57, сыдырма ілгексіз және замоксыз) жұқа талшықты, жұмсақ және берік матадан жасалған  1 сейсеп көлемі кемінде 160*220см (жіптер саны 57 кем емес) және  1 төсек жайма көлемі кемінде 160*240 см (жіптер саны 57 кем емес) жұқа талшықты, жұмсақ және берік матадан жасалған. Түсі ақ. </t>
  </si>
  <si>
    <t>Орамал  100*50см жұмсақ, қалың түкті, ылғалды  жақсы сіңіретін матадан жасалған. Материалы мақта (кемінде 500гр/м2 және 250гр – 1 дана.)</t>
  </si>
  <si>
    <t>Монша  орамалы  150*100см жұмсақ, қалың түкті, ылғалды  жақсы сіңіретін матадан жасалған. Материалы мақта (кемінде 500гр/м2 және 750гр – 1 дана). Түсі ақ.</t>
  </si>
  <si>
    <t>Көрпе, көлемі 215х155 cм. Материалы мақта мен силикон толтырғыш (жіптердің саны 58 кем емес). Түсі ақ.</t>
  </si>
  <si>
    <t>Жастық, көлемі: 50x70 cм, Материалы мақта мен силикон толтырғыш (жіптер саны 57 кем емес). Түсі ақ.</t>
  </si>
  <si>
    <t>Жапқыш, көлемі: 240х170 cм,  Материалы тығыз, берік гобелен.</t>
  </si>
  <si>
    <t>Матрасқап, көлемі 200х90, Материалы 100% мақта.</t>
  </si>
  <si>
    <t>Қабырға сағаты</t>
  </si>
  <si>
    <t xml:space="preserve">Логотиппен қалам </t>
  </si>
  <si>
    <t>Шартқа қол қойған сәтінен бастап 3 жұмыс күннің ішінде</t>
  </si>
  <si>
    <t>Логотиппен дәптерше</t>
  </si>
  <si>
    <t>Блокнот  формата А5 форматты дәптерше, мұқабада және парақтарда логотиппен 50 парақтан (үзбелі) кем емес торлы. Түптеу - үстінен металлды серіппе. Логотипті түсіру тәсілі Тапсырыс берушімен алдын ала келісіледі.</t>
  </si>
  <si>
    <t>Шарт күшіне енген күнінен бастап және 2013 ж. 31 желтоқсаны бойынша, Тапсырыс берушінің өтініші бойынша</t>
  </si>
  <si>
    <t xml:space="preserve">Бір камералы тоңазытқыш </t>
  </si>
  <si>
    <t>Үстел үстілі желдеткіш</t>
  </si>
  <si>
    <t>Резеңке манжеткасымен пластиктен жасалған мөлдiр тұрқысы серiппемен. Тығыршықтың жабысқақ негiздеуi. Тығыршық үстелдiң бет жағына жеңiл бекiнуi керек.</t>
  </si>
  <si>
    <t>Негіздеуі бар шарлы қалам</t>
  </si>
  <si>
    <t xml:space="preserve">Механикалық степлер. Табанның, парақтардың қалындығы 170 кем емес. Бекіту тереңдігі 75 мм кем емес. Бекіту түрі - ұштау. Степлердің салмағы 1 500 гр кем емес. </t>
  </si>
  <si>
    <t xml:space="preserve">Түптеу үшін мұқаба </t>
  </si>
  <si>
    <t>Формат А4, прозрачная, 1л. 150мк</t>
  </si>
  <si>
    <t>Форматы А4, мөлдір, 1 л. 150 мк</t>
  </si>
  <si>
    <t>Пластикті серіппе - 16мм</t>
  </si>
  <si>
    <t>Пластикті серіппе - 10мм</t>
  </si>
  <si>
    <t>Пластикті серіппе - 10мм. Түсі ақ.</t>
  </si>
  <si>
    <t>Пластикті серіппе - 16 мм. Түсі ақ.</t>
  </si>
  <si>
    <t>Пружина пластиковая - 16 мм. Цвет белый</t>
  </si>
  <si>
    <t xml:space="preserve">Қағаз үшін кескіш </t>
  </si>
  <si>
    <t>Кескіштін түрі: роликті. Форматы: А1+. Кесудін ұзындығы 1200 мм кем емес. Парақтардың саны (80г/м2) 7 кем емес. Табанның жапыруы: автоматты. Жұмыс үстісі (ЕхД), кем емес: 1200х450 мм. Салмағы 8 кг тым емес. Кепілдік мерзімі 12 айдан кем емес.</t>
  </si>
  <si>
    <t xml:space="preserve">Түптеу үшін машина </t>
  </si>
  <si>
    <t>Количество одновременно перфорируемых листов, не менее 15 л. Количество одновременно сшиваемых листов, не менее 300 л. Формат документа - А4. Возможность вертикальной перфорации. Наличие независимых рукояток перфорации и переплета. Наличие определителя диаметра пружин и сшиваемого блока, селектора формата, лотка для пружин, а также окна для проверки количества отходов. Габаритные размеры (ВхШхД): не более 135х470х400 мм. Металлический корпус. Вес машины, не более 8 кг. Гарантийный срок, не менее 12 месяцев.</t>
  </si>
  <si>
    <t>Кварцты қабырға сағаты. Сағаттардың қоректену элементі - АА/1.5V. Қаңқасы пластиктен жасалынған. Өлшемдері, кем емес (ЕхБ): 27х27 см, тереңдігі, кем емес - 5.5 см. Сағаттар кеңсе стилінде болуы тиіс. Түсі Тапсырыс берушімен ескертіледі.</t>
  </si>
  <si>
    <t>Желдеткіш 3 қалақтан құралады. Қорғау тордың бар болуы. Диаметрі 25 см кем емес. Желдеткіштің жұмыс тәртібі 3 кем емес. Қызудан қорғайтын қызмет. Шусыз жұмыс істеуі.  Белгiленген жағдайда және 90 градустарға дейiн бұрылыспен жұмыс істеу мүмкіндігі. Қуаттылығы 33 Вт кем емес. Кепілдік мерзімі 12 айдан кем емес.</t>
  </si>
  <si>
    <t>Мұздатқыш камерасымен бір камералы тоңазытқыш. Пайдалы жалпы көлемі 190 л. кем емес. Басқару түрі: механикалық. Аумақты көлемдер (БхЕхТ) биіктігі 85 см кем емес, ені 50 см кем емес бірақ 60 см тым емес; тереңдігі 50 см кем емес бірақ 60 см тым емес.  Қуатқолдану классы – A. Тоңазытқыш секциясын жібіту: тамшы жүйесі. Бактерияға қарсы жабу. Қайта ілінетін есіктер. Салмағы 45 кг кем емес. Түсі: ақ, сұр немесе қара. Кепілдік мерзімі 12 айдан кем емес.</t>
  </si>
  <si>
    <t>Бiр мезгiлде тесiлетiн парақтардың саны, 15п кем емес. Бiр мезгiлде қапсырылатын парақтардың саны, 300п кем емес. Құжаттың форматы - А4. Тiк бұрғылап тесудiң мүмкiндiгі. Бұрғылап тесудiң тәуелсiз саптарыдың және серіппелердің бар болуы. Серiппелердiң диаметрдiң анықтауышының және серiппелер үшiн қапсырылатын блоктың, қалыптың селектордың, серіппелер үшін тартпаның, сонымен бiрге қалдықтар саның тексеру үшiн терезенің бар болуы. Габаритті өлшемдері (БхЕхД): не более 135х470х400 мм. Металлический корпус. Вес машины, не более 8 кг. Кепілдік мерзімі 12 айдан кем емес.</t>
  </si>
  <si>
    <t>Услуги по предоставлению  гостиничных номеров (стандартные, одноместные) для обучающихся по программе EMBA  NU GSB в отели не менее 4 звезды.  25 номеров на 45 дней, 3 номера на 12 дней.</t>
  </si>
  <si>
    <t>4 жұлдыздан кем емес қонақ үйінде ЕМВА NU GSB бағдарламасы бойынша білім алушыларға қонақ үй нөмірлерін (стандартты, бірорынды) ұсыну бойынша қызметтер. 25 нөмір 45 күнге, 3 нөмір 12 күнге</t>
  </si>
  <si>
    <t>Логотип тусіруімен, көк сиясымен шарлы қалам. Қаламға басып шығаруды түсірудің техникасы: тампобасып шығару. Қаламның корпусы -  қалпақшаның және ұштықтың металлды элементтерімен пластик.  Логотипті түсіру тәсілі Тапсырыс берушімен алдын ала келісіледі.</t>
  </si>
  <si>
    <t>Шариковая ручка с синей пастой, с нанесением логотипа. Техника нанесения печати на ручке: тампопечать. Корпус ручки – пластик с металлическими элементами колпачка и наконечника. Способ нанесения логотипа оговаривается с Заказчиком.</t>
  </si>
  <si>
    <t>Бар ГКП (гипсокартонный парақ) қабырғаларды және панельдерді демонтаждау - 45м2; 2. Қалыңдығы 6 мм кем емес мен шыны әйнегі бар, фасад түріндегі  алюминий профильден жасалған қабырға аралықтарын орнату; NU логотиптерін қолдана отырып, периметр бойынша (17,5м2) алюминий қабырға аралықтарын  декорациялау, қолданылатын материалдар: венге түсті декор панельдер, ақшыл емен ламинатталған МДФ. 3. Ресепшннің ішкі көрінісі біріңғай стильде орындалған: 88м2 барлық қабырғаларды декорлау (эскиздерге сәйкес); декоративті элементтердің (төртбұрыштардың) артында 38м жарық диодты жарық түсіру (ақ) әр элементтің (төртбұрыштың) периметрі бойынша жасырынған, оларға бөлек қосқыш, 12В трансформатор орнатылады; 4. Екі бөліктен және екі тапал тумбадан тұратын эргономикалық қалыпты (Г) тіреу-ресепшн (биіктігі 750, ені 600, ұзындығы 600, материалы ЛДСП); 5. Цокольді қабаттан жылу құбырларын тарту, жылу радиаторын орнату, 600х1600мм (ақ), металлды құбырлар d20 (25м)</t>
  </si>
  <si>
    <t xml:space="preserve">Услуги питания (люкс).
Меню на одного человека в расчете по одной штуке:
валован с икрой, самса с мясом, учпучмак, блины с мясом, тирамису, малиновый пирог, щелкунчик с фундуком, чай с молоком, кофе вареное, вода без газа- 0,5л., яблочный сок-0,25л. Количество участников 3 060 человек.
</t>
  </si>
  <si>
    <t>Подставка для ног. Материал шпон дерева, прорезиненная основа против скольжения. Размер не менее 35х40х15см. Угол наклона 30-35°</t>
  </si>
  <si>
    <t xml:space="preserve">Штука </t>
  </si>
  <si>
    <t>Набор для руководителя</t>
  </si>
  <si>
    <t xml:space="preserve">Набор </t>
  </si>
  <si>
    <t>Увлажнитель воздуха. Мощность 32 Вт. Увлажнение воздуха в помещении площадью не менее 50 кв.м. Объем бака не менее 5,5 л. Наличие таймера (до 12 часов), функции ионизации, регулировка интенсивности увлажнения.</t>
  </si>
  <si>
    <t>Рамка для настенной карты. Размер карты 158 х 98,5 см. Материал дерево. Цвет согласовать с Заказчиком.</t>
  </si>
  <si>
    <t>Ламинационная машина</t>
  </si>
  <si>
    <t>Ламинационная машина. Корпус: пластик. Ширина ламинирования: не менее 230мм. Ширина ламинирования: не менее 230мм. Минимальная скорость: не менее 300мм/мин. Регулирование температуры: 50-130 С. Максимальная толщина ламинирования: не менее 0,8мм. Количество валов: 2. Потребляемая мощность: не менее 300W. Размеры не более: 400×180×120мм. Вес не более: 3,0 кг. Гарантийный срок службы не менее 12 месяцев.</t>
  </si>
  <si>
    <t>В течение10 рабочих дней по заявке Заказчика</t>
  </si>
  <si>
    <t>В течение  10 рабочих дней по заявке Заказчика</t>
  </si>
  <si>
    <t>Система бесперебойного питания для центральной серверной АСУ инженерных систем комплекса</t>
  </si>
  <si>
    <t xml:space="preserve">1. Источник бесперебойного питания (ИБП): 
- класс ИБП по IEC62040-3 - VFI-SS-111
- мощность - 40кВА/36кВт, 
- время работы при полной нагрузке - не менее 30 мин - технология - онлайн - двойное преобразование;
- конструкция - модульная; - система охлаждения - не менее 2-х вентиляторов на один модуль; - номинальной параметры входа/выхода - 3 фазы, 415В+N, 50/60Гц; - тип батареи - необслуживаемые, герметичные, свинцово-кислотные аккумуляторы с абсорбированным электролитом  рекомбинационного типа с регулированием газовыделения; - тип выпрямителя AC (пост ток)-DC(перемен. ток) - биполярный транзистор с изолированным затвором; - номинальное напряжение батареи - не менее 300В и не более 720В DC (постоянный ток); - рабочая температура ИБП - от 00С и не менее +400С; - класс защиты корпуса (согласно треб.  EN 60529) - не ниже IP20
- соответствие стандартам IEC/EN50091-2,3, EN62040-1-1, 2, 3; EN61000-3-2, 6-2,   EN60950-1; - форма выходного сигнала - синусоида;
- наличие функций контроля, управления, индикации, коммутационных возможностей, поддержка протоколов связи. - акустический шум - не более 50Дб; - гарантийный срок ИБП и батарей - не менее 24 месяцев с момента сдачи в эксплуатацию. 2. Электромонтажные работы: 
- прокладка питающей сети к устанавливаемому ИБП; - установка защитной аппаратуры.
3. Пуско-наладочные работы по установке ИБП: настройка параметров системы, проверка работы системы при пропадании напряжения в питающей сети. 3. Прием в эксплуатацию, согласно  требованиям ПТЕ ЭП РК от 24.10.2012г.№1354.
</t>
  </si>
  <si>
    <t>До 31 декабря 2013г с даты подписания договора</t>
  </si>
  <si>
    <t>72</t>
  </si>
  <si>
    <t>В течение 80 календарных дней с момента подписания договора</t>
  </si>
  <si>
    <t>Стул офисный для переговорных и учебных помещений</t>
  </si>
  <si>
    <t>Представляют собой переговорный стол с интегрированными технологическими решениями. Столешница стола выполнена из деревянного шпона либо меламина, толщина не менее 25 мм. Общие размеры не менее: 1300*650*740 мм. Складной механизм, не требующий использования инструментов, двустороннее использование, столешница может прикрепляться к обеим сторонам, автоматически защелкивается в складном положении или в положении для использования. Стол прост в обращении: столешница откидывается с обеих сторон в обе стороны. С откинутой столешницей стол может храниться, не занимая много места. Простые подключения, встроенные в центр стола, и кабельные лотки позволяют сохранять поверхность стола чистой. Материал каркаса стола: металл. Ножки стола имеют блокирующиеся 4 колесика, диаметром не менее 65 мм, колесики для всех типов покрытия, с мягкой поверхностью. Имеется кабельный короб.</t>
  </si>
  <si>
    <t>Стол для переговорных и учебных помещений</t>
  </si>
  <si>
    <t>Аяқ астына қоятын  тіреуіш. Материалы ағаш шпоны, тайғанауға қарсы резеңкеленген негіз. Көлемдері 35х40х15см кем емес. Еңкею бұрышы 30-35°</t>
  </si>
  <si>
    <t>Тапсырыс берушінің өтінімі бойынша 10 жұмыс күні ішінде</t>
  </si>
  <si>
    <t>Басшыға арналған жиынтық</t>
  </si>
  <si>
    <t>Тапсырыс берушінің өтінімі бойынша 10 жұмыс күні  ішінде</t>
  </si>
  <si>
    <t>Ауаны ылғалдандырғыш Қуаттылығы 32 Вт. 50 ш.м. кем емес аумағы бар бөлмелерде ауаны ылғалдандыру. Бактың көлемі 5.5 л кем емес. Таймердің бар болуы (12 сағатқа дейін), ионизация функциясы, ылғалдандыру қарқындылығын реттеу.</t>
  </si>
  <si>
    <t>Қабырғаға ілінетін  карта үшін рамка. Картаның өлшемі 158 х 98,5 см. Материалы ағаш. Түсі Тапсырыс берушімен келісіледі.</t>
  </si>
  <si>
    <t>Ламинаттау машинасы</t>
  </si>
  <si>
    <t>Ламинаттау машинасы. Түрі: пластик. Ламинаттау ені: 230мм кем емес. ең төмен жылдамдығы: 300мм/мин кем емес.  Қызудың реттеуі: 50-130 С. Ламинаттаудың ең жоғарғы қалыңдығы: 0,8мм мин кем емес. Үйіндінің саны: 2. Тұтыну қуаты: 300W кем емес. Өлшемдері кем емес: 400×180×120мм. салмағы кем емес: 3,0 кг.  Қызмет кепiлдiк берiлген мерзiм кемiнде 12 ай.</t>
  </si>
  <si>
    <t>Келіссөздер және оқыту бөлмелері үшін үстел</t>
  </si>
  <si>
    <t>Интегралданған технологиялық шешімдер мен келіссөздерге арналған үстел. Үстелдің үсті тақтай ағаш шпоннан немесе меламиннен жасалған, жуандығы кемiнде 25 мм. Жалпы өлшемдері кемiнде: 1300*650*740 мм.  құрал-саймандарды пайдалануды талап етпейтін жиналу тетігі, екі жақты пайдалану мүмкіндігі  бар,  үстелдің тақтайы екі жаққа да бекітілуі мүмкін, бір жиналған жақта немесе пайдалану қалпында автоматты түрде бекітілуі мүмкін. Қолданылуда өте қарапайым: үстелдің тақтайы екі жақтан да ашылады. Тақтайы алынып тасталған үстел көп орын алмайды. Қарапайым қосылулар, үстелдің ортасына кірістірілген, кабель лотоктары үстелдің үстін таза күйінде ұстауға мүмкіндік береді. Үстел қаңқасының материалы: металл. Үстелдің аяқтарында  блок қойылатын 4 дөңгелек бар, диаметрi кемiнде 65 мм, дөңгелектер үсті жұмсақ, түрлі жабу түрлеріне арналған.  Кабель қорапшасы  бар.</t>
  </si>
  <si>
    <t>Шартқа қол қойған сәтінен бастап 80 күнтізбелік күн ішінде</t>
  </si>
  <si>
    <t xml:space="preserve">Келіссөздер мен оқыту бөлмелері үшін кеңсе орындығы  </t>
  </si>
  <si>
    <t>Кешеннің орталық серверлік БАЖ инженерлік жүйелері үшін үздiксiз қоректендіру жүйесі</t>
  </si>
  <si>
    <t xml:space="preserve">Шартқа қол қойған сәтінен бастап 2013 жылғы 31 желтоқсанға  дейін </t>
  </si>
  <si>
    <t>«Назарбаев Университеті» ДБҰ ғимараттакешенінің жерге қосу құрылғысы мен найзағайдан сақтандыру сынақтарын алдын ала жүргізу  жұмыстары</t>
  </si>
  <si>
    <t xml:space="preserve">1. Үздіксіз қуат беру көзi (ҮҚБК): 
- ҮҚБК бойынша санаты IEC62040-3-VFI-SS-111 
- қуаты - 40кВА/36кВт, - толық жүктеу кезіндегі  жұмыс уақыты - кемiнде 30 мин - технология - онлайн – екі рет қайта өзгерту; - құрылымы - модульдiк;
- салқындату жүйесi - кемiнде бiр модульға 2 - желдеткiштен;                                                                                                                                  - кiру/шығу номиналды параметрлерi - 3 фаза, 415В+N, 50/60Гц; - батареяның түрi - қызмет көрсетiлмейтiн, герметикалық, қорғасын – қышқыл аккумуляторлар, газдың бөлінуін реттейтін,   рекомбинация түрiндегi сіңірілетін электролиті бар аккумуляторлар;
- түзеткiш  түрi (тұрақты тоқ) AC - DC. (тұрақты ток)- оқшауланған бекiтпесi бар екi полярлық транзистор; 
- батареяның номиналды кернеуі - кемiнде 300В және (тұрақты тоқ) 720В DC аспайтын;
- ҮҚБК жұмыс температурасы - 00С және кемiнде 400С - корпусының қорғаныс сыныбы  (EN 60529 талаптарына сәйкес)- IP20 төмен емес
- IEC/EN50091-2, 3, EN62040-1-1, 2, 3 EN61000-3-2, 6-2, EN60950-1 стандарттарына  сәйкестiк
- шығу белгiсiнiң пiшiнi - синусоида;
- бақылау, басқару, көрсету мiндетi, коммутациялық мүмкiндiктердiң бар болуы, байланыс хаттамаларды қолдау қызметі. - акустикалық шуыл - 50Дб - ҮҚБК мен батареяларға кепiлдiк берiлген мерзiмі - пайдалануға тапсырылған сәтiнен бастап кемiнде 24 ай. 2. Электромонтаж жұмыстары: 
- орнатылатын ҮҚБК қорек көзі  желiсiн салу; - қорғаныс аппаратурасын орнату.
3. ҮҚБК қондыру бойынша іске қосу-жөндеу жұмыстары: жүйенiң параметрлерiн реттеу, қоректену  желісіне түскен кезде жүйенің жұмысын тексеру. 3. Пайдалануға 24.10.2012 жылғы № 1354 ҚР ЭҚ ПТЕ талаптарына сәйкес қабылдау. 
</t>
  </si>
  <si>
    <t>Үздiксiз қуат көзіне  сервистiк қызмет көрсету бойынша қызметтер</t>
  </si>
  <si>
    <t xml:space="preserve">«Назарбаев Университеті» ДБҰ кешенінің 12 үздiксiз қуат көздеріне (ҮҚК),  қосалқы бөлшектер мен бұйымдарды (ҚББ) ауыстыру мүмкіндігін ескере отырып, сервистік қызмет көрсету. Сервистік қызмет көрсету: 1. Жоспарлы - алдын ала жұмыстар: жалпы тазарту, жабдықты тексеру, бақылау, реттеу, көзбен  тексеру. 2. Техникалық қолдау: e - mail, телефон бойынша - тәулік бойы. Апат болған  жағдайда  сервис инженерлерінің  жауап беру уақыты - 24 сағат.
3. Қордағы бөлшектерді жөндеу, алмастыру және ҮҚК бұйымдары. 4. ҮҚК-тің жұмыс жағдайы  туралы  есеп беру  және одан әрi пайдалану.
</t>
  </si>
  <si>
    <t xml:space="preserve">Шартқа қол қойған сәтінен бастап 2013 ж. 31 желтоқсанына дейін </t>
  </si>
  <si>
    <t xml:space="preserve">В течение 15 рабочих дней с момента подписания договора </t>
  </si>
  <si>
    <t>Приставка к столу</t>
  </si>
  <si>
    <t>Тумбочка с выдвижными ящиками</t>
  </si>
  <si>
    <t>Журнальный столик</t>
  </si>
  <si>
    <t xml:space="preserve">Гардероб </t>
  </si>
  <si>
    <t>Шкаф со стеклянными дверцами</t>
  </si>
  <si>
    <t>Шкаф картотечный с 4 полками</t>
  </si>
  <si>
    <t>Диван</t>
  </si>
  <si>
    <t>Стол рабочий для персонала</t>
  </si>
  <si>
    <t>Шкаф с открытыми полками</t>
  </si>
  <si>
    <t xml:space="preserve">Кресло куб </t>
  </si>
  <si>
    <t>Стол для заседаний на 30 посадочных мест</t>
  </si>
  <si>
    <t xml:space="preserve">Стол для заседаний на 30 посадочных мест – модульный, овальной формы. Столешница стола
Толщиной,  не менее 38 мм изготовлена из МДФ, покрытие пленка ПВХ. Габариты: длина – не менее 8850 мм, ширина – не менее 1650 мм, высота – не менее 750 мм. Кромка рабочих поверхностей профильная фрезерованная по
технологии «постформинг», облицованные пленкой ПВХ со специальной пропиткой. Конструкция стола должна состоять  из 6 сегментов: из  4- х  прямоугольных и 
2-х  полукруглых, на опорах из  материала ЛДСП – толщиной, не менее 38 мм. Наличие соединительных планок и боковин собранных  в единый каркас. Крепление каркаса: двухкомпонентные эксцентриковые стяжки.  Цвет согласовать с Заказчиком.
Гарантийный срок не менее 24 месяца.
</t>
  </si>
  <si>
    <t>301</t>
  </si>
  <si>
    <t xml:space="preserve">Услуги по техническому обслуживанию и ремонту автомобиля Volkswagen Jetta, объемом двигателя 2000 см. куб. </t>
  </si>
  <si>
    <t xml:space="preserve">Услуги по техническому обслуживанию и ремонту  специальной техники МКСМ 800 </t>
  </si>
  <si>
    <t>Cо дня вступления в силу Договора и по 31 декабря 2013 года</t>
  </si>
  <si>
    <t>Басшы жиынтығы</t>
  </si>
  <si>
    <t>Жұмыс үстелі</t>
  </si>
  <si>
    <t>73</t>
  </si>
  <si>
    <t>74</t>
  </si>
  <si>
    <t>75</t>
  </si>
  <si>
    <t>76</t>
  </si>
  <si>
    <t>77</t>
  </si>
  <si>
    <t>78</t>
  </si>
  <si>
    <t>79</t>
  </si>
  <si>
    <t>80</t>
  </si>
  <si>
    <t>81</t>
  </si>
  <si>
    <t>82</t>
  </si>
  <si>
    <t>83</t>
  </si>
  <si>
    <t xml:space="preserve">Қозғалтқыш көлемі 3200 см.текше Volkswagen Passat автомобиліне техникалық күту және жөндеу кызметтерін көрсету </t>
  </si>
  <si>
    <t xml:space="preserve">Қозғалтқыш көлемі 1800 см.текше Volkswagen Passat автомобиліне техникалық күту және жөндеу кызметтерін көрсету </t>
  </si>
  <si>
    <t xml:space="preserve">Қозғалтқыш көлемі 3000 см.текше Volkswagen Touareg автомобиліне техникалық күту және жөндеу кызметтерін көрсету </t>
  </si>
  <si>
    <t xml:space="preserve">Қозғалтқыш көлемі 2000 см.текше Volkswagen Tiguan автомобиліне техникалық күту және жөндеу кызметтерін көрсету </t>
  </si>
  <si>
    <t xml:space="preserve">Қозғалтқыш көлемі 2000 см.текше Volkswagen  Jetta автомобиліне техникалық күту және жөндеу кызметтерін көрсету </t>
  </si>
  <si>
    <t xml:space="preserve">Қозғалтқыш көлемі 2000 см.текше Volkswagen  Transporter автомобиліне техникалық күту және жөндеу кызметтерін көрсету </t>
  </si>
  <si>
    <t>Қозғалтқыш көлемі 2000 см.текше – 1 бірлік,  қозғалтқыш көлемі 3200 см.текше – 3 бірлік Volkswagen  Caravella автомобиліне техникалық күту және жөндеу кызметтерін көрсету</t>
  </si>
  <si>
    <t xml:space="preserve">Қозғалтқыш көлемі 2300 см.текше Ssang Yong автомобиліне техникалық күту және жөндеу кызметтерін көрсету </t>
  </si>
  <si>
    <t xml:space="preserve">Қозғалтқыш көлемі 6700 см.текше Foton автобусына техникалық күту және жөндеу кызметтерін көрсету </t>
  </si>
  <si>
    <t xml:space="preserve">МКСМ – 800 арнайы техникаға техникалық күту және жөндеу кызметтерін көрсету </t>
  </si>
  <si>
    <t xml:space="preserve">МАЗ 490843 (дизель) автомобиліне техникалық күту және жөндеу кызметтерін көрсету </t>
  </si>
  <si>
    <t xml:space="preserve">Шартқа қол қойған сәтінен бастап 15 жұмыс күннің ішінде </t>
  </si>
  <si>
    <t xml:space="preserve">Тапсырыс өтінімі бойынша 10 жұмыс күннің ішінде </t>
  </si>
  <si>
    <t>Гардероб</t>
  </si>
  <si>
    <t>Қосымша  үстел</t>
  </si>
  <si>
    <t xml:space="preserve">Тартпалары бар тумбочка </t>
  </si>
  <si>
    <t xml:space="preserve">Журнал үстелі </t>
  </si>
  <si>
    <t>Мәжiлiс  үстелі</t>
  </si>
  <si>
    <t>Шыны есiктері бар шкаф</t>
  </si>
  <si>
    <t>4 сөресі бар картотекалық шкаф</t>
  </si>
  <si>
    <t>Қаңқасы табиғи ағаштан, экокотерімен  қапталған, креслоның периметрi бойынша  тартулар ескерілген. Креслоның  негiзінде серiппелi блок бар. ППУ толтырғыш, синтепон. Енi кемiнде 790 мм; тереңдiгi кемiнде 980 мм; биiктiгi кемiнде 930 мм.</t>
  </si>
  <si>
    <t>Персоналға арналған  жұмыс үстелі</t>
  </si>
  <si>
    <t xml:space="preserve">Сөрелерінің биіктігі  реттеледі. Корпусы кемiнде 16 мм ЛДСП-дан жасалған. Корпустың шеттерi кемiнде 0,4 мм ПВХ жолағымен желiмделген, жиынтығында тұтқалары бар. Шкаф 4 реттелетiн жиhаз аяқтарға сүйеледi. Тереңдiгi кемiнде 420 мм, енi  кемiнде 800 мм, биiктiгi кемiнде 1930 мм </t>
  </si>
  <si>
    <t>Ашық сөрелері бар шкаф</t>
  </si>
  <si>
    <t xml:space="preserve">30 отырғызатын орны бар мәжіліс үстелі </t>
  </si>
  <si>
    <t>30 отырғызатын орны бар мәжіліс үстелі – модульді, сопақ қалыпты. Үстелдің үстіңгі тақтайы МДФ жасалынған, қалыңдығы кемінде 38 мм, қапталуы ПВХ  таспадан. Габариттері: ұзындығы кемінде 8850 мм, ені кемінде 1650 мм, биіктігі кемінде 750 мм. «Постформинг» технологиясы бойынша  профилдi қырылған жұмыс тақтайы бар, арнайы ПВХ пленкасымен қапталған. Үстелдiң құрылымы 6 сегменттен тұруы керек: 4 тiк төртбұрышты және 2 - жартылай дөңгелек, ЛДСП материалынан жасалған тіреуіштері бар, қалыңдығы 38 мм кем емес. Жақтауларының бiртұтас қаңқа жинақталған біріктіргіш планкалар мен жақтаулар.   Қаңқаның бекiткiшi: екi компоненттi эксцентрик жиыстырмалары бар. Түсі Тапсырыс берушімен келісіледі. Кепілдік мерзімі кемінде  24 ай.</t>
  </si>
  <si>
    <r>
      <t xml:space="preserve">Набор для </t>
    </r>
    <r>
      <rPr>
        <sz val="10"/>
        <color theme="1"/>
        <rFont val="Times New Roman"/>
        <family val="1"/>
        <charset val="204"/>
      </rPr>
      <t>руководителя</t>
    </r>
    <r>
      <rPr>
        <sz val="10"/>
        <color rgb="FF000000"/>
        <rFont val="Times New Roman"/>
        <family val="1"/>
        <charset val="204"/>
      </rPr>
      <t>, не менее 8 предметов. В набор должны входить следующие обязательные предметы: коврик для письма с жестким основанием; подставка для письменных принадлежностей; подставка для ручек с двумя ручками; подставка с блоком для записей; лоток для бумаг А4; нож для открывания конвертов; часы настольные; подставка для корреспонденции. Устойчивое основание предметов набора стилизованное под кожу. Цвет по согласованию с Заказчиком.</t>
    </r>
  </si>
  <si>
    <t>Листья среднего размера длиной от 5 до 7см., темно-зеленого цвета с белыми прожилками. Диаметр горшка  не менее 20 см., высота растения не менее 30 см.</t>
  </si>
  <si>
    <t>Листья крупные, до 30см. длиной,  от 10см. до 15см. шириной, покрытые тонкими бледно-розовыми полосками. Диаметр горшка  не менее 20 см., высота растения не менее 30 см.</t>
  </si>
  <si>
    <t>С цветением в ярко-красный цвет. Диаметр горшка  не менее 20 см., высота растения не менее 30 см.</t>
  </si>
  <si>
    <t>Листья крупные до 30см. длиной и от 15 до 20см. шириной, жилки темно-зеленого, желтого, розового, бордового или коричневого цвета. Диаметр горшка  не менее 20 см., высота растения не менее 30 см.</t>
  </si>
  <si>
    <t>Листья вытянутые ярко-зеленого цвета, длиной до 12см. Диаметр горшка  не менее 20 см., высота растения не менее 30 см.</t>
  </si>
  <si>
    <t>Комод</t>
  </si>
  <si>
    <t>Тумба</t>
  </si>
  <si>
    <t>Картина</t>
  </si>
  <si>
    <t>Ковер</t>
  </si>
  <si>
    <t>Ковер полушерстяной. Содержание шерсти, не менее 60%. Плотность ковра, не менее 1100 000 узлов на кв.м. Высота ворса, не менее 10 мм. Основа ковра тканная. Размер ковра (ДхШ): 2000х3000 мм. Цвет и рисунок ковра согласовывается с Заказчиком.</t>
  </si>
  <si>
    <t>Ящик для сбора пожертвований</t>
  </si>
  <si>
    <t>Ящик изготовлен из прозрачного оргстекла толщиной не менее, 3 мм. Размеры ящика (ДхШхГ): 400х400х400 мм. Прорезь на поверхности ящика, длиной 10 см. Наличие замка с комплектом ключей на крышке ящика.</t>
  </si>
  <si>
    <t>302</t>
  </si>
  <si>
    <t>303</t>
  </si>
  <si>
    <t>304</t>
  </si>
  <si>
    <t>305</t>
  </si>
  <si>
    <t>306</t>
  </si>
  <si>
    <t>307</t>
  </si>
  <si>
    <t>308</t>
  </si>
  <si>
    <t>309</t>
  </si>
  <si>
    <t>310</t>
  </si>
  <si>
    <t>311</t>
  </si>
  <si>
    <t>312</t>
  </si>
  <si>
    <t>313</t>
  </si>
  <si>
    <t>314</t>
  </si>
  <si>
    <t>315</t>
  </si>
  <si>
    <t>316</t>
  </si>
  <si>
    <t>317</t>
  </si>
  <si>
    <t>318</t>
  </si>
  <si>
    <t>319</t>
  </si>
  <si>
    <t>320</t>
  </si>
  <si>
    <t>321</t>
  </si>
  <si>
    <t>322</t>
  </si>
  <si>
    <t xml:space="preserve">Тумба мобильная. Размеры (ВхШхГ): не мене 750х750х400 мм, но не более 800х800х450мм. Материал корпуса: ламинированная ДСП.
Материал фасада: МДФ. Наличие двух вертикальных дверок и сплошной полки внутри тумбы. Торцы корпуса оклеены кромкой ПВХ. Фурнитура металлическая. Цвет тумбы и фурнитуры оговаривается с Заказчиком. 
</t>
  </si>
  <si>
    <t xml:space="preserve"> Масло. Холст. Рамка  - багет. Размеры: не менее 60х70 см. Картина согласовывается с Заказчиком.</t>
  </si>
  <si>
    <t xml:space="preserve">Размеры (ВхШхГ): не менее 1100х2000х400 мм, но не более 1150х2100х450мм. Материал корпуса: ламинированная ДСП. Материал фасада: МДФ. Наличие трех однодверных и одного двухдверного отделений с внутренними полками. Наличие сплошной открытой полки для папок, высотой не менее 300 мм, но не более 330 мм. Торцы корпуса оклеены кромкой ПВХ. Фурнитура металлическая. Цвет комода и фурнитуры оговаривается с Заказчиком.
</t>
  </si>
  <si>
    <t>Одноразовая пластиковая пломба</t>
  </si>
  <si>
    <t>Сейф мебельный</t>
  </si>
  <si>
    <t>Шкаф платяной</t>
  </si>
  <si>
    <t>Тип: напольный. Рабочий механизм осевой. Мощность не менее 50 Вт. Наличие функции наклона, угол наклона – 30 градусов. Диаметр лопастей – 40 см. Материал корпуса:  пластик. Встроенный термометр. Таймер, максимальное время установки 8 ч. Регулировка высоты. Количество скоростей – 3, плавная регулировка. Наличие решетки. Управление электронное, дисплей, пульт ДУ. Время задержки отключения 480 мин. Цвет: согласовывается с Заказчиком. Вес 4,5 кг. Гарантия: не менее 12 месяцев.</t>
  </si>
  <si>
    <t>Уничтожитель бумаги</t>
  </si>
  <si>
    <t>Тип: напольная вешалка из дерева.  Представляет собой двойную вешалку для одежды: плечики для пиджака и перекладина. Цвет: по согласованию с Заказчиком. Размеры: не менее 105*35*30 см (В*Ш*Г)</t>
  </si>
  <si>
    <t>Чайный сервис на 6 персон состоит из чашек с блюдцем, цвет согласовать с Заказчиком</t>
  </si>
  <si>
    <t>Диспенсер напольный</t>
  </si>
  <si>
    <t>Зеркало</t>
  </si>
  <si>
    <t>Настенное зеркало, овальной формы, размер не менее 90х60 см.</t>
  </si>
  <si>
    <t>Изолента ПВХ</t>
  </si>
  <si>
    <t>Изоляционная лента на основе поливинилхлорида. Сорт – высший.</t>
  </si>
  <si>
    <t>Батарейка типа ААА</t>
  </si>
  <si>
    <t xml:space="preserve">Аккумуляторные батарейки типа "ААА", напряжение питания: 1,5 В. </t>
  </si>
  <si>
    <t>Батарейка типа АА</t>
  </si>
  <si>
    <t xml:space="preserve">Аккумуляторные батарейки типа "АА", напряжение питания: 1,5 В. </t>
  </si>
  <si>
    <t xml:space="preserve">Батарейка типа CR 2025 </t>
  </si>
  <si>
    <t xml:space="preserve">Напряжение питания: 3 В. Диаметр: 20 мм. </t>
  </si>
  <si>
    <t xml:space="preserve">Обложка для переплета </t>
  </si>
  <si>
    <t>Набор инструментов</t>
  </si>
  <si>
    <t>В набор входят  рожковые ключи, головки, фонарик, пассатижи, круглогубцы, разводной ключ, насадки, шестигранные ключи, отвертка.</t>
  </si>
  <si>
    <t>Комплект рабочей одежды</t>
  </si>
  <si>
    <t>Батарея 9 V</t>
  </si>
  <si>
    <t xml:space="preserve">В течение 10 рабочих дней с момента
подписания договора
</t>
  </si>
  <si>
    <t xml:space="preserve">В течение 30 календарных дней с момента подписания договора
</t>
  </si>
  <si>
    <t>Диспенсер для воды, тип напольный, со шкафчиком. Охлаждение и нагрев воды. Напряжение: 220 В. Цвет: согласовывается с Заказчиком. Гарантия: не менее 12 месяцев.</t>
  </si>
  <si>
    <t>323</t>
  </si>
  <si>
    <t>324</t>
  </si>
  <si>
    <t>325</t>
  </si>
  <si>
    <t>326</t>
  </si>
  <si>
    <t>327</t>
  </si>
  <si>
    <t>328</t>
  </si>
  <si>
    <t xml:space="preserve">Обложка формата А4. 
Плотность: 230 гр/м2, картон «под кожу», в упаковке 100 штук.
</t>
  </si>
  <si>
    <t xml:space="preserve">В бобинах, шаг 3:1. Размер: 5/16”. Диаметр витка: 8 мм. Катушка 60 000 витков, цвет: белый/или черный. Применяется для переплета календарей, блокнотов, тетрадей и каталогов.
</t>
  </si>
  <si>
    <t>329</t>
  </si>
  <si>
    <t>330</t>
  </si>
  <si>
    <t>Доска белая с магнитно-маркерным покрытием в алюминиевой рамке. Износостойкая по-верхность для письма сухостираемыми маркерами и крепления маг-нитами. Размер: не менее 90 х 120 см. Металлическая рамка с пластиковыми уголками. Полочка-держатель для маркеров и губ-ки. Набор креплений для монтажа в «попе-речном» или «продольном» формате. Комплектуется маркером, тремя магнитами и губкой для стирания. Срок гарантии не менее 12 месяцев.</t>
  </si>
  <si>
    <t xml:space="preserve">Личинка для замка 70 мм, являются сменными деталями цилиндровых замков (цилиндровый механизм), предназначена для использования во врезных замках. Обеспечивает передачу усилия с ключа на механизм замка и одновременно на секретный элемент. Именно точная механика цилиндра, отвечает за распознавание ключа по принципу «свой/чужой». Характеристика: Тип механизма секретности – цилиндровый. Тип цилиндрового механизма – евроцилиндр. Типоразмер цилиндра – 30х10х30 мм. Тип ключа – английский. Количество ключей – от 3 до 6 шт. 
Открывание цилиндра изнутри –  ключ.
Покрытие цилиндра – гальваника. 
Материал цилиндра –  латунь. Цвет цилиндра – золото. Срок гарантии не менее 6 месяцев.
</t>
  </si>
  <si>
    <t xml:space="preserve">Пломба-наклейка –сигнальное  устройство (СУ) для индикации несанкционированного доступа к объектам, которые невозможно опечатать стандартными СУ (коробки, шкафчики, двери, офисная техника и т.д.). Представляют собой самоклеющуюся пленку с двухслойным термозащитным покрытием, маркировкой и серийным номером. На пломбах-наклейках размещается логотип организации «NAZARBAYEV UNIVERSITY Library and IT Services».  Материал: полиэстер. Размер, мм: 27*85 и Проявление индикаторной надписи при вскрытии «OPENED! ВСКРЫТО!». Температура использования, °С: от -40 до +80. Цвет этикетки: синий. Цвет нанесенной информации: красный. Гарантия: не менее 12 месяцев.
</t>
  </si>
  <si>
    <t>8 заттан кем емес басшыға арналған  жиынтық. Жиынтыққа келесі заттар міндетті түрде кіруі тиіс: қатты негізі бар хаттар үшін кілемше; жазу құралдарына арналған  ыдыс; екі қаламы бар  тығыршық; жазбалар үшiн блогы бар  тығыршық; А4 қағазы үшін лоток; конверттерді  ашуға арналған пышақ; үстел сағаты; хат-хабарламаға арналған  тығыршық. Теріге келтірілген стильді жиынтық заттарының орнықты негізі. Түсін Тапсырыс берушімен келістіру</t>
  </si>
  <si>
    <t>Жапырақтары орта көлемді ұзындығы 5 - 7 см дейін,  күңгірт-жасыл түсті ақ тамыршықтарымен. Қыш құмыраның диаметрі 20 см кем емес, өсімдіктің ұзындығы 30 кем емес.</t>
  </si>
  <si>
    <t>Жапырақтары ірі ұзындығы 30 см дейін,  ені 10 см 15 дейін, бозғылт-қызғылт жіңішке сызықтармен жабылған. Қыш құмыраның диаметрі 20 см кем емес, өсімдіктің ұзындығы 30 кем емес.</t>
  </si>
  <si>
    <t>Жарқын-қызыл түсті гүлдерімен. Қыш құмыраның диаметрі 20 см кем емес, өсімдіктің ұзындығы 30 кем емес.</t>
  </si>
  <si>
    <t xml:space="preserve"> Жапырақтары ірі ұзындығы 30 см дейін,  ені 10 см 15 дейін, сіңірлері қошқыл-жасыл, сары, қызғылт, қою қызыл немесе қоңыр түсті. Қыш құмыраның диаметрі 20 см кем емес, өсімдіктің ұзындығы 30 кем емес.</t>
  </si>
  <si>
    <t>Жапырақтары жарқын-жасыл түсті созылған. Қыш құмыраның диаметрі 20 см кем емес, өсімдіктің ұзындығы 30 кем емес.</t>
  </si>
  <si>
    <t xml:space="preserve">Шартқа қол қойған сәтінен бастап 30 күнтізбелік күннің ішінде
</t>
  </si>
  <si>
    <t xml:space="preserve">Шартқа қол қойған сәтінен бастап 10 жұмыс күннің ішінде
</t>
  </si>
  <si>
    <t>Комплект состоит из куртки и брюк. Куртка с двумя нагрудными накладными карманами  с клапанами и двумя нижними карманами. Потайная застежка на пуговицы. Воротник отложной. Брюки с притачным поясом, с вместительными карманами. Ткань смесовая, с водоотталкивающей пропиткой. Состав: полиэфир 65%,  хлопок – 35%. Цвет и размер по согласованию с Заказчиком.</t>
  </si>
  <si>
    <t>Қойма құлыптың жүрекшесіне қапталатын пломба. Есіктерді, файл секцияларын, шкафтар, шағын барлар, кассалық аппараттар, столдар, жылжитын жәшіктерді пломбалауға арналған арнайы қондырғы.  Біржолғы пластик пломбаларымен пломбалайтын камерасы бар. Қондырғы есіктің сыртқы жағынан құлыпқа шуруптар немесе болттармен  бекітіледі, пломбаланған жағдайда құлып жүрекшесіне қол жеткізуге жол бермей, оны сенімді жауып тұрады.  Материалы: полипропилен. Көлемі: 85 х 83 х 41 мм кем емес. Түсі: қара. Пайдалану температурасы:  -5-тен°С  +75°С-ке дейін. Кепілдеме:  6 айдан кем емес.</t>
  </si>
  <si>
    <t>Қойма құлыптың жүрекшесіне қапталатын пломба.</t>
  </si>
  <si>
    <t xml:space="preserve">Жапсырма-пломба –дабыл беретін қондырғы (ДҚ), стандартты ДҚ сүргі салу мүмкін емес объектілерге рұқсат етілмеген қол жеткізуді индикациялау үшін (қораптар, шағын шкафтар, есіктер, офистік техника және т.б.). Екі қабатты термоқорғалған жабыны бар  өздігінен желімделетін пленкадан тұрады, маркировкасы және сериялық нөмірі бар. Жапсырма-пломбаларда ұйымның атауы  «NAZARBAYEV UNIVERSITY Library and IT Services» орналастырылады.  Материалы: полиэстер. Көлемі, мм: 27*85. Ашқан кезде  «OPENED! ВСКРЫТО!» индикаторлық жазуының пайда болуы. Пайдалану температурасы, °С:  -40-тан  +80-ге дейін.Этикетканың түсі: көк. Үстіне жазылған ақпараттың түсі: қызыл. Кепілдеме:  12 айдан кем емес.
</t>
  </si>
  <si>
    <t>Жапсырма-пломба</t>
  </si>
  <si>
    <t xml:space="preserve">Қойма құлыптың жүрекшесі.  Құлыпқа арналған жүрекше 70 мм, цилиндрлік құлыптың ауыстырылатын  детальдары болып табылады (цилиндрлік механизм), ойма құлыптарда пайдалануға арналған. Күштің кілттен құлып тетігіне және бір мезгілде құпия элементке ауысуын қамтамасыз етеді.  Атап айтқанда цилиндрдің нақты механикасы «өзіңдікі/бөтен» принципі бойынша кілтті тануға жауап береді.  Сипаттама : Құпиялық механизмнің түрі – цилиндрлік. Цилиндрлік механизмнің түрі – еуроцилиндр. 
Цилиндрдің түркөлемі – 30х10х30 мм. Кілттің түрі – ағылшын. Кілттер саны –  3-тен 6 данаға дейін. Цилиндрді ішінен ашу –  кілт. Цилиндрдің жабыны – гальваника. Цилиндрдің  материалы–  латунь. Цилиндрдің түсі – алтын. Кепілдік мерзімі 6 айдан кем емес.
</t>
  </si>
  <si>
    <t>Қойма құлыптың жүрекшесі</t>
  </si>
  <si>
    <t xml:space="preserve">Магнитті-маркерлік тақта. Алюминий жақтауында магнитті-маркерлік жабыны бар ақ тақта. Құрғақ сүртілетін маркерлермен жазуға арналған тозуға төзімді беті және магниттармен бекіту. Көлемі:  90 х 120 см кем емес. Металл жақтауы пластик бұрыштарымен. Маркерлер мен сорғыштарға арналған сөре-ұстағыш.  «Көлденең» немесе «бойымен» форматта монтаждау үшін бекіткіштер жиынтығы. Маркермен, үш магнитпен және сүртуге арналған сорғышпен жиынтықталған. Кепілдік мерзімі 12 айдан кем емес.
</t>
  </si>
  <si>
    <t xml:space="preserve">Жиһаз сейфі. Сейф бұзылудан берік, кілт құлыппен жабдықталған. Сейфтің көлемі: биіктігі, мм:  450 кем емес, ені, мм: 400 кем емес, тереңдігі, мм:  350 кем емес. Салмағы:  30 кг аспайды. Сөрелер саны: 1 сөре. Материалы: металл. Кепілдік мерзімі: 12 айдан кем емес.
</t>
  </si>
  <si>
    <t>Жиһаз сейфі</t>
  </si>
  <si>
    <t>Көйлекке арналған шкаф</t>
  </si>
  <si>
    <t>Жылжымалы ашылатын үш жәшігі бар тумбочка. Тумбаның қақпағы қалыңдығы 18 мм кем емес ЛДСП-дан. Корпустың қалыңдығы 16 мм кем емес. Корпустың  бүйір жақтары  ПВХ шеттерімен желімденген, тұтқалары бар. Тумбаның жылжымалы үш жәшігі бар. Тумбаның төрт  доңғалағы бар. Көлемі 400х500х550 мм кем емес. Құлып болуы тиіс.</t>
  </si>
  <si>
    <t xml:space="preserve">Жылжымалы ашылатын үш жәшігі бар тумбочка </t>
  </si>
  <si>
    <t>Жерде тұратын желдеткіш. Түрі: жерде тұратын. Жұмыс механизмі білікті. Қуаты 50 Вт кем емес. Еңкейту функциясының болуы, еңіс бұрышы  – 30 градус. Қалақтарының диаметрі – 40 см. Корпус материалы:  пластик. Термометр қоса салынған. Таймер, ең көп белгілеу уақыты 8 сағ. Биіктіктің реттелуі. Жылдамдықтар саны – 3, бір қалыпты реттеу. Тордың болуы. Электронды басқару, дисплей, пульт АБ. Өшіруді кідірту уақыты 480 мин. Түсі: Тапсырыс берушімен келісіледі. Салмағы 4,5 кг. Кепілдік мерзімі: 12 айдан кем емес.</t>
  </si>
  <si>
    <t>Қағазды жоюшы. Тігінен кесетін. Фрагменттер көлемі – 6 мм артық емес. Құпиялық деңгейі – 2. Кіретін ойықтың ені – 220 мм. Кесу қуаты (70г/м2) – 13 парақтан кем емес. Себеттің көлемі 35 л кем емес. Кесу жылдамдығы – 3 м/мин. Себеттің түрі: пластик. Несие карталарын, қысқыш, тоспаларды жою мүмкіндігі. Авто басталуы/тоқтауы. Реверс. Қызудан қорғанышы бар. Көлемдері (ВхШхГ): 480х400х250 мм кем емес. Салмағы: 70 кг артық емес. Қозғалтқыш қуаты – 200 Вт. Кепілдік мерзімі: 12 айдан кем емес.</t>
  </si>
  <si>
    <t>Қағазды жоюшы</t>
  </si>
  <si>
    <t>Жерде тұратын киім ілгіш.Түрі: ағаштан жасалған жерде тұратын киім ілгіш.  Киімге арналған қос киім ілгіш: пиджактарға киім ілгіштер және аспалы таяғы бар. Түсі: Тапсырыс берушімен келісіледі. Көлемдері:  105*35*30 см кем емес (В*Ш*Г).</t>
  </si>
  <si>
    <t>Ыдысаяқ жиынтығы. 6 адамға арналған шай ішетін сервис тәрелкесі бар шынаяқтан тұрады. Түсі: Тапсырыс берушімен келісіледі.</t>
  </si>
  <si>
    <t>Жерде тұратын диспенсер. Суға арналған диспенсер, түрі жерде тұратын, шкафы бар. Суды суытады және ысытады. Қуаты: 220 В. Түсі: Тапсырыс берушімен келісіледі. Кепілдік мерзімі: 12 айдан кем емес.</t>
  </si>
  <si>
    <t>Жерде тұратын диспенсер</t>
  </si>
  <si>
    <t>Айна. Қабырғаға ілінетін, сопақ формалы, көлемі 90х60 см кем емес.</t>
  </si>
  <si>
    <t>Айна</t>
  </si>
  <si>
    <t xml:space="preserve"> ПВХ изолентасы</t>
  </si>
  <si>
    <t xml:space="preserve"> ПВХ изолентасы оқшаулағыш таспасы. Оқшаулағыш таспа поливинилхлоридтің негізінде. Сұрыпы – жоғары.</t>
  </si>
  <si>
    <t xml:space="preserve">ААА типтес батарейка. "ААА" типтес аккумулятор батарейкалары, қуат көзі: 1,5 В. </t>
  </si>
  <si>
    <t>ААА типтес батарейка</t>
  </si>
  <si>
    <t>АА типтес батарейка.  "АА" типтес аккумулятор батарейкалары, қуат көзі: 1,5 В.</t>
  </si>
  <si>
    <t>АА типтес батарейка</t>
  </si>
  <si>
    <t xml:space="preserve"> CR 2025 типтес батарейка. Қуат көзі: 3 В. Диаметрі: 20 мм. </t>
  </si>
  <si>
    <t xml:space="preserve"> CR 2025 типтес батарейка</t>
  </si>
  <si>
    <t>Түптеуге арналған мұқаба. Форматтың мұқабасы А4. Тығыздығы: 230 гр/м2, картон «теріге ұқсайтын», қаптамада 100 дана.</t>
  </si>
  <si>
    <t xml:space="preserve">Түптеуге арналған мұқаба </t>
  </si>
  <si>
    <t xml:space="preserve">Түптеуіш сым. Белдектерде, қадамы 3:1. Көлемі: 5/16”. Сым орамының диаметрі: 8 мм. Катушкада  60 000 орам, түсі: ақ немесе қара.  Күнтізбелер, блокноттар, дәптерлер мен каталогтарды түптеуге қолданылады.й, блокнотов, тетрадей и каталогов.
</t>
  </si>
  <si>
    <t xml:space="preserve">Түптеуіш сым </t>
  </si>
  <si>
    <t>Аспаптар жиынтығы</t>
  </si>
  <si>
    <t>Жұмыс киімінің жиынтығы. Жиынтық күртеше және шалбардан тұрады. Күртешенің кеуде жағында екі қосымша қақпақты қалтасы және төмен жағында екі қалтасы бар. Түймелерінің тесігі ішінде. Жағасы қайырмалы. Шалбардың сырып тігілген белбеуі, сыйымды қалталары  бар. Матасы аралас, су өткізбейтін материалдан. Құрамы: полиэфир 65%,  мақта – 35%. Түсі мен мөлшері Тапсырыс берушімен келісіледі.</t>
  </si>
  <si>
    <t>Жұмыс киімінің жиынтығы</t>
  </si>
  <si>
    <t>Батарея 9 V. Түрі: Крона 6LR61. Қуаты: 9V. Қаптамада: блистерде 1 данадан</t>
  </si>
  <si>
    <t>Аспаптар жиынтығы. Жиынтыққа айлауық кілттер, бүркеншіктер, фонарик, тістеуік, дөңгелек қысқаштар, жазылма кілт, қондырмалар, алты қырлы кілттер, бұрағыш кіреді.</t>
  </si>
  <si>
    <t xml:space="preserve">Өлшемі (БхЕхТ): 1100 22000х400 мм кем емес мм, бiрақ 1150 22100х450 мм аса емес. Корпустың материалы: түссiз қағазбен қапталған ДСП. Фасадтың материалы: МДФ. Iшкi сөрелері бар есiк бөлiмшелерге үш бiр есiк және бiр  екiлiктердi бар болу. Папкалар, биiктiк үшiн шылқыған ашық сөренің бар болуы, биіктігі 300 мм кем емес, бiрақ 330 мм астам емес. Корпустың шеттерi шет ПВХ желiмдеген. Фурнитура металлды. Комод және фурнитураның түсi Тапсырыс берушімен ескертіледі.
</t>
  </si>
  <si>
    <t>Жылжымалы тумба. Өлшемі (БхЕхТ): 750 7750х400 мм кем емес, бiрақ 800 8800х450 мм аса емес. Корпустың материалы: түссiз қағазбен қапталған ДСП. Фасадтың материалы: МДФ.  Тумбаның ішінде екі тiк есiктiң және шылқыған сөренің бар болу. Корпустың  шеттерi шет ПВХ желiмдеген. Фурнитура металлды. Тумба және фурнитураның түсi Тапсырыс берушімен ескертіледі.</t>
  </si>
  <si>
    <t>Май. Кенеп. Шеңбер - багет. Өлшемі: 60х770 см кем емес. Сурет Тапсырысшымен келісіледі.</t>
  </si>
  <si>
    <t>Сурет</t>
  </si>
  <si>
    <t>Кiлем жартылай жүн. Жүннің құрамы, 60% кем емес. Кiлемнiң тығыздығы, ш.м. 1100 000 түйiннен кем емес. Түктiң биiктiгi, 10 мм кем емес. Кiлемiнiң негiзi маталы. (ДхЕ) кiлемнiң өлшемі: 2000х33000 мм. Кiлемнiң түсі және суретi Тапсырыс берушімен келісіледі.</t>
  </si>
  <si>
    <t>Кiлем</t>
  </si>
  <si>
    <t>Жәшiк жуандығы 3 мм кем емес мөлдiр оргшыныдан жасалған. Жәшiктiң өлшемі (ДхЕхТ): 400х4400х400 мм. Жәшiктiң бетiнде 10см тiлiк, ұзындығымен жәшiктiң қақпағында кiлттердi жиынтықпен құлыптың бар болуы.</t>
  </si>
  <si>
    <t>Қайыр-садақа берулердi жиын үшiн жәшiк</t>
  </si>
  <si>
    <t>Бiр реттi пластикті пломба</t>
  </si>
  <si>
    <t>Бiр реттi пластикті пломба, сөмкелерді, кiлттер үшін қаламсауыттарды және барлық жапсырмалар түрлерін пломбалау үшiн пайдаланады. Пломбаның материалы: полипропилен. Пломбаның өлшемі: 21,5 х 11,0 х 2,5 мм кем емес. Пломбалар сериялық нөмірлерге ие болуы тиіс. Түсі: ақ. Қолданудың температурасы: - 20 + 75 С дейiн. орнату\алу қолмен, арнаулы тетiктерсiз. Кепiлдiгі: 12 айдан кем емес.</t>
  </si>
  <si>
    <t xml:space="preserve">Переплетная проволка </t>
  </si>
  <si>
    <t>Работы по разработке проектно-сметной документации по озеленению территории «Назарбаев Университет»</t>
  </si>
  <si>
    <t>В течение 3 календарных дней со дня подписания Договора</t>
  </si>
  <si>
    <t>331</t>
  </si>
  <si>
    <t>Разработка, проведение экспертизы и  утверждение проектно-сметной документации по озеленению территории «Назарбаев Университет». Состав проектно-сметной документации: 1) план озеленения М 1:200; 2) пояснительная записка; 3) смета. Требования к проекту: 1) предусмотреть устройство цветников; 2) рассчитать общую квадратуру газона, а также отдельно по участкам. 2) пересмотреть и пересчитать количество и вид/наименование деревьев. В сметном расчете предусмотреть: 1) устройство и содержание цветников; 2) ремонт и уход за газоном; 3) работы по уходу за деревьями.</t>
  </si>
  <si>
    <t>Без применения норм пп. 1 п. 15 Правил</t>
  </si>
  <si>
    <t>В меню на одного человека входит: кофе, чай, мин.вода без газа 0,5л., корж песочный, булочка с начинкой.  Общее количество 900 человек.</t>
  </si>
  <si>
    <t>С момента подписания Договора до 31.12.2013 года, по заявке Заказчика</t>
  </si>
  <si>
    <t>г. Астана, пр. Кабанбай Батыра, 53</t>
  </si>
  <si>
    <t>В меню на одного человека входит: манты (порция/5 штук) , корзиночка с салатом, канапе с тунцом, канапе с паштетом, круасан  с сыром, фруктовое ассорти (яблоки, груши, мандарины, киви, бананы), медовое пирожное, мин.вода без газа 0,5л, чай, кофе, натуральный сок 0,25л. Общее количество 200 человек.</t>
  </si>
  <si>
    <t xml:space="preserve">Услуга </t>
  </si>
  <si>
    <r>
      <t xml:space="preserve">Услуги питания во время форума </t>
    </r>
    <r>
      <rPr>
        <sz val="10"/>
        <color theme="1"/>
        <rFont val="Times New Roman"/>
        <family val="1"/>
        <charset val="204"/>
      </rPr>
      <t>«Eurasian Higher Education Leaders Forum» (меню 1)</t>
    </r>
  </si>
  <si>
    <r>
      <t xml:space="preserve">Услуги питания во время форума </t>
    </r>
    <r>
      <rPr>
        <sz val="10"/>
        <color theme="1"/>
        <rFont val="Times New Roman"/>
        <family val="1"/>
        <charset val="204"/>
      </rPr>
      <t>«Eurasian Higher Education Leaders Forum» (меню 2)</t>
    </r>
  </si>
  <si>
    <t xml:space="preserve">В течение 90 календарных дней с даты подписания договора </t>
  </si>
  <si>
    <t xml:space="preserve">Үздіксіз қуат беру көзi (ҮҚБК): 
- ҮҚБК бойынша санаты IEC62040-3-VFI-SS-111 
- қуаты - 40кВА/36кВт, - толық жүктеу кезіндегі  жұмыс уақыты - кемiнде 30 мин - технология - онлайн – екі рет қайта өзгерту; - құрылымы - модульдiк;
- салқындату жүйесi - кемiнде бiр модульға 2 - желдеткiштен;                                                                                                                                  - кiру/шығу номиналды параметрлерi - 3 фаза, 415В+N, 50/60Гц; - батареяның түрi - қызмет көрсетiлмейтiн, герметикалық, қорғасын – қышқыл аккумуляторлар, газдың бөлінуін реттейтін,   рекомбинация түрiндегi сіңірілетін электролиті бар аккумуляторлар;
- түзеткiш  түрi (тұрақты тоқ) AC - DC. (тұрақты ток)- оқшауланған бекiтпесi бар екi полярлық транзистор; 
- батареяның номиналды кернеуі - кемiнде 300В және (тұрақты тоқ) 720В DC аспайтын;
- ҮҚБК жұмыс температурасы - 00С және кемiнде 400С - корпусының қорғаныс сыныбы  (EN 60529 талаптарына сәйкес)- IP20 төмен емес
- IEC/EN50091-2, 3, EN62040-1-1, 2, 3 EN61000-3-2, 6-2, EN60950-1 стандарттарына  сәйкестiк
- шығу белгiсiнiң пiшiнi - синусоида;
- бақылау, басқару, көрсету мiндетi, коммутациялық мүмкiндiктердiң бар болуы, байланыс хаттамаларды қолдау қызметі. - акустикалық шуыл - 50Дб - ҮҚБК мен батареяларға кепiлдiк берiлген мерзiмі - пайдалануға тапсырылған сәтiнен бастап кемiнде 24 ай.  Қосалқы қызметтер: 1. Электромонтаж жұмыстары: 
- орнатылатын ҮҚБК қорек көзі  желiсiн салу; - қорғаныс аппаратурасын орнату.
2. ҮҚБК қондыру бойынша іске қосу-жөндеу жұмыстары: жүйенiң параметрлерiн реттеу, қоректену  желісіне түскен кезде жүйенің жұмысын тексеру. 3. Пайдалануға 24.10.2012 жылғы № 1354 ҚР ЭҚ ПТЕ талаптарына сәйкес қабылдау. 
</t>
  </si>
  <si>
    <t>Қирау және тозу дәрежесi бойынша жөндеу, электр қозғалтқыштыңбелсенді бөлігін ауыстыру арқылы (электр қозғалтқыштың мыс орамы) орамды  бөлшектеу, жанып кеткен орамды алып шығу, секцияларды орау, арнайы оқшаулау материалдары арқылы статордың ұяшығына секцияларды орнату, оралған статорға май жағу, кептіру, электр қозғалтқышты жинау. Сынақ хаттамасын беру арқылы  электр параметрлерiн өлшеу.</t>
  </si>
  <si>
    <t>"Назарбаев университет" аумағын көгалдандыруы бойынша сараптаманы әзiрлеу, өткiзуi және жобалау-сметалық құжаттамасыны бекiту. Жобалау-сметалық құжаттаманың құрамы: 1) 1:200 М көгалдандырудың жоспары; 2) түсiндiрме жазба; 3) смета. Жобаға талап: 1) гүл өсiрушiлер құрылғыларын ескеру; 2) көгалдың ортақ квадратурасын есептеу, сонымен бiрге бөлiмшелер бойынша. 2) ағаштардың түрін/атауын және саның  қайтадан қарастырып қайта санау. Сметалық есептеуде ескеру: 1) гүл өсiрушiлердi қарауыцн және құрылғыны; 2) көгалды күту және жөндеу жүргізу; 3) ағаштарды күту бойынша жұмыс.</t>
  </si>
  <si>
    <t xml:space="preserve">Шартқа қол қойған күнінен бастап 90 күнтізбелік күннің ішінде
</t>
  </si>
  <si>
    <t>Шартқа қол қойған күнінен бастап 3 күнтізбелік күннің ішінде</t>
  </si>
  <si>
    <t>"Назарбаев университет" аумағын көгалдандыруы бойынша және жобалау-сметалық құжаттаманы әзірлеу бойынша жұмыстар</t>
  </si>
  <si>
    <t xml:space="preserve">Шарттың күшіне енген күнінен бастап  2013 жылғы 31 желтоқсанға дейін, Тапсырыс берушінің өтінімі бойынша </t>
  </si>
  <si>
    <t xml:space="preserve">«Eurasian Higher Education Leaders Forum» форумы кезінде тамақтандыру қызметтері (1 мәзір) </t>
  </si>
  <si>
    <t xml:space="preserve">«Eurasian Higher Education Leaders Forum» форумы кезінде тамақтандыру қызметтері (2 мәзір) </t>
  </si>
  <si>
    <t>Бір адамның мәзіріне келесілер кіреді: кофе, шай, газсыз мин.су 0,5л., құмды тәтті нан, салындысымен тәтті бөлке. Адамдардың жалпы саны 900.</t>
  </si>
  <si>
    <t>Бір адамның мәзіріне келесілер кіреді: манты (порция/5 дана), салатпен себетше, тунецпен канапе, паштетпен канапе, ірімшікпен круасан, жеміс ассортисі (алмалар, алмұрттар, мандариндер, кивилер, банандар), бал пирожноесі, газсыз мин.су 0,5л., шай, кофе, табиғи сок 0,25л. Адамдардың жалпы саны 200.</t>
  </si>
  <si>
    <t>Электр жабдығына  жөндеу жүргізу бойынша жұмыстар</t>
  </si>
  <si>
    <t xml:space="preserve">Жерге қосу құрылғысының техникалық жағдайын анықтау үшiн электр жабдығына  сынақтар өткізу  нормаларына  сәйкес мыналар жүргізіледі: 1) жерге қосу құрылғысының кедергісін  өлшеу;
2) жанасу кернеуін өлшеу, жерге қосу құрылғысы мен жерге қосылатын элементтердің арасындағы  байланыстың  бар болуын тексеру,  жерге қосу құрылғысы мен табиғи жерге қосылатын заттардың қосындысы; 3) электр қондырғысының қысқа тұйықталу тоқтарын  өлшеу; 4 ) жерге қосатын 
құрылғы ауданында топырақтың меншiктi кедергiсiн өлшеу. Найзағайдан қорғау жүйесіне сынақтар жүргiзу: 1) найзағай тартқыштардың көзге көрінетін бөлшектері мен олардың арасындағы байланыстардың  коррозиядан қорғалуы мен бүтіндігін тексеру;
2)найзағайдан қорғау жүйесінің дәнекермен қосылған жерлерінің тұтастылығы мен механикалық төзімділігіне сынақтар өткізу;
3) болтпен қосылған жерлердегі ауыспалы кедергіні өлшеу; 4) бөлек тұратын найзағай тартқыштарының жерге қосылатын орындарындағы  кедергiнi өлшеу. Ғимараттакешенінің жерге қосу құрылғысы мен найзағайдан сақтандыру сынақтарын алдын ала жүргізу  жұмыстарының мерзімділіг  – жылына бір рет.
</t>
  </si>
  <si>
    <t xml:space="preserve">Услуги по техническому оснащению для организации синхронного перевода </t>
  </si>
  <si>
    <t xml:space="preserve">Техническое оснащение для организации синхронного перевода во время обучения топ-менеджмента малого и среднего бизнеса.  50 инфракрасных приемников и наушников в комплекте, 23 настольных микрофона, 1 радиомикрофон, 1 петличный микрофон, 2 пульта переводчиков, 1 центральный процессор, 1 трансмиттер, 1 излучатель, 1 переносная кабинка для 2 переводчиков. Количество дней – 6.
</t>
  </si>
  <si>
    <t xml:space="preserve">Синхронды аудару үшін техникалық қамтамасыз ету бойынша қызметтер </t>
  </si>
  <si>
    <t>Кіші және орта бизнесінің топ менеджерлері оқыту кезіндегі синхронды аудару үшін техникалық қамтамасыз ету. Жиынтықта 50 инфрақызыл қабалдауыштар және құлақшындар, 23 үстел микрафондары, 1 радиомикрофон, 1 басты микрофон, аударушылардың 2 пульті, 1 орталық процессор, 1 трансмиттер, 1 жарқаратушы, 2 аудармашы үшін 1 тасымалдаулы кабинка. Күндердің саны – 6.</t>
  </si>
  <si>
    <t>Комплект состоит из стола руководителя 1 шт., телефонный стол 1 шт., тумба мобильная 1 шт., брифинг приставка 1 шт., шкаф для бумаг 1 шт., шкаф колонка 1 шт., кресло руководителя кожаное 1 шт., кресла для посетителей кожаные с низкой спинкой 6 шт. Комплект мебели изготовлен из ламинированной древесностружечной плиты толщиной не менее 25мм, 16мм, облицован пленкой на основе термореактивных полимеров. Каркас изделий изготовлен из лДСтП-25мм. Фасад деталей изготовлен из лДСтП-16мм.  Торцы деталей облицованы 2-х слойной меламиновой  кромкой и ПВХ- не менее 2мм. Стенки задние и дно ящиков изготовлены из облицованной древесноволокнистой плиты (ДвПо-4мм). Изделия комплекта с декоративными вставками, выполнены из кожи. Сборка изделий производится на эксцентриковые стяжки, евровинты, шканты и шурупы. Ящики выдвигаются на шариковых направляющих, ручки ящиков металлические. Стол руководителя. Изготовлен из древесностружечных плит, облицованных пленками на основе термореактивных полимеров. На фасадной части кожаные вставки из кожи. Крышка стола закругленной формы толщиной 58 мм, с отверстием для кабеля. Кромка рабочих поверхностей – профильная фрезерованная по технологии софтформинг, облицована ламинатной пленкой со специальной пропиткой. Кромка стола отделана кожей. На передней части стола имеются декоративные вставки из кожи. Длина, не менее 1900 мм; ширина, не менее 900 мм; высота, не менее 785 мм. Стол телефонный с отделениями для документов. 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Все изделия отделаны кожей. Кромка рабочих поверхностей – профильная фрезерованная по технологии софтформинг, облицована ламинатной пленкой со специальной пропиткой. Выдвижные ящики стола отделаны кожей. Длина, не менее 1200 мм; ширина, не менее 480 мм; высота, не менее 694 мм; Брифинг. 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Фасадная часть отделана кожей. На передней части стола имеются декоративные вставки из кожи. Кромка рабочих поверхностей – профильная фрезерованная по технологии софтформинг, облицована ламинатной пленкой со специальной пропиткой. Длина, не менее 1200 мм; ширина, не менее 800 мм; высота, не менее 780 мм; Шкаф для документов. 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Нижняя часть шкафа поделена на два отдела.  Один из отделов – четыре ящика для документов. Ящики выдвигаются на шариковых направляющих. Фасадная часть ящиков отделана кожей. Кромка рабочих поверхностей – профильная фрезерованная по технологии софтформинг, облицована ламинатной пленкой со специальной пропиткой. Длина, не менее 885 мм; ширина, не менее 450 мм; высота, не менее 1933 мм; Шкаф колонка. 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Оснащен штангой для одежды. Кромка рабочих поверхностей – профильная фрезерованная по технологии софтформинг, облицована ламинатной пленкой со специальной пропиткой. Длина, не менее 560 мм; ширина, не менее 450 мм; высота, не менее 1933 мм; Кресло руководителя. Материал: гнутая фанера, обивка кожаная. Подлокотники металлические с пластиковыми накладками, крестовина металлическая хромированная или деревянная, колеса пластиковые. Имеются регулировки высоты и режима качания. Высота спинки не менее 725 мм, ширина спинки не менее 525 мм, ширина сидения не менее 525 мм, глубина сидения не менее 485 мм. Кресла для посетителей. Материал: гнутая фанера, обивка кожаная. Подлокотники металлические с деревянными накладками, основание металлическое хромированное. Высота спинки не менее 530 мм, ширина спинки не менее 430 мм, ширина сидения не менее 455 мм, глубина сидения не менее 440 мм. Тумба мобильная. 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Фасадная часть отделана кожей. Кромка рабочих поверхностей – профильная фрезерованная по технологии софтформинг, облицована ламинатной пленкой со специальной пропиткой. Длина, не менее 430 мм. Ширина, не менее 460 мм. Высота, не менее 550 мм. Цвет комплекта руководителя согласовывается с заказчиком. Гарантийный срок на весь комплект не менее 24 месяца.»;</t>
  </si>
  <si>
    <t>332</t>
  </si>
  <si>
    <t>333</t>
  </si>
  <si>
    <t>334</t>
  </si>
  <si>
    <t>335</t>
  </si>
  <si>
    <t>336</t>
  </si>
  <si>
    <t>Кресло для персонала</t>
  </si>
  <si>
    <t>Кресло для персонала, материал гобелен, с пластиковыми подлокотниками, 5 лучевая пластиковая крестовина с колесиками, с пневматическим  механизмом подъема сиденья, размеры не менее 580 х мм х 580 мм х 1060 мм (ШГВ),  цвет по согласованию с Заказчиком</t>
  </si>
  <si>
    <t>Рабочий стол</t>
  </si>
  <si>
    <t>Размер не менее 1200х600х750 мм (ДШВ), материал ЛДСП, толщина столешницы и боковины не менее 20 мм, с отверстием для кабеля, торцы облицованы прочной противоударной кромкой ПВХ толщиной не менее 0,4 мм, цвет по согласованию с Заказчиком.</t>
  </si>
  <si>
    <t>Журнальный стол</t>
  </si>
  <si>
    <t>Размеры не менее 1000х550х295 мм (ДВШ), материал нижней полки ДСП, толщина не менее 18 мм., материал верхней полки матовое стекло, толщина не менее 18 мм.</t>
  </si>
  <si>
    <t>Доска магнитно-маркерная двухсторонняя</t>
  </si>
  <si>
    <t>Доска магнитно-маркерная двухсторонняя, размер 90Х120 мм, высота мобильной стойки не менее 1800 мм, эмалевая  магнитно-маркерная поверхность для письма маркерами сухого стирания, гарантия на поверхность не менее 12 месяцев, системная рамка из алюминия, стойка мобильная на 4-х колесиках, два из которых блокируются</t>
  </si>
  <si>
    <t>Картина, размер не менее 76х101мм, материал багет, холст, масло, цвет и дизайн по согласованию с Заказчиком.</t>
  </si>
  <si>
    <t>Тележка библиотечная для транспортировки книг</t>
  </si>
  <si>
    <t>Тележка библиотечная для транспортировки книг, размер  не менее 110х80х45 см (ВДШ), материал сталь, максимальная нагрузка не менее 170 кг, нагрузка на одну полку не менее 55 кг, количество полок – 3, каждая полка разделена на двое перпендикулярным перекрытием вдоль всей длины, расстояние между полками не менее  31 см, на бесшумных роликах диаметром не менее 12 см, поворачивающиеся, 2 ролика со стопорами.</t>
  </si>
  <si>
    <t>Без применения норм Правил (пп. 19 п.15)</t>
  </si>
  <si>
    <t>Источник бесперебойного питания (ИБП): - класс ИБП по IEC62040-3 - VFI-SS-111, - мощность - 40кВА/36кВт, - время работы при полной нагрузке - не менее 30 мин, - технология - онлайн - двойное преобразование; - конструкция - модульная; - система охлаждения - не менее 2-х вентиляторов на один модуль; - номинальные параметры входа/выхода - 3 фазы, 415В+N, 50/60Гц; - тип батареи - необслуживаемые, герметичные, свинцово-кислотные аккумуляторы с абсорбированным электролитом рекомбинационного типа с регулированием газовыделения; - тип выпрямителя AC (пост ток)-DC(перемен. ток) - биполярный транзистор с изолированным затвором; - номинальное напряжение батареи - не менее 300В и не более 720В DC (постоянный ток); - рабочая температура ИБП - от 00С и не менее +400С; - класс защиты корпуса (согласно треб.  EN 60529) - не ниже IP20, - соответствие стандартам IEC/EN50091-2,3, EN62040-1-1, 2, 3; EN61000-3-2, 6-2, EN60950-1; - форма выходного сигнала - синусоида; - наличие функций контроля, управления, индикации, коммутационных возможностей, поддержка протоколов связи, - акустический шум - не более 50Дб; - гарантийный срок ИБП и батарей - не менее 24 месяцев с момента сдачи в эксплуатацию. Сопутствующие услуги: поставка, наладка, установка, внедрение в эксплутацию (согласно  технической спецификации).</t>
  </si>
  <si>
    <t>Ремонт по степени разрушения и износа, перемотка с заменой активной части (медная обмотка электродвигателя) разборка электродвигателя, извлечение горелых обмоток, намотка секций, укладка секций в пазы статора, с использованием специальных изоляционных материалов, пропитка намотанного статора составами без растворителей или лаками на основе растворителей с содержанием пленкообразующих веществ от 30 до 70 % в зависимости от лака и технологии пропитки, сушка, сборка электродвигателя. Замер электрических параметров с выдачей протокола испытаний.</t>
  </si>
  <si>
    <t xml:space="preserve">Сервисное обслуживание 12 источников бесперебойного электропитания (ИБЭ) комплекса АОО "Назарбаев Университет", с учетом замены запасных частей и изделий (ЗИП). Сервисное обслуживание: 1. Планово - профилактические работы: общая очистка, проверка, контроль, регулировка, визуальный осмотр оборудования. 2. Техническая поддержка: e-mail, по телефону - круглосуточно. Время реагирования сервисного инженеров случае аварии - 24 часа. 3. Ремонт, замена запасных частей и изделий ИБЭ. 4. Отчет о рабочем состоянии ИБЭ и дальнейшей эксплуатации.
</t>
  </si>
  <si>
    <t>Стул без подлокотников. Гибкая спинка подойдет для разных форм позвоночников, в любом положении поддерживает поясницу. Материал обивки стула: текстиль. Основание: две пары согнутых стальных трубок, не менее 2мм толщиной, диаметром не менее 25 мм, скреплены одним хомутом. Конструкция стула оборудована четырьмя опорными ножками из алюминия или стали черного цвета, на 4-х колесиках. Складывающееся сидение стула дает возможность сложить его. Цвет по согласованию с Заказчиком. Общие размеры не менее: высота от пола до верха спинки 870 мм; ширина 450 мм; глубина используемой поверхности сиденья 450 мм.</t>
  </si>
  <si>
    <t xml:space="preserve">Типоразмер: Крона 6LR61. Напряжение: 9V
Упаковка: по 1шт. на блистере </t>
  </si>
  <si>
    <t xml:space="preserve">Столешница стола выполнена из ЛДСП толщиной не менее 22 мм с отверстием для кабеля, нижняя часть ЛДСП не менее 16 мм. Торцы облицованы прочной противоударной кромкой ПВХ толщиной не менее 2 мм.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Размеры: Длина, не менее 1600мм; ширина, не менее 650 мм; высота, не менее 750 мм; Цвет согласовывается с заказчиком. </t>
  </si>
  <si>
    <t xml:space="preserve">Столешница стола выполнена из ЛДСП толщиной не менее 22 мм с отверстием для кабеля, нижняя часть ЛДСП не менее 16 мм. Торцы облицованы прочной противоударной кромкой ПВХ толщиной не менее 2 мм.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Размеры: Длина, не менее 1300мм; ширина, не менее 650 мм; высота, не менее 750 мм; Цвет согласовывается с заказчиком. </t>
  </si>
  <si>
    <t xml:space="preserve">Крышка тумбы ЛДСП толщиной не менее 22 мм. Корпус толщиной не менее 16 мм. Торцы корпуса оклеены кромкой ПВХ, комплектуется ручками. Тумба имеет три выдвижных ящика. Тумба на четырех колесах.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Размеры: Длина не менее 400 мм, ширина не менее 500 мм, высота не менее 550 мм Наличие замка. Цвет согласовывается с заказчиком. </t>
  </si>
  <si>
    <t xml:space="preserve">Столешница стола выполнена из ЛДСП толщиной не менее 22 мм, нижняя часть ЛДСП 16 не менее мм. Торцы облицованы прочной противоударной кромкой ПВХ толщиной не менее 2 мм. Размеры: Длина, не менее 1000 мм; ширина, не менее 600 мм; высота, не менее 600 мм; Цвет согласовывается с заказчиком. </t>
  </si>
  <si>
    <t xml:space="preserve">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Толщина столешницы не менее 38 мм. Стол комбинирован с кожей. Размеры:  Длина, не менее 2400 мм; ширина, не менее 1200 мм; высота, не менее 760 мм; Цвет согласовывается с заказчиком. </t>
  </si>
  <si>
    <t xml:space="preserve">С регулируемой высотой полок. Наличие 2-х дверей на весь передний корпус. Корпус изготовлен из ЛДСП  не менее 16 мм. Торцы корпуса оклеены кромкой ПВХ не менее 2 мм, комплектуются ручками. Шкаф опирается на 4 регулируемые мебельные ножки. Наличие 2-х полок. Наличие металлической перекладины для вешалки.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Размеры: Глубина не менее 600 мм, Ширина не менее 800 мм, Высота не менее 1930 мм. Цвет согласовывается с заказчиком. </t>
  </si>
  <si>
    <t xml:space="preserve">С регулируемой высотой полок. Корпус изготовлен из ЛДСП не менее 16 мм. Торцы корпуса оклеены кромкой ПВХ не менее 0,4 мм, комплектуются ручками. Шкаф опирается на 4 регулируемые мебельные ножки. Верхняя часть с тремя полками закрывается  стеклянными дверцами, нижняя часть с двумя полками и деревянными дверцами.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Размеры: Глубина не менее 420 мм, Ширина не менее 800 мм, Высота не менее 1930 мм. Цвет согласовывается с заказчиком. </t>
  </si>
  <si>
    <t xml:space="preserve">Картотечный шкаф, 4 ящика, оснащен телескопическими направляющими выдвижных ящиков. Наличие замка и антиопрокидывающего устройства. Высота не менее 1330 мм, ширина не менее 470 мм, глубина не менее 630 мм. Цвет согласовывается с заказчиком. </t>
  </si>
  <si>
    <t>Каркас из натурального дерева, обшит экокожей, по периметру дивана предусмотрены утяжки. В основании дивана пружинный блок. Наполнитель Пенополиуретан (ППУ), синтепон. В основании металлические хромированные опоры (ножки). Длина не менее 1940 мм; ширина не менее 980 мм; высота не менее 790 мм. Цвет согласовывается с заказчиком.</t>
  </si>
  <si>
    <t xml:space="preserve">Комплект состоит из стола руководителя 1 шт., телефонный стол 1 шт., тумба мобильная 1 шт., брифинг приставка 1 шт., шкаф для бумаг 1 шт., шкаф колонка 1 шт., кресло руководителя кожаное 1 шт. Комплект мебели изготовлен из ламинированной древесностружечной плиты облицованных пленками на основе термореактивных полимеров толщиной не менее 25мм, 16мм, облицован пленкой на основе термореактивных полимеров. Каркас изделий изготовлен из лДСтП-25мм. Фасад деталей изготовлен из лДСтП-16мм. Торцы всех деталей облицованы двухслойной меламиновой кромкой и ПВХ- не менее 2мм. Все изделия комплекта с декоративными вставками и фасадная часть выполнены из кожи. Кромка рабочих поверхностей – профильная фрезерованная по технологии софтформинг, облицована ламинатной пленкой со специальной пропиткой. Стенки задние и дно ящиков изготовлены из облицованной древесноволокнистой плиты (ДвПо-4мм). Сборка изделий производится на эксцентриковые стяжки, евровинты, шканты и шурупы. Ящики выдвигаются на шариковых направляющих, ручки ящиков металлические. Стол руководителя: Крышка стола закругленной формы толщиной 58 мм, с отверстием для кабеля. Кромка стола отделана кожей. Длина не менее 1900 мм, ширина не менее 900 мм, высота не менее 785 мм. Стол телефонный с отделениями для документов: Длина не менее 1200 мм, ширина не менее 480 мм, высота не менее 694 мм. Брифинг: Длина не менее 1200 мм, ширина не менее 800 мм, высота не менее 780 мм. Шкаф для документов. Нижняя часть шкафа поделена на два отдела. Один из отделов – четыре ящика для документов. Длина не менее 885 мм, ширина не менее 450 мм, высота не менее 1933 мм. Шкаф колонка: Оснащен штангой для одежды. Длина не менее 560 мм, ширина не менее 450 мм, высота не менее 1933 мм. Кресло руководителя: Материал гнутая фанера, обивка кожаная подлокотники металлические с пластиковыми накладками, крестовина металлическая хромированная или деревянная, колеса пластиковые. Имеются регулировки высоты и режима качания. Высота спинки не менее 630 мм, ширина спинки не менее 505 мм, ширина сидения не менее 505 мм, глубина сидения не менее 485 мм. Тумба мобильная: Длина не менее 430 мм. Ширина не менее 460 мм. Высота не менее 550 мм. Цвет комплекта руководителя согласовывается с заказчиком. </t>
  </si>
  <si>
    <t xml:space="preserve">Столешница стола выполнена из ЛДСП толщиной не менее 22 мм. с отверстием для кабеля, нижняя часть ЛДСП не менее 16 мм. На металлокаркасе. Ножки изготовлены из тонкостенной профильной трубы квадратного сечения. Торцы облицованы прочной противоударной кромкой ПВХ толщиной не менее 2мм. Кромка рабочих поверхностей – профильная фрезерованная по технологии софтформинг, облицована ламинатной пленкой со специальной пропиткой. Размеры: Длина не менее 1800 мм. Ширина не менее 650 мм. Высота не менее 750 мм. Цвет согласовывается с заказчиком. </t>
  </si>
  <si>
    <t>Материал: обшит гобеленом, подлокотники хромированные с полиуретановыми накладками,  крестовина хромированная, диаметр колес -50 мм, имеются регулировки высоты и угла наклона спинки. Размер: глубина сиденья 440 мм, ширина посадочного места 455 мм, высота спинки 565 мм. Оснащено механизмом типа «Перманент – контакт».  Глубина сиденья не менее 440 мм, ширина посадочного места не менее 455 мм, высота спинки не менее 565 мм. Цвет обивки согласовывается с Заказчиком.</t>
  </si>
  <si>
    <t xml:space="preserve">Материал: гнутая фанера, обивка экокожа. Подлокотники металлические с  деревянными накладками, основание металлическое хромированная. Высота спинки, не менее 530 мм, ширина спинки, не менее 430 мм, ширина сидения,  не менее 455 мм, глубина сидения, не менее 440 мм. Цвет согласовывается с заказчиком.  </t>
  </si>
  <si>
    <t xml:space="preserve">Корпус изготовлен из ЛДСП не менее 16 мм. Торцы корпуса оклеены кромкой ПВХ не менее 0,4 мм. Шкаф опирается на 4 регулируемые мебельные ножки. Верхняя часть с тремя полками, нижняя часть с двумя полками и деревянными дверцами.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Ширина не менее 800 мм. Глубина не менее 420 мм. Высота не менее 1930 мм. Цвет согласовывается с заказчиком.  </t>
  </si>
  <si>
    <t xml:space="preserve">Каркас из натурального дерева, обшит экокожей, по периметру кресла предусмотрены утяжки. В основании кресла пружинный блок. Наполнитель – Пенополиуретан (ППУ), синтепон. В основании металлические хромированные опоры (ножки). Ширина не менее 790 мм, глубина не менее 980 мм, высота не менее 790 мм. Цвет согласовывается с заказчиком.  </t>
  </si>
  <si>
    <t>Шынтақ қойғыштарсыз орындық. Қажеттi жайлылықты және ұзақ уақыт бойы  қолдауды қамтамасыз етедi. Иiлгiш арқалығы омыртқалардың әр түрлi пiшiндерi үшiн жарамды, кез-келген жағдайда белге ыңғайлы. Орындық қаптауының материалы: кездеме. Негiздемесі: бүгілген құрыш түтiкшелерінен жасалған,  қалыңдығы  кемiнде 25 мм, диаметрi кемiнде 2 мм, бiр қамытпен бекiткітілген. Орындықтың құрылымы алюминийден немесе қара түсті болаттан жасалған төрт тiрек аяқтарымен жабдықталған, дөңгелектер саны  4. Орындықтың ашылмалы-жабылмалы түрі оны жинап қоюға мүмкіндік береді. Түсі: қара. Жалпы өлшемдері: биiктiгi жерден арқасына дейін 870 мм; енi 450 мм; орындықтың үстіңгі қолданылатын тереңдігі кемiнде 460 мм</t>
  </si>
  <si>
    <t>Жинақ 1 дана басшы үстелінен,  1 дана телефон үстелінен, 1 дана брифинг қосымшадан, 1 дана қағаздарға арналған шкафтан, 1 дана колонка шкафтан, 1 дана теріден жасалған басшыға арналған креслодан, 6 дана келушілерге арналған  арқалығы төмен креслодан тұрады. Жиһаз жинағы қалыңдығы термоактивті полимерлер негізіндегі қаппен қапталған, 25 мм, 16 мм, кем емес ламинатталған ағашжоңқа плитадан жасалған. Өнімдердің қаңқасы 25 мм лДСтП ден жасалынған. Бөлшектердің сыртқы беті 16 мм лДСтП ден жасалынған. Бөлшектердің шеттері екі қабатты меланин жиектерімен  және 2 мм кем емес ПВХ-мен қапталған. Жәшіктердің артқы қабырғалары және түбі 4мм ДвПо қапталған ағаш талшықты плитадан жасалынған. Жинақтың декоративтік бұйымдары теріден жасалынған. Бұйымның жиыны эксцентрик тарта қысу, евро винт, шкант және бұрама шегелер арқылы жинақталады. Жәшіктер шарикті бағыттаушылармен тартылады, жәшіктің қаламдары металлдан жасалған. Басшының үстелі. Термоактивті полимерлер негізінде қаппен қапталған, ламинатталған ағаш жоңқа плиталардан жасалған. Сыртқы бөлігінде теріден тері салғалар. Үстелінің қақпағы 58 мм дөңгелетілген пішін қалыңдығымен, кабель үшін ойығы бар. Жұмыс беттерінің шеті – арнайы жабылған ламинат қабыршақпен беттелген технология бойынша профильді софтформинг. Қаңқаның бекіткіші – екі компонентті эксцентрик жиыстырма. Үстелдің шеті терімен қапталған. Үстелдің алдыңғы жағында теріден декоративтік кірме бөлшектері бар. Ұзындығы 1900 мм кем емес; ені 900 мм кем емес; биіктігі 785 мм кем емес. Құжаттар үшін бөлімшелері бар телефон үстелі. Термоактивті полимерлер негізінде қапталған, ламинатталған ағаш жоңқа плиталардан жасалған. Барлық бөлшектердің шеттері екі қабатты меламин жиектерімен қапталған. Барлық бұйымдар терімен қапталған. Жұмыс беттерінің шеті – софтформинг технологиясы бойынша кесілген, арнайы жабылған ламинат пленка. Үстелдің тартылатын жәшіктері терімен қапталған. Ұзындығы 1200 мм кем емес, ені 480 кем емес, биіктігі 694 мм кем емес. Брифинг. Термоактивті полимерлердің негізіндегі пленкамен қапталған.  Барлық бөлшектердің шеттері екі қабатты меланминмен қапталған. Үстелдің алдыңғы жағы декоративтік терімен көмкерілген. Қасбет бөлігі терімен қапталған. Үстелдің алдыңғы жағында теріден декоративтік қойылымдар бар. Жұмыс беттерінің шеті – софтформинг технологиясы бойынша кесілген, арнайы жабылған ламинат пленка. Ұзындығы 1200 мм кем емес, ені 800 кем емес, биіктігі 780 мм кем емес. Құжаттар үшін шкаф. Термоактивті полимерлердің негізінде пленкамен қапталған, ламинатталған ағаш жоңқа плиталардан жасалған. Барлық бөлшектердің шеттері екі қабатпен қапталған. Шкафтың төменгі жағы екі бөлімге бөлінген. Бөлімдердің бірі – құжаттар үшін төрт жәшік. Жәшіктер шарикті бағыттаушылармен тартылады. Жәшіктердің қасбет бөлігі терімен қапталған. Жұмыс беттерінің шеті – софтформинг технологиясы бойынша кесілген, арнайы жабылған ламинат пленка. Ұзындығы 885 мм кем емес, ені 450 кем емес, биіктігі 1933 мм кем емес. Шкаф бағана. Термоактивті полимерлер негізінде қапталған, ламинатталған ағаш жоңқа плиталардан жасалған. Барлық бөлшектердің шеттері екі қапты меланминмен қапталған қапталған. Киімдер үшін штангамен қамтылған. Жұмыс беттердің шеті – софтформинг технологиясы бойынша кесілген, арнайы жабылған ламинат пленка. Ұзындығы 560 мм кем емес, ені 450 кем емес, биіктігі 1933 мм кем емес. Басшының креслосы. Материалы: майысқан фанера, терімен қапталған. Шынтақшалар металл пластикті салмалармен, крестовинасы металл хромдалған немесе ағаш, дөңгелектері пластик. Биіктікті және бұлғақ режимін реттеуіші бар. Арқаның ұзындығы 725 мм кем емес, арқаның ені 450 кем емес, орындықтың ені 525 кем емес, орындықтың тереңдігі 485 мм кем емес. Келушілер үшін кресло. Материалы: майысқан фанера, терімен қапталған. Шынтақшалар металл ағаш салмалармен, негізі металл хромдалған. Арқаның ұзындығы 530 мм кем емес, арқаның ені 430 кем емес, орындықтың ені 455 кем емес, орындықтың тереңдігі 440 мм кем емес. Мобильді тумба. Термоактивті полимерлер негізінде қапталған, ламинатталған ағашоңқа плиталардан жасалған. Барлық бөлшектердің шеттері екі қабатты  меланминмен қапталған. Қасбет бөлігі терімен қапталған. Жұмыс беттердің шеті – софтформинг технологиясы бойынша кесілген, арнайы жабылған ламинат пленка . Ұзындығы 430 мм кем емес, ені 460 кем емес, биіктігі 550 мм кем емес. Басшы жиынының түсі Тапсырыс берушімен келісіледі. Барлық жиынға кепілдік мерзімі 24 айдан кем емес.</t>
  </si>
  <si>
    <t>Үстелдің үстіңгі тақтайы қалыңдығы кемiнде 22 мм кабельге арналған тесігі бар ЛДСП-дан жасалған, ЛДСП-ның астынғы жағы  16 мм кем емес. Жақтаулары соққыға төзімді берік ПВХ жолағымен қапталған, жолақтың қалыңдығы 2 мм кем емес. Жұмыс беттерінің шеті – софтформинг технологиясы бойынша кесілген, арнайы жабылған ламинат пленка. Қаңқаның бекіткіші – екі компонентті эксцентрик жиыстырмалар. Өлшемдері: ұзындығы кемiнде 1600 мм; ені кемiнде 650 мм; биіктігі кемiнде 750 мм. Түсі Тапсырыс берушімен келісіледі. Кепілдік мерзімі 24 айдан кем емес.</t>
  </si>
  <si>
    <t>Үстелдің үстіңгі тақтайы қалыңдығы кемiнде 22 мм кабельге арналған тесігі бар ЛДСП-дан жасалған, ЛДСП-ның астынғы жағы  16 мм кем емес. Жақтаулары соққыға төзімді қалыңдығы 2 мм ПВХ жолағымен қапталған. Жұмыс беттерінің  шеті – софтформинг технологиясы бойынша кесілген, арнайы жабылған ламинат пленка. Қаңқаның бекіткіші – екі компонентті эксцентрик жиыстырмалар. Өлшемдері: ұзындығы кемiнде 1300 мм; ені кемiнде 650 мм; биіктігі  кемiнде 750 мм. Түсі Тапсырыс берушімен келісіледі. Кепілдік мерзімі 24 айдан кем емес.</t>
  </si>
  <si>
    <t>Тумбаның  қақпағы қалыңдығы 22 мм кем емес ЛДСП. Корпустың қалыңдығы 16 мм кем емес. Корпустың шеттерi ПВХ жолағымен желiмделген, тұтқалары бар. Тумбаның үш тартпасы бар. Төрт доңғалағы бар тумба. Жұмыс беттерінің шеті – софтформинг технологиясы бойынша кесілген, арнайы жабылған ламинат пленка. Қаңқаның бекіткіші – екі компонентті эксцентрик жиыстырмалар. Өлшемдері: ұзындығы кемiнде 550 мм, енi кемiнде 400 мм, биiктiгi кемiнде 500 мм. Құлыпқа жабылады. Түсі Тапсырыс берушімен келісіледі. Кепілдік мерзімі 24 айдан кем емес.</t>
  </si>
  <si>
    <t>Үстелдің үстіңгі тақтайы қалыңдығы кемiнде 22 мм ЛДСП-дан жасалған, ЛДСП-ның астынғы жағы 16 мм кем емес. Жақтаулары  соққыға қарсы, қалыңдығы 2 мм ПВХ жолағымен қапталған. Өлшемдері: ұзындығы кемiнде 1000 мм; ені кемiнде 600 мм; биiктiгі кемiнде 600 мм. Түсі Тапсырыс берушімен келісіледі. Кепілдік мерзімі 24 айдан кем емес.</t>
  </si>
  <si>
    <t>Термореактивтiк полимердiң негiзiнде пленкамен қапталған ағаш жоңқасынан жасалған тақтайдан істелінген. Барлық бөлшектердiң шеттері қос қабатты меламин жиегiмен қапталған. Үстелдің қалыңдығы 38 мм кем емес. Үстелдің бөлшектері терiмен қиыстырылған. Өлшемдері: ұзындығы 2400 мм кем емес; ені 1200 мм кем емес; биiктiгі 760 мм кем емес. Түсі Тапсырыс берушімен келісіледі. Кепілдік мерзімі 24 айдан кем емес.</t>
  </si>
  <si>
    <t>Сөрелерінің биіктігі реттеледі. Корпус 16 мм кем емес ЛДСП-дан жасалған. Корпустың шеттерi кемiнде 2 мм ПВХ жолағымен желiмделген, жиынтығында тұтқалары бар. Шкаф 4 реттелетiн жиhаз аяқтарға сүйеледi. 2 сөресі бар. Iлгiшке арналған металл таяғы бар. Жұмыс беттердің шеті – софтформинг технологиясы бойынша кесілген, арнайы жабылған ламинат пленка. Қаңқаның бекіткіші – екі компонентті эксцентрик жиыстырмалар. Өлшемдері: тереңдiгi кемiнде 600 мм, енi кемiнде 800 мм, биiктiгi кемiнде 1930 мм. Түсі Тапсырыс берушімен келісіледі. Кепілдік мерзімі 24 айдан кем емес.</t>
  </si>
  <si>
    <t>Сөрелердiң биіктігі реттеледі. Қаңқасы 16 мм кем емес ЛДСП-дан жасалған. Корпустың шеттерi кемiнде 0,4 мм жиекпен желiмделген, жиынтығында тұтқалары бар. Шкаф 4 реттелетiн жиhаз аяққа қойылады. Жоғарғы бөлiмi үш сөреден тұрады, шыны есiктері бар, астыңғы жағында екi сөре мен ағаш есiктері бар. Жұмыс беттердің шеті – софтформинг технологиясы бойынша кесілген, арнайы жабылған ламинат пленка. Қаңқаның бекіткіші – екі компонентті эксцентрик жиыстырмалар. Өлшемдері: тереңдiгi кемiнде 420 мм, енi кемiнде 800 мм, биiктiгi кемiнде 1930 мм. Түсі Тапсырыс берушімен келісіледі. Кепілдік мерзімі 24 айдан кем емес.</t>
  </si>
  <si>
    <t>Картотекалық шкаф, 4 жәшiк, тартпаны  бағыттайтын телескопиялық тетікпен жабдықталған. Құлыптың және төңкерілуге қарсы құрылғысы бар. Биiктiгi 1330 мм кем емес, енi 470 мм кем емес, тереңдігі 630 мм кем емес. Түсі Тапсырыс берушімен келісіледі. Кепілдік мерзімі 24 айдан кем емес.</t>
  </si>
  <si>
    <t>Қаңқасы табиғи ағаштан, экокотерімен  қапталған, диванның периметрi бойынша тартулар ескерілген. Диванның негiзінде серiппелi блок орналасқан. Пенополиуретан (ППУ) толтырғыш, синтепон. Негізінде хромдалған металл тіреулер (аяқтар). Ұзындығы кемiнде 1940 мм; енi кемiнде 980 мм; биiктiгi кемiнде 790 мм. Түсі Тапсырыс берушімен келісіледі. Кепілдік мерзімі 24 айдан кем емес.</t>
  </si>
  <si>
    <t>Жинақ 1 дана басшы үстелінен, 1 дана телефон үстелінен, 1 дана мобильді тумбадан, 1 дана брифинг қосымшадан, 1 дана қағаздарға арналған шкафтан, 1 дана бағана шкафтан, 1 дана басшы тері креслодан тұрады. Жиһаз жинағы қалыңдығы термоактивті полимерлер негізінде қаппен қапталған, 25мм, 16 мм, кем емес ламинатталған ағашжоңқа плитадан жасалған. Өнімдердің қаңқасы 25 мм лДСтП ден жасалынған. Бөлшектердің қасбеті 16 мм лДСтП ден жасалынған. Бөлшектердің шеттері екі қабатты меланин жиектерімен  және 2 мм кем емес ПВХ-мен қапталған. Жәшіктердің артқы қабырғалары және түбі (4мм ДвПо) қапталған ағаш талшықты плитадан жасалынған. Жинақтың декоративтік бұйымдары теріден жасалынған. Бұйымның жиыны эксцентрик тарта қысу, евро винт, шкант және бұрама шегелер арқылы жинақталады. Жәшіктер шарикті бағыттаушылармен тартылады, жәшіктің қаламдары металлдан жасалған. Басшының үстелі. Термоактивті полимерлер негізінде қаппен қапталған, ламинатталған ағаш жоңқа плиталардан жасалған. Сыртқы бөлігінде теріден тері салғалар. Үстелінің қақпағы 58 мм дөңгелетілген пішін қалыңдығымен, кабель үшін ойығы бар. Жұмыс беттерінің шеті – арнайы жабылған ламинат қабыршақпен беттелген технология бойынша профильді софтформинг. Қаңқаның бекіткіші – екі компонентті эксцентрик жиыстырма. Үстелдің шеті терімен қапталған. Үстелдің алдыңғы жағында теріден декоративтік кірме бөлшектері бар. Ұзындығы 1900 мм кем емес; ені 900 мм кем емес; биіктігі 785 мм кем емес. Құжаттар үшін бөлімшелері бар телефон үстелі. Термоактивті полимерлер негізінде қапталған, ламинатталған ағаш жоңқа плиталардан жасалған. Барлық бөлшектердің шеттері екі қабатты меламин жиектерімен қапталған. Барлық бұйымдар терімен қапталған. Жұмыс беттердің шеті – софтформинг технологиясы бойынша кесілген, арнайы жабылған ламинат пленка. Үстелдің тартылатын жәшіктері терімен қапталған. Ұзындығы 1200 мм кем емес, ені 480 кем емес, биіктігі 694 мм кем емес. Брифинг. Термоактивті полимерлер негізінде қапталған, ламинатталған ағаш жоңқа плиталардан жасалған. Барлық бөлшектердің шеттері екі қабатты меламин жиектерімен қапталған. Үстелдің алдыңғы жағында теріден декоративтік қойылымдар бар. Қасбет бөлігі терімен қапталған. Үстелдің алдыңғы жағында теріден декоративтік қойылымдар бар. Жұмыс беттердің шеті –. Ұзындығы 1200 мм кем емес, ені 800 кем емес, биіктігі 780 мм кем емес. Құжаттар үшін шкаф. Термоактивті полимерлер негізінде қаппен қапталған, ламинатталған ағаш жоңқа плиталардан жасалған. Барлық бөлшектердің шеттері екі қабатты меламин жиектерімен қапталған. Шкафтын төменгі жағы екі бөлімге бөлінген. Бөлімдердің бірі – құжаттар үшін төрт жәшік. Жәшіктер шарикті бағыттаушылармен тартылады. Жәшіктердің қасбет бөлігі терімен қапталған. Жұмыс беттердің шеті – софтформинг технологиясы бойынша кесілген, арнайы жабылған ламинат пленка. Ұзындығы 885 мм кем емес, ені 450 кем емес, биіктігі 1933 мм кем емес. Шкаф бағана. Термоактивті полимерлер негізінде қаппен қапталған, ламинатталған ағаш жоңқа плиталардан жасалған. Барлық бөлшектердің шеттері екі қабатты меламин жиектерімен қапталған. Киімдер үшін штангамен қамтылған. Жұмыс беттердің шеті – софтформинг технологиясы бойынша кесілген, арнайы жабылған ламинат пленка. Ұзындығы 560 мм кем емес, ені 450 кем емес, биіктігі 1933 мм кем емес. Майысқан фанера, терімен қапталған басшының креслосы. Шынтақшалар металлды пластикті салмалармен, крестовинасы металлды хромдалған немесе ағаш, дөңгелектері пластикті. Биіктікті және бұлғақтың режимін реттеуі бар. Арқаның ұзындығы 725 мм кем емес, арқаның ені 450 кем емес, орындықтың ені 525 кем емес, орындықтың тереңдігі 485 мм кем емес. Мобильді тумба. Термоактивті полимерлер негізінде қаппен қапталған, ламинатталған ағаш жоңқа плиталардан жасалған. Барлық бөлшектердің шеттері екі қабатты меламин жиектерімен қапталған. Қасбет бөлігі терімен қапталған. Жұмыс беттердің шеті – софтформинг технологиясы бойынша кесілген, арнайы жабылған ламинат пленка. Ұзындығы 430 мм кем емес, ені 460 кем емес, биіктігі 550 мм кем емес. Басшы жиынының түсі Тапсырыс берушімен келісіледі. Барлық жиынға кепілдік мерзімі 24 айдан кем емес.</t>
  </si>
  <si>
    <t>Үстелдің үстіңгі тақтайының қалыңдығы кемiнде 22 мм ЛДСП дан жасалған, ЛДСП астынғы жағы кемiнде 16 мм Жақтаулары соққыға қарсы берік кемiнде 2 мм ПВХ жиек жолақтарымен қапталған. Жұмыс беттердің шеті – софтформинг технологиясы бойынша кесілген, арнайы жабылған ламинат пленка. Қаңқаның бекіткіші – екі компонентті эксцентрик жиыстырмалар. Өлшемдері: ұзындығы кемiнде 1000 мм; ені кемiнде 600 мм; биiктiгі кемiнде 600 мм. Түсі Тапсырыс берушімен келісіледі. Кепілдік мерзімі 24 айдан кем емес.</t>
  </si>
  <si>
    <t>Роликтердегі кресло</t>
  </si>
  <si>
    <t>Материалы: гобеленмен қапталған, шынтақ қойғыштары хромдалған, полиуретан жапсырмалары бар, негізі хромдалған – дөңгелектерінің диаметрім50 мм, биiктiктi және арқалықтың көлбеу бұрышын реттеушісі бар. Өлшемі: отыру тереңдігі 440 мм, орындық ені 455 мм, арқалығының биiктiгі 565 мм. «Перманент - контакт» түріндегі тетікпен  жабдықталған. Орындықтың тереңдігі кемiнде 440 мм, ені кемiнде 455 мм, арқалығының биiктiгі кемiнде 565 мм. Кепілдік мерзімі 24 айдан кем емес.</t>
  </si>
  <si>
    <t>Хромдалған аяқтары бар к</t>
  </si>
  <si>
    <t>Материалы: иiлген фанера, қаптауы экотері. Өлшемдері: арқалығының биiктiгі 530 мм, арқалығының ені 430 мм, орындықтың ені 455 мм, орындықтың тереңдiгі кемiнде 440 мм, шынтақ қойғыштары металл хромдалған, ағаш жапсырмалары бар, негiздеуi металл. Арқалығының биiктiгi, кемiнде 530 мм, арқалығының енi, кемiнде 430 мм, орындықтың  енi кемiнде 455 мм, тереңдiгi, кемiнде 440 мм. Түсі Тапсырыс берушімен келісіледі. Кепілдік мерзімі 24 айдан кем емес.</t>
  </si>
  <si>
    <t>Корпусы кемiнде 16 мм ЛДСП жасалған.  Корпусының  шеттерi кемiнде 0,4 мм ПВХ жолағымен желiмделген. Шкаф 4 реттелетiн жиhаз аяқтарға сүйеледi. Жоғарғы бөлiмi үш сөреден тұрады,  шыны есiктері бар, астыңғы жағында екi сөре және жабылатын ағаш есiктері бар. Жұмыс беттердің шеті – софтформинг технологиясы бойынша кесілген, арнайы жабылған ламинат пленка. Қаңқаның бекіткіші – екікомпонентті эксцентрик жиыстырмалар. Енi кемiнде 800 мм. Тереңдiгi кемiнде 420 мм. Биiктiгi кемiнде 1930 мм. Түсі Тапсырыс берушімен келісіледі. Кепілдік мерзімі 24 айдан кем емес.</t>
  </si>
  <si>
    <t>Қаңқасы табиғи ағаштан, экокотеріден жасалған, креслоның периметрi бойынша  тартулар ескерілген. Креслоның негiзінде серiппелi блок бар. Толтырғышы – Пенополиуретан (ППУ), синтепон. Негізінде хромдалған металл тіреулер (аяқтар). Енi кемiнде 790 мм, тереңдiгi кемiнде 980 мм, биiктiгi кемiнде 790 мм. Түсі Тапсырыс берушімен келісіледі. Кепілдік мерзімі 24 айдан кем емес.</t>
  </si>
  <si>
    <t>Шарттың күшіне енген күнінен бастап 5 жұмыс күні ішінде</t>
  </si>
  <si>
    <r>
      <t xml:space="preserve">Сурет, өлшемі 76х101мм кем емес, материалы багет, кенеп, май, түсі және дизайні </t>
    </r>
    <r>
      <rPr>
        <sz val="10"/>
        <color theme="1"/>
        <rFont val="Times New Roman"/>
        <family val="1"/>
        <charset val="204"/>
      </rPr>
      <t>Тапсырыс берушімен келісіледі.</t>
    </r>
  </si>
  <si>
    <t xml:space="preserve">Қызметкерлер үшін кресло </t>
  </si>
  <si>
    <t>Журнал үстелі</t>
  </si>
  <si>
    <t>Өлшемдері 1000х550х295 мм (ДБЕ) кем емес, астыңғы сөренің материалы ДСП, қалыңдығы 18 мм кем емес, үстіңгі сөренің материалы күліңгір шыны.</t>
  </si>
  <si>
    <t xml:space="preserve">Екі жақты магнитті- маркерлі  тақта </t>
  </si>
  <si>
    <t xml:space="preserve">Кітаптарды тасымалдау үшін кітапханалық арба </t>
  </si>
  <si>
    <t xml:space="preserve">Кітаптарды тасымалдау үшін кітапханалық арба, өлшемдері 110х80х45 см (БҰЕ) кем емес, материалы болат, барынша жүктеу 170 кг кем емес, бір полкаға жүктеу 55 кг кем емес, сөрелер саны 3, әр сөре екі перпендикулярды барлық ұзындық бойымен ара жабынмен бөлінген, сөрелер арасындағы арақашықтық 31 см кем емес, 12 см диаметрден кем емес шусыз шығыршықтарда, бұралатын, 2 шығыршықтар тоқтатқыштарымен. </t>
  </si>
  <si>
    <t xml:space="preserve"> Шарттың күшіне енген күнінен бастап 5 жұмыс күні ішінде</t>
  </si>
  <si>
    <t>Өлшемдері 1200х600х750 мм (ДЕБ) кем емес, материалы ЛДСП, үстелдің қалыңдығы және шеттері 20 мм кем емес, кабель үшін ойықтары бар, шеттері 0,4 мм кем емес ПВХ берік соққыға қарсы затпен қапталған, түсі Тапсырыс берушімен келісіледі.</t>
  </si>
  <si>
    <r>
      <t xml:space="preserve">Қызметкерлер үшін кресло, материалы гобелен, пластик шынтақшаларымен 5 сәулелік пластик крестовина дөңгелектерімен, орындықтың көтеретін  пневматикалық  тетігі бар, өлшемдері 580 х х 580 мм 1060 мм (ЕТБ) кем емес,  </t>
    </r>
    <r>
      <rPr>
        <sz val="10"/>
        <color theme="1"/>
        <rFont val="Times New Roman"/>
        <family val="1"/>
        <charset val="204"/>
      </rPr>
      <t>түсі Тапсырыс берушімен келісіледі.</t>
    </r>
  </si>
  <si>
    <r>
      <t xml:space="preserve">Екі жақты магнитті- маркерлі  тақта өлшемі 90Х120 мм, мобильді тұрақтың биіктігі 1800 мм кем емес, құрғақ өшіру маркермен жазу үшін эмальды магнитті маркерлі бет, бетке </t>
    </r>
    <r>
      <rPr>
        <sz val="10"/>
        <color theme="1"/>
        <rFont val="Times New Roman"/>
        <family val="1"/>
        <charset val="204"/>
      </rPr>
      <t>кепіл мерзімі 24 айдан кем емес, жүйелі рамка алюминийден, мобильді тұрақ 4 дөңгелекте, екеуі шығырланады.</t>
    </r>
  </si>
  <si>
    <t>337</t>
  </si>
  <si>
    <t>338</t>
  </si>
  <si>
    <t>339</t>
  </si>
  <si>
    <t>Электрочайник с плоским дисковым нагревательным элементом, позволяеющий быстро вскипятить воду. Индикатор воды. Наличие фильтра для воды. Автоматическое отключение после кипения воды.  Объем чайника, не менее 1,5 литра. Материал корпуса – пластик. Мощность потребления, Вт не менее 2400. Цвет: металлик, черный или темно-серый. Вес, не более 1,0 кг. Гарантийный срок, не менее 12 месяцев.</t>
  </si>
  <si>
    <t>Однокамерный холодильник с верхним расположением морозильной камеры. Объем холодильника, не менее 140 л. Тип управления: механический. Габаритные размеры, не менее (ВхШхГ) 86 х 48 х 53 см. Класс энергопотребления – А или В. Размораживание ручное. Вес, не более 30 кг. Цвет по согласованию с заказчиком. Гарантийный срок, не менее 12 месяцев.</t>
  </si>
  <si>
    <t>340</t>
  </si>
  <si>
    <t>С момента подписания Договора до 31.12.2013 года, по заявке заказчика.</t>
  </si>
  <si>
    <t>Услуги по реставрации мебели</t>
  </si>
  <si>
    <t>Установка системы кондиционирования воздуха блоков №2,3,6,7,8,9 «Назарбаев Университет»</t>
  </si>
  <si>
    <r>
      <t xml:space="preserve">Со дня вступления в силу договора и </t>
    </r>
    <r>
      <rPr>
        <sz val="10"/>
        <color theme="1"/>
        <rFont val="Times New Roman"/>
        <family val="1"/>
        <charset val="204"/>
      </rPr>
      <t xml:space="preserve"> до полного исполнения</t>
    </r>
  </si>
  <si>
    <t>Технический надзор за работами по устройству системы кондиционирования воздуха блоков №2,3,6,7,8,9 «Назарбаев Университет»</t>
  </si>
  <si>
    <t>Авторский надзор за работами по устройству системы кондиционирования воздуха блоков №2,3,6,7,8,9 «Назарбаев Университет»</t>
  </si>
  <si>
    <t xml:space="preserve">Без применения норм п.п.27 п.15 Правил </t>
  </si>
  <si>
    <t xml:space="preserve">Без применения норм п.п.14 п.15 Правил </t>
  </si>
  <si>
    <t>Без применения норм п.п.26 п.15 Правил</t>
  </si>
  <si>
    <t xml:space="preserve">Сейф взломостойкий, оснащен ключевым замком. Размеры сейфа: высота, мм: не менее 450, ширина, мм: не менее 400, глубина, мм: не менее 350. Вес: не более 30 кг. Количество полок: 1 полка. Материал: металл. Гарантия: не менее 12 месяцев.
</t>
  </si>
  <si>
    <t>Шкаф двухдверный. Корпус изготовлен из ЛДСП, толщиной не менее 18 мм. Торцы корпуса оклеены кромкой ПВХ, толщина не менее 0,4 мм. Комплектуются дверными ручками. Шкаф опирается на 4 регулируемые мебельные ножки. Наличие 2-х полок. Наличие металлической перекладины для плечиков. Глубина не менее 45 см, ширина не менее 70 см, высота не менее 1850 см. Цвет по согласованию с Заказчиком.</t>
  </si>
  <si>
    <t>Крышка тумбы ЛДСП толщиной не менее 18 мм. Корпус толщиной не менее 16 мм. Торцы корпуса оклеены кромкой ПВХ, комплектуется ручками. Тумба имеет три выдвижных ящика. Тумба на четырех колесах. Размер не менее 400х500х550 мм. Наличие замка. Цвет по согласованию с Заказчиком.</t>
  </si>
  <si>
    <t>Көйлекке арналған шкаф. Шкаф екі есікті. Корпус ЛДСП-дан дайындалған, қалыңдығы 18 мм кем емес. Корпустың бүйір жақтары  ПВХ шеттерімен желімденген, қалыңдығы 0,4 мм кем емес. Есіктің тұтқалары бар. Шкаф 4 реттелетін жиһаз аяқшаларына тіреледі. 2 сөресі бар. Киім ілгіштер ілетін металдан көлденең таяқтың болуы. Тереңдігі  45 см кем емес, ені 70 см кем емес, биіктігі 1850 см кем емес. Түсі Тапсырыс берушімен келісіледі.</t>
  </si>
  <si>
    <t>«Назарбаев Университет» №2,3,6,7,8,9 блоктарда ауа салқандатқыштау жүйесін орнату бойынша жұмыстар</t>
  </si>
  <si>
    <t xml:space="preserve">Ереже нормаларын қолданусыз тш. 26 т. 15 </t>
  </si>
  <si>
    <t xml:space="preserve">«Назарбаев Университет» №2,3,6,7,8,9 блоктарда ауа салқандатқыштау жүйесін орнату </t>
  </si>
  <si>
    <t xml:space="preserve">Шарт күшіне енген күнінен бастап  және толығымен орындағанша </t>
  </si>
  <si>
    <t>«Назарбаев Университет» №2,3,6,7,8,9 блоктарда ауа салқандатқыштау жүйесін орнату бойынша жұмыстарын техникалық қадағалау</t>
  </si>
  <si>
    <t xml:space="preserve">Ереже нормаларын қолданусыз тш. 14 т. 15 </t>
  </si>
  <si>
    <t xml:space="preserve"> «Назарбаев Университет» №2,3,6,7,8,9 блоктарда ауа салқандатқыштау жүйесін орнату бойынша жұмыстарын техникалық қадағалау</t>
  </si>
  <si>
    <t>Шарт күшіне енген күнінен бастап  және толығымен орындағанша</t>
  </si>
  <si>
    <t>«Назарбаев Университет» №2,3,6,7,8,9 блоктарда ауа салқандатқыштау жүйесін орнату бойынша жұмыстарын авторлық қадағалау</t>
  </si>
  <si>
    <t xml:space="preserve">Ереже нормаларын қолданусыз тш. 27 т. 15 </t>
  </si>
  <si>
    <t>Шарт күшіне енген күнінен бастап 10 жұмыс күннің ішінде</t>
  </si>
  <si>
    <t>Шарт күшіне енген күнінен бастап 5 жұмыс күннің ішінде</t>
  </si>
  <si>
    <t>Әйнек пакеттерін қайта жөндеу және жасау бойынша қызметтер көрсету</t>
  </si>
  <si>
    <t>Әйнек пакеттерін қайта жөндеу және жасау бойынша қызметтер көрсету, Өнім берушінің материалдарымен, № 11, 19, 20, 21 блоктарда (Атриум 11А, 19А, 20А). терезені қайта жөндеу – 500 терезе, демонтаж подоконника – 500 терезе алды, қайта жөндеу, әйнектерді ауыстыру - 500 шаршы м., терезе блоктарын орнату – 500 блок, тігістерін бітеу – 500 шаршы м., әйнектерді қайта салу – 500 әйнек, терезе тұтқаларын ауыстыру – 500 тұтқа, терезе аспаларын ауыстыру – 500 дана, фурнитураны дұрыстау  – 500 терезе.</t>
  </si>
  <si>
    <t>Шартқа қол қойылған күннен бастап 2013 жылғы 31 желтоқсанға дейін тапсырыс берушінің өтінімі бойынша</t>
  </si>
  <si>
    <t>Жиһазды реставрациялау бойынша қызметтер көрсету, Өнім берушінің материалдарымен. Жұмыс орны креслосы, ақ, хромдалған аяқтарымен – 864 дана. Екі қабатты кереует, ағаш корпусты, металды аяқтарымен 96*84*211см – 864 дана, Шкаф-гардероб, ағаштан жасалған, 2есікті 60*90*205см– 864 дана, ағаш шкаф, 2 сөрелі, тартпалы жәшіктерімен  70*40*200см - 864 дана. Ас үстелі (дөңгелек) – 25дана, орындық (дөңгелек) – 4дана, орындық – 4дана, журнал үстелі 50х110 см–5дана, журнал үстелі 70х70см - 4 дана, тынығуға арналған, бұрышты, 5 секциялы  жұмсақ диван   (200-100см) – 5дана, тынығуға арналған жұмсақ диван   (155х90см) – 23 дана, тынығуға арналған жұмсақ диван   (160х85см) – 12 дана,  тынығуға арналған жұмсақ диван (200х90см) – 18 дана, тынығуға арналған жұмсақ кресло  (жұмыр шынтақ сүйегіш) – 13 дана, кафетерииге арналған кресло, хромдалған аяқтарымен – 100 дана, жартылай шыны есігі бар шкаф 193х40х80см пішінді – 30 дана, ағаш орындық – 300 дана.</t>
  </si>
  <si>
    <t>Жиһазды реставрациялау бойынша қызметтер көрсету</t>
  </si>
  <si>
    <t>Кілттердің дубликаттарын жасау бойынша қызмет көрсету</t>
  </si>
  <si>
    <t>Кілттердің дубликаттарын жасау бойынша қызмет көрсету, Өнім берушінің материалдарымен, саны - 500 дана, кеңселер мен қызметтік үй-жайлардан барлық кілттердің түрі.</t>
  </si>
  <si>
    <t>Техническое обслуживание и ремонт автомобиля Volkswagen Passat  – 1 единица. Замена запасных частей, с расходными материалами и запасными частями: Замена масла в ДВС – 3 услуги; замена воздушного фильтра – 3 услуги; замена масляного фильтра – 3 услуги; замена топливного фильтра – 3 услуги; замена фильтра салона – 3 услуги; промывка инжектора – 1 услуга; замена лобового стекла – 1 услуга; ремонт рулевой рейки – 1 услуга; замена передних и задних тормозных колодок – 1 услуга; заправка кондиционера – 1 услуга;  геометрия колес – 1 услуга; замена цепи ГРМ – 1 услуга; замена сальников клапанов – 1 услуга.</t>
  </si>
  <si>
    <t>Техническое обслуживание и ремонт автомобиля Volkswagen Passat  – 6 единиц. Замена запасных частей, с расходными материалами и запасными частями: замена масла в ДВС – 18 услуг; замена воздушного фильтра – 18 услуг; замена масляного фильтра – 18 услуг; замена фильтра салона – 18 услуг; замена прокладки теплообменника – 2 услуги; замена ремня ГРМ – 4 услуги; промывка инжектора – 6 услуг; замена свечей зажигания – 6 услуг; проточка тормозных дисков 4 шт – 8 услуг; замена щитка приборов – 2 услуги; замена насоса ГУРа – 1 услуга; замена тормозного сигнала – 1 услуга;  замена передних и задних тормозных колодок – 6 услуг; замена охлаждающей жидкости – 4 услуги; ремонт электрооборудования – 2 услуги; заправка кондиционера – 5 услуг; замена ветрового стекла – 2 услуги; замена натяжного ролика ГРМ – 2 услуги; замена шланга охлаждения АКПП – 1 услуга; компьютерная диагностика – 2 услуги; ремонт ходовой части – 1 услуга; геометрия колес – 1 услуга; ремонт турбины – 1 услуга.</t>
  </si>
  <si>
    <t>Техническое обслуживание и ремонт автомобиля Volkswagen Touareg  - 2 единицы. Замена запасных частей, с расходными материалами и запасными частями: замена масла в ДВС – 8 услуг; замена воздушного фильтра – 8 услуг; замена масляного фильтра – 8 услуг; замена топливного фильтра – 8 услуг; замена фильтра салона – 8 услуг; ремонт ходовой части – 1 услуга; компьютерная диагностика – 1 услуга; ремонт электрооборудования – 2 услуги; ремонт котла обогрева – 1 услуга; замена свечи накаливания котла обогрева – 1 услуга;  замена масла в АКПП – 1 услуга; замена охлаждающей жидкости – 1 услуга; геометрия колес – 2 услуги; замена заднего ШРУС (граната) – 2 услуги.</t>
  </si>
  <si>
    <t>Техническое обслуживание и ремонт автомобиля Volkswagen Tiguan - 2 единицы. Замена запасных частей, с расходными материалами и запасными частями: промывка инжектора – 1 услуга; замена масла в ДВС – 5 услуг; замена воздушного фильтра – 5 услуг; замена масляного фильтра – 5 услуг; замена топливного  фильтра  – 5 услуг; замена свечей зажигания – 3 услуги; замена сайлентблоков балки – 1 услуга; замена сальников клапанов – 1 услуга; замена привода – 1 услуга; замена пыльников гранаты – 1 услуга; замена передних и задних тормозных колодок – 3услуги;  заправка кондиционера – 1услуга; замена ветрового стекла – 1 услуга; компьютерная диагностика – 1 услуга; ремонт ходовой части – 1 услуга; геометрия колес – 1 услуга; замена рулевой рейки – 1 услуга; замена тормозных дисков – 2 услуги; ремонт турбины – 1 услуга.</t>
  </si>
  <si>
    <t>Техническое обслуживание и ремонт автомобиля Volkswagen Jetta - 4 единицы. Замена запасных частей, с расходными материалами и запасными частями: замена масла в ДВС – 12 услуг; замена воздушного фильтра – 12 услуг; замена масляного фильтра – 12 услуг; проточка тормозных дисков – 3 услуги; замена фильтра салона – 9 услуг;  замена ремня генератора – 2 услуги; промывка инжектора – 2 услуги; замена свечей зажигания – 5 услуг; замена передних и задних тормозных колодок – 5 услуг; замена охлаждающей жидкости – 2 услуги; ремонт электрооборудования – 2 услуги; заправка кондиционера – 4 услуги; замена катализатора – 1 услуга; регулировка клапана опережения зажигания – 4 услуги; замена прокладки крышки циркуляции газов – 1 услуга; замена водяного насоса – 2 услуги; компьютерная диагностика – 1 услуга; ремонт ходовой части – 1 услуга; геометрия колес – 1 услуга; ремонт головки блока цилиндров с заменой клапанов – 1 услуга; замена бензонасоса – 1 услуга; замена передней цапфы – 1 услуга.</t>
  </si>
  <si>
    <t>Техническое обслуживание и ремонт автомобиля Volkswagen Caravella - 4 единицы. Замена запасных частей, с расходными материалами и запасными частями: промывка инжектора – 2 услуги; замена масла в ДВС – 14 услуг; замена воздушного фильтра – 14 услуг; замена масляного фильтра – 14 услуг; замена топливного  фильтра  – 14 услуг; замена свечей зажигания – 5 услуг; замена передних и задних тормозных колодок – 4 услуги;  ремонт кулисы МКПП – 2 услуги; ремонт ходовой части – 1 услуга; геометрия колес – 1 услуга;  замена ветрового стекла – 1 услуга; замена масла ГУР – 2 услуги; замена охлаждающей жидкости – 4 услуги; Замена опорного подшипника – 2 услуги; замена лобового сальника МКПП – 2 услуги.</t>
  </si>
  <si>
    <t>Техническое обслуживание и ремонт автомобиля Ssang Yong - 1 единица. Замена запасных частей, с расходными материалами и запасными частями: шприцовка узлов – 1 услуга; замена охлаждающей жидкости – 1 услуга; замена масла в ДВС – 2 услуги; замена воздушного фильтра – 2 услуги; замена масляного фильтра – 2 услуги; замена свечей зажигания – 1 услуга; замена передних и задних тормозных колодок – 1 услуга; геометрия колес – 1 услуга; замена приводных ремней – 1 услуга; замена цепи ГРМ – 1 услуга; замена подвесного подшипника – 1 услуга; замена крестовины карданного вала – услуга; замена сальника раздаточной коробки – 1 услуга; замена гидрокомпенсаторов – 1 услуга.</t>
  </si>
  <si>
    <t>Техническое обслуживание и ремонт специальной техники МКСМ 800 – 2 единицы. Замена запасных частей, с расходными материалами и запасными частями: замена масла в системе гидравлики и трансмиссии – 6 услуг; замена сальников гидроцилиндра подъема  – 4 услуги;  замена масла в ДВС – 6 услуг; замена воздушного фильтра – 6 услуг; замена масляного фильтра – 6 услуг; замена топливного фильтра – 6 услуг; замена фильтрующего элемента – 6 услуг; замена ветрового стекла – 2 услуги; ремонт головки блока – 1 услуга; замена фильтроэлемента СНН 302 СDI – 4 услуги; ремонт топливной аппаратуры – 1 услуга; замена форсунок – 1 услуга.</t>
  </si>
  <si>
    <t>Техническое обслуживание и ремонт автомобиля МАЗ 490843 (дизель) – 1 единица. Замена запасных частей, с расходными материалами и запасными частями: Замена масла в ДВС – 2 услуги; Замена воздушного фильтра – 2 услуги; Замена масляного фильтра – 2 услуги; замена крестовины карданного вала – 2 услуги; замена гидроусилителя руля в сборе – 1 услуга; замена манжетов гидроцилиндров – 2 услуги; замена тормозных колодок – 2 услуги; замена щетки стеклоочистителя – 1 услуга; ремонт механизма снегоочистителя – 1 услуга; ремонт головки блока – 1 услуга; замена форсунок – 1 услуга.</t>
  </si>
  <si>
    <t>Автошина 215/55/16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на английском языке;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t>
  </si>
  <si>
    <t>Автошина 255/65/17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на английском языке;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t>
  </si>
  <si>
    <t xml:space="preserve">Система дает возможность защиты товаров от краж фальгированного и металлизированного товара. В комплект входят противокражные ворота (две антенные рамки), расходные материалы (бирки или этикетки), деактиватор, стабилизатор. Рабочая частоа деактиватора: 8,2  кГц. Стабилизатор вырабатвает напряжение до 500 Вт. Акустомагнитная защитная этикетка.  Габаритные размеры антенных рамок, не менее: 1500 х 300 х 40 мм. Размер бирки 40 х 40 мм.  Материал: стальная конструкция и пластик. Светозвуковая сигнализация: потребляемая мощность не более – 150 Вт. Рабочая частота: 8,2 кГц. Питание: 220 В. Установка и настройка противокражной системы.
Гарантия: не менее 12 месяцев.
</t>
  </si>
  <si>
    <t xml:space="preserve">Радиожиілікті ұрлыққа қарсы жүйе. Жүйе тауарларды: фольгаланған және металданған тауарларды, ұрлықтардан қорғау мүмкіндігін береді. Жиынтыққа ұрлыққа қарсы қақпалар (екі антенналы рамкалар), жұмсалатын материалдар (биркалар не  этикеткалар), деактиватор, тұрақтандарғыш кіреді. Деактиватордың жұмыс жиілігі: 8,2 кГц. Тұрақтандарғыш  500 Вт дейін қуат өндіреді. Акустомагнитті қорғаушы этикетка.  Антенналы рамкалардың аумақтық көлемі: 1500 х 300 х 40 мм кем емес. Бирканың көлемі 40 х 40 мм.  Материалы: болат конструкция және пластик. Жарық және дыбыс беретін дабылқаққыш: қолданатын қуаты – 150 Вт көп емес. Жұмыс жиілігі: 8,2 кГц. Қуат көзі: 220 В. Ұрлыққа қарсы жүйені орнату және бапқа келтіру.  Кепілдік мерзімі:  12 айдан кем емес.
</t>
  </si>
  <si>
    <t>Автошина 215/65/16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на английском языке;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t>
  </si>
  <si>
    <t>Автошина 225/70/16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на английском языке; ширина, высота профиля, диаметр обода; 
дата изготовления; индекс скорости - Н, индекс нагрузки от 105 до 113 знак и номер соответствия типу ЕСЕ; модель шины.На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t>
  </si>
  <si>
    <t>Автошина 215/65/16қысқы. Қақпақта стандартқа сәйкес жазулар және белгілер болуы қажет:  максималды жүктеме және қысым бойынша талаптар; өндiрушi ел ағалшын тілінде; ені, пішін ұзындығы, шеңбердің диаметрі; дайындау мерзімі;  жылдамдық индексі - Н, жүктеу индексі 105 тен 113 дейін, таңба және нөмірі ЕСЕ түріне сәйкес; шина үлгісі.  Қысқы шиналардың тiкенектерiне төрт қырлы немесе домалақ және арнаулы ламельдер және протектордың тереңдiгi 1,6 мм кем емес болу керек. Жылдамдық индексi Т, протектор V- кейіпті бағытталған суреттермен.  Иық аймағы кең жырашықтармен және төрт қабат түрлi химиялық қасиеттермен резеңке қоспаның қолданумен.</t>
  </si>
  <si>
    <t>Корпоративті тренинг/Тим-билдинг бойынша қызметтер көрсету</t>
  </si>
  <si>
    <t>Бейресми жағдайлар ортасында, бірлесе нәтижелерге қол жеткізу жағдайларын талдауды, мақсаттарды қоюды және табыстауды, командада жұмыс істеуді қалыптастыру икемділіктерді және дағдыстарды дамыту үшін «University Service Management» жеке мекемесі қызметкерлер ұжымының біріктіруін команда құру бойынша тренинг. Қатысушылардың саны: 217 адам.</t>
  </si>
  <si>
    <t xml:space="preserve">Тренинг по командообразованию сплочению коллектива сотрудников частного учреждения «University Service Management» в условиях неформальной среды, для развития умений и навыков совместного достижения результатов, анализа ситуации, постановки задач и делегирования, формирование умений работы в команде. Количество участников: 217 человек. </t>
  </si>
  <si>
    <t>Услуги по корпоративному тренингу/Тим-билдинг</t>
  </si>
  <si>
    <t>Автошина 235/55/17 қысқы. Қақпақта стандартқа сәйкес жазулар және белгілер болуы қажет:  максималды жүктеме және қысым бойынша талаптар; өндiрушi ел ағалшын тілінде; ені, пішін ұзындығы, шеңбердің диаметрі; дайындау мерзімі;  жылдамдық индексі - Н, жүктеу индексі 105 тен 113 дейін, таңба және нөмірі ЕСЕ түріне сәйкес; шина үлгісі.  Қысқы шиналардың тiкенектерiне төрт қырлы немесе домалақ және арнаулы ламельдер және протектордың тереңдiгi 1, 6 мм кем емес болу керек. Жылдамдық индексi Т, протектор V- кейіпті бағытталған суреттермен. 
 Иық аймағы кең жырашықтармен және төрт қабат түрлi химиялық қасиеттермен резеңке қоспаның қолданумен.</t>
  </si>
  <si>
    <t xml:space="preserve">Кіріктірме тартып алушы таспа және механизмімен тіреу. Тіреудің ұзындығы: 960 мм кем емес, бірақ 970 мм тым емес. Тартып алушы таспаның ұзындығы: 2000 мм кем емес, бірақ  2100 мм тым емес, таспаның ені: 50 мм кем емес, бірақ 55 мм тым емес. Тіреудің құбыр диаметрі: 0,6 мм кем емес. Тіреудің түсі Тапсырыс берушінің таңдауы бойынша. Негіздің диаметрі: 300 мм кем емес. Салмағы 8 кг кем емес.  Материалы - тот баспайтын болат. </t>
  </si>
  <si>
    <t>Автомойка среднегабаритных транспортных средств в количестве 2 единицы, общее количество моек – 124. В мойку 1 единицы транспортного средства (ТС) входит мойка кузова и салона: Volkswagen Tiguan 2 единицы - 124 мойки.</t>
  </si>
  <si>
    <t>Автомойка малогабаритных транспортных средств в количестве 11 единиц, общее количество моек – 745. В мойку 1 единицы транспортного средства (ТС) входит мойка кузова и салона: Volkswagen Passat 7 единиц – 504 мойки; Volkswagen Jetta 4 единицы – 241 мойка.</t>
  </si>
  <si>
    <t>Автошина 235/55/17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на английском языке;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t>
  </si>
  <si>
    <t>Комплект мебели для руководителя. Премиум класс</t>
  </si>
  <si>
    <t>Комплект мебели для руководителя. Бизнес класс</t>
  </si>
  <si>
    <t xml:space="preserve">Кресло на роликах  </t>
  </si>
  <si>
    <t xml:space="preserve">Кресло на хромированных ножках  </t>
  </si>
  <si>
    <t xml:space="preserve">Volkswagen Passat – 1 бірлік автомобиліне техникалық күту және жөндеу кызметтерін көрсету жұмыстарына қосалқы саймандар ауыстыру, шығын материалдар, қосалқы бөліктер кіреді: Қозғатқыштың майың ауыстыру -  3 қызмет; Ауа сүзгішін ауыстыру – 3 кызмет; Май сүзгішін ауыстыру – 3 қызмет; Жанармай сүзгішін ауыстыру – 3 қызмет; Салон сүзгішін ауыстыру – 3 қызмет; Инжекторды шаю – 1 қызмет; Алдынғы  шыңын ауыстыру - 1 қызмет; Рөльдін жүйесің жөндеу – 1 қызмет; Алдынғы және артқы қалыбының ауыстыру - 1қызмет; Кондиционер сұйығын толтыру – 1 қызмет; Дөңгелектердің геометриясы – 1 қызмет; ГБМ шынжырың ауыстыру – 1 қызмет; Қақпақтың тығыздамасын ауыстыру – 1 қызмет.» </t>
  </si>
  <si>
    <t>Volkswagen Passat – 6 бірлік автомобильдеріне техникалық күту және жөндеу кызметтерін көрсету жұмыстарына қосалқы саймандар ауыстыру, шығын материалдар, қосалқы бөліктер кіреді: Қозғатқыштың майың ауыстыру - 18 қызмет; Ауа сүзгішін ауыстыру - 18 кызмет; Май сүзгішін ауыстыру – 18 қызмет;  Салон сүзгішін ауыстыру – 18 қызмет; Жылу алмастырғыштың  төсеуін ауыстыру – 2 қызмет; ГТМ белбеуін ауыстыру - 4 қызмет; Инжекторды шаю – 6 қызмет; Тұтандырғыш шамдарын ауыстыру – 6 кызмет; Тежегіш дисктерді жону 4 дана – 8 қызмет; Тежеу дабылын ауыстыру – 1 қызмет; Өлшеу аспабың ауыстыру – 2 қызмет; ГУР сорғышың ауыстыру – 1 қызмет; Тежеу дабылың ауыстыру – 1 қызмет; Алдынғы және артқы қалыбының ауыстыру – 6 қызмет; Суыту сұйығың ауыстыру - 4 қызмет; АББҚ электр жабдықтарын  жөндеу – 2 қызмет; Кондиционер сұйығын толтыру – 5 қызмет; Жел терезені ауыстыру – 2 қызмет; ГТМ керу шығыршығының ауыстыру – 2 қызмет; АББС суыту шлагісін аыстуру – 1 қызмет;  Компьютерлік диагностика – 2 қызмет; Жүру бөліктерін жөндеу – 1 қызмет; Дөңгелектердің геометриясы – 1 қызмет; Турбина жөндеу - 1 қызмет.</t>
  </si>
  <si>
    <t>Volkswagen Touareg – 2 бірлік автомобильдеріне техникалық күту және жөндеу кызметтерін көрсету жұмыстарына қосалқы саймандар ауыстыру, шығын материалдар, қосалқы бөліктер кіреді: Қозғатқыштың майың ауыстыру - 8 қызмет; Ауа сүзгішін ауыстыру – 8 кызмет; Май сүзгішін ауыстыру – 8 қызмет;  Жанармай сүзгішін ауыстыру – 8 қызмет; Салон сүзгішін ауыстыру – 8 қызмет; Жүру бөліктерін жөндеу – 1 қызмет; Компьютерлік диагностика – 1 қызмет;  Электр жабдықтарын жөндеу – 2 қызмет; Жылу қазандығың жөндеу – 1 қызмет; Жылу қазаңдығының қыздыру шамың ауыстыру – 1 қызмет; АББҚ майың ауыстыру – 1қызмет; Суыту сұйығың ауыстыру - 1 қызмет; Дөңгелектердің геометриясы  – 2 қызмет; Артқы ШРУСты ауыстыру – 2 қызмет.</t>
  </si>
  <si>
    <t>Volkswagen Tiguan – 2 бірлік автомобиліне техникалық күту және жөндеу кызметтерін көрсету жұмыстарына қосалқы саймандар ауыстыру, шығын материалдар, қосалқы бөліктер кіреді: Инжекторды шаю – 1 қызмет; Қозғатқыштың майың ауыстыру - 5 қызмет; Ауа сүзгішін ауыстыру - 5 кызмет; Май сүзгішін ауыстыру – 5 қызмет;  Жанармай сүзгішін ауыстыру – 5 қызмет; Тұтандырғыш шамдарын ауыстыру – 3 кызмет; Арқалықтың сайленблоктарын ауыстыру – 1 қызмет; Қақпақтың тығыздамасын ауыстыру – 1 қызмет; Берілісті ауыстыру – 1 қызмет; Граната жапқышың ауыстыру – 1 қызмет; Алдынғы және артқы қалыбының ауыстыру – 3 қызмет; Кондиционерді фреонмен толтыру – 1 қызмет;  Жел шынысын ауыстыру – 1 қызмет; Компьютерлік диагностика – 1 қызмет;   Жүру бөліктерін жөндеу – 1 қызмет; Дөңгелектердің геометриясы  – 1 қызмет;  Рөльдін жүйесің жөндеу – 1 қызмет; Тежеуіш дискілерін ауыстыру – 2 қызмет; Турбинаны жөндеу – 1 қызмет.</t>
  </si>
  <si>
    <t>Volkswagen Jetta – 4 бірлік автомобильдеріне техникалық күту және жөндеу кызметтерін көрсету жұмыстарына қосалқы саймандар ауыстыру, шығын материалдар, қосалқы бөліктер кіреді: Қозғатқыштың майың ауыстыру - 12 қызмет; Ауа сүзгішін ауыстыру - 12 кызмет; Май сүзгішін ауыстыру – 12 қызмет;  Тежегіш дисктерді жону 4 дана – 3 қызмет; Салон сүзгішін ауыстыру – 9 қызмет; Генератор белдігін ауыстыру – 2 қызмет; Инжекторды шаю – 2 қызмет; Тұтандырғыш шамдарын ауыстыру – 5 кызмет; Алдынғы және артқы қалыбың ауыстыру – 5 қызмет; Суыту сұйығың ауыстыру - 2 қызмет; Электр жабдықтарын жөндеу – 2 қызмет;  Кондиционерді фреонмен толтыру – 4 қызмет; Катализаторды ауыстыру – 1қызмет; Тұтандыру жүйесің реттеу – 4 қызмет; Газ алмастырғыштың қақпағының төсеушің ауыстыру – 1 қызмет, Су сорғыны ауыстыру – 2 қызмет; Компьютерлік диагностика – 1 қызмет;   Жүру бөліктерін жөндеу – 1 қызмет; Дөңгелектердің геометриясы  – 1 қызмет; Цилиндр блогының үстіңгі қондырғыны жөндеу және клапанды ауыстыру – 1 қызмет; Бензин сорғыны ауыстыру - 1 қызмет; алдыңғы цапфаны ауыстыру – 1 қызмет.</t>
  </si>
  <si>
    <t>Volkswagen Transporter – 1 бірлік  автомобиліне техникалық күту және жөндеу кызметтерін көрсету жұмыстарына қосалқы саймандар ауыстыру, шығын материалдар, қосалқы бөліктер кіреді:  Қозғатқыштың майың ауыстыру - 3 қызмет; Ауа сүзгішін ауыстыру - 3 кызмет; Май сүзгішін ауыстыру – 3 қызмет;  Жанармай сүзгішін ауыстыру – 3 қызмет; Салон сүзгішін ауыстыру – 3 қызмет; ГТМ белбеуін ауыстыру - 1 қызмет; Жанармай жүйесін шаю – 1 қызмет; Алдынғы және артқы қалыбың ауыстыру – 1 қызмет; Суыту сұйығың ауыстыру - 1 қызмет; Жанар май аппаратурасын реттеу – 1 қызмет; Спупицаны ауыстыру – 1 қызмет; тежеуіш дискілерің жону – 2 қызмет; Тіркелісті толығымен ауыстыру – 1 қызмет.</t>
  </si>
  <si>
    <t>Volkswagen  Caravella автомобиліне – 4 бірлік техникалық күту және жөндеу кызметтерін көрсету жұмыстарына қосалқы саймандар ауыстыру, шығын материалдар, қосалқы бөліктер кіреді: Инжекторды шаю – 2 қызмет; Қозғатқыштың майың ауыстыру - 14 қызмет; Ауа сүзгішін ауыстыру - 14 кызмет; Май сүзгішін ауыстыру – 14 қызмет;  Жанармай сүзгішін ауыстыру – 14 қызмет; Тұтандырғыш шамдарын ауыстыру – 5 кызмет; Алдынғы және артқы қалыбың ауыстыру – 4 қызмет; МББК кулисасың жөндеу; Жүру бөліктерін жөндеу – 1 қызмет; Дөңгелектердің геометриясы  – 1 қызмет. Жел шынысын ауыстыру – 1 қызмет; ТГК майың ауыстыру – 2 қызмет; Суыту сұйығын ауыстыру - 4 қызмет; Тірелу тығыршығың ауыстыру – 2 қызмет; МББК алдынғы тығыздағышың ауыстыру – 2 қызмет.</t>
  </si>
  <si>
    <t>Ssang Yong -1 бірлік автомобиліне техникалық күту және жөндеу кызметтерін көрсету жұмыстарына қосалқы саймандар ауыстыру, шығын материалдар, қосалқы бөліктер кіреді: Тораптарды майлау  – 1 қызмет; Суыту сұйығын ауыстыру - 1 қызмет; Қозғатқыштың майың ауыстыру - 2 қызмет; Ауа сүзгішін ауыстыру - 2 кызмет; Май сүзгішін ауыстыру – 2 қызмет; Тұтандырғыш шамдарын ауыстыру – 1 кызмет; Алдынғы және артқы қалыбың ауыстыру – 1 қызмет; Дөңгелектердің геометриясы  – 1 қызмет; Беріліс белбеулерін ауыстыру – 1 қызмет; ТГК шынжырың ауыстыру 1 – қызмет; Аспалы мойыңтіректі ауыстыру – қызмет; Кардан білігінің айқасың ауыстыру – 1 қызмет; Тарату қорабыңның тығыздағышың ауыстыру – 1 қызмет; Гидрокомпенсаторды ауыстыру – 1 қызмет.</t>
  </si>
  <si>
    <t>Foton автобусына – 2 бірлік техникалық күту және жөндеу кызметтерін көрсету жұмыстарына қосалқы саймандар ауыстыру, шығын материалдар, қосалқы бөліктер кіреді: Есік ашылу механизімінің толықтай ауыстыру – 2 қызмет; Компрессорды ауыстыру – 2 қызмет; Қозғатқыштың майың ауыстыру - 8 қызмет; Ауа сүзгішін ауыстыру - 8 кызмет; Май сүзгішін ауыстыру – 8 қызмет; Суыту радиаторың ауыстыру – 1 қызмет; Форсункаларды ауыстыру – 1 қызмет; Алдынғы және артқы қалыбың ауыстыру – 2 қызмет; Жел шынысың ауыстыру – 2 қызмет; Тіркеліс жүйесін реттеу және ауыстыру – 1 қызмет; Кардан білігінін айтқышын ауыстыру – 1 қызмет; Генераторды ауыстыру – 1 бірлік; Алдыңғы ступицаның  мойыңтірегің  ауыстыру – 2 қызмет.</t>
  </si>
  <si>
    <t>МКСМ – 800 арнайы техникаға – 2 бірлік техникалық күту және жөндеу кызметтерін көрсету жұмыстарына қосалқы саймандар ауыстыру, шығын материалдар, қосалқы бөліктер кіреді: Гидравлика жүйесінде және трансмиссия майың ауыстыру – 6 қызмет; Көтеру гидроцилиндірдің тығыздамасың ауыстыру – 4 қызмет; Қозғатқыштың майың ауыстыру - 6 қызмет; Ауа сүзгішін ауыстыру - 6 кызмет; Май сүзгішін ауыстыру – 6 қызмет;  Жанармай сүзгішін ауыстыру – 6 қызмет; Сүзгіш элементті ауыстыру – 6 қызмет; Жел шыңысың ауыстыру – 2 қызмет; Блоктың үстіңгі қоңдығысың жөндеу – 1 қызмет; Сүзгіш элемент СНН 302 СDI ауыстыру – 4 қызмет; Жанармай аппаратурасың жөндеу – 1 қызмет; Форсункаларды ауыстыру – 1 қызмет.</t>
  </si>
  <si>
    <t>МАЗ 490843 (дизель) – 1 бірлік автомобиліне техникалық күту және жөндеу кызметтерін көрсету жұмыстарына қосалқы саймандар ауыстыру, шығын материалдар, қосалқы бөліктер кіреді: Қозғатқыштың майың ауыстыру - 2 қызмет; Ауа сүзгішін ауыстыру - 2 кызмет; Май сүзгішін ауыстыру – 2 қызмет; Карданды білігінің  айтқышың ауыстыру – 2 қызмет; Рольдің гидрокүшейткіңі толығымен ауыстыру – 1 қызмет;  Гидроцилиндірлердін тыгыздығышың ауыстыру – 2 қызмет; тежеуіш қалыбың ауыстыру – 2 қызмет; шыңы тазалау шөткесін ауыстыру – 1 қызмет; шыны тазалау механизімің жөндеу – 1 қызмет; Кар тазалау қондырғыны жөндеу – 1 қызмет; Блоктың үстіңгі қоңдығысың жөндеу – 1 қызмет; Форсункаларды ауыстыру – 1 қызмет.</t>
  </si>
  <si>
    <t>Услуги по изготовлению дубликатов ключей с материалами Поставщика, в количестве – до 500 штук от офисов и служебных помещений.</t>
  </si>
  <si>
    <t>Автошина 235/55/17 зимняя</t>
  </si>
  <si>
    <t>Автошина 235/55/17 қысқы</t>
  </si>
  <si>
    <t>Автомойка крупно - габаритных транспортных средств в количестве 13 единиц, общее количество моек – 691. В мойку 1 единицы транспортного средства (ТС) входит мойка кузова и салона: Volkswagen Touareg 2 единицы – 167 моек; Ssang Yong 1 единица – 54 моек; Volkswagen Caravella 4 единицы - 307 моек; Volkswagen Transporter 1 единица – 50 моек; с/т МКСМ 2 единицы - 36 моек; с/т МАЗ 1 единица – 21 мойка; Автобус Foton 2 единицы - 56 моек.</t>
  </si>
  <si>
    <t>Услуги по аренде квартир для профессорско-преподавательского состава</t>
  </si>
  <si>
    <t xml:space="preserve">Со дня вступления в силу договора по 31 декабря 2013г. по заявке Заказчика  </t>
  </si>
  <si>
    <t>Ірі габаритті көлік құралдарын жуу бойынша қызметтер, 13 бірлік, жуулардың жалпы саны – 691. Көлік құралының (КҚ) 1 бірлігіне қаңқа және салонның жуу қосылған: Volkswagen Touareg – 2 бірлік - 167 жуу; Ssang Yong 1 бірлік – 54 жуу; Volkswagen Caravella 4 бірлік - 307 жуу; Volkswagen Transporter 1 бірлік КҚ – 50 жуу; с/т МКСМ 2 бірлік - 36 жуу; с/т МАЗ 1 бірлік КҚ – 21 жуу; Автобус Foton 2 бірлік - 56 жуу.</t>
  </si>
  <si>
    <t>Орташа габаритті көлік құралдарын жуу бойынша қызметтер, 2 бірлік, жуулардың жалпы саны – 124. Көлік құралының 1 бірлігіне қаңқа және салонның жуу қосылған: Volkswagen Тiguan 2 бірлік - 124 жуу</t>
  </si>
  <si>
    <t>Кіші габаритті көлік құралдарын жуу бойынша қызметтер, 11 бірлік, жуулардың жалпы саны – 745. Көлік құралының 1 бірлігіне қаңқа және салонның жуу қосылған: Volkswagen Passat 7 бірлік - 504 жуу; Volkswagen Volkswagen Jetta 4 бірлік - 241 жуу.</t>
  </si>
  <si>
    <t>Техническое обслуживание и ремонт автомобиля Volkswagen Transporter - 1 единица. Замена запасных частей, с расходными материалами и запасными частями: замена масла в ДВС – 3 услуги; замена воздушного фильтра – 3 услуги; замена масляного фильтра – 3 услуги; замена фильтра салона – 3 услуги; замена ремня ГРМ – 1 услуга; промывка топливной системы – 1 услуга; замена передних и задних тормозных колодок – 1 услуга; замена охлаждающей жидкости – 1 услуга; регулировка топливной аппаратуры – 1 услуга; замена ступицы – 1 услуга; проточка тормозных дисков – 2 услуги; замена сцепления в сборе - 1 услуга.</t>
  </si>
  <si>
    <t>Техническое обслуживание и ремонт автобуса Foton - 2 единицы. Замена запасных частей, с расходными материалами и запасными частями: замена механизма открывания дверей в сборе – 2 услуги; замена компрессора – 2 услуги; замена масла в ДВС – 6 услуг; замена воздушного фильтра – 6 услуг; замена масляного фильтра – 6 услуг; замена радиатора охлаждения – 1 услуга; замена форсунок – 1 услуга; замена передних и задних тормозных колодок – 2 услуги; замена ветрового стекла – 2 услуги; регулировка и замена сцепления – 1 услуга; замена крестовины карданного вала – 1 услуга; замена генератора – 2 услуги; замена переднего ступичного подшипника – 2 услуги.</t>
  </si>
  <si>
    <t>Аренда 34 квартир для профессорско-преподавательского состава. Однокомнатные квартиры общей площадью не менее 40 кв.м. - 7 квартир,  двухкомнатные квартиры общей площадью не менее 80 кв.м. - 27 квартир, с полным оснащением, находящиеся в одном жилом комплексе.</t>
  </si>
  <si>
    <t>Профессорлық-оқытушы құрамы үшін пәтерлерді жалғаға алу бойынша қызметтер</t>
  </si>
  <si>
    <t>Шарт күшіне енген күнінен бастап және 2013 ж. 31 желтоқсаны бойынша Тапсырыс берушінің өтімі бойынша</t>
  </si>
  <si>
    <t>Профессорлық-оқытушы құрамы үшін 34 пәтерлерді жалғаға алу. Бір бөлмелі пәтерлер жалпы алаңы 40 ш.м. кем емес – 7 пәтер, екі бөлмелі пәтерлер жалпы алаңы 80 ш.м. кем емес – 27 пәтер, бір тұрғын кешенде бар болуымен толық қамтуымен</t>
  </si>
  <si>
    <t>Толықтырылды</t>
  </si>
  <si>
    <t>Тумба мобильная</t>
  </si>
  <si>
    <t>Иключена</t>
  </si>
  <si>
    <t>В течение 10 рабочих дней со дня получения заявки от Заказчика</t>
  </si>
  <si>
    <t>г. Астана, пр. Кабанбай Батыра 53</t>
  </si>
  <si>
    <t xml:space="preserve">Покрытие грязезащитное сотовое </t>
  </si>
  <si>
    <r>
      <t>Ковровое покрытие ко входной группе зданий</t>
    </r>
    <r>
      <rPr>
        <sz val="10"/>
        <color theme="1"/>
        <rFont val="Times New Roman"/>
        <family val="1"/>
        <charset val="204"/>
      </rPr>
      <t xml:space="preserve"> обрамление- виниловым кантом, не вулканизированное к подложке покрытия, дизайн, форма- бугристая петлевидная пряжа, изготовленная из полипропиленового волокна, прошитое покрытие из 100% антистатического полипропиленового волокна, соотношение веса на плотность пряжи не менее 1700 гр. пряжи на один кв.м, подложка: стириновая бутадиеновая резина, высота петлевидного ворса не менее 4мм, вес не менее 3,2 кг на один кв.м, общая толщина не менее 11мм, температурный режим использования- от-30 до +50 гр. Цельсия цвет- светло-серый, темно-серый, терракот (коричневый), (по согласованию с Заказчиком).</t>
    </r>
  </si>
  <si>
    <t xml:space="preserve">Сердцевина для замка </t>
  </si>
  <si>
    <t xml:space="preserve">Полотенце лицевое </t>
  </si>
  <si>
    <t xml:space="preserve">Тендер </t>
  </si>
  <si>
    <t>Полотенце 100*50см из толстой мягкой махровой ткани, хорошо впитывающей влагу. Материал изготовления 100% хлопок (не менее 500гр/м2 и 250гр – 1 шт.) Цвет по согласованию с Заказчиком.</t>
  </si>
  <si>
    <t xml:space="preserve">Полотенце банное </t>
  </si>
  <si>
    <t>Банное полотенце 150*100см из толстой мягкой махровой ткани, хорошо впитывающей влагу. Материал изготовления 100% хлопок (не менее 500гр/м2 и 750гр – 1 шт.). Цвет по согласованию с Заказчиком.</t>
  </si>
  <si>
    <t xml:space="preserve">Беседка </t>
  </si>
  <si>
    <t xml:space="preserve">Беседка облегченная рабочая высота 2,7м, высота под «конёк» не менее 3,5м крытая деревянная конструкция, с ажурными элементами, с деревянным полом, с установкой лагов в основании  беседки, установленная на бетонных стойках, с прокладкой тротуарной плиткой и бордюром до ближайшего тротуара ширина не менее 1м, длина не менее 5м. Назначение - для отдыха,  защиты от дождя и солнца, прямоугольная, со встроенным столом и лавками, размер: 3х4м.,  кровля - мягкая черепица. Покрытие деревянных конструкций антигрибковыми препаратами, лаком либо лакокрасочным материалом в несколько слоев, достаточным для долгосрочного использования.  </t>
  </si>
  <si>
    <t>В течение 30 рабочих дней со дня получения заявки от Заказчика</t>
  </si>
  <si>
    <t>341</t>
  </si>
  <si>
    <t>342</t>
  </si>
  <si>
    <t>343</t>
  </si>
  <si>
    <t>344</t>
  </si>
  <si>
    <t>345</t>
  </si>
  <si>
    <t>346</t>
  </si>
  <si>
    <t>347</t>
  </si>
  <si>
    <t>348</t>
  </si>
  <si>
    <t>Кв.м</t>
  </si>
  <si>
    <t>Тостер</t>
  </si>
  <si>
    <t>Мощность: не менее 900 Вт; Количество тостов: 2; Регулятор степени поджаривания. Функция размораживания.</t>
  </si>
  <si>
    <t>Утюг</t>
  </si>
  <si>
    <t>Мощность: не менее 1200 Вт, тип подошвы: керамическая или титановая. Постоянный пар – не менее 30 мл/мин.</t>
  </si>
  <si>
    <t>Чайник</t>
  </si>
  <si>
    <t>Мощность: не менее 2000 Вт; Объем: не менее 1,5 л; Материал корпуса: пластик. Тип нагревательного элемента – скрытый. Фильтр от накипи.</t>
  </si>
  <si>
    <t>Электропечь</t>
  </si>
  <si>
    <t>Объем 18 л.; мощность не менее 1000 Вт.; терморегулятор 100 - 250 градусов; режим конвекции; поддон с антипригарным покрытием; световой индикатор.</t>
  </si>
  <si>
    <t>Комплект ножей</t>
  </si>
  <si>
    <t>Материал нержавеющая сталь (не менее 5 предметов, в т.ч. ножницы); деревянная колода. Рукоятка – из пластика.</t>
  </si>
  <si>
    <t>В течениие10 рабочих дней со дня получения заявки от Заказчика</t>
  </si>
  <si>
    <t>Разделочная доска</t>
  </si>
  <si>
    <t>Высококачественный пищевой пластик. Нескользящая поверхность для удобного и безопасного использования. Размер не менее 30*20см.</t>
  </si>
  <si>
    <t>Комплект стаканов</t>
  </si>
  <si>
    <t>6 шт. в комплекте. Материал – ударопрочное стекло. Объем - 200 мл. Цвет – прозрачный.</t>
  </si>
  <si>
    <t>Столовый сервиз</t>
  </si>
  <si>
    <t>Комплект столовых принадлежностей</t>
  </si>
  <si>
    <t>Комплект состоит из 6 ножей, 6 вилок. 6 столовых ложек, 6 чайных ложек. Материал: нержавеющая сталь.</t>
  </si>
  <si>
    <t>349</t>
  </si>
  <si>
    <t>350</t>
  </si>
  <si>
    <t>351</t>
  </si>
  <si>
    <t>352</t>
  </si>
  <si>
    <t>353</t>
  </si>
  <si>
    <t>354</t>
  </si>
  <si>
    <t>355</t>
  </si>
  <si>
    <t>356</t>
  </si>
  <si>
    <t>357</t>
  </si>
  <si>
    <t>Москитная сетка с установкой, смонтированная в алюминиевую рамку, с деталями крепления на оконную раму,  пылеотталкивающая, морозостойкая. Подлежащая химической, ручной, сухой и влажной чистке.</t>
  </si>
  <si>
    <t xml:space="preserve">Картотечный шкаф трехсекционный </t>
  </si>
  <si>
    <t xml:space="preserve">В течение 20 рабочих дней с момента подписания договора </t>
  </si>
  <si>
    <t xml:space="preserve">Картотечный шкаф четырехсекционный </t>
  </si>
  <si>
    <t>Картотечный шкаф пятисекционный</t>
  </si>
  <si>
    <t>Локеры для студентов</t>
  </si>
  <si>
    <t xml:space="preserve">Угловой стеллаж </t>
  </si>
  <si>
    <t>Подиум преподавателя</t>
  </si>
  <si>
    <t>Круглый стол</t>
  </si>
  <si>
    <t>Круглый стеклянный стол</t>
  </si>
  <si>
    <t xml:space="preserve"> Стол компьютерный с подставкой под системный блок</t>
  </si>
  <si>
    <t>Рабочие станции – соединенные рабочие столы с перегородкой</t>
  </si>
  <si>
    <t xml:space="preserve">Рабочий стол </t>
  </si>
  <si>
    <t xml:space="preserve">Стулья штабелируемые </t>
  </si>
  <si>
    <t xml:space="preserve">Металлический картотечный шкаф, 4 ящика, оснащен телескопическими направляющими выдвижных ящиков. Наличие замка и антиопрокидывающего устройства. Высота, не менее 1300 мм. Ширина, не менее 470 мм. Глубина, не менее 630 мм. Цвет согласовывается с заказчиком.
</t>
  </si>
  <si>
    <t xml:space="preserve">Металлический картотечный шкаф, 5 ящика, оснащен телескопическими направляющими выдвижных ящиков. Наличие замка и антиопрокидывающего устройства. Высота, не менее 1600 мм. Ширина, не менее 470 мм. Глубина, не менее 630 мм. Цвет согласовывается с заказчиком.
</t>
  </si>
  <si>
    <t xml:space="preserve">Корпусная часть ЛДСП, не менее 16 мм. Столешница  ЛДСП не менее 22 мм. Длина, не менее 1000 мм. Ширина, не менее 1000 мм. Высота, не менее 1200 мм. Цвет согласовывается с заказчиком.
</t>
  </si>
  <si>
    <t xml:space="preserve">Столешница стола выполнена из ЛДСП, толщиной не менее 22 мм. с отверстием для кабеля, нижняя часть ЛДСП не менее 16 мм. Торцы облицованы прочной противоударной кромкой ПВХ толщиной не менее 2 мм. Длина, не менее 1000 мм. Высота, не менее 750 мм. Цвет согласовывается с заказчиком.
</t>
  </si>
  <si>
    <t xml:space="preserve">Стеклянный стол, стекло ударопрочное не менее 5 мм, на металлической хромированной опоре. Длина, не менее 1200 мм. Высота, не менее 750 мм. Цвет согласовывается с заказчиком.
</t>
  </si>
  <si>
    <t>358</t>
  </si>
  <si>
    <t>359</t>
  </si>
  <si>
    <t>360</t>
  </si>
  <si>
    <t>361</t>
  </si>
  <si>
    <t>362</t>
  </si>
  <si>
    <t>363</t>
  </si>
  <si>
    <t>364</t>
  </si>
  <si>
    <t>365</t>
  </si>
  <si>
    <t>366</t>
  </si>
  <si>
    <t>367</t>
  </si>
  <si>
    <t>368</t>
  </si>
  <si>
    <t xml:space="preserve">Столешница стола выполнена из ЛДСП толщиной, не менее 22 мм с отверстием для кабеля, нижняя часть ЛДСП не менее 16 мм. Торцы облицованы прочной противоударной кромкой ПВХ толщиной не менее 2 мм. Рабочая станция должна состоять из двух рабочих столов, соединенных между собой перегородкой из ЛДСП толщиной не менее 22 мм. Длина, не менее 1200 мм. Ширина, не менее 1300 мм.  Высота, с перегородкой не менее 1150 мм. Высота стола. не менее 750 мм.
Цвет согласовывается с заказчиком.
</t>
  </si>
  <si>
    <t xml:space="preserve">Стулья обшиты гобеленом, каркас прочный сталь черного цвета, материал обивки типа «Калгари». Ширина сидения, не менее 470 мм. Глубина, сидения не менее 410 мм. Высота спинки, не менее 300 мм. Цвет согласовывается с заказчиком.
</t>
  </si>
  <si>
    <t>г.Астана, пр.Кабанбай баты-ра, 53</t>
  </si>
  <si>
    <t>Услуги по аттестации рабочих мест по условиям труда</t>
  </si>
  <si>
    <t>Ш.м</t>
  </si>
  <si>
    <t>Тапсырыс берушіден өтінімді алған бастап бастап 10 жұмыс күннің ішінде</t>
  </si>
  <si>
    <t>Тапсырыс берушіден өтінімді алған бастап бастап 30 жұмыс күннің ішінде</t>
  </si>
  <si>
    <t>Шартқа қол қойған күнінен бастап 20 жұмыс күні ішінде</t>
  </si>
  <si>
    <t xml:space="preserve">Мталлды картотекалық шкаф, 3 жәщік, телескопиялық бағыттаушы тартылатын жәщіктерімен қамтылған. Құлыптың және лақтыруға қарсы құралдың бар болуы. Биіктігі 1020 мм кем емес. Ені 470 мм кем емес. Тереңдігі 630 мм кем емес. Түсі Тапсырыс берушінің келісімі бойынша.
</t>
  </si>
  <si>
    <t xml:space="preserve">Мталлды картотекалық шкаф, 4 жәщік, елескопиялық бағыттаушы тартылатын жәщіктерімен қамтылған. Құлыптың және лақтыруға қарсы құралдың бар болуы. Биіктігі 1300 мм кем емес. Ені 470 мм кем емес. Тереңдігі 630 мм кем емес. Түсі Тапсырыс берушінің келісімі бойынша. 
</t>
  </si>
  <si>
    <t xml:space="preserve">Мталлды картотекалық шкаф, 5 жәщік, елескопиялық бағыттаушы тартылатын жәщіктерімен қамтылған. Құлыптың және лақтыруға қарсы құралдың бар болуы. Биіктігі 1600 мм кем емес. Ені 470 мм кем емес. Тереңдігі 630 мм кем емес. Түсі Тапсырыс берушінің келісімі бойынша.  
</t>
  </si>
  <si>
    <t xml:space="preserve">Төртсекциялық картотекалық шкаф </t>
  </si>
  <si>
    <t xml:space="preserve">Үшсекциялық картотекалық шкаф </t>
  </si>
  <si>
    <t xml:space="preserve">Бессекциялық картотекалық шкаф </t>
  </si>
  <si>
    <t xml:space="preserve">Студенттер үшін локерлер </t>
  </si>
  <si>
    <t xml:space="preserve">Ауаны жаңартудың ойығының бары - жабдықта- сөре, үшін иықшалар үшін көпір ағашпен және ырғақтармен үшін киім үшін - бұлақты құлыптармен (2000 әрекет) мен цилиндрдың және мастер-кілтпен ауысуының мүмкіндігімен жасақталады - PL жиынтық -  құлыпсыз (ілінетін құлыптың астына) - жиынның түрлі қию шкаф талғам мүмкіндік: ілу арқылы (қатал, жинақы көріністе көшіру қояды) немесе бас ілу (жиында ыңғайлы) - шкаф конструкция үшін киім ауыстыру орны үшін ол ара қысу. Антикоррозиялық жабынды. Биіктігі 1830 мм. Ені 570 мм кем емес. Тереңдігі 500 мм кем емес. Түсі Тапсырыс берушінің келісімі бойынша.  </t>
  </si>
  <si>
    <t xml:space="preserve">Бұрышты стеллаж </t>
  </si>
  <si>
    <t>Оқытушыдың подиумы</t>
  </si>
  <si>
    <t xml:space="preserve">Төрт сөрелердің бар болуы. Қаңқасы 16 мм кем емес. Қаңқаның бұрыштары 0.4 мм ПВХ пұшпақ пен желімденген. Стеллаж 4 реттелетін жиһаздық аяқтарына сүйенеді. Тереңдігі 350 мм кем емес. Ені 350 мм кем емес. Ұзындығы 2000 мм кем емес. Түсі
Тапсырыс берушінің келісімі бойынша.  
</t>
  </si>
  <si>
    <t xml:space="preserve">Дөңгелек үстел </t>
  </si>
  <si>
    <t xml:space="preserve">Қаңқалық жағы 16 мм кем емес ЛДСП. Үстелдің үсті 22 мм кем емес ЛДСП. Ұзындығы 1000 мм кем емес. Ені 1000 мм емес. Биіктігі 1200 мм кем емес. Түсі Тапсырыс берушінің келісімі бойынша.  
</t>
  </si>
  <si>
    <t xml:space="preserve">Үстелдің үсті 22 мм кем емес ЛДСП-дан, кабель үшін ойығымен, ЛДСП төменгі жағы 16 мм кем емес. Шеттері мықты соққыға қарсы 2 мм кем емес ПВХ пұштақтармен қапталған. Ұзындығы 1000 мм кем емес. Биіктігі 750 мм кем емес. Түсі Тапсырыс берушінің келісімі бойынша.  
</t>
  </si>
  <si>
    <t xml:space="preserve">Дөңгелек шыны үстел </t>
  </si>
  <si>
    <t xml:space="preserve">Шыны үстел, үстел соққыға қарсы 5 мм кем емес, хромдалған металлды тіректе. Ұзындығы 1200 мм кем емес. Биіктігі 750 мм кем емес. Түсі Тапсырыс берушінің келісімі бойынша.  
</t>
  </si>
  <si>
    <t xml:space="preserve"> Жүйелік блок үшін астынан тіреуімен компьютерлік үстел </t>
  </si>
  <si>
    <t xml:space="preserve">Стол на металлической опоре и ножках. Столешница ЛДСП не менее 22 мм. Металлический каркас изготовлена из тонкостенной профильной трубы и покрытый полимерной краской, оснащен крючком для сумок и подставкой под системный блок. 
Длина, не менее 800 мм. Ширина, не менее 600 мм. Высота, не менее 750 мм.
Цвет согласовывается с заказчиком.
</t>
  </si>
  <si>
    <t>Жұмыстың бекеттері - арақабырғамен құрама жұмыстың үстелдері</t>
  </si>
  <si>
    <t xml:space="preserve">Үстел металлды тіреуде және аяқтарда. Үстелдің үсті 22 мм кем емес ЛДСП-дан. Жұмыс станциясы металлды қаңқа жіңішке қабырғалы профидьді құбырдан жасалған және полимерді бояумен қапталған, жасақты сөмкелер үшін ырғақпен және жүйелі блок үшін астынан тіреумен қамтылған. Ұзындығы 800 мм кем емес. Ені 600 мм кем емес. Биіктігі 750 мм кем емес. Түсі Тапсырыс берушінің келісімі бойынша.  </t>
  </si>
  <si>
    <t xml:space="preserve">Үстелдің үсті 22 мм кем емес ЛДСП-дан, кабель үшін ойығымен, ЛДСП төменгі жағы 16 мм кем емес. Шеттері мықты соққыға қарсы 2 мм кем емес ПВХ пұштақтармен қапталған. Жұмыс станциясы металлды қаңқа жіңішке қабырғалы профидьді құбырдан жасалған және полимерді бояумен қапталған, жасақты сөмкелер үшін ырғақпен және жүйелі блок үшін астынан тіреумен қамтылған. Ұзындығы 1200 мм кем емес. Ені 1300 мм кем емес. Биіктігі 1150 мм кем емес. Үстелдің биіктігі 750 мм кем емес.
Түсі Тапсырыс берушінің келісімі бойынша.  
</t>
  </si>
  <si>
    <t xml:space="preserve">Столешница стола выполнена из ЛДСП толщиной не менее 22 мм., нижняя часть ЛДСП не менее 16 мм. Торцы облицованы прочной противоударной кромкой ПВХ толщиной 2 мм. Основание прочный металло каркас из трубы не менее 40*40 мм, окрашен порошковой краской. Длина, не менее 1600 мм. Ширина, не менее 800 мм. Высота, не менее 750 мм. Цвет согласовывается с заказчиком.
</t>
  </si>
  <si>
    <t xml:space="preserve">Үстелдің үсті 22 мм кем емес ЛДСП-дан, ЛДСП төменгі жағы 16 мм кем емес.Шеттері мықты соққыға қарсы 2 мм кем емес ПВХ пұштақтармен қапталған. Негізі тығыз металлды қаңқа 40*40 мм кем емес құбырдан, ұнтақтық бояумен боялған. Ұзындығы 1600 мм кем емес. Ені 800 мм кем емес. Биіктігі 750 мм кем емес. Түсі Тапсырыс берушінің келісімі бойынша. </t>
  </si>
  <si>
    <t xml:space="preserve">Штабельді орындықтар </t>
  </si>
  <si>
    <t xml:space="preserve">Орындықтар гобеленмен тігілген, қаңқасы қара түсті мықты болат, тігу материалдың түрі «Калгари». Ені 470 мм кем емес. Тереңдігі 410 мм кем емес. Биіктігі 300 мм кем емес. Түсі Тапсырыс берушінің келісімі бойынша. 
</t>
  </si>
  <si>
    <t>Сейф офистегі  құжаттарды сақтауға арналған. Бұзылудан беріктігі МЕСТ Р 50862-2005 сәйкес, сыныбы Н0 кем емес. Алдыңғы панелінің қалыңдығы 5 мм кем емес. Екі жақ қабырғаларының қалыңдығы 
3 мм кем емес. Жабудың 2 жақты ригельді жүйесі. Құлып бұрғылаудан қорғалуы тиіс. Еден мен қабырғаға анкерлік бекітудің болуы. Сыртқы көлемі: Биіктігі 900 мм кем емес, бірақ 1200 мм аспауы керек. Ені 400 мм кем емес, бірақ 500 мм аспауы керек. Тереңдігі 350, мм кем емес, бірақ 450 мм аспауы тиіс. Ішкі көлемі: Биіктігі 740, мм  кем емес,  Ені 430, мм кем емес, Тереңдігі 300, мм кем емес. Салмағы, кг: 60 кг аспау керек. Ішкі көлемі, л: 100 л. кем емес. Сөрелер саны:  1 кем емес. Касса ұясының болуы. Құлыптың түрі: Кілтпен. Түсі: Тапсырыс берушімен келісіледі. Жабын түрі: Ұнтақтық.</t>
  </si>
  <si>
    <t>Ток көзін өшіру жағдайынан  тәуелсіз (қосылу немесе  өшірілу) үнемі қуат беріп тұратын 3 розетка ток көзін өшірген кезде реттелуі қателесетін құрылғыларға арналған. Телефон желісі мен  антенналық (TV) кіруді қорғайтын желілік сүзгіш. Жиілігі: 45 ~ 55 Гц шегінде. Қуаттың барынша көп  тогы - 10А шегінде. DSL-модем модем /факс-аппаратын қорғаумен RJ-11 ажыратқышы бар өткізуші  телефон желілері үшін бөлуші сүзгіш. Розетка ұяларының жалпы саны  6 кем емес. Кабельдің ұзындығы 2.4 метрден кем емес. Кепілдік мерзімі 12 айдан кем емес.</t>
  </si>
  <si>
    <t>Суды тез қайнатуға мүмкіндік беретін қыздыратын жалпақ дискілі  элементі бар электр шәйнегі. Су индикаторы. Суға арналған сүзгіші бар. Су қайнағаннан кейін автоматы түрде өшеді.  Шәйнектің көлемі 1,5 литрден кем емес. Корпусының материалы – пластик. Пайдалану қуаты, Вт 2400 кем емес. Түсі: металл, қара немесе қошқыл сұр. Салмағы 1,0 кг кем емес. Кепілдік мерзімі 12 айдан кем емес.</t>
  </si>
  <si>
    <t>Мұздатқыш камерасы жоғары жағында орналасқан бір камералы тоңазытқыш. Тоңазытқыштың көлемі 140 л кем емес. Басқару түрі: механикалық. Габариттік көлемі,  (ВхШхГ) 86 х 48 х 53 см кем емес. Қуат көзін пайдалану сыныбы  – А немес В. Қолмен мұзды еріту. Салмағы, 30 кг кем емес. Түсі: Тапсырыс берушімен келісіледі. Кепілдік мерзімі 12 айдан кем емес.</t>
  </si>
  <si>
    <t>Қуаты: 900 Вт кем емес; Тостерлер саны: 2; Қыздыру дәрежесінің реттеуіші бар. Еріту қызметі.</t>
  </si>
  <si>
    <t>Қуаты: 1200 Вт кем емес, Табанның үлгісі: керамика немесе титан. Түпкілікті бу–30 мл/мин кем емес.</t>
  </si>
  <si>
    <t>Үтік</t>
  </si>
  <si>
    <t>Қуаты: 2000 Вт кем емес; Көлемі: 1,5 л кем емес; Материалы: пластик. Қайнату элементінің үлгісі– жасырын. Көбікке қарсы сүзбе.</t>
  </si>
  <si>
    <t>Шәйнек</t>
  </si>
  <si>
    <t>Көлемі 18 л.; қуаты 1000 Вт кем емес.; терморегулятор 100 - 250 градус; конвекция режимі; қатты қызып кетпеуден сақтайтын жабынды; жарық индикаторы.</t>
  </si>
  <si>
    <t xml:space="preserve">Электрлі пеш </t>
  </si>
  <si>
    <t>Материалы: Тот баспайтын болат (5 заттан кем емес, оның ішінде қайшы);ағаштан жасалған астау. Пластиктен жасалған ұстағыш.</t>
  </si>
  <si>
    <t xml:space="preserve">Пышақтар жинақталымы </t>
  </si>
  <si>
    <t>Жоғары сапалы азықтық пластик. Беті тайғақ емес, пайдалануға ыңғайлы және қауіпсіз. Өлшемі 30*20см. кем емес</t>
  </si>
  <si>
    <t>Жинақта 6 дана. Материалы – Қатты сынбайтын шыны. Көлемі - 200 мл. Түсі – мөлдір.</t>
  </si>
  <si>
    <t xml:space="preserve">Жинақ </t>
  </si>
  <si>
    <t xml:space="preserve">Турағыш тақта </t>
  </si>
  <si>
    <t>Стақандар  жинағы</t>
  </si>
  <si>
    <t>Асханалық ыдыс аяқ жиынтығы,  сынбайтын материал, шыны керамика. Десерттік тәрелке– 6 дана; Терең тәрелке– 6 дана; Салатқа арналған  үлкен – 1 дана; Салатқа арналған  кіші – 6 дана; Салатқа арналған орташа   - 6 дана; Кесе – 6 дана; кіші тәрелке – 6 дана; Сопақ тәрелке – 1 дана. Қораптағы саны: 38 зат -  6 адамға арналған. Түсі - Тапсырыс берушімен келісіледі.</t>
  </si>
  <si>
    <t>Асханалық ыдыс аяқ жиынтығы</t>
  </si>
  <si>
    <t>Жиынтықтың құрамында -  6 дана пышақ, 6 дана шанышқы, 6 ас қасық, 6 шәй қасық. Материалы: тот баспайтын болаттан жасалған.</t>
  </si>
  <si>
    <t>Асханалық мүлік жиынтығы</t>
  </si>
  <si>
    <r>
      <t>Сотовое грязезащитное покрытие в наружные входные группы зданий</t>
    </r>
    <r>
      <rPr>
        <sz val="10"/>
        <color theme="1"/>
        <rFont val="Times New Roman"/>
        <family val="1"/>
        <charset val="204"/>
      </rPr>
      <t xml:space="preserve"> из 100% ПВХ  с пластическими добавками, размер модуля:- не менее 150мм*140мм, высота модуля не менее 14мм, форма модуля ячеистая в виде пчелиной соты со специальной вставкой внутри соты для предотвращения застревания каблуков, рассчитанное на высокие нагрузки проходимости,  возможность исполнения геометрических фигур, наличие анти-скользящего эффекта, цвет- светло-серый, темно-серый, по канту терракот (коричневый), по согласованию с Заказчиком. Износостойкость, кол-во переходов не менее 2-3 миллионов, твердость по Шору едениц - не менее 63, сопротивление истиранию не менее 2,0 Дж/куб.см, рабочий интервал температуры-градусов Цельсия от -30 до +50, объем поглощения л/кв.м.- не менее 10, прочность при разрыве МПа- не менее 142, относительное удлинение при разрыве, % не менее- 320, температура хрупкости, градусов. Цельсия - не более 40, размягчения, градусов Цельсия – не более  170, горючесть, не более-30 сек.</t>
    </r>
  </si>
  <si>
    <t>Сердцевина для замка заводского исполнения размер 35х35мм(7см), с ключами не менее 5 штук. Тип ключа «английский», с поперечными нарезками. Образцы согласовать с Заказчиком.</t>
  </si>
  <si>
    <t>Столовый сервиз, материал ударопрочная  стеклокерамика. Тарелка десертная – 6шт; Тарелка глубокая – 6шт; Салатник большой - 1шт; Салатник маленький – 6шт; Салатник средний  -6шт; Чашка - 6шт; Блюдце – 6шт; Блюдо овальное – 1шт. Количество в упаковке: 38 предметов на 6 персон. Цвет по согласованию с Заказчиком.</t>
  </si>
  <si>
    <t xml:space="preserve">Часы настенные </t>
  </si>
  <si>
    <t>Москитті торшаны орнату бойынша қызмет көрсету</t>
  </si>
  <si>
    <t>Терезе жақтауына бекітілетін тетіктері бар, алюминий жиектерге бекітілген, шаң кіргізбейтін, аязға төзімді москитті сетканы орнату. Химиялық, қолмен, құрғақ және сумен тазалауға жатады.</t>
  </si>
  <si>
    <t xml:space="preserve">Кірден қорғайтын балауыз жабынды  </t>
  </si>
  <si>
    <t>Ғимараттың сыртқы кіреберіс топтарының пластикалық қоспалары бар 100% ПВХ-тан,  жасалған, ұяшықты, кірден қорғайтын,  жабындысы, модуль өлшемі:- кемінде 150мм*140мм, модуль биіктігі  кемінде 14мм, модуль нысаны  ұяшықты түрде,    ұяшықтар арасында аяқ киім өкшелерінің тұрып қалуын болдырмайтын, өту жүктемесінің көптігіне есептелген, геометриялық фигуралармен жасалған, тайғанауға қарсы қасиеті бар, ашық сұр    түсті, қара сұр түсті,  жиегі қоңыр қызғылт (қоңыр) түсті қосымшасы бар (Тапсырыс берушімен келісім бойынша). Тозуға төзімділігі – кемінде 2-3 миллион рет өтуге төзімді, қайыс қаттылығы - кемінде 63(бірл.), қажалуға қарсылығы кемінде 2,0 Дж/текше.см., температураның жұмыс интервалы - 30 - +50 Цельсий градус, сіңіру көлемі л/шаршы.м.- кемінде 10, МПа айырылу мықтылығы – кемінде 142, айырылу кезіндегі салыстырмалы созылуы %-бен – кемінде - 320, сынғыштық температурасы -  минус 40 гр-дан астам емес. Цельсий бойынша, жұмсаруы – 170 гр-дан астам емес. Цельсий бойынша, жанғыштығы -30 сек-тен астам емес</t>
  </si>
  <si>
    <t>Кілемді жабынды (кіреберіс топ)</t>
  </si>
  <si>
    <t>Ғимараттың кіреберісіне арналған кілемді жабынды   жиектелуі- винилді жиек, жабынды төсеміне  вулкандалмаған, дизайн, нысаны- полипропиленді талшықтан жасалған, кедір-бұдырлы  ілмек тәрізді иірім, 100% статикаға қарсы полипропиленді  талшықтан жасалып, тігілген жабынды, салмағының иірім тығыздығына  арақатынасы төсемнің бір шаршы метріне кемінде 1700 гр. иірім: стиринді, бутадиенді резеңке, иірім тәртізді түгінің биіктігі кемінде 4мм, салмағы бір шаршы метрге кемінде 3,2 кг, жалпы қалыңдығы кемінде 11мм, температуралық пайдалану режимі -  -30 - +50 Цельсий гр. Ашық сұр, қара сұр, түр-түсі - қоңыр қызғылт (қоңыр), (Тапсырыс берушімен келісім бойынша).</t>
  </si>
  <si>
    <t xml:space="preserve">Құлыптың өзегі   </t>
  </si>
  <si>
    <t>Зауытта жасалған құлыптың өзегі, өлшемі 3,5х3,5 мм (7см.), кемінде 5 дана кілті бар. Кілт үлгісі   «ағылшын», көлденең ойындылары бар. Үлгілерді Тапсырыс берушімен келісу қажет.</t>
  </si>
  <si>
    <t xml:space="preserve">Бет сүлгі </t>
  </si>
  <si>
    <t>Сүлгі, 100*50см, ылғалды жақсы сіңіретін, қалың, жұмсақ, түкті матадан тігілген. Жасалған материалы  - 100% мақта (кемінде 500гр/м2 және 250гр – 1 дана), Түр-түсі Тапсырыс берушімен келісім бойынша.</t>
  </si>
  <si>
    <t>Монша сүлгісі, 150*100см, ылғалды жақсы сіңіретін қалың, жұмсақ, түкті  матадан тігілген. Жасалған материалы - 100% мақта (кемінде 500гр/м2 және 750гр – 1 дана). Түр-түсі Тапсырыс берушінің келісімі бойынша.</t>
  </si>
  <si>
    <t xml:space="preserve">Беседка  </t>
  </si>
  <si>
    <t>Беседка, жеңілдетілген, пайдалану биіктігі   2,7м, биіктігі әдеттегі биіктігі кемінде 3,5м, жабық ағаш   конструкция, өрнекті  элементтері бар, едені ағаштан жасалған, беседка арқауына бетонды тұғырларға орнатылған   бөліктерімен,  ені кемінде 1 м, ұзындығы кемінде 5 м, жақын жердегі тротуарға дейін тротуар тақтайшалары мен бордюр төсемдері бар. Қолданылуы  - демалуға, жаңбыр мен күннен қорғануға арналған, тік бұрышты, үстелі мен орындықтары салынған, өлшемі: 3х4м., шатыры - жұмсақ черепица. Ағаш конструкциялары ұзақ мерзімді пайдалану үшін жеткілікті болатындай, бірнеше қабат жағылған   саңырауқұлаққа қарсы препараттармен, лакпен немесе лак-сырлы материалмен жабылған.</t>
  </si>
  <si>
    <t>Тип часов настенный. Корпус изготовлен из пластика. Кварцевые. Элемент питания часов - АА/1.5V. Размеры, не менее (ШхВ): 347х350 мм. Цвет и дизайн по согласованию с Заказчиком.</t>
  </si>
  <si>
    <t>Москитная сетка</t>
  </si>
  <si>
    <t xml:space="preserve">Ковровое покрытие </t>
  </si>
  <si>
    <t>143 жұмыс орнының қауіпсіздік талаптарына сәйкестігін аттестаттау, сонымен қоса: 1. Зерттеуге және де өлшенуге жататын өндірістік ортаның қауіпті және зиянды факторлар тізімін құрастыру. 2. Қауіпсіздік талаптарына сәйкестігін аттестаттауға жататын құрал-жабдықтар мен өндірістік құрылғы тізімін құрастыру. 3. Өндірістік факторлардың зияндылық деңгейін бағалау. 4. Жұмыс орындарының жарақатқауіптілігін бағалау. 5.  Дербес қорғаныс құралдарының тиімділігін бағалау. 6. Қызметкерлерге қойылатын қауіпсіздік және еңбек қорғау талаптарын бағалау. 7. Зиянды заттар және пайыздық қосымша төлемдер көрсетілген қорытынды. 8. Еңбек жағдайын жақсарту бойынша шаралар жоспарын әзірлеу.
(Құжаттар есептеме және бекітілген тізімдер түрінде ұсынылады)</t>
  </si>
  <si>
    <t xml:space="preserve">Шарт күшіне енген күнінен бастап 30 күнтізбелік күннің ішінде </t>
  </si>
  <si>
    <t>Жұымс шарттар бойынша жұмыс орнының  аттестаттау бойынша қызметтер</t>
  </si>
  <si>
    <t>369</t>
  </si>
  <si>
    <t xml:space="preserve">В течение 70 рабочих дней с даты подписания договора </t>
  </si>
  <si>
    <t>Дизель генератор (система гарантированного электропитания центральной серверной IT)</t>
  </si>
  <si>
    <t>Шартқа қол қойған күнінен бастап 70 жұмыс күні ішінде</t>
  </si>
  <si>
    <t>Дизель генератор ілеспе ара кеудеде : алымдылық - 300кВА/240кВт, номиналды қырман - емес кемірек 432А, шыға берістің жұмыстың кернеуі - 230/400В,  жиілік - 50Гц, статордың кернеуі - 24В, оқшаудың сыныбы - Н, ықтың дәреже - емес төмендегі IP23, отын - дизел, суыстық жүйе - воздушно-водяное, отын күбі көлем - емес кемірек 515л, қосымша отын күбі көлем - емес кемірек 720л.  Қозғағыштың жұмыстың көлемі ішкі жанудың - емес кемірек 11л, айланыстың саны - емес кемірек 1500 туралы/миндердің, айланыстың ретте- - электрондық, айғай-шудың деңгейі - более 69 Дб. Кепілді мерзім - емес кемірек 24 айдың. Ілеспе қызмет атқарулар: жобалықтың құжаттамасының зерттемесі, жобаның экологиялық сараптамасы, жеткізілім, тоқайластыру, қондырғы, енгізу қанаушылыққа(согласно жобалықтың құжаттамасының және техникалық маманданымның), сервисті күту генератордың дизельсінің бой 12 айдың бер кез енгізудің қанаушылыққа.</t>
  </si>
  <si>
    <t>Дизель генератор(кепілді қоректенудің жүйесі орталықтың серверлік IT)</t>
  </si>
  <si>
    <t>Аттестация 143 рабочих мест на соответствие требованиям безопасности, в том числе: 1. Составление перечня опасных и вредных факторов производственной среды, подлежащих исследованиям и замерам; 2. Составление перечня производственного оборудования, приспособлений и инструментов, подлежащих аттестации на соответствие требованиям безопасности; 3. Оценка степени вредности производственных факторов; 4. Оценка травмобезопасности рабочих мест; 5. Оценка эффективности средств индивидуальной  защиты;
6. Оценка требований безопасности и охраны труда к персоналу; 7. Заключение с указанием вредных веществ и процентных ставок по доплате. 8. Разработка плана мероприятий по улучшению условий труда. Документы предоставляются в виде отчетов и утвержденных списков</t>
  </si>
  <si>
    <t>Наличие 4 (четырех) полок. Корпус ЛДСП толщиной не менее 16мм. Торцы корпуса оклеены кромкой ПВХ не менее 0,4 мм. Стеллаж опирается на 4 регулируемые мебельные ножки. Глубина, не менее 350 мм.  Ширина, не менее 350 мм. Высота, не менее 2000 мм. Цвет согласовывается с заказчиком.</t>
  </si>
  <si>
    <t>Услуги по устройству и содержанию цветников</t>
  </si>
  <si>
    <t>Объем - 631,58 кв.м. Устройство  цветников включает: - планировка     и перекопка основания цветника; - подвозка и разравнивание растительной земли; - нанесение рисунка;
- посадка  рассады цветов; - полив. Содержание цветников включает: - прополка растений с рыхлением и уборка сорняков; - полив и промывка растений; - обрезка отцветших соцветий; защита от вредителей и болезней; мульчивирование; внесение минеральных удобрений; В соответствии  с проектно-сметной документацией.</t>
  </si>
  <si>
    <t>Со дня подписания Договора по 30 сентября 2013 года</t>
  </si>
  <si>
    <t xml:space="preserve">Гүлзарларды ұстау және жайландыру бойынша қызметтер </t>
  </si>
  <si>
    <t>Көлем - 631,58 кв.м. Гүлзардың құрылымы өзіне келесілерді қосады: - жоспарлау және гүлзардың түбінің қайта қазу; - подвозка және өсімдіктің жерін жеткзу және тегістеу; - суреттіерді түсіру;
- гүлдердің көшеттерін отырғызу; - суару.
Гүлзардың ұстау өзіне келесілерді қосады: - өсімдік отаумен қопсыту және арамшөптерді жинау;
-  өсімдіктерді шаю және суару; - гүлдеп біткен шоқ гүлдерді кесу; зияндықтан және қыңқыл-сыңқылдардан қорғау; мульчивирлау; минералдық тыңайтқыштың енгізу. Жоба-сметалық құжаттамаға сәйкес.</t>
  </si>
  <si>
    <t xml:space="preserve">Шартқа қол қойған күнінен бастпа 2013 жылдың 30 қыркүйегіне дейін </t>
  </si>
  <si>
    <t>Дизельное топливо зимнее</t>
  </si>
  <si>
    <t>Услуги  по замене АКПП в сборе автомобиля Volkswagen Passat 2010 г.в.</t>
  </si>
  <si>
    <r>
      <t xml:space="preserve">Замена АКПП (автоматическая коробка переключения передач) в сборе автомобиля Volkswagen Passat 2010 г.в. – </t>
    </r>
    <r>
      <rPr>
        <u/>
        <sz val="10"/>
        <color theme="1"/>
        <rFont val="Times New Roman"/>
        <family val="1"/>
        <charset val="204"/>
      </rPr>
      <t xml:space="preserve">1 единица. </t>
    </r>
    <r>
      <rPr>
        <sz val="10"/>
        <color theme="1"/>
        <rFont val="Times New Roman"/>
        <family val="1"/>
        <charset val="204"/>
      </rPr>
      <t>Услуга по замене АКПП (автоматическая коробка переключения передач) включает в себя: новую 7 ступенчатую АКПП оригинального происхождения автомобиля VolkswagenPassat 2010 г.в. (объем двигателя 1800 см.куб), демонтаж старого и монтаж нового АКПП. При установке необходимо залить соответствующее масло в АКПП, провести компьютерную адаптацию АКПП. Срок поставки оригиналов запасных частей при отсутствии у поставщика 1-20 дней. В стоимость услуги должны быть включены все расходные материалы и запасные части к автомобилю. Комплекс СТО включает в себя: подъемники в количестве 2-х штук;  цех по ремонту АКПП, моторно – агрегатный цех; пост по замене масло АКПП.</t>
    </r>
  </si>
  <si>
    <t>Услуги по капитальному ремонту двигателя внутреннего сгорания автомобиля Volkswagen Passat 2010 г.в</t>
  </si>
  <si>
    <t>Капитальный ремонту ДВС (двигатель внутреннего сгорания) автомобиля Volkswagen Passat 2010 г.в – 2 единицы. Услуги в включает в себя: разборку – сборку ДВС с заменой изношенных деталей ДВС, по необходимости расточку коленчатого вала, поршневых цилиндров. А также ремонт турбины ДВС с заменой изношенных деталей турбины на одном из автомобилей. Срок поставки оригиналов запасных частей при отсутствии у поставщика 1-20 дней. Комплекс СТО включает в себя:
подъемники в количестве 2-х штук;  моторно – агрегатный цех, электроцех, цех по ремонту АКПП; стенды по поверке компрессии ДВС, давления масел; пост по замене масел ДВС, АКПП, ГУР; наличие компьютерной диагностики ДВС.</t>
  </si>
  <si>
    <t>370</t>
  </si>
  <si>
    <t>Соответствие товара техническим, качественным  характеристикам и требованиям, а также  техническим условиям  ГОСТ 305 – 82.</t>
  </si>
  <si>
    <t>3, 8, 9 бғ</t>
  </si>
  <si>
    <t>Паранитовые прокладки Ду32</t>
  </si>
  <si>
    <t xml:space="preserve">ГОСТ: 15180-86. Рабочая среда: Пресная перегретая вода, насыщенный и перегретый пар, воздух, сухие нейтральные и инертные газы. Максимально допустимое давление: 6,4 МПа (64 кгс/м2). Диапазон температур: от -50°С до +450°С. Максимальный наружный диаметр:81 мм. Минимальный внутренний диаметр: 38 мм. Масса: не менее 0,02 кг.  </t>
  </si>
  <si>
    <t>В течение 15 рабочих дней со дня вступления в силу Договора</t>
  </si>
  <si>
    <t>Паранитовые прокладки Ду40</t>
  </si>
  <si>
    <t xml:space="preserve">ГОСТ: 15180-86. Рабочая среда: Пресная перегретая вода, насыщенный и перегретый пар, воздух, сухие нейтральные и инертные газы. Максимально допустимое давление: 6,4 МПа (64 кгс/м2). Диапазон температур: от -50°С до +450°С. Максимальный наружный диаметр:91 мм. Минимальный внутренний диаметр: 45 мм. Масса: не менее 0,02 кг.  </t>
  </si>
  <si>
    <t>Паранитовые прокладки Ду50</t>
  </si>
  <si>
    <t xml:space="preserve">ГОСТ: 15180-86. Рабочая среда: Пресная перегретая вода, насыщенный и перегретый пар, воздух, сухие нейтральные и инертные газы. Максимально допустимое давление: 6,4 МПа (64 кгс/м2). Диапазон температур: от -50°С до +450°С. Максимальный наружный диаметр:106 мм. Минимальный внутренний диаметр: 57 мм. Масса: не менее 0,02 кг.  </t>
  </si>
  <si>
    <t>Паранитовые пракладки Ду65</t>
  </si>
  <si>
    <t xml:space="preserve">ГОСТ: 15180-86. Рабочая среда: Пресная перегретая вода, насыщенный и перегретый пар, воздух, сухие нейтральные и инертные газы. Максимально допустимое давление: 6,4 МПа (64 кгс/м2). Диапазон температур: от -50°С до +450°С. Максимальный наружный диаметр:126 мм. Минимальный внутренний диаметр: 75 мм. Масса: не менее 0,03 кг.  </t>
  </si>
  <si>
    <t>Паранитовые прокладки Ду80</t>
  </si>
  <si>
    <t xml:space="preserve">ГОСТ: 15180-86. Рабочая среда: Пресная перегретая вода, насыщенный и перегретый пар, воздух, сухие нейтральные и инертные газы. Максимально допустимое давление: 6,4 МПа (64 кгс/м2). Диапазон температур: от -50°С до +450°С. Максимальный наружный диаметр:141 мм. Минимальный внутренний диаметр: 87 мм. Масса: не менее 0,04 кг.  </t>
  </si>
  <si>
    <t>Паранитовые прокладки Ду100</t>
  </si>
  <si>
    <t xml:space="preserve">ГОСТ: 15180-86. Рабочая среда: Пресная перегретая вода, насыщенный и перегретый пар, воздух, сухие нейтральные и инертные газы. Максимально допустимое давление: 6,4 МПа (64 кгс/м2). Диапазон температур: от -50°С до +450°С. Максимальный наружный диаметр:166 мм. Минимальный внутренний диаметр: 106 мм. Масса: не менее 0,05 кг.  </t>
  </si>
  <si>
    <t>Паранитовые прокладки Ду125</t>
  </si>
  <si>
    <t xml:space="preserve">ГОСТ: 15180-86. Рабочая среда: Пресная перегретая вода, насыщенный и перегретый пар, воздух, сухие нейтральные и инертные газы. Максимально допустимое давление: 6,4 МПа (64 кгс/м2). Диапазон температур: от -50°С до +450°С. Максимальный наружный диаметр:191 мм. Минимальный внутренний диаметр: 132 мм. Масса: не менее 0,05 кг.  </t>
  </si>
  <si>
    <t>Паранитовые прокладки Ду150</t>
  </si>
  <si>
    <t xml:space="preserve">ГОСТ: 15180-86. Рабочая среда: Пресная перегретая вода, насыщенный и перегретый пар, воздух, сухие нейтральные и инертные газы. Максимально допустимое давление: 6,4 МПа (64 кгс/м2). Диапазон температур: от -50°С до +450°С. Максимальный наружный диаметр:216 мм. Минимальный внутренний диаметр: 161 мм. Масса: не менее 0,06 кг.  </t>
  </si>
  <si>
    <t>Припой с содержанием кремния</t>
  </si>
  <si>
    <t xml:space="preserve">Состав припоя: Si - 3%, P - 8%, Sn - 8%, Cu - 81%. Диапазон температуры плавления: от 637°С до 674°С. Соединяемые материалы: медь, латунь или бронза с медью, латунью или бронзой. </t>
  </si>
  <si>
    <t>Труба стальная Ду15</t>
  </si>
  <si>
    <t xml:space="preserve">Трубы для систем отопления. ГОСТ 3262-75. Наружный диаметр: 21,3 мм, толщина: 2,8 мм, материал: сталь, рабочая среда: вода, пар.   </t>
  </si>
  <si>
    <t>В течение 20 рабочих дней со дня вступления в силу Договора</t>
  </si>
  <si>
    <t>Труба стальная Ду20</t>
  </si>
  <si>
    <t xml:space="preserve">Трубы для систем отопления. ГОСТ 3262-75. Наружный диаметр: 26,8 мм, толщина: 2,8 мм, материал: сталь, рабочая среда: вода, пар.   </t>
  </si>
  <si>
    <t>Труба стальная Ду25</t>
  </si>
  <si>
    <t xml:space="preserve">Трубы для систем отопления. ГОСТ 3262-75. Наружный диаметр: 33,5 мм, толщина: 3,2 мм, материал: сталь, рабочая среда: вода, пар.   </t>
  </si>
  <si>
    <t>Труба стальная Ду32</t>
  </si>
  <si>
    <t xml:space="preserve">Трубы для систем отопления. ГОСТ 3262-75. Наружный диаметр: 42,3 мм, толщина: 3,2 мм, материал: сталь, рабочая среда: вода, пар.   </t>
  </si>
  <si>
    <t>Труба стальная Ду40</t>
  </si>
  <si>
    <t xml:space="preserve">Трубы для систем отопления. ГОСТ 3262-75. Наружный диаметр: 48 мм, толщина: 3,5 мм, материал: сталь, рабочая среда: вода, пар.   </t>
  </si>
  <si>
    <t>Труба стальная Ду50</t>
  </si>
  <si>
    <t xml:space="preserve">Трубы для систем отопления. ГОСТ 3262-75. Наружный диаметр: 60 мм, толщина: 3,5 мм, материал: сталь, рабочая среда: вода, пар.   </t>
  </si>
  <si>
    <t>Труба стальная Ду65</t>
  </si>
  <si>
    <t xml:space="preserve">Трубы для систем отопления. ГОСТ 3262-75. Наружный диаметр: 75,5 мм, толщина: 4 мм, материал: сталь, рабочая среда: вода, пар.   </t>
  </si>
  <si>
    <t>Труба стальная Ду80</t>
  </si>
  <si>
    <t>Труба стальная Ду100</t>
  </si>
  <si>
    <t>Труба стальная Ду125</t>
  </si>
  <si>
    <t>Труба стальная Ду150</t>
  </si>
  <si>
    <t>Фильтр сетчатый чугунный Ду65</t>
  </si>
  <si>
    <t>Диаметр: 65 мм. Предназначен для улавливание стойких механических примесей. Рабочие среды : вода, пар, воздух, природный газ, жидкости к которым стойки материалы проточной части. Максимальная температура: +200 C. Максимальное давление: 16 атм. Основные характеристики: корпус и крышка из чугуна GG25, сетка фильтра из нержавеющей стали SAE 304, уплотнение: фторированный каучук, присоединительные размеры соответствуют нормам DIN 3202 F1, фланцы соответствуют нормам ISO 7005, класс герметичности: "А". Габаритные размеры, мм: L: 290, d: 65, g: 118, k: 145, D: 185, H: 170, R: 1/2”, l: 19, b: 20, f: 3. Число отверстий: 4, пропускная способность: 78.8 м3/час, вес: 14.6 кг.</t>
  </si>
  <si>
    <t>Фильтр сетчатый чугунный Ду80</t>
  </si>
  <si>
    <t>Диаметр: 80 мм. Предназначен для улавливание стойких механических примесей. Рабочие среды : вода, пар, воздух, природный газ, жидкости к которым стойки материалы проточной части. Максимальная температура: +200 C. Максимальное давление: 16 атм. Основные характеристики: корпус и крышка из чугуна GG25, сетка фильтра из нержавеющей стали SAE 304, уплотнение: фторированный каучук, присоединительные размеры соответствуют нормам DIN 3202 F1, фланцы соответствуют нормам ISO 7005, класс герметичности: "А". Габаритные размеры, мм: L: 310, d: 80, g: 132, k: 160, D: 200, H: 205, R: 1/2”, l: 19, b: 22, f: 3. Число отверстий: 8, пропускная способность: 122.2 м3/час, вес: 19.8 кг.</t>
  </si>
  <si>
    <t>Фильтр сетчатый чугунный Ду100</t>
  </si>
  <si>
    <t>Диаметр: 100 мм. Предназначен для улавливание стойких механических примесей. Рабочие среды : вода, пар, воздух, природный газ, жидкости к которым стойки материалы проточной части. Максимальная температура: +200 C. Максимальное давление: 16 атм. Основные характеристики: корпус и крышка из чугуна GG25, сетка фильтра из нержавеющей стали SAE 304, уплотнение: фторированный каучук, присоединительные размеры соответствуют нормам DIN 3202 F1, фланцы соответствуют нормам ISO 7005, класс герметичности: "А". Габаритные размеры, мм: L: 350, d: 100, g: 156, k: 180, D: 220, H: 226, R: 1/2”, l: 19, b: 24, f: 3. Число отверстий: 8, пропускная способность: 182.8 м3/час, вес: 28.5 кг.</t>
  </si>
  <si>
    <t>Фильтр сетчатый чугунный Ду125</t>
  </si>
  <si>
    <t>Диаметр: 125 мм. Предназначен для улавливание стойких механических примесей. Рабочие среды : вода, пар, воздух, природный газ, жидкости к которым стойки материалы проточной части. Максимальная температура: +200 C. Максимальное давление: 16 атм. Основные характеристики: корпус и крышка из чугуна GG25, сетка фильтра из нержавеющей стали SAE 304, уплотнение: фторированный каучук, присоединительные размеры соответствуют нормам DIN 3202 F1, фланцы соответствуют нормам ISO 7005, класс герметичности: "А". Габаритные размеры, мм: L: 400, d: 125, g: 184, k: 210, D: 250, H: 270, R: 1/2”, l: 19, b: 26, f: 3. Число отверстий: 8, пропускная способность: 284.5 м3/час, вес: 41 кг.</t>
  </si>
  <si>
    <t>Фильтр сетчатый чугунный Ду150</t>
  </si>
  <si>
    <t>Диаметр: 150 мм. Предназначен для улавливание стойких механических примесей. Рабочие среды : вода, пар, воздух, природный газ, жидкости к которым стойки материалы проточной части. Максимальная температура: +200 C. Максимальное давление: 16 атм. Основные характеристики: корпус и крышка из чугуна GG25, сетка фильтра из нержавеющей стали SAE 304, уплотнение: фторированный каучук, присоединительные размеры соответствуют нормам DIN 3202 F1, фланцы соответствуют нормам ISO 7005, класс герметичности: "А". Габаритные размеры, мм: L: 480, d: 150, g: 211, k: 240, D: 285, H: 327, R: 1/2”, l: 23, b: 26, f: 3. Число отверстий: 8, пропускная способность: 396.6 м3/час, вес: 58 кг.</t>
  </si>
  <si>
    <t>Резиновые уплотнения для пластинчатых теплообменников GC-08</t>
  </si>
  <si>
    <r>
      <t>Материал обеспечивает хорошую стойкость сальника к маслам, топливам, воде, гидравлическим жидкостям на нефтяной основе. по этому хорошо подходит и для теплообменников. Материал: бутадиен-нитрильный каучук (</t>
    </r>
    <r>
      <rPr>
        <sz val="10"/>
        <color theme="1"/>
        <rFont val="Times New Roman"/>
        <family val="1"/>
        <charset val="204"/>
      </rPr>
      <t xml:space="preserve">NBR-Р),  диапазон температур использования от -45ºC до +140ºC. Максимальная твёрдость по Шору A: 73 ±5 (ISO R868), предел прочности на разрыв: не менее 40 МПа (ISO 37), удлинение:  не менее 25 % (ISO 815-1). </t>
    </r>
  </si>
  <si>
    <t>Резиновые уплотнения для пластинчатых теплообменников GC-09</t>
  </si>
  <si>
    <t xml:space="preserve">Чрезвычайно гибкий изолятор, обладающий отличными температурными характеристиками. Материал с большим электрическим сопротивлением и малой диэлектрической постоянной, слабо подвержен износу и механическим повреждениям. Материал: Этилен-пропиленовый каучук (EPDM-Р), диапазон температур использования отот -20°С до +150 С.  Максимальная твёрдость по Шору A: 80 ±5 (ISO R868), предел прочности на разрыв: не менее 30 МПа (ISO 37), удлинение:  не менее 20 % (ISO 815-1). </t>
  </si>
  <si>
    <t>Резиновые уплотнения для пластинчатых теплообменников GC-54</t>
  </si>
  <si>
    <r>
      <t>Материал обеспечивает хорошую стойкость сальника к маслам, топливам, воде, гидравлическим жидкостям на нефтяной основе. по этому хорошо подходит и для теплообменников. Материал: бутадиен-нитрильный каучук (</t>
    </r>
    <r>
      <rPr>
        <sz val="10"/>
        <color theme="1"/>
        <rFont val="Times New Roman"/>
        <family val="1"/>
        <charset val="204"/>
      </rPr>
      <t xml:space="preserve">NBR-Р),  диапазон температур использования от -45ºC до +140ºC.  Максимальная твёрдость по Шору A: 73 ±5 (ISO R868), предел прочности на разрыв: не менее 40 МПа (ISO 37), удлинение:  не менее 25 % (ISO 815-1). </t>
    </r>
  </si>
  <si>
    <t>Резиновые уплотнения для пластинчатых теплообменников GC-8</t>
  </si>
  <si>
    <t xml:space="preserve">Чрезвычайно гибкий изолятор, обладающий отличными температурными характеристиками. Материал с большим электрическим сопротивлением и малой диэлектрической постоянной, слабо подвержен износу и механическим повреждениям. Материал: Этилен-пропиленовый каучук (EPDM-Р), диапазон температур использования отот -20°С до +150 С. </t>
  </si>
  <si>
    <t>Резиновые уплотнения для пластинчатых теплообменников GC-8М</t>
  </si>
  <si>
    <r>
      <t>Материал обеспечивает хорошую стойкость сальника к маслам, топливам, воде, гидравлическим жидкостям на нефтяной основе. по этому хорошо подходит и для теплообменников. Материал: бутадиен-нитрильный каучук (</t>
    </r>
    <r>
      <rPr>
        <sz val="10"/>
        <color theme="1"/>
        <rFont val="Times New Roman"/>
        <family val="1"/>
        <charset val="204"/>
      </rPr>
      <t xml:space="preserve">NBR-Р),  диапазон температур использования от -45ºC до +140ºC.Максимальная твёрдость по Шору A: 73 ±5 (ISO R868), предел прочности на разрыв: не менее 40 МПа (ISO 37), удлинение:  не менее 25 % (ISO 815-1). </t>
    </r>
  </si>
  <si>
    <t>Резиновые уплотнения для пластинчатых теплообменников GL-13</t>
  </si>
  <si>
    <t>Чрезвычайно гибкий изолятор, обладающий отличными температурными характеристиками. Материал с большим электрическим сопротивлением и малой диэлектрической постоянной, слабо подвержен износу и механическим повреждениям. Материал: Этилен-пропиленовый каучук (EPDM-Р), диапазон температур использования отот -20°С до +150 С. Максимальная твёрдость по Шору A: 80 ±5 (ISO R868), предел прочности на разрыв: не менее 30 МПа (ISO 37), удлинение:  не менее 20 % (ISO 815-1).</t>
  </si>
  <si>
    <t>Резиновые уплотнения для пластинчатых теплообменников GX-09</t>
  </si>
  <si>
    <t>Резиновые уплотнения для пластинчатых теплообменников GX-26</t>
  </si>
  <si>
    <t>Резиновые уплотнения для пластинчатых теплообменников GX-42</t>
  </si>
  <si>
    <t>Резиновые уплотнения для пластинчатых теплообменников GX-42L</t>
  </si>
  <si>
    <t>Смесители для душа короткий гусак</t>
  </si>
  <si>
    <t>ГОСТ 25809-96, класс- См-ВОРНШлШтСт-15</t>
  </si>
  <si>
    <t>Гибкие шланги сантехнические 15-15</t>
  </si>
  <si>
    <t>В металической оплетке, длина не менее 500мм,  соединения с внутренней резьбой 15-15 мм</t>
  </si>
  <si>
    <t>Гибкие шланги для смывных бачков 15-15</t>
  </si>
  <si>
    <t>В металической оплетке, длина не менее 300мм,  соединения с внутренней резьбой 15-15 мм</t>
  </si>
  <si>
    <t>Диаметр 50 мм, толщина не менее 3,2 мм, распил по 2 м, с резиновым уплотнителем на раструбе, материал - поливинилхлорид</t>
  </si>
  <si>
    <t>Диаметр 50 мм, толщина не менее 3,2 мм, распил по 1 м, с резиновым уплотнителем на раструбе, материал - поливинилхлорид</t>
  </si>
  <si>
    <t>Диаметр 70 мм, толщина не менее 3,2 мм, распил по 2 м, с резиновым уплотнителем на раструбе, материал - поливинилхлорид</t>
  </si>
  <si>
    <t>Диаметр 70 мм, толщина не менее 3,2 мм, распил по 1 м, с резиновым уплотнителем на раструбе, материал - поливинилхлорид</t>
  </si>
  <si>
    <t>Диаметр 50 мм, толщина стенки не менее 3,2 мм, распил по 2 м, с резиновым уплотнителем на раструбе, материал - поливинилхлорид</t>
  </si>
  <si>
    <t>Патрубок ПВХ 50</t>
  </si>
  <si>
    <t>Диаметр 50 мм, толщина не менее 3,2 мм, длина 300 мм, с резиновым уплотнителем на раструбе, материал - поливинилхлорид</t>
  </si>
  <si>
    <t>Полуотвод ПВХ 110</t>
  </si>
  <si>
    <t>Полуотвод канализационный 45°, диаметр 110 мм, толщина стенки не менее 3,2 мм,  с резиновым уплотнителем на раструбе, материал - поливинилхлорид</t>
  </si>
  <si>
    <t>Отвод ПВХ   50</t>
  </si>
  <si>
    <t>Отвод канализационный 90°, диаметр 50 мм, толщина стенки не менее 3,2 мм,  с резиновым уплотнителем на раструбе, материал - поливинилхлорид</t>
  </si>
  <si>
    <t>Отвод ПВХ 70</t>
  </si>
  <si>
    <t>Отвод канализационный 90°, диаметр 70 мм, толщина стенки не менее 3,2 мм,  с резиновым уплотнителем на раструбе, материал - поливинилхлорид</t>
  </si>
  <si>
    <t>Тройник ПВХ 50х50х50</t>
  </si>
  <si>
    <t>Тройник канализационный 45°, 50х50х50 мм, толщина стенки не менее 3,2 мм,  с резиновыми уплотнителями на раструбах, материал - поливинилхлорид</t>
  </si>
  <si>
    <t>Тройник ПВХ 70х50х70</t>
  </si>
  <si>
    <t>Тройник канализационный 45°, 70х50х70 мм, толщина стенки не менее 3,2 мм,  с резиновыми уплотнителями на раструбах, материал - поливинилхлорид</t>
  </si>
  <si>
    <t>Тройник ПВХ 200х110х200</t>
  </si>
  <si>
    <t>Тройник канализационный 45°, 200х110х200 мм, толщина стенки не менее 5 мм,  с резиновыми уплотнителями на раструбах,, материал - поливинилхлорид</t>
  </si>
  <si>
    <t>Тройник канализационный 90°, 50х50х50 мм, толщина стенки не менее 3,2 мм,  с резиновыми уплотнителями на раструбах, материал - поливинилхлорид</t>
  </si>
  <si>
    <t>Тройник канализационный 90°, 70х50х70 мм, толщина стенки не менее 3,2 мм,  с резиновыми уплотнителями на раструбах, материал - поливинилхлорид</t>
  </si>
  <si>
    <t>Тройник канализационный 90°, 200х110х200 мм, толщина стенки не менее 5 мм,  с резиновыми уплотнителями на раструбах,, материал - поливинилхлорид</t>
  </si>
  <si>
    <t>Муфта ПВХ  50</t>
  </si>
  <si>
    <t>Муфта канализационная 50 мм, толщина стенки не менее 3,2 мм,  с резиновыми уплотнителями на раструбах, материал - поливинилхлорид</t>
  </si>
  <si>
    <t>Муфта ПВХ  70</t>
  </si>
  <si>
    <t>Муфта канализационная 70 мм, толщина стенки не менее 3,2 мм,  с резиновыми уплотнителями на раструбах, материал - поливинилхлорид</t>
  </si>
  <si>
    <t>Переходник ПВХ  50/70</t>
  </si>
  <si>
    <t>Переходник канализационный 50/70 мм, толщина стенки не менее 3,2 мм,  с резиновым уплотнителем на раструбе, материал - поливинилхлорид</t>
  </si>
  <si>
    <t>Переходник ПВХ 50/110</t>
  </si>
  <si>
    <t>Переходник канализационный 50/110 мм, толщина стенки не менее 3,2 мм,  с резиновым уплотнителем на раструбе, материал - поливинилхлорид</t>
  </si>
  <si>
    <t>Переходник ПВХ  70/110</t>
  </si>
  <si>
    <t>Переходник канализационный 70/110 мм, толщина стенки не менее 3,2 мм,  с резиновым уплотнителем на раструбе, материал - поливинилхлорид</t>
  </si>
  <si>
    <t>Переходник ПВХ  160/200</t>
  </si>
  <si>
    <t>Переходник канализационный 160/200 мм, толщина стенки не менее 5 мм,  с резиновым уплотнителем на раструбе, материал - поливинилхлорид</t>
  </si>
  <si>
    <t>Труба ППР 20</t>
  </si>
  <si>
    <t>Диаметр 20 мм, материал- полипропилен, толщина стенки sdr 7,4 мм, для холодной и горячей воды</t>
  </si>
  <si>
    <t>Труба ППР 25</t>
  </si>
  <si>
    <t>Диаметр 25 мм, материал- полипропилен, толщина стенки sdr 7,4 мм, для холодной и горячей воды</t>
  </si>
  <si>
    <t>Труба ППР 32</t>
  </si>
  <si>
    <t>Диаметр 32 мм, материал- полипропилен, толщина стенки sdr 7,4 мм, для холодной и горячей воды</t>
  </si>
  <si>
    <t>Диски абразивные 125</t>
  </si>
  <si>
    <t>Режущие, диаметр 125х22 мм, ГОСТ 30513-97</t>
  </si>
  <si>
    <t>Переходник 15/12</t>
  </si>
  <si>
    <t>Материал- никилированная латунь, наружный диаметр- 15, внутренний диаметр- 12 мм</t>
  </si>
  <si>
    <t>Переходник 20/15</t>
  </si>
  <si>
    <t>Материал- никилированная латунь, наружный диаметр- 20, внутренний диаметр- 15 мм</t>
  </si>
  <si>
    <t>Переходник 25/15</t>
  </si>
  <si>
    <t>Материал- никилированная латунь, наружный диаметр- 25, внутренний диаметр- 15 мм</t>
  </si>
  <si>
    <t xml:space="preserve">Адаптер прямой 25-15 с внутренней резьбой </t>
  </si>
  <si>
    <t>Материал- полипропилен с металическим наконечником, диаметр 25 мм, материал наконечника- никелированная латунь, диаметр 15мм, исполнение прямое, внутренняя резьба</t>
  </si>
  <si>
    <t>Адаптер прямой 25-15 с наружной резьбой</t>
  </si>
  <si>
    <t>Материал- полипропилен с металическим наконечником, диаметр 25 мм, материал наконечника- никелированная латунь, диаметр 15мм, исполнение прямое, наружняя резьба</t>
  </si>
  <si>
    <t xml:space="preserve">Адаптер 90°, 25-15 с внутренней резьбой </t>
  </si>
  <si>
    <t>Материал- полипропилен с металическим наконечником, диаметр 25 мм, материал наконечника- никелированная латунь, диаметр 15мм, исполнение- отвод 90°, внутренняя резьба</t>
  </si>
  <si>
    <t xml:space="preserve">Адаптер 90°, 25-15 с наружной резьбой </t>
  </si>
  <si>
    <t>Материал- полипропилен с металическим наконечником, диаметр 25 мм, материал наконечника- никелированная латунь, диаметр 15мм, исполнение- отвод 90°, наружняя резьба</t>
  </si>
  <si>
    <t>Отвод ППР 20</t>
  </si>
  <si>
    <t>Материал- полипропилен, диаметр 20 мм,  исполнение- отвод 90°</t>
  </si>
  <si>
    <t>Отвод ППР 25</t>
  </si>
  <si>
    <t>Материал- полипропилен, диаметр 25 мм,  исполнение- отвод 90°</t>
  </si>
  <si>
    <t>Отвод ППР 32</t>
  </si>
  <si>
    <t>Материал- полипропилен, диаметр 32 мм,  исполнение- отвод 90°</t>
  </si>
  <si>
    <t>Тройник ППР 20</t>
  </si>
  <si>
    <t>Материал- полипропилен,   исполнение- 20х20х20 мм</t>
  </si>
  <si>
    <t>Тройник ППР 25</t>
  </si>
  <si>
    <t>Материал- полипропилен,   исполнение- 25х25х25 мм</t>
  </si>
  <si>
    <t>Тройник ППР 32</t>
  </si>
  <si>
    <t>Материал- полипропилен,   исполнение- 32х32х32 мм</t>
  </si>
  <si>
    <t>Муфта ППР 20</t>
  </si>
  <si>
    <t>Материал- полипропилен,   диаметр 20 мм</t>
  </si>
  <si>
    <t>Муфта ППР 25</t>
  </si>
  <si>
    <t>Материал- полипропилен,   диаметр 25 мм</t>
  </si>
  <si>
    <t>Муфта ППР 32</t>
  </si>
  <si>
    <t>Материал- полипропилен,   диаметр 32 мм</t>
  </si>
  <si>
    <t>Вантуз</t>
  </si>
  <si>
    <t>Диаметр резинового клапана 110мм, длина деревянной ручки не более 500 мм</t>
  </si>
  <si>
    <t>Сварочный электрод D3</t>
  </si>
  <si>
    <t>Сварочный электрод,  МР-З, D3, ГОСТ 9466-75</t>
  </si>
  <si>
    <t>Сварочный электрод D2</t>
  </si>
  <si>
    <t>Сварочный электрод,  МР-З, D2, ГОСТ 9466-75</t>
  </si>
  <si>
    <t>Лен сантехнический №8</t>
  </si>
  <si>
    <t>Лен сантехнический, в упаковке по 1 кг, Д-№8</t>
  </si>
  <si>
    <t>Сиденья для унитаза</t>
  </si>
  <si>
    <t xml:space="preserve"> Материал - дюропласт, вид- D- образный конусовидный овал, цвет- белый, размер стульчака - 35х46, размер крышки - 36х47, растояние между креплениями 150 мм, крепления из хромированной стали</t>
  </si>
  <si>
    <t>Лейка для душевого шланга</t>
  </si>
  <si>
    <t>Цвет хром, многофункциональный с регулировкой напора и рассеивания струи, диаметр не менее 70 мм и не более 100 мм</t>
  </si>
  <si>
    <t>Краны шаровые ППР 20</t>
  </si>
  <si>
    <t>Диаметр врезки 20 мм, материал-полипропилен, полуоборотный, на штоке тефлоновый сальник</t>
  </si>
  <si>
    <t>Краны шаровые ППР 25</t>
  </si>
  <si>
    <t>Диаметр врезки 25 мм, материал-полипропилен, полуоборотный, на штоке тефлоновый сальник</t>
  </si>
  <si>
    <t>Краны шаровые ППР 32</t>
  </si>
  <si>
    <t>Диаметр врезки 32 мм, материал-полипропилен, полуоборотный, на штоке тефлоновый сальник</t>
  </si>
  <si>
    <t>Без применения норм пп.1 п. 15 Правил</t>
  </si>
  <si>
    <t xml:space="preserve">С момента подписания Договора до 31.12.2013 года, по заявке заказчика </t>
  </si>
  <si>
    <t>Без применения норм пп.40 п. 15 Правил</t>
  </si>
  <si>
    <t>штука</t>
  </si>
  <si>
    <t>Ручки с логотипом NU</t>
  </si>
  <si>
    <t>Авторучка с металлическими вставками светло-голубого цвета с нанесением логотипа в один цвет</t>
  </si>
  <si>
    <t xml:space="preserve">Бейджи для участников </t>
  </si>
  <si>
    <t>8х12 см. с лентой с карабином, 300 гр/м2 припрессовка, перфорация, логотип NU</t>
  </si>
  <si>
    <t>момента подписания Договора до 31.12.2013 года, по заявке заказчика</t>
  </si>
  <si>
    <t>Папка для конференции</t>
  </si>
  <si>
    <t>215х300 мм в готовом виде, 430*300 мм в развороте, печать 4/0, карман 4/0 с подъемом, бумага мелованная матовая 300 гр., припресс матовый, логотип NU</t>
  </si>
  <si>
    <t>Брошюра с программой</t>
  </si>
  <si>
    <t>Бумажный формат в готовом виде А4. Внутренний блок 32 стр.4+4. Плотность бумаги 130 гр./м2. 60 стр. 1+1. Обложка 4+0. Плотность 250 гр.м2. на скобах</t>
  </si>
  <si>
    <t>Абстракты (аннотация)</t>
  </si>
  <si>
    <t>Бумажный формат в готовом виде А4. 86 стр. 1+1 плотность бумаги 80 гр./м2. Обложка 4+0. Плотность 250 гр.м2. на скобах</t>
  </si>
  <si>
    <t>Услуги по ремонту электрооборудования</t>
  </si>
  <si>
    <t xml:space="preserve">Услуги по профилактическому испытанию заземляющего устройства 
и молниезащиты комплекса зданий 
АОО «Назарбаев Университет»
</t>
  </si>
  <si>
    <t>Для определения технического состояния заземляющего устройства в соответствии с нормами испытаний электрооборудования производятся: 1) измерение сопротивления заземляющего устройства; 2) измерение напряжения прикосновения, проверка наличия цепи между заземляющим устройством и заземляемыми элементами, соединений естественных заземлителей с заземляющим устройством; 3) измерение токов короткого замыкания электроустановки; 4) измерение удельного сопротивления грунта в районе заземляющего устройства. Проведение испытаний систем молниезащиты: 1) визуальный осмотр целостности и защищенности от коррозии доступных обзору частей молниеприемников и контактов между ними; 2) испытания целостности и механической прочности сварных соединений систем молниезащиты; 3) измерение переходных сопротивлений болтовых соединений; 4) измерение сопротивления заземлителей отдельно стоящих молниеотводов. Периодичность услуги по профилактическому испытанию заземляющего устройства и молниезащиты комплекса – один раз в год</t>
  </si>
  <si>
    <t>Адаптер для сенсорного смесителя фирмы Vitra, модели DBV090010</t>
  </si>
  <si>
    <t xml:space="preserve"> вход: 230V,  частота 50 Гц(0,06A), выход: 9Vdc(+/-), сила тока:100mA, наконечник двухконтактный (внутренний), в нейлоновом кожухе JST 6,5х3,5 мм с защитной резиновой оболочкой, длина провода не менее 3 м, код А32748</t>
  </si>
  <si>
    <t>штук</t>
  </si>
  <si>
    <t>В течение 10 рабочих дней со дня вступления в силу договора</t>
  </si>
  <si>
    <t>Встроенный сенсор для смесителя фирмы Vitra, модели ST-08-4-0 11/10</t>
  </si>
  <si>
    <t>вход: 9Vdc(+/-), сила тока:100mA, выход: 9Vdc(+/-), сила тока:100mA, 2 двухконтактных наконечника  (внутренний-наружний), в нейлоновых кожухах JST 6,5х3,5 мм с защитной резиновой оболочкой, длина провода не менее 30 см, код А32745</t>
  </si>
  <si>
    <t>Электромеханический клапан для регулировки подачи объема воды на сенсорный смеситель фирмы Vitra, модели 7500002-2.85-17-4-В</t>
  </si>
  <si>
    <t>вход-выход Д15 мм с переходным штуцером в комплекте 9/15 мм, питание:9Vdc(+/-), сила тока:100mA, наконечник двухконтактный (внутренний), в нейлоновом кожухе JST 6,5х3,5 мм с защитной резиновой оболочкой, длина провода не менее 10 см, А22771</t>
  </si>
  <si>
    <t>Клапаный механизм для регулировки подачи объема воды на сливной бачок фирмы Vitra, модели ATS 5200.016 WMK A00626</t>
  </si>
  <si>
    <t>Поплавковый, с планкой регулировки  уровня воды, с клапаном остановки при заполнении, подключение к водопроводу Д15мм, высота не более 23 см, ширина не более 5 см, длина не более 13 см, код 436249</t>
  </si>
  <si>
    <t>Электромеханический клапан для регулировки подачи объема воды на сенсорный смыватель фирмы Vitra, модели Typ 50.007/050-B07-060</t>
  </si>
  <si>
    <t xml:space="preserve"> питание 6 Vdc(+/-), внутренний диаметр соединения: DN7, наружный диаметр соединения DN27, р: 0.5-8 bar, код 431268</t>
  </si>
  <si>
    <t xml:space="preserve">Селеноидный клапан фирмы Vitra, модели PA1/DK00357 </t>
  </si>
  <si>
    <t>вход: 9Vdc(+/-), сила тока:100mA, выход: 9Vdc(+/-), сила тока:100mA, два двухконтактных наконечника,  длина внутренней не менее 5 см, длина наружней не менее 40 см, контакты в влагозащитной резиновой оболочке, 431700</t>
  </si>
  <si>
    <t>Трансформаторный модуль для сенсорного смывателя фирмы Vitra, модели РРА/DК00337</t>
  </si>
  <si>
    <t>220Vас/6 Vdc(+/-),длина входного кабеля не менее 100мм, контакты выходного кабеля в влагозащитной резиновой оболочке     длина не менее 500 мм, код 431225</t>
  </si>
  <si>
    <t>шт.</t>
  </si>
  <si>
    <t>в течение 10 рабочих дней по заявке Заказчика</t>
  </si>
  <si>
    <t>г. Астана, пр. Кабанбай-батыра,53</t>
  </si>
  <si>
    <t>Уплотнитель кабельных вводов пластиковый IP 68 PG 48</t>
  </si>
  <si>
    <t>Уплотнитель кабельных вводов пластиковый IP 68 PG 42</t>
  </si>
  <si>
    <t>Уплотнитель кабельных вводов пластиковый IP 68 PG 36</t>
  </si>
  <si>
    <t>Уплотнитель кабельных вводов пластиковый IP 68 PG 29</t>
  </si>
  <si>
    <t>Уплотнитель кабельных вводов пластиковый IP 68 PG 21</t>
  </si>
  <si>
    <t>Трансформатор управления и обеспечения безопасности 230/24 В, 250 ВА</t>
  </si>
  <si>
    <t>Тумблер трехпозиционный с фиксацией</t>
  </si>
  <si>
    <t>Кнопка с потайным толкателем IP 66</t>
  </si>
  <si>
    <t>Коробка распределительная квадратная влагозащищенная IP 55 130х130х74 мм</t>
  </si>
  <si>
    <t>Коробка распределительная прямоугольная влагозащищенная IP 55220х170х86 мм</t>
  </si>
  <si>
    <t>Колодка клеммная IP 2Х для коробки</t>
  </si>
  <si>
    <t>Предназначена для закрытия неиспользуемого модуля. Цвет белый, 1модуль 17,5 мм. Выполнена из негорючего полиамида.</t>
  </si>
  <si>
    <t>Карман пластиковый для схем самоклеющийся. Внутренний размер 310х200х18 мм Внешний размер 340х235мм. Выполнен из негорючего полиамида.</t>
  </si>
  <si>
    <t>Карман пластиковый для схем самоклеющийся. Внутренний размер 230х130х18 мм.  внешний размер 260х165 мм.  Выполнен из негорючего полиамида.</t>
  </si>
  <si>
    <t xml:space="preserve">Гайка для заглушки пластиковая. Материал негорючий полиамид. Размеры: резьба metric ISO 20 внешний диаметр, мм 28 размер под ключ, мм 26. </t>
  </si>
  <si>
    <t>Гайка для заглушки пластиковая. Материал негорючий полиамид. Размеры: резьба metric ISO 25 внешний диаметр, мм 35 размер под ключ, мм 32.</t>
  </si>
  <si>
    <t>Трансформатор управления и обеспечения безопасности 230/24 В, 250 ВА Первичная обмотка 230 В ± 15 В. Вторичная обмотка 24 В. Мощность 250 ВА. Степень защиты IP 2х.</t>
  </si>
  <si>
    <t xml:space="preserve">Колодка клеммная IP 2Х для коробки на изолированном основании. Земля – цвет зеленый. Емкость клемм IP 2х: 4 подключения. Сечение подключаемого провода, мм² от 1,5 до 16. Длина, мм. 47. </t>
  </si>
  <si>
    <t>Вилка штепсельная 16 А 2к+з</t>
  </si>
  <si>
    <t>Кабель-канал напольный 92х20 мм L=2.5 м</t>
  </si>
  <si>
    <t>Кабель-канал напольный 92х20 мм. Материал – самозатухающий пластикат. Разделен на четыре секции. Цвет серый. Поставка в комплекте с крышкой.</t>
  </si>
  <si>
    <t>Заглушка торцеваядля кабель-канала 92х20 мм</t>
  </si>
  <si>
    <t>Накладка на стык для кабель-канала 92х20 мм</t>
  </si>
  <si>
    <t>Угол плоский для кабель-канала 92х20 мм</t>
  </si>
  <si>
    <t>Распаечная коробка с разделительными перегородками для кабель-канала 92х20 мм</t>
  </si>
  <si>
    <t>Мини-колонна Н= 07 м</t>
  </si>
  <si>
    <t>Розеточный блок для мини-колонны Н= 07 м</t>
  </si>
  <si>
    <t xml:space="preserve">Розеточный блок для мини-колонны высотой Н= 07 м, неукомплектованный. Выполнен из самозатухающего пластиката, емкостью 4 модуля (1 модуль 22,5 мм.). </t>
  </si>
  <si>
    <t>Блок розеточный настольный укомплектованный с соединительным шнуром с АВДТ</t>
  </si>
  <si>
    <t>Адаптер (переходник) с USB на COM port (RS-232)</t>
  </si>
  <si>
    <t>Карта памяти SD</t>
  </si>
  <si>
    <t>Тип карты памяти SD Объем карты памяти не менее 32GB Скорость передачи данных не менее 29 Мб/с Гарантия 1 год.</t>
  </si>
  <si>
    <t>шт</t>
  </si>
  <si>
    <t>Припой для паяльника с канифолью</t>
  </si>
  <si>
    <t>Температура плавления не более 190 градусов Цельсия Прочность не менее прочность при растяжении 4,1 кГ х мм.кв. Используется для пайки высоко ответственных соединений, в том числе и в радиотехнике. Диаметр-1мм2 Состав: Не менее олово - 60%, не более Сурьма - 0,8% Не более Свинец – 38,00%</t>
  </si>
  <si>
    <t>кг</t>
  </si>
  <si>
    <t>Опрессовыватели модульных наконечников</t>
  </si>
  <si>
    <t>Преобразователь интерфейсов USB-RS485)</t>
  </si>
  <si>
    <t>Преобразователь интерфейсов USB-RS485 Тип подключения RS-485 калеммная колодко под винт, провод 0,13 до 0,82 кв. мм Расстояние от преобразователя до приборов ИСО «Орион»: не менее 1000 м Питание прибора от USB-порта ПК Потребляемый ток, не более 200 мА Тип обмена данными полудуплексный Рабочий диапазон температур от -30 до +50 °C Гарантия 1 год.</t>
  </si>
  <si>
    <t>Паяльная станция</t>
  </si>
  <si>
    <t>Набор насадок</t>
  </si>
  <si>
    <t>Применение совместно с шуруповертами для работ по монтажу/демонтажу различного крепежа: шурупов, саморезов, винтов, болтов и т.д. Инструмент изготовлен из высокопрочной хромованадиевой стали, что обеспечивает длительный срок эксплуатации. В набор входят: Быстрозажимной патрон для бит; Держатель-направляющая для бит; Магнитный адаптер 100 мм; Переходник для торцевых головок; 7 торцевых головок (5,5; 6; 7; 8; 10; 11; 12 мм), 12 бит по 25 мм (SL 5; SL 7; PH №1; PH №2; PH №3; PZ №1; PZ №2 – 2 шт.; PZ №3; TORX: T10, T15, T20); 18 бит по 50 мм (SL 5; SL 7; PH №1; PH №2; PH №3; PZ №1; PZ №2 – 2 шт.; PZ №3; TORX: T20, T25, T27, T30, T40; HEX: 3, 4, 5, 6); Кейс.</t>
  </si>
  <si>
    <t>Мультиметр</t>
  </si>
  <si>
    <t>Коннектор RJ-45</t>
  </si>
  <si>
    <t>Канифоль сосновая</t>
  </si>
  <si>
    <t>Инструмент для обжима кабельных наконечников</t>
  </si>
  <si>
    <t>Инструмент для обжима кабельных наконечников с сечением 0,14...6 мм2, с пластиковыми втулками или без пластиковых втулок,  соответствующих DIN 46228 T 1 и 4 (~AWG 26...10), и двойных наконечников с сечением 0,5...4 мм2 Всего один паз для всех сечений  наконечников Поворотный зажим для вставки наконечников Подача наконечников спереди или сбоку Размер длина не более 200 мм вес не более 428 г</t>
  </si>
  <si>
    <t>Комплект аккумуляторов4аа с зарядным устройством</t>
  </si>
  <si>
    <t>Длительность заряда не более 1 час. Управляется специализированным микропроцессором Настольное исполнение Зарядное устройство, подключаемое через адаптер к сети АС 240 В Позволяет заряжать 1-4 никель-металлогидридных (NiMH) аккумулятора размеров АА или ААА. Контроль исправности аккумуляторов и исключение алкалиновых батареек Аккумуляторных батарей 4 АА 2700mA Размеры не более ВхШхД мм 126х38х90</t>
  </si>
  <si>
    <t>Набора отвёрток для точечных работ</t>
  </si>
  <si>
    <t>Материал: жало из хромованадиевой стали; Магнитный наконечник; Пластиковая ручка. Упаковка: блистер Отвёртки Т5, Т6, Т7, Т8, Т9,Т10.</t>
  </si>
  <si>
    <t>Набор отвёрток 32 в 1</t>
  </si>
  <si>
    <t>Набор изолированных прецизионных отверток</t>
  </si>
  <si>
    <t>Изолированные прецизионные отвертки 6 шт. Pащиту от ударов переменного тока до 1000В Рукоятки с двойным соединением Лезвие из хромомолибденованадиевой стали Комплектация Плоские:0.4x2.0x65, 0.4x2.5x65, 0.23x1.5x65 Крестообразные: PH0x65 мм, PH00x65 мм, PH1x65 мм</t>
  </si>
  <si>
    <t>Контактор модульный 4р In=25A U катушки 230 В</t>
  </si>
  <si>
    <t>Контактор модульный 4р In=40A U катушки 230 В</t>
  </si>
  <si>
    <t>Соответствие требованиям МЭК/ЕN 61095, IEC 947-4-1, BS EN 60947-4-1, IEC 61095. Установка на DIN-рейку 35 мм. Диапазон рабочих температур, °С от -25° до +40. Имеет три группы нормально разомкнутых рабочих контактов (3р). Имеет одну группу нормально разомкнутых дополнительных контактов (1р). Степень защиты IP20.  Технические характеристики Номинальное рабочее напряжение переменного тока U, В400 Номинальный рабочий ток Is, категория применения АС-3, А 40. Номинальная мощность категория применения АС-3, кВт 11. Номинальное напряжение катушки управления Uc, В~230. Число модулей по 17,5 мм, шт. 3. Вес не более, кг. 0,4.</t>
  </si>
  <si>
    <t>Наконечник с изолированным фланцем в лентах 0,5 мм ²</t>
  </si>
  <si>
    <t>Наконечник с изолированным фланцем в лентах 0,75 мм ²</t>
  </si>
  <si>
    <t>Наконечник с изолированным фланцем в лентах 1 мм ²</t>
  </si>
  <si>
    <t>Наконечник с изолированным фланцем в лентах 1,5 мм ²</t>
  </si>
  <si>
    <t>Наконечник с изолированным фланцем в лентах 2,5 мм ²</t>
  </si>
  <si>
    <t>Блок модульный распределительный четырехполюсный160 А</t>
  </si>
  <si>
    <t>Модульный распределительный блок 4п на 15 контактов 160A. Кол-во подключений на шину: - 1контакт, мм² Жесткий кабель: 35-70 Гибкий кабель: 35-70 - 8 контактов, мм² Жесткий кабель: 2,5-10 Гибкий кабель: 1,5-10 - 4 контакта, мм² Жесткий кабель: 10-25 Гибкий кабель: 6-16 - 2 контакта, мм² Жесткий кабель: 10-35 Гибкий кабель: 10-25 Isc пиковый: 27 кА Кол-во 17,5мм модулей: 10.</t>
  </si>
  <si>
    <t>Розетка простая для всех видов суппортов 2к+з под углом 45°</t>
  </si>
  <si>
    <t>Розетка простая для всех видов суппортов 2к+з</t>
  </si>
  <si>
    <t>розетка простая для всех видов суппортов 2к+з, с винтовым зажимом и механической блокировкой (защитные шторки). Исполнение розетки: - немецкий стандарт, - напряжение, В 230. - сила тока максимальная, А 16. - размер, мм 45х45.</t>
  </si>
  <si>
    <t>Щит монтажный (700х500х250)</t>
  </si>
  <si>
    <t>Провод ПВС 3*2,5 мм ²</t>
  </si>
  <si>
    <t>м</t>
  </si>
  <si>
    <t>Провод ПВС 3*4 мм ²</t>
  </si>
  <si>
    <t>Энергосберегающая компактная люминесцентная лампа мощность18вт напряжение250В</t>
  </si>
  <si>
    <t>Компактная люминесцентная лампа с низким потреблением электроэнергии. Цоколь - G24q-2 Цоколь 4P (4 штырька) Цветовой код – 840 Цветовая температура - 4000К Обозначение цвета - холодный белый Световой поток – 1200лм. Мощность – 18Вт Напряжение – 250В. Частота – 50Гц. Класс энергоэффективности – А</t>
  </si>
  <si>
    <t>Лампа люминесцентная 36 Вт, L=1200мм</t>
  </si>
  <si>
    <t>Лампа люминесцентная 36 Вт, L=1200 мм. Цветопередача - Ra80. Мощность – 36Вт Напряжение – 250В Цоколь – G13 Цвет – холодный белый Световой поток – 85лм Длина – 1200 мм.</t>
  </si>
  <si>
    <t>Лампа газоразрядная высокого давления 150 Вт, 230 В</t>
  </si>
  <si>
    <t>Лампа газоразрядная высокого давления Цоколь - G12 Колба - T19 (T 14мм) Отделка колбы (цвет) – прозрачный Цветовой код 930 [Цветовая температура 3000К] Индекс цветопередачи - 89 - 92Ra8 Обозначение цвета - теплый белый Цветовая температура – 2800 - 3000 K Мощность – 150Вт Напряжение – 250Вт.</t>
  </si>
  <si>
    <t>Кабель-канал 40х25 мм с крышкой 2 м</t>
  </si>
  <si>
    <t>Пластиковый кабель-канал (крышка + основание) имеет перфорированные боковые стенки (ширина пальцев 6,5 мм, расстояние между пальцами 6 мм) и два ребра жесткости на дне. Цвет серый. Материал пожаробезопасен. Размеры: ширина, мм 40; высота, мм 25.</t>
  </si>
  <si>
    <t>Кабель-канал 60х40 мм с крышкой 2 м</t>
  </si>
  <si>
    <t>Пластиковый кабель-канал (крышка + основание) имеет перфорированные боковые стенки (ширина пальцев 6,5 мм, расстояние между пальцами 6 мм) и два ребра жесткости на дне. Цвет серый. Материал пожаробезопасен. Размеры: ширина, мм 60; высота, мм 40.</t>
  </si>
  <si>
    <t xml:space="preserve">Выключатель дифференциального тока ВДТ. Технические характеристики: Тип: АС-переменный ток, Номинальный ток In, A: 40 Кол-во полюсов: 2P Номинальное напряжение Ue, В: 230/400 - 240/415 Номинальный дифференциальный ток отключения, мА 30 </t>
  </si>
  <si>
    <t>Выключатель дифференциального тока ВДТ. Технические характеристики: Тип: АС-переменный ток, Номинальный ток In, A: 40 кол-во полюсов: 4P Номинальное напряжение Ue, В: 400 – 415  Номинальный дифференциальный ток отключения, мА 30</t>
  </si>
  <si>
    <t xml:space="preserve">Выключатель дифференциального тока ВДТ. Технические характеристики: Тип: АС-переменный ток, Номинальный ток In, A: 80 Кол-во полюсов: 4P Номинальное напряжение Ue, В: 400 – 415 Номинальный дифференциальный ток отключения, мА 30 </t>
  </si>
  <si>
    <t>Уплотнитель кабельных вводов пластиковый IP 68 PG 48 Выполнен из негорючего полиамида. Резьба PG 48. Размеры: высота, мм 52 диаметр резьбы, мм 59,9 высота резьбы, мм 14,5 диаметр уплотнителя, мм 70.</t>
  </si>
  <si>
    <t>Уплотнитель кабельных вводов пластиковый IP 68 PG 42 Выполнен из негорючего полиамида. Резьба PG 42. Размеры: высота, мм 52 диаметр резьбы, мм 53,5 высота резьбы, мм 14,5диаметр уплотнителя, мм 66.</t>
  </si>
  <si>
    <t>Уплотнитель кабельных вводов пластиковый IP 68 PG 36 Выполнен из негорючего полиамида. Резьба PG 36. Размеры: высота, мм 50 диаметр резьбы, мм 46,4 высота резьбы, мм 14,5 диаметр уплотнителя, мм 59.</t>
  </si>
  <si>
    <t>Уплотнитель кабельных вводов пластиковый IP 68 PG 29 Выполнен из негорючего полиамида. резьба PG 29. Размеры: высота, мм 41 диаметр резьбы, мм 36,9 высота резьбы, мм 11 диаметр уплотнителя, мм 46.</t>
  </si>
  <si>
    <t>Уплотнитель кабельных вводов пластиковый IP 68 PG 21 Выполнен из негорючего полиамида. Резьба PG 21. Размеры: высота, мм 35 диаметр резьбы, мм 28,7 высота резьбы, мм 11 диаметр уплотнителя, мм 39.</t>
  </si>
  <si>
    <t>Заглушка пластиковая с шестиугольным основанием. Резьба metric ISO 16. Материал негорючий полиамид. Размеры: диаметр резьбы, мм 15,8 высота резьбы, мм 12 диаметр заглушки, мм 20,5.</t>
  </si>
  <si>
    <t>Заглушка пластиковая с шестиугольным основанием. Резьба metric ISO 20. Материал негорючий полиамид. Размеры: диаметр резьбы, мм 19,8 высота резьбы, мм 12 диаметр заглушки, мм 25.</t>
  </si>
  <si>
    <t>Заглушка пластиковая с шестиугольным основанием. Резьба metric ISO 25. Материал негорючий полиамид. Размеры: диаметр резьбы, мм 24,8 высота резьбы, мм 12 диаметр заглушки, мм 30,5.</t>
  </si>
  <si>
    <t>Заглушка пластиковая с шестиугольным основанием. Резьба metric ISO 32. Материал негорючий полиамид. Размеры: диаметр резьбы, мм 31,8 высота резьбы, мм 12 диаметр заглушки, мм 38.</t>
  </si>
  <si>
    <t>Заглушка пластиковая с шестиугольным основанием. Резьба metric ISO 40. Материал негорючий полиамид. Размеры: диаметр резьбы, мм 39,8 высота резьбы, мм 12,5 диаметр заглушки, мм 46,5.</t>
  </si>
  <si>
    <t xml:space="preserve">Гайка для заглушки пластиковая. Материал негорючий полиамид. Размеры: резьба metric ISO 16 внешний диаметр, мм 24 размер под ключ, мм 22. </t>
  </si>
  <si>
    <t xml:space="preserve">Гайка для заглушки пластиковая. Материал негорючий полиамид. Размеры: резьба metric ISO 32 внешний диаметр, мм 46 размер под ключ, мм 42. </t>
  </si>
  <si>
    <t xml:space="preserve">Гайка для заглушки пластиковая. Материал негорючий полиамид. Размеры: резьба metric ISO 40 внешний диаметр, мм 56 размер под ключ, мм 50. </t>
  </si>
  <si>
    <t>Тумблер трехпозиционный с фиксацией. Выполнен из негорючего полиамида. Имеет три положения с фиксацией с углом  оворота на 45°. Размеры тумблера: диаметр установочного отверстия, мм 22,3 диаметр внешней головки тумблера, мм 29,9 высота головки тумблера, мм 23. Цвет черный. Степень защиты IP 66.</t>
  </si>
  <si>
    <t>Кнопка с потайным толкателем. Выполнен из негорючего полиамида. Размеры: диаметр установочного отверстия, мм 22,3 диаметр внешней головки кнопки, мм 29,9 высота головки кнопки, мм 11. Цвет черный. Степень защиты IP 66.</t>
  </si>
  <si>
    <t xml:space="preserve">Коробка распределительная квадратная влагозащищенная IP 55. Оснащена клеммами IP 2х на изолированном основании: фаза – цвет черный; земля – цвет зеленый; нейтраль – цвет синий. Емкость клемм IP 2х: 4 подключения. Сечение подключаемого  провода, мм² от 1,5 до 16. Крышка сплошная, оснащена фиксаторами на ¼ оборота и прикреплена к коробке хомутом. Внутренние габариты, мм.: высота, мм. 130 ширина, мм. 130 глубина, мм. 74. Внешние габариты, мм.: высота, мм. 150 ширина, мм. 150 глубина, мм. 81. </t>
  </si>
  <si>
    <t xml:space="preserve">Коробка распределительная квадратная влагозащищенная IP 55. Оснащена клеммами IP 2х на изолированном основании: фаза – цвет черный; земля – цвет зеленый; нейтраль – цвет синий. Емкость клемм IP 2х: 8 подключений. Сечение подключаемого  провода, мм² от 1,5 до 16. Крышка сплошная, оснащена фиксаторами на ¼ оборота и прикреплена к коробке хомутом. Внутренние габариты, мм.: высота, мм. 220 ширина, мм. 170 глубина, мм. 86. Внешние габариты, мм.: высота, мм. 240 ширина, мм. 190 глубина, мм. 94. </t>
  </si>
  <si>
    <t xml:space="preserve">Колодка клеммная IP 2Х для коробки на изолированном основании. Фаза – цвет черный. Емкость клемм IP 2х: 4 подключения. Сечение подключаемого провода, мм² от 1,5 до 16. Длина, мм. 47. </t>
  </si>
  <si>
    <t xml:space="preserve">Колодка клеммная IP 2Х для коробки на изолированном основании. Нейтраль – цвет синий. Емкость клемм IP 2х: 4  одключения. Сечение подключаемого провода, мм² от 1,5 до 16. Длина, мм. 47. </t>
  </si>
  <si>
    <t xml:space="preserve">Вилка штепсельная2к+з 16 А. Материал – резина. Зажим винтом. Максимальное сечение подключаемого кабеля, мм² до 3х2,5. Цвет  черный. Ввод прямой. Степень защиты IP 44. </t>
  </si>
  <si>
    <t xml:space="preserve">Заглушка торцевая для кабель-канала 92х20 мм. Материал – самозатухающий пластикат. Цвет серый. </t>
  </si>
  <si>
    <t xml:space="preserve">Накладка на стык для кабель-канала 92х20 мм. Материал – самозатухающий пластикат. Цвет серый. </t>
  </si>
  <si>
    <t xml:space="preserve">Угол плоский для кабель-канала 92х20 мм. Материал – самозатухающий пластикат. Цвет серый. </t>
  </si>
  <si>
    <t>Распаечная коробка с разделительными перегородками для кабель-канала 92х20 мм. Подключение с четырех направлений. Разделена  перегородками. Материал – самозатухающий пластикат. Цвет серый.</t>
  </si>
  <si>
    <t>Мини-колонна высота Н= 07 м. оборудованная. Используется совместно с кабель-каналом напольным 92х20 мм. Корпус выполнен из алюминия с разделением перегородками на четыре секции. Оснащена: - алюминиевый корпус с 4 секциями; - укомплектованными розеточными блоками с двух сторон емкостью до четырех модулей каждый (цвет белый); - фиксатор с защитной накладкой; - заглушка.  розеточный блок укомплектован двумя розетками: розетка простая для всех видов суппортов 2к+з, с винтовым зажимом и механической  блокировкой (защитные шторки). Исполнение розетки: - немецкий стандарт, - напряжение, В 230. - сила тока максимальная, А 16. -  размер, мм 45х45.</t>
  </si>
  <si>
    <t xml:space="preserve">Блок розеточный настольный укомплектованный с соединительным шнуром. Блок с кабельным органайзером для упорядочивания шнуров подключенного оборудования. Розетки 2к+з с отверстиями, расположенными под углом 45° для удобства подсоединения угловых вилок, с защитными шторками. Мощность максимальная, Вт 3680. Напряжение, В 230. Провод: длина, м 3; сечение токопроводящих жил, мм² 3х2,5. Вилка штепсельная2к+з 16 А, 250 В, с угловым вводом. Корпус выполнен из алюминия. Оснащен: - 4 розетки 2к+з с механической блокировкой; - 1 выключатель АВДТ с подсветкой; - соединительный шнур. </t>
  </si>
  <si>
    <t>Переходник USB – COM Скорость передачи данных не менее 1 Мбит/сек Тип оборудования - Кабель-адаптер Разъем на переходнике -  «папа» 9 пин Поддержка ОС Windows 95, Windows 98, Windows ME, Windows 2000,Windows XP, Windows XP64, Mac OS 8.5 с драйвером USB Преобразование последовательного порта компьютера в порт USB с помощью данного адаптера невозможно Гарантия 1 год.</t>
  </si>
  <si>
    <t xml:space="preserve">Опрессовыватели модульных наконечников системы WE и DEC с дополнительными функциями • Три функции в одном инструменте • Сечение провода AWG 28...24 • Упоры рассчитаны для: 4-полюсных штекеров WE 6-полюсных штекеров (RJ11) WE 6-полюсных  текеров WE (DEC) 8-полюсных штекеров WE (RJ45) • Для штекеров AMP или аналогичных по размерам • Другие варианты - по запросу Длина не более 205мм • Вес не более 525г </t>
  </si>
  <si>
    <t>Обеспечивает быстрый нагрев, автоматическое поддержание установленной температуры жала паяльника с точностью +/-10 С.   конструкция станции, включает держатель для паяльника и губку для чистки жала. Напряжение питания в диапазоне: 220-240 В/50 Гц  потребляемая мощность не менее: 48 Вт Температурный режим пайки диапазоне: 150 - 450°С Градуированная шкала 150-300-350-400-450°С Размеры не более: 175×103×90 мм Вес не более: 870 гр Гарантия 1 год.</t>
  </si>
  <si>
    <t>Измерение постоянного напряжения - 40mV 400mV 4V/40V/400V 1000V, ±(0.8%+3) ±(0.8%+3) ±(0.5%+1) ±(1%+3); Измерение   переменного напряжения -40mV 400mV 4V/40V/400V 750V, ±(1.2%+5) ±(1.2%+5) ±(1%+3) ±(1.2%+5); Измерение переменного тока -400.0mA/4000mA 40.00mA/400.0mA 4.000A/10.00A, ±(1.2%+5) ±(1.5%+5) ±(2%+5); Измерение постоянного тока-400.0mA/4000mA 40.00mA/400.0mA 4.000A/10.00A, ±(1%+2) ±(1.2%+3) ±(1.5%+3); Измерение сопротивления-400.0Om 4.000kOm/40.00kOm/400.0kOm 4.000MOm 40.00MOm, ±(1.2%+2) ±(1%+2) ±(1.2%+2) ±(1.5%+2); Измерение емкости-40.00nF 400.0nF/4.000mF/40.00mF 400.0mF 4000mF, ±(3%+5) ±(3%+5) ±(4%+5); Частота-10Hz-10MHz, ±(0.1%+4); Измерение влажности - 0.1%~99.9%; Измерения температуры - (°C) -40°C~-20°C &gt;-20°C~0°C &gt;0°C~100°C &gt;100°C~1000°C, -(8%+5) ±(1.2%+4) ±(1.2%+3) ±(2.5%+2); Спящий режим - около 15 мин; Аналоговая шкала-41 деление; Вх. сопротивление для постоянного напряжения- Около 10MOm; Питание-9V (6F22) x 1 (Крона); Габариты не более- 80 x 87 x 47мм; Вес не более -370 г. Гарантия 1 год.</t>
  </si>
  <si>
    <t>розетка простая для всех видов суппортов 2к+з, с винтовым зажимом и механической блокировкой (защитные шторки) с отверстиями, расположенными под углом 45° для удобства подсоединения угловых вилок. Исполнение розетки: - немецкий стандарт, - напряжение, В 230. - сила тока максимальная, А 16. - размер, мм 45х45.</t>
  </si>
  <si>
    <t>Сварной металлический корпус со съемной монтажной панелью. Корпус со степенью защиты не ниже IP55. Монтажная панель  перфорированная. Диаметр отверстия перфорации, мм 3,3 Габарит корпуса: 700×500×250мм Толщина корпуса не более, мм 1,3 Масса не более 16,5 кг Тип покрытия текстурированный полиэстер толщиной 80 мкм</t>
  </si>
  <si>
    <t xml:space="preserve">Провод соединительный три токопроводящие жилы по 2,5 мм² Технические характеристики: допустимая температура окружающей среды от -25°до +40°С; провода не распространяют горение срок службы проводов: не менее 6 лет. Поставка провода в бухте длиной не менее 100 м. </t>
  </si>
  <si>
    <t xml:space="preserve">Провод соединительный три токопроводящие жилы по 4 мм² Технические характеристики: допустимая температура окружающей среды от -25°до +40°С; провода не распространяют горение срок службы проводов: не менее 6 лет. Поставка провода в бухте длиной не менее 100 м. </t>
  </si>
  <si>
    <t>Выключатель дифференциального тока ВДТ. Технические характеристики: Тип: АС-переменный ток, Номинальный ток In, A: 63, Кол-во полюсов: 4P Номинальное напряжение Ue, В: 400 – 415 Номинальный дифференциальный ток отключения, мА 30</t>
  </si>
  <si>
    <t xml:space="preserve">Наконечники-гильзы с изолированным фланцем в виде ленты Материал: электротехническая луженая медь. Соответствует NF С 63-023. Стандарт: DIN 46228/4 - DIN 47002 для изолирующей части. Диапазон температур: - 30 + 85 С°. Изоляция – полиамид. Размеры. Длина общая, мм 14,5 Длина контактного стержня, мм 8 Номинальное сечение проводника, мм² 0,75 Диаметр контактного стержня, мм 1,5 Диаметр хвостовика, мм 3,4
</t>
  </si>
  <si>
    <t>Материал обтирочный ветошь</t>
  </si>
  <si>
    <t>Нетканое холстопрошивное полотно - обтирочный  материал, получаемый путем переплетения волокон хлопка без применения ткаческих технологий. Характеристика. Ширина, мм 1400. Ширина   Паковка рулон, м 100.Плотность, г/м² 140.строчки, мм 5. Цвет белый.</t>
  </si>
  <si>
    <t>Вентилятор состоит из 3-х лопастей. Наличие защитной сетки. Диаметр, не менее 25 см. Не менее 3-х режимов работы вентилятора. Функция защиты от перегрева. Бесшумная работа. Возможность работы в фиксированном положении и с поворотом до 90 градусов.  Мощность, не менее 33 Вт. Гарантийный срок, не менее 12 месяцев.</t>
  </si>
  <si>
    <t>Каркас из натурального дерева, обшит экокожей, по периметру кресла предусмотрены утяжки. В основании кресла пружинный блок. Наполнитель ППУ, синтепон. Ширина не менее 790 мм; глубина не менее 980 мм; высота не менее 930 мм.</t>
  </si>
  <si>
    <r>
      <t>3 розетки в режиме постоянного напряжения, независимо от положения (включено или выключено) выключателя питания, и предназначены для устройств, настройки которых сбиваются при отключении питания. Сетевой фильтр с защитой телефонной линии и антенного (TV) входа. Частота в пределах:</t>
    </r>
    <r>
      <rPr>
        <sz val="10"/>
        <color rgb="FF222222"/>
        <rFont val="Times New Roman"/>
        <family val="1"/>
        <charset val="204"/>
      </rPr>
      <t xml:space="preserve"> </t>
    </r>
    <r>
      <rPr>
        <sz val="10"/>
        <color theme="1"/>
        <rFont val="Times New Roman"/>
        <family val="1"/>
        <charset val="204"/>
      </rPr>
      <t>45 ~ 55 Гц. Максимальный ток нагрузки, в пределах - 10А. Разделительный фильтр для проводных телефонных линий с разъемами RJ-11 с защитой модема /факс-аппарата/ DSL-модема. Общее количество розеточных гнезд, не менее 6. Длина кабеля, не менее 2.4 метра. Гарантийный срок, не менее 12 месяцев.</t>
    </r>
  </si>
  <si>
    <t>Услуги питания для организации семинаров и конференции (бизнес)</t>
  </si>
  <si>
    <t>Папка-скоросшиватель, белая, без замка. Папка-обложка Дело A4, однотонная, мелованная, плотность не менее 360 г/м²</t>
  </si>
  <si>
    <r>
      <t xml:space="preserve">Внешний вид: прозрачная, стекловидная или с наличием пузырьков воздуха масса. Температура размягчения: не ниже 66 </t>
    </r>
    <r>
      <rPr>
        <vertAlign val="superscript"/>
        <sz val="10"/>
        <color theme="1"/>
        <rFont val="Times New Roman"/>
        <family val="1"/>
        <charset val="204"/>
      </rPr>
      <t>о</t>
    </r>
    <r>
      <rPr>
        <sz val="10"/>
        <color theme="1"/>
        <rFont val="Times New Roman"/>
        <family val="1"/>
        <charset val="204"/>
      </rPr>
      <t>С; Фасовка не более 20г.</t>
    </r>
  </si>
  <si>
    <r>
      <t>Соответствие требованиям МЭК/ЕN 61095,</t>
    </r>
    <r>
      <rPr>
        <sz val="10"/>
        <color theme="1"/>
        <rFont val="Times New Roman"/>
        <family val="1"/>
        <charset val="204"/>
      </rPr>
      <t xml:space="preserve"> </t>
    </r>
    <r>
      <rPr>
        <sz val="10"/>
        <color rgb="FF333333"/>
        <rFont val="Times New Roman"/>
        <family val="1"/>
        <charset val="204"/>
      </rPr>
      <t>IEC 947-4-1, BS EN 60947-4-1, IEC 61095. Установка на DIN-рейку 35 мм. Диапазон рабочих температур, °С от -25° до +40. Имеет три группы нормально разомкнутых рабочих контактов (3р). Имеет одну группу нормально разомкнутых дополнительных контактов (1р). Степень защиты IP20. Технические характеристики Номинальное рабочее напряжение переменного тока U, В400 Номинальный рабочий ток Is, категория применения АС-3, А 25. Номинальная мощность категория применения АС-3, кВт 4. Номинальное напряжение катушки управления Uc, В~230. Число модулей по 17,5 мм, шт. 2. Вес не более, кг. 0,3.</t>
    </r>
  </si>
  <si>
    <r>
      <t>Наконечники-гильзы с изолированным фланцем в виде ленты Материал: электротехническая луженая медь.</t>
    </r>
    <r>
      <rPr>
        <sz val="10"/>
        <color rgb="FF333333"/>
        <rFont val="Times New Roman"/>
        <family val="1"/>
        <charset val="204"/>
      </rPr>
      <t xml:space="preserve"> Соответствует NF С 63-023. </t>
    </r>
    <r>
      <rPr>
        <sz val="10"/>
        <color theme="1"/>
        <rFont val="Times New Roman"/>
        <family val="1"/>
        <charset val="204"/>
      </rPr>
      <t xml:space="preserve">Стандарт: DIN 46228/4 - DIN 47002 для изолирующей части. </t>
    </r>
    <r>
      <rPr>
        <sz val="10"/>
        <color rgb="FF333333"/>
        <rFont val="Times New Roman"/>
        <family val="1"/>
        <charset val="204"/>
      </rPr>
      <t>Диапазон температур: - 30 + 85 С°. Изоляция – полиамид. Размеры. Длина общая, мм 14,5 Длина контактного стержня, мм 8 Номинальное сечение проводника, мм² 0,5 Диаметр контактного стержня, мм 1,5 Диаметр хвостовика, мм 3,4</t>
    </r>
  </si>
  <si>
    <r>
      <t>Наконечники-гильзы с изолированным фланцем в виде ленты Материал: электротехническая луженая медь.</t>
    </r>
    <r>
      <rPr>
        <sz val="10"/>
        <color rgb="FF333333"/>
        <rFont val="Times New Roman"/>
        <family val="1"/>
        <charset val="204"/>
      </rPr>
      <t xml:space="preserve"> Соответствует NF С 63-023. </t>
    </r>
    <r>
      <rPr>
        <sz val="10"/>
        <color theme="1"/>
        <rFont val="Times New Roman"/>
        <family val="1"/>
        <charset val="204"/>
      </rPr>
      <t xml:space="preserve">Стандарт: DIN 46228/4 - DIN 47002 для изолирующей части. </t>
    </r>
    <r>
      <rPr>
        <sz val="10"/>
        <color rgb="FF333333"/>
        <rFont val="Times New Roman"/>
        <family val="1"/>
        <charset val="204"/>
      </rPr>
      <t>Диапазон температур: - 30 + 85 С°. Изоляция – полиамид. Размеры. Длина общая, мм 14,5 Длина контактного стержня, мм 8 Номинальное сечение проводника, мм² 1,0 Диаметр контактного стержня, мм 1,7 Диаметр хвостовика, мм 3,6</t>
    </r>
  </si>
  <si>
    <r>
      <t>Наконечники-гильзы с изолированным фланцем в виде ленты Материал: электротехническая луженая медь.</t>
    </r>
    <r>
      <rPr>
        <sz val="10"/>
        <color rgb="FF333333"/>
        <rFont val="Times New Roman"/>
        <family val="1"/>
        <charset val="204"/>
      </rPr>
      <t xml:space="preserve"> Соответствует NF С 63-023. </t>
    </r>
    <r>
      <rPr>
        <sz val="10"/>
        <color theme="1"/>
        <rFont val="Times New Roman"/>
        <family val="1"/>
        <charset val="204"/>
      </rPr>
      <t xml:space="preserve">Стандарт: DIN 46228/4 - DIN 47002 для изолирующей части. </t>
    </r>
    <r>
      <rPr>
        <sz val="10"/>
        <color rgb="FF333333"/>
        <rFont val="Times New Roman"/>
        <family val="1"/>
        <charset val="204"/>
      </rPr>
      <t>Диапазон температур: - 30 + 85 С°. Изоляция – полиамид. Размеры. Длина общая, мм 14,5 Длина контактного стержня, мм 8 Номинальное сечение проводника, мм² 1,5 Диаметр контактного стержня, мм 2 Диаметр хвостовика, мм 4,1</t>
    </r>
  </si>
  <si>
    <r>
      <t>Наконечники-гильзы с изолированным фланцем в виде ленты Материал: электротехническая луженая медь.</t>
    </r>
    <r>
      <rPr>
        <sz val="10"/>
        <color rgb="FF333333"/>
        <rFont val="Times New Roman"/>
        <family val="1"/>
        <charset val="204"/>
      </rPr>
      <t xml:space="preserve"> Соответствует NF С 63-023.  </t>
    </r>
    <r>
      <rPr>
        <sz val="10"/>
        <color theme="1"/>
        <rFont val="Times New Roman"/>
        <family val="1"/>
        <charset val="204"/>
      </rPr>
      <t xml:space="preserve">Стандарт: DIN 46228/4 - DIN 47002 для изолирующей части. </t>
    </r>
    <r>
      <rPr>
        <sz val="10"/>
        <color rgb="FF333333"/>
        <rFont val="Times New Roman"/>
        <family val="1"/>
        <charset val="204"/>
      </rPr>
      <t>Диапазон температур: - 30 + 85 С°. Изоляция – полиамид. Размеры. Длина общая, мм 14,5 Длина контактного стержня, мм 8 Номинальное сечение проводника, мм² 2,5 Диаметр контактного стержня, мм 2,6  диаметр хвостовика, мм 4,8</t>
    </r>
  </si>
  <si>
    <t>Коннектор RJ-45 – это модульная 8-ми позиционная вилка с 8-ю контактами - 8P8C</t>
  </si>
  <si>
    <t>Не менее 32 винта с единство отвёрткой Упаковка в коробке ABS пластичной Размер упаковки не более: 10.5 * 13 * 3 см Материал насадок хром ванадиевая сталь (твёрдость 50) включенные детали:  - - Отвертка 2.0 звезды - Отвертка U1 U-Формы - Отвертка 1.0 формы - Привод 3.0 винта формы треугольника - Щипчики и H4 x 60mmОтвертка H1.5 H2.0 H2.5 H3.0 H3.5 H4.0 наговора - Перекрестная отвертка PH00 PH0 PH1 PH2 - Отвертка Trox: T4, T5 T6 T7 T8 T10 T15 T20 - Прямая отвертка 1.0 1.3 1.5 2.0 2.5 3.0 4.0 - Отвертка Y3.0 y</t>
  </si>
  <si>
    <t>Циркуляционный насос 30/10-Т, с мокрым ротором</t>
  </si>
  <si>
    <t>Циркуляционный насос 30(диаметр резьбового соединения)/10(напор насоса)-Т(трехфазный), с мокрым ротором, ручная регулировка мощности с 3 ступенями частоты вращения. Материалы: корпус насоса: серый чугун, покрыт катафоретическим лакированием для оптимальной защиты от коррозии; рабочее колесо: синтетический материал, вал насоса: нержавеющая сталь, подшипники: металлографит. Допустимая перекачиваемая среда: макс. расход: 10 м3/ч; макс. напор: 11.5 M. Подсоединения к трубопроводу: резьбовое соединение труб: Rp 1¼; резьба: G 2; габаритная длина: 180 мм. Мотор/электроника: с защитным модулем C; создаваемые помехи: EN 61000-6-3; помехозащищенность: EN 61000-6-2; степень защиты: IP X4D; класс нагревостойкости изоляции: H; подключение к сети: 3~230/400 В, 50 Гц; частота сети: 50 Гц; номинальная мощность мотора: 180 W; частота вращения: 1950 / 2250 / 2650 об/мин; ток при 3~400В: 0,35 / 0,48 / 0,78 A; защита мотора: встроенная; резьбовой ввод для кабеля: 2x13,5. Рабочее давление: 10 бар. Диапазон температур при макс. температуре окружающей среды +40 °C: -20...+130 °C.  Цвет покраски корпуса: Panton 334. Вес: 6,3 кг.</t>
  </si>
  <si>
    <t>Циркуляционный насос 30/10-М, с мокрым ротором</t>
  </si>
  <si>
    <t>Циркуляционный насос 30(диаметр резьбового соединения)/10(напор насоса)-М(однофазный), с мокрым ротором, ручная регулировка мощности с 3 ступенями частоты вращения. Материалы: корпус насоса: серый чугун, покрыт катафоретическим лакированием для оптимальной защиты от коррозии; рабочее колесо: синтетический материал; вал насоса: нержавеющая сталь, подшипники: металлографит. Допустимая перекачиваемая среда: макс. расход: 10 м3/ч; макс. напор: 11.5 M. Подсоединения к трубопроводу: резьбовое соединение труб: Rp 1¼; резьба: G 2; габаритная длина: 180 мм. Мотор/электроника: с защитным модулем C; создаваемые помехи: EN 61000-6-3; помехозащищенность: EN 61000-6-2; степень защиты: IP X4D; класс нагревостойкости изоляции: H; подключение к сети: 1~230 В, 50 Гц; частота сети: 50 Гц; номинальная мощность мотора: 180 W; частота вращения: 2400 / 2550 / 2700 об/мин; потребляемая мощность 1~230 В: 335 / 385 / 390 Вт; ток при 3~400В: 1,72 / 1,87 / 1,90 A; защита мотора: встроенная; резьбовой ввод для кабеля: 2x13,5.  Рабочее давление: 10 бар. Диапазон температур при макс. температуре окружающей среды +40 °C: -20...+130 °C.  Цвет покраски корпуса: Panton 334. Вес: 6,3 кг.</t>
  </si>
  <si>
    <t>Циркуляционный насос 30/1-10, с мокрым ротором</t>
  </si>
  <si>
    <t>Циркуляционный насос 30(диаметр резьбового соединения)/1-10(диапазон изменения напора), с мокрым ротором, со встроенным электронным регулированием мощности для поддержания постоянного/переменного перепада давления. Материалы: корпус насоса: Серый чугун; рабочее колесо: синтетический материал; вал насоса: нержавеющая сталь, подшипники: металлографит. Допустимая перекачиваемая среда: макс. расход: 9 м3/ч; макс. напор: 10 M.  Подсоединения к трубопроводу: резьбовое соединение труб: Rp 1¼; резьба: G 2; габаритная длина: 180 мм. Мотор/электроника: класс EEI: A; электромагнитная совместимость: EN 61800-3; создаваемые помехи: EN 61000-6-3; помехозащищенность: EN 61000-6-2; регулирование частоты вращения: частотный преобразователь (ЧП); степень защиты: IP X4D; класс нагревостойкости изоляции: F; подключение к сети: 1~230 В, 50 Гц; частота сети: 50/60 Гц; номинальная мощность мотора: 140 W; частота вращения: 1400 - 4450 об/мин; потребляемая мощность 1~230 В: 9 - 190 Вт; ток при 1~230В: 0,13 - 1,30 A; защита мотора: встроенная; резьбовой ввод для кабеля: 1x7/1x9/1x13,5.Максимальное допустимое рабочее давление: 10 бар; диапазон температур при макс. температуре окружающей среды +40 °C: -10...+110 °C.  Цвет покраски корпуса: Panton 334. Вес: 4,2 кг.</t>
  </si>
  <si>
    <t>Циркуляционный насос 40/10-Т, с мокрым ротором</t>
  </si>
  <si>
    <t>Циркуляционный насос 40(диаметр фланцевого соединения)/10(напор насоса) -Т(трехфазный) с мокрым ротором, ручная регулировка мощности с 3 ступенями частоты вращения. Материалы: корпус насоса: серый чугун, покрыт катафоретическим лакированием для оптимальной защиты от коррозии; рабочее колесо: синтетический материал , вал насоса: нержавеющая сталь; подшипники: металлографит. Допустимая перекачиваемая среда: макс. расход: 21 м3/ч; макс. напор: 10 M. Подсоединения к трубопроводу: номинальный внутренний диаметр фланца: DN 40; фланец: Комбинированный фланец PN6/10; габаритная длина: 250 мм. Мотор/электроника: с защитным модулем C; создаваемые помехи: EN 61000-6-3; помехозащищенность: EN 61000-6-2; степень защиты: IP X4D; класс нагревостойкости изоляции: H; подключение к сети: 3~230/400 В, 50 Гц; частота сети: 50 Гц; номинальная мощность мотора: 350 W; частота вращения: 2200 / 2500 / 2800 об/мин; ток при 3~400В: 0,65 / 0,82 / 1,17 A; защита мотора: встроенная; резьбовой ввод для кабеля: 2x13,5.  Рабочее давление: 10 бар. Диапазон температур при макс. температуре окружающей среды +40 °C: -20...+130 °C.  Цвет покраски корпуса: Panton 334. Вес: 14,7 кг.</t>
  </si>
  <si>
    <t>Циркуляционный насос 65/13-Т, с мокрым ротором</t>
  </si>
  <si>
    <t>Циркуляционный насос 65(диаметр фланцевого соединения)/13(напор насоса)-Т(трехфазный), с мокрым ротором, ручная регулировка мощности с 3 ступенями частоты вращения. Материалы: корпус насоса: серый чугун, покрыт катафоретическим лакированием для оптимальной защиты от коррозии; рабочее колесо: синтетический материал, вал насоса: нержавеющая сталь; подшипники: металлографит. Допустимая перекачиваемая среда: макс. расход: 49 м3/ч; макс. напор: 13 M. Подсоединения к трубопроводу: номинальный внутренний диаметр фланца: DN 65; фланец: комбинированный фланец PN6/10; габаритная длина: 340 мм. Мотор/электроника: с защитным модулем C; создаваемые помехи: EN 61000-6-3; помехозащищенность: EN 61000-6-2; степень защиты: IP X4D; класс нагревостойкости изоляции: H; подключение к сети: 3~230/400 В, 50 Гц; частота сети: 50 Гц; номинальная мощность мотора: 1100 W; частота вращения: 2250 / 2550 / 2800 об/мин; ток при 3~400В: 1,74 / 2,10 / 2,93 A; защита мотора: встроенная; резьбовой ввод для кабеля: 2x13,5.  Рабочее давление: 10 бар. Диапазон температур при макс. температуре окружающей среды +40 °C: -20...+130 °C.  Цвет покраски корпуса: Panton 334. Вес: 27,2 кг.</t>
  </si>
  <si>
    <t>Циркуляционный насос 25/1-8, с мокрым ротором</t>
  </si>
  <si>
    <t>Циркуляционный насос 25(диаметр резьбового соединения)/1-8(диапазон изменения напора), с мокрым ротором, со встроенным электронным регулированием мощности для поддержания постоянного/переменного перепада давления. Материалы: корпус насоса: бронза  по о DIN 50930-6 согласно Постановлению о питьевой воде 2001 г. (TrinkwV 2001); рабочее колесо: синтетический материал, вал насоса: нержавеющая сталь; подшипники: графит, пропитанный синтетической смолой. Допустимая перекачиваемая среда: макс. расход: 8 м3/ч; макс. напор: 7.0 M.  Подсоединения к трубопроводу: Резьбовое соединение труб: Rp 1; Резьба: G 1½; габаритная длина: 180 мм. Мотор/электроника: класс EEI: A; электромагнитная совместимость: EN 61800-3; создаваемые помехи: EN 61000-6-3; помехозащищенность: EN 61000-6-2; регулирование частоты вращения: частотный преобразователь (ЧП); степень защиты: IP X4D; класс нагревостойкости изоляции: F; подключение к сети: 1~230 В, 50/60 Гц; частота сети: 50/60 Гц; номинальная мощность мотора: 100 W; частота вращения: 1400 - 3700 об/мин; потребляемая мощность 1~230 В: 9 - 130 Вт; ток при 1~230В: 0,13 - 1,20 A; защита мотора: встроенная; резьбовой ввод для кабеля: 1x7/1x9/1x13,5. Максимальное допустимое рабочее давление: 6/10 бар; диапазон температур при макс. температуре окружающей среды +40 °C: -10...+110 °C. Цвет покраски корпуса: Panton 334. Вес: 4,5 кг.</t>
  </si>
  <si>
    <t>Многоступенчатый нормальновсасывающий горизонтальный высоконапорный центробежный насос с электронным управлением 205-1,1/2</t>
  </si>
  <si>
    <t>Многоступенчатый нормальновсасывающий горизонтальный высоконапорный центробежный насос с электронным управлением2(расход в м3/ч)05(количество рабочих колес)-1,1(номинальная мощность мотора)/2(количество полисов)с горизонтальным всасывающим и вертикальным напорным штуцером и встроенным частотным преобразователем с воздушным охлаждением. Все детали, соприкасающиеся с перекачиваемой средой, такие как секции, рабочие и ведущие колеса, а также горшкообразный корпус, изготовлены из нержавеющей стали. Исполнение: PN 10. Допуск KTW/WRAS/ACS для всех деталей, соприкасающихся с перекачиваемой средой (EPDM). Со сплошным насосным валом мотора и не зависящим от направления вращения скользящим торцевым уплотнением. Частотный преобразователь с плавной регулировкой частоты вращения от 17 до макс. 60 Гц (частота вращения мотора от 1000 до 3600 об/мин). Мотор: класс нагревостойкости изоляции: F; степень защиты: IP 54; номинальная мощность мотора: 1,10 кВт; подключение к сети: 1~230 V; номинальный ток 1~230 В, 50 Гц: 14,10 A. Вес: 17,2 кг.</t>
  </si>
  <si>
    <t>Работы по  установке системы полива и озеленению  на территории «Назарбаев Университет»</t>
  </si>
  <si>
    <t>Без применения норм Правил (пп.26 п.15)</t>
  </si>
  <si>
    <t>Предусмотреть установку поливочного водопровода с оптимальным размещением и количеством: труб, дождевателей, металлических баков и другого оборудования на территории «Назарбаев Университет» в соответствии с проектно- сметной документацией.</t>
  </si>
  <si>
    <t>В течение 30 рабочих дней с момента подписания договора</t>
  </si>
  <si>
    <t>Работы по  озеленению  на территории «Назарбаев Университет»</t>
  </si>
  <si>
    <t>Предусмотреть устройство газона из дерна, включающего в себя подготовку почвы и дальнейший уход за ним на территории «Назарбаев Университет»  в соответствии с проектно-сметной документации.</t>
  </si>
  <si>
    <t>г.Астана, пр. Кабанбай батыра, 54</t>
  </si>
  <si>
    <t>2013 жылғы 5 тамыздағы №133</t>
  </si>
  <si>
    <t>Аренда микроавтобусов в количестве 4 единиц с посадочными местами 17-19 мест. Общее количество аренды 4 микроавбосусов составляет - 108 часов.</t>
  </si>
  <si>
    <t>Со дня вступления в силу Договора и по 31 декабря 2013 года. По заявке Заказчика.</t>
  </si>
  <si>
    <t>Услуги по организации питания для международной конференции «ESCAS» (фуршет)</t>
  </si>
  <si>
    <t>Услуги по организации питания для международной конференции «ESCAS» (Обед)</t>
  </si>
  <si>
    <t>Услуги по организации питания для международной конференции «ESCAS» (ужин)</t>
  </si>
  <si>
    <t>Услуги питания. Меню на одного человека из расчета по одной штуке: кофе, чай, сок, вода без газа- 0,5 л., канапе с колбасой, куырма самса, пирожки печеные, пирожное, блинчики с джемом, пирожное творожное. Количество участников 640 человек.</t>
  </si>
  <si>
    <t xml:space="preserve">Услуги питания. Меню на одного человека из расчета по одной штуке: чай, вода без газа- 0,5 л., салат из свежих овощей, салат из фиолетовой капусты с овощами, суп грибной, щи зеленые, мясо по тайски. Стейк куриный в сухарях, рис припущенный, картофель по-итальянски, хлеб черный, пирог Лимонный. Количество участников 380 человек. </t>
  </si>
  <si>
    <t>Блокнот</t>
  </si>
  <si>
    <t>Блокнот формата А4 в линейку, не менее 50 листов, на спирали, предназначена для записей адресов, телефонов</t>
  </si>
  <si>
    <t>В течение 5 календарных дней со дня получения заявки от Заказчика</t>
  </si>
  <si>
    <t>Вкладыш файл</t>
  </si>
  <si>
    <t>Файл прозрачный, формат А4, плотность пленки 50-70 мкр., в упаковке 100 штук</t>
  </si>
  <si>
    <t xml:space="preserve">Упаковка </t>
  </si>
  <si>
    <t>Ватман А1</t>
  </si>
  <si>
    <t>Бумага чертежная м.А (ватман) ф.А1 (не менее 610х860мм), пл.200г/м кв. с вод. знаками ГОСТ 597-73, белого цвета</t>
  </si>
  <si>
    <t>Журнал входящей /исходящей корреспонденции</t>
  </si>
  <si>
    <t>Журнал входящей/исходящей корреспонденции, твердый переплет, обложка кожзаменитель, формат А4, для регистрации документов, не менее 96 листов</t>
  </si>
  <si>
    <t>Калькулятор</t>
  </si>
  <si>
    <t>Бухгалтерский настольный 16-ти разрядный калькулятор с широким дисплеем. Пластиковые кнопки и корпус. С двойными функциями памяти, 2 вида питания, размер не менее 203,2*158*31 мм, вес 231 гр</t>
  </si>
  <si>
    <t>Калькулятор инженерный</t>
  </si>
  <si>
    <t>Система Natural Display; 252 функций; Полностью матричный дисплей (31×96 точек); Естественный ввод/вывод числовых буквенных выражений (принятый для записи в учебниках); Натуральное представление результатов; Одновременное отображение введенного выражения и результата; Просмотр, редактирование и повторное вычисление выражений; Скоростной ввод данных (функция переката по клавишам); До 24 вложенных скобок; 9 ячеек независимой памяти; Округление до заданной точности, экспоненциальный вид чисел; Действия с обыкновенными и десятичными дробями; Произвольные степени и корни, показательные функции; Тригонометрические и гиперболические функции; Логарифмы по произвольному основанию; Генерирование целых случайных чисел; Расчеты в шестидесятеричной системе исчисления, перевод в десятичную и обратно; Вычисления в градусах, радианах и градах; Пересчет полярных координат в прямоугольные и обратно; Вычисление абсолютного значения; Факториалы, обратные числа, перестановки и сочетания; Разложение натуральных чисел на простые множители; Построение таблиц значений функций; Табличный редактор статистических данных; Статистические расчеты одной и двух переменных; Регрессионный анализ; Регулировка контрастности дисплея; Габариты (В×Ш×Т): 162×80×11,1 мм; Вес: 95 г; Энергопотребление: 1 батарея LR44 и солнечный элемент; Автоматическое выключение питания; Защитная сдвижная пластиковая крышка</t>
  </si>
  <si>
    <t>Книга канцелярская</t>
  </si>
  <si>
    <t>Книга канцелярская для учета, формат А4 с различной разлиновкой, обложки картонные, размер 200*300мм, не менее 60 листов</t>
  </si>
  <si>
    <t>Карандаш простой с ластиком</t>
  </si>
  <si>
    <t>Карандаш офисный чернографитный, заточенный карандаш с ластиком. На изломе не образуются острых сколов. Цвет корпуса в ассортименте.</t>
  </si>
  <si>
    <t>Карандаш механический</t>
  </si>
  <si>
    <t>Пластиковый корпус с клипом. Пишущий узел 0,5-0,7м. Подача стержня осуществляется по мере необходимости.</t>
  </si>
  <si>
    <t>Лоток вертикальный</t>
  </si>
  <si>
    <t>Пластиковый накопитель для бумаг формата А4+, из плотного твердого пластика, литой, с глянцевой поверхностью, устойчивый, с местом для маркировки на корешке.</t>
  </si>
  <si>
    <t>Маркер текстовый</t>
  </si>
  <si>
    <t>Толщина письма 1-4,6 мм. Может использоваться на бумаге для факсов и копировальных машин без затемнения текста, наконечник скошенный. В упаковке по 4 шт. /4 цв.</t>
  </si>
  <si>
    <t>Ножницы</t>
  </si>
  <si>
    <t>Канцелярские, выполнены из нержавеющей стали. Оригинальный дизайн эргономичные ручки для удобства работы. Острые лезвия.</t>
  </si>
  <si>
    <t>Набор настольный для руководителя</t>
  </si>
  <si>
    <t xml:space="preserve">Набор настольный из дерева: Подложка для письма, подставка для двух ручек, подставка для бумаг, для визиток, для календаря, стакан, рамка для фото, большие часы, нож для писем двойной, горизонтальный лоток для бумаг формата А4. </t>
  </si>
  <si>
    <t>Органайзер</t>
  </si>
  <si>
    <t>Настольные наборы с наполнением, вращающиеся. Эргономичный дизайн. Глянцевый черный пластик. Вращающийся. Комплект канцелярских принадлежностей из 12 предметов (2 карандаша, ручка, точилка, ластик, линейка, скрепки, бумага для заметок, степлер, скобы, ножницы, канцелярский нож, антистеплер)</t>
  </si>
  <si>
    <t>Нить для прошивки документов</t>
  </si>
  <si>
    <t>Папка адресная "На подпись"</t>
  </si>
  <si>
    <t>Папка адресная "На подпись", в твердом переплете, формата А4, цвет по согласованию с Заказчиком.</t>
  </si>
  <si>
    <t>Ручка шариковая</t>
  </si>
  <si>
    <t>Ручка гелевая</t>
  </si>
  <si>
    <t>Удобный классический корпус ручки. Гелевый тип чернил обеспечивает гладкое письмо и равномерную подачу чернил. Мягкая прорезиненная зона захвата обеспечивает удобство со стержнем, цвет пасты по согласованию с Заказчиком</t>
  </si>
  <si>
    <t>Степлер 23\10</t>
  </si>
  <si>
    <t>Степлер с металлическими частями стальным основанием с пластиковой скользящей основой. Вместимость контейнера не менее 100 скоб. Пробивает  не менее 200 листов</t>
  </si>
  <si>
    <t>Степлер №24/6</t>
  </si>
  <si>
    <t>Выполнен из пластика с металлическим механизмом Объем скрепления до 20л., глубина захвата 65мм, Выполняет открытое, закрытое и обивочное сшивание, загрузка скоб сверху. Цельнометаллический механизм подачи скоб.</t>
  </si>
  <si>
    <t>Степлер №10</t>
  </si>
  <si>
    <t>Выполнен из пластика с металлическим механизмом Объем скрепления до 10л., глубина захвата 50мм, Выполняет закрытое сшивание, для скоб №10, загрузка скоб сверху. Корпус пластик. Цельнометаллический механизм подачи скоб.</t>
  </si>
  <si>
    <t>Скотч 50мм</t>
  </si>
  <si>
    <t>Скотч 50мм*60м, цвет прозрачный, изготовлен из полипропилена</t>
  </si>
  <si>
    <t>Диспенсер для клейкой ленты в комплекте с клейкой лентой</t>
  </si>
  <si>
    <t>Диспенсер настольный прозрачный, в комплекте со скотчем 19 мм, длиной не менее 65 м</t>
  </si>
  <si>
    <t>Скоросшиватель пластиковый</t>
  </si>
  <si>
    <t>Стандартный пластиковый скоросшиватель с прозрачным цветным верхом и лейблом для маркировки размером</t>
  </si>
  <si>
    <t>Точилка</t>
  </si>
  <si>
    <t>Для карандашей различных диаметров. Выполнено из пластика, с контейнером для стружек.</t>
  </si>
  <si>
    <t>Тетрадь на кольцах</t>
  </si>
  <si>
    <t>Формат А 4  на пластиковой пружине, в клетку, не менее 70 листов, цвет по согласованию с Заказчиком</t>
  </si>
  <si>
    <t>Штрих растворитель</t>
  </si>
  <si>
    <t>Корректоры для исправления ошибок на бумаге и картоне, непрозрачный раствор, односторонняя структура. Быстровысыхающая на химической основе. Обладает высокой степенью белизны. Штрих 20 мл. на спиртовой основе.</t>
  </si>
  <si>
    <t>Антистеплер</t>
  </si>
  <si>
    <t>Закладка постик</t>
  </si>
  <si>
    <t>Бумага офисная</t>
  </si>
  <si>
    <t>Бумага для записи в боксе</t>
  </si>
  <si>
    <t>Пластиковые блоки для бумаги. Бумага для заметок в единых индивидуальных пакетах 90*900*500 мм, упакован в термоусадочную пленку, цвет белый</t>
  </si>
  <si>
    <t>Обложка для переплета формат А4</t>
  </si>
  <si>
    <t>Обложка для переплета, пластиковая, формат А4, прозрачная</t>
  </si>
  <si>
    <t>Дырокол - 16 л.</t>
  </si>
  <si>
    <t>Применяются для одновременной перфорации не менее 16 листов. Диаметр отверстий 5,5 мм, Расстояние между ними 80 мм, Выполнен из металла.</t>
  </si>
  <si>
    <t>Дырокол -150л</t>
  </si>
  <si>
    <t>Дырокол применяются для одновременной перфорации не менее 150 листов. Диаметр отверстий 6,0 мм, Расстояние между ними 80 мм, Выполнен из металла. Форматная линейка.</t>
  </si>
  <si>
    <t>Дырокол - 60 л.</t>
  </si>
  <si>
    <t>Дырокол металлический, со встроенной линейкой толщина перфорации не менее 60 листов, пробивание двух отверстии.</t>
  </si>
  <si>
    <t>Ежедневник датированный - A5</t>
  </si>
  <si>
    <t>Ежедневники формата А5  датированный: указаны число и месяц. На казахском, русском и английском языках, с двумя закладками, со справочными материалом по Республики Казахстан, картами Республики Казахстан и мира.</t>
  </si>
  <si>
    <t>Зажим - 25мм</t>
  </si>
  <si>
    <t>Металлические для скрепления бумаг без перфорирования. ширина 25мм, цвет черный</t>
  </si>
  <si>
    <t>Зажим - 41мм</t>
  </si>
  <si>
    <t>Металлические для скрепления бумаг без перфорирования,  ширина 41мм, цвет черный</t>
  </si>
  <si>
    <t>Зажим-15мм</t>
  </si>
  <si>
    <t>Металлические для скрепления бумаг без перфорирования,  ширина 15мм, цвет черный,  в картонной упаковке, в упаковке 12 штук.</t>
  </si>
  <si>
    <t>Зажим-19мм</t>
  </si>
  <si>
    <t>Металлические для скрепления бумаг без перфорирования,  цвет черный, ширина 19мм, в картонной упаковке, в упаковке 12 штук.</t>
  </si>
  <si>
    <t>Записная книжка - A5</t>
  </si>
  <si>
    <t>Алфавитная книжка для записи различной информации, в мягком переплете, формат A5, не менее 96 листов</t>
  </si>
  <si>
    <t>Обложка для переплета формат А3</t>
  </si>
  <si>
    <t>Обложка для переплета, пластиковая, формат А3, цвет прозрачный</t>
  </si>
  <si>
    <t xml:space="preserve">Клей-карандаш  </t>
  </si>
  <si>
    <t>Используется для склеивания бумаги, фотографий, картона, полупрозрачный, морозостойкий, без запаха в пластиковой тубе, консистенция - средней вязкости. Вес 35 гр.</t>
  </si>
  <si>
    <t>Конверт А4</t>
  </si>
  <si>
    <t>Предназначены для почтовых отправлений различной документации, писем. Самоклеющиеся, с силиконовой лентой для защиты клея, изготовлены из белой высококачественной бумаги, размеры А4, 229*324мм, 100г/м²</t>
  </si>
  <si>
    <t>Конверт  А5</t>
  </si>
  <si>
    <t>Предназначены для почтовых отправлений различной документации, писем и т.д. самоклеющиеся, с силиконовой лентой для защиты клея, изготовлены из белой высококачественной бумаги, размеры А5, 110*220 мм, 80г/м²</t>
  </si>
  <si>
    <t>Ластик - 20х50мм белый</t>
  </si>
  <si>
    <t>Ластики  для стирания надписей и рисунков, написанных разлиными видами карандашей, чернил, туши с бумажных и картонных поверхностей. Размер 20*50 мм, белый, для чернографитных карандашей.</t>
  </si>
  <si>
    <t>Макетный нож - 18см.</t>
  </si>
  <si>
    <t>Эргономичная ручка. Автоматический блокиратор для лезвия, универсальные ножи-каттеры и острые лезвия.</t>
  </si>
  <si>
    <t>Мастика - синяя</t>
  </si>
  <si>
    <t>Высококачественная жидкая основа предназначена для заправки печатей. В пластиковой треугольной тубе со скошенным краем</t>
  </si>
  <si>
    <t>Папка с зажимом</t>
  </si>
  <si>
    <t>Многофункциональная пластиковая папка с металлическим боковым прижимом и кармашком для идентификации на корешке, толщина пластика 0,65мм, ширина корешка 2 см, формат А4.</t>
  </si>
  <si>
    <t>Формат А4, изготовлена из плотного пластика, по углам закрывается на две эластичные резинки, вмещает до 300 стандартных листов</t>
  </si>
  <si>
    <t xml:space="preserve">Папка регистратор </t>
  </si>
  <si>
    <t>70мм, файл архивный, ламинированный. Формат А4, вмещает от 350 до 550 листов. На корешке пластиковое окно.</t>
  </si>
  <si>
    <t>Скобы - №10</t>
  </si>
  <si>
    <t>Стальные оцинкованные скобы, в упаковке 1000 штук. Размер скоба №10</t>
  </si>
  <si>
    <t>Скобы - №24/6</t>
  </si>
  <si>
    <t>Стальные оцинкованные скобы, в упаковке 1000 штук. Размер скоба №24/6</t>
  </si>
  <si>
    <t>Скобы-23\23</t>
  </si>
  <si>
    <t>Стальные оцинкованные скобы, в упаковке 1000 штук. Размер скоба №23/23</t>
  </si>
  <si>
    <t>Скобы-23\12</t>
  </si>
  <si>
    <t>Стальные оцинкованные скобы, в упаковке 1000 штук. Размер скоба №23/12</t>
  </si>
  <si>
    <t>Грифель - стержень для механических карандашей</t>
  </si>
  <si>
    <t>Твердость – твердо-мягкий, ширина линии стержня 0,5 мм, в упаковке 12 штук</t>
  </si>
  <si>
    <t>Линейка</t>
  </si>
  <si>
    <t>Линейка из пластика, односторонняя шкала, прозрачная, четкое нанесение шкалы делений, 30 см.</t>
  </si>
  <si>
    <t>Портфель</t>
  </si>
  <si>
    <t>Портфель с двумя ручками для документов формата А4, пластиковый, застежка на молнии, цвет по согласованию с Заказчиком</t>
  </si>
  <si>
    <t>Тетрадь формат A5, 48л. в клетку, картонная обложка</t>
  </si>
  <si>
    <t>Папка на завязках</t>
  </si>
  <si>
    <t>Папка подвесная</t>
  </si>
  <si>
    <t>Формат А4. Папка из тонкого плотного картона с прочными металлическими направляющими. Наличие индексных ярлыков. Размер:  240* 365 мм</t>
  </si>
  <si>
    <t>Формат А4. Папка из тонкого плотного картона с прочными металлическими направляющими. Наличие индексных ярлыков. Размер: 234×310 мм</t>
  </si>
  <si>
    <t>Гребешки 8мм</t>
  </si>
  <si>
    <t>Материал пластик, количество переплетаемых листов не менее 70, цвет черный</t>
  </si>
  <si>
    <t>Гребешки 12мм</t>
  </si>
  <si>
    <t>Материал пластик, количество переплетаемых листов не менее 90, цвет черный</t>
  </si>
  <si>
    <t>Гребешки 25мм</t>
  </si>
  <si>
    <t>Материал пластик, количество переплетаемых листов не менее 110, цвет черный</t>
  </si>
  <si>
    <t>Гребешки 45мм</t>
  </si>
  <si>
    <t>Материал пластик, количество переплетаемых листов не менее 120, цвет черный</t>
  </si>
  <si>
    <t>Папка планшет</t>
  </si>
  <si>
    <t>Пластиковая, твердая, с верхнем зажимом. Подходит для документов формата А4 прочный механизм, прочная обложка из полифома, объем 75 листов, дополнительный карман для отдельных документов.</t>
  </si>
  <si>
    <t>Бейдж на шнурке</t>
  </si>
  <si>
    <t>Бэйдж горизонтальный, размер окошка 54*90 см, изготовлен из плотного прозрачного пластика. Оснащён текстильным шнурком с клипсом. Цвет шнурка согласовывается с Заказчиком</t>
  </si>
  <si>
    <t>Гвозди канцелярские</t>
  </si>
  <si>
    <t>Гвозди канцелярские цветные</t>
  </si>
  <si>
    <t>Гуашь</t>
  </si>
  <si>
    <t>Кисти рисовальные</t>
  </si>
  <si>
    <t>Кисти рисовальные, волос черного или темно-коричневого цвета. Максимальная толщина волоска не менее 0,07 мм, Кончик кисти острый ворс – пони, в наборе кистей не менее 4 шт. размеры кистей от             №1-4, с деревянной ручкой</t>
  </si>
  <si>
    <t>Гофрированная цветная бумага</t>
  </si>
  <si>
    <t>Гофрированная цветная бумага, размеры 50*250см, плотность 32г/м, цвет по согласованию с Заказчиком</t>
  </si>
  <si>
    <t>Краски акварельные</t>
  </si>
  <si>
    <t>Игла для прошивки документов</t>
  </si>
  <si>
    <t>Металлическая игла, размеры: длина не менее –140мм, толщина 2,5 мм, ушко 9*1,5мм. Позволяют подшивать документы практически любыми видами шпагатов</t>
  </si>
  <si>
    <t>Шило  для прошивки документов</t>
  </si>
  <si>
    <t>Шило металлическое с крючком, для прошивки документов толстое, с большим ушком, деревянный держатель</t>
  </si>
  <si>
    <t>Циркуль инженерный</t>
  </si>
  <si>
    <t>Циркуль чертежный, инженерный металлический, имеется приспособление для карандаша, для вычерчивания карандашом окружностей и их дуг, линейных измерений и переноса размеров на чертежи. Для вычерчивания окружностей малого диаметра</t>
  </si>
  <si>
    <t>Транспортир</t>
  </si>
  <si>
    <t>Маркер для доски</t>
  </si>
  <si>
    <t>Предназначен для письма на досках с магнитно-маркерной поверхностью. Чернила на спиртовой основе легко стираются сухой губкой для досок. Закругленный пишущий узел. Ширина линии - 2 мм. Длина непрерывной линии - 900 м. Плотный колпачок с клипом предотвращает высыхание. Цвет по согласованию с Заказчиком</t>
  </si>
  <si>
    <t>Жидкость для очистки маркерных досок</t>
  </si>
  <si>
    <t>Жидкость для очистки маркерных досок, спрей для чистки и ухода за белыми маркерными досками. Эффективно удаляет следы сухого маркера, отпечатки пальцев, грязь и пыль, объем не менее 250 мл.</t>
  </si>
  <si>
    <t>Губка для маркерной доски на магните</t>
  </si>
  <si>
    <t>Губка в пластиковом корпусе, войлочный вкладыш. Размер 102*53*18мм, наличие ячейки для двух маркеров</t>
  </si>
  <si>
    <t>Указка лазерная</t>
  </si>
  <si>
    <t>Картон формат А4</t>
  </si>
  <si>
    <t>Картон формата А5</t>
  </si>
  <si>
    <t>Бумага цветная</t>
  </si>
  <si>
    <t>Батарейка</t>
  </si>
  <si>
    <t>Батарейка LR6, мощность 1,5 В, диаметром 13,5 — 14,5 мм. элемент питания, длина элемента вместе с контактным выступом положительного полюса составляет 50,5 мм.; рабочая температура - от -30 до 55 градусов; емкость в 3-5 раз выше, чем у солевых элементов; для использования в устройствах со средним и высоким потреблением энергии (фотовспышки, плееры, диктофоны)</t>
  </si>
  <si>
    <t>Батарейка таблетка</t>
  </si>
  <si>
    <t>Папка бегунок</t>
  </si>
  <si>
    <t>Папка с логотипом, формат А4, логотип и цвет по согласованию с Заказчиком</t>
  </si>
  <si>
    <t>Архивная коробка</t>
  </si>
  <si>
    <t xml:space="preserve">Размер 345*100*245 мм, вместимость 1000 листов цвет по согласованию с Заказчиком, формат А4 из картона </t>
  </si>
  <si>
    <t>Архивный контейнер</t>
  </si>
  <si>
    <t>Маркер перманентный</t>
  </si>
  <si>
    <t>Двусторонний пишущий узел, толщина линии 4-12мм, корпус из алюминия, в упаковке не менее 10 шт., не токсичен, цвета по согласованию с Заказчиком</t>
  </si>
  <si>
    <t>Клейкая лента в рулоне</t>
  </si>
  <si>
    <t>Для печати этикеток (штрих кода). В рулоне по 1000 самоклеющихся  этикеток, размер 58*30мм</t>
  </si>
  <si>
    <t>Рулон</t>
  </si>
  <si>
    <t>Для нанесения штрих кода на этикетку. Ширина 110 мм, длина не менее 110 м, Цвет черный. Тип намотки: наружный</t>
  </si>
  <si>
    <t>Бумага для заметок - 76х76 мм 100л. клейкий слой, 76*76  мм, 4 неоновых цвета, 100 л. в каждом блоке.</t>
  </si>
  <si>
    <t>Антистеплер ручной, с механическим захватом. Для удаления скоб №10 и 24/6. Имеет фиксатор для хранения в сложенном положении. Пластиковая поверхность. Зона скрепления метал. с блокиратором.</t>
  </si>
  <si>
    <t>Бумага офисная, формат А4, матовая, плотность – 280 г,м. кв., класс А, белизна - 170%. В упаковке 200 листов</t>
  </si>
  <si>
    <t>Краски акварельные в палетках при растворении в воде образующие прозрачную взвесь тонкого пигмента. В наборе не менее 24 цвета</t>
  </si>
  <si>
    <t>Транспортир материал из пластмассы, полукруговые 180 градусов</t>
  </si>
  <si>
    <t>Выходная мощность 5 милливатт. Миниатюрные размеры и вес - 14 на 160мм (металлический корпус в виде ручки), 90 грамм. Длина волны 532нанометров (Зеленый цвет луча) Уровень яркости выше аналогичного красного лазера более чем в 50 раз. Дальность луча - 5000 метров и выше в зависимости от ландшафта и погодных условий (в темноте) Диаметр луча - 1,1мм. Потребляемая энергия - менее 200мА, питание от двух батареек ААА. Срок службы - более 5000 часов. Время работы от одного комплекта батареек: 2-3 часа (зависит от качества энергоносителя).</t>
  </si>
  <si>
    <t>Формат А4, плотность 80г\м кв, цвета по согласованию с Заказчиком. В упаковке 500 листов</t>
  </si>
  <si>
    <r>
      <t xml:space="preserve">Нить для прошивания документов, прочная, </t>
    </r>
    <r>
      <rPr>
        <sz val="10"/>
        <color rgb="FF444444"/>
        <rFont val="Times New Roman"/>
        <family val="1"/>
        <charset val="204"/>
      </rPr>
      <t xml:space="preserve"> </t>
    </r>
    <r>
      <rPr>
        <sz val="10"/>
        <color rgb="FF000000"/>
        <rFont val="Times New Roman"/>
        <family val="1"/>
        <charset val="204"/>
      </rPr>
      <t>капроновая, длина намотки не менее 700 м</t>
    </r>
  </si>
  <si>
    <r>
      <t xml:space="preserve">Батарейка - таблетка для лазерной указки, мощность </t>
    </r>
    <r>
      <rPr>
        <sz val="10"/>
        <color theme="1"/>
        <rFont val="Times New Roman"/>
        <family val="1"/>
        <charset val="204"/>
      </rPr>
      <t>1.55 Вольт</t>
    </r>
    <r>
      <rPr>
        <sz val="10"/>
        <color rgb="FF000000"/>
        <rFont val="Times New Roman"/>
        <family val="1"/>
        <charset val="204"/>
      </rPr>
      <t xml:space="preserve">, </t>
    </r>
    <r>
      <rPr>
        <sz val="10"/>
        <color theme="1"/>
        <rFont val="Times New Roman"/>
        <family val="1"/>
        <charset val="204"/>
      </rPr>
      <t>тип электролита литиевый,</t>
    </r>
    <r>
      <rPr>
        <sz val="10"/>
        <color rgb="FF000000"/>
        <rFont val="Times New Roman"/>
        <family val="1"/>
        <charset val="204"/>
      </rPr>
      <t xml:space="preserve"> диаметр 7мм, по согласованию с Заказчиком</t>
    </r>
  </si>
  <si>
    <r>
      <t xml:space="preserve">Термопленка для принтера </t>
    </r>
    <r>
      <rPr>
        <sz val="10"/>
        <color theme="1"/>
        <rFont val="Times New Roman"/>
        <family val="1"/>
        <charset val="204"/>
      </rPr>
      <t>этикеток</t>
    </r>
  </si>
  <si>
    <t>Дополнено</t>
  </si>
  <si>
    <t>Сейф огнестойкий</t>
  </si>
  <si>
    <t>Лист гипсокартонный</t>
  </si>
  <si>
    <t>Лист гипсокартонный потолочный. Размеры: длина не менее 2500мм; ширина не менее 1200мм; толщина, не менее 8 мм.Соответствие ГОСТ 6266-97.</t>
  </si>
  <si>
    <t xml:space="preserve">Лист </t>
  </si>
  <si>
    <t>Лист гипсокартонный стеновой. Размеры: длина не менее 2500мм; ширина не менее 1200мм; толщина, не менее 10мм. Соответствие ГОСТ 6266-97.</t>
  </si>
  <si>
    <t>Стекло оконное полированное. Тощина стекла, не менее 4 мм.</t>
  </si>
  <si>
    <t>Метр²</t>
  </si>
  <si>
    <t>Профиль стоечный</t>
  </si>
  <si>
    <t>Профиль стоечный. Сечение 100х75 мм. Соответствие ТУ 1121-004-04001508-2011</t>
  </si>
  <si>
    <t xml:space="preserve">Метр </t>
  </si>
  <si>
    <t>Профиль потолочный</t>
  </si>
  <si>
    <t>Профиль потолочный Сечение 75х75мм.Соответствие ТУ 1121-004-04001508-2011</t>
  </si>
  <si>
    <t>Пиломатериал</t>
  </si>
  <si>
    <t>Метр³</t>
  </si>
  <si>
    <t>Штукатурка гипсовая</t>
  </si>
  <si>
    <t>Сухая смесь в герметичной упаковке по 25 кг. Расход в среднем составляет 1.0-1.2 кг на 1 м2 Прочность сцепления с основанием, мПа, не менее 0,2.</t>
  </si>
  <si>
    <t>Штукатурка цементная</t>
  </si>
  <si>
    <t>Шпаклевка гипсовая</t>
  </si>
  <si>
    <t>Герметик</t>
  </si>
  <si>
    <t>Герметик силикон в баллоне. Цвет прозрачный Объем не менее 310 мл.</t>
  </si>
  <si>
    <t>Пена монтажная</t>
  </si>
  <si>
    <t>Пена монтажная, профессиональная. Баллон объемом не менее 950 мл. Температура использования от -15 до +25°С.</t>
  </si>
  <si>
    <t>Минеральная вата</t>
  </si>
  <si>
    <t xml:space="preserve">Рулон </t>
  </si>
  <si>
    <t>Пистолет для пены</t>
  </si>
  <si>
    <t>Пистолет для силикона</t>
  </si>
  <si>
    <t>Пистолет для силикона. Рамообразный. Корпус из инструментальной стали и алюминия. Предназначен для работы со стандартными емкостями объемом 310 мл.</t>
  </si>
  <si>
    <t>Клей плиточный</t>
  </si>
  <si>
    <t>Универсальная сухая смесь на цементной основе с повышенной эластичностью и адгезией. Расход, 2,2-2,9 кг/ м². Рабочая температура от +5°С до +25°С. В герметичной упаковкене менее 25 кг.</t>
  </si>
  <si>
    <t>Заполнитель швов фугенбунт</t>
  </si>
  <si>
    <t>Водоэмульсия</t>
  </si>
  <si>
    <t>Наждачная бумага</t>
  </si>
  <si>
    <t>Наждачная бумага. Тип: бумага нулевка. Толщина 1-2 мм. В рулоне, не менее 30 м; ширина, не менее 1 м</t>
  </si>
  <si>
    <t>Рубероид</t>
  </si>
  <si>
    <t>Затирка кафельных швов</t>
  </si>
  <si>
    <t>Затирка кафельных швов, сухая смесь. Вгерметичной упаковке не менее 25 кг.</t>
  </si>
  <si>
    <t>Клей ПВА</t>
  </si>
  <si>
    <t>Клей ПВА универсальный. Состав: высококачественная поливинилацетатная дисперсия. В банке, не менее 800 гр.</t>
  </si>
  <si>
    <t>Шуруп самонарезающий по металлу</t>
  </si>
  <si>
    <t>Шуруп самонарезающий (вид ТН) по металлу. Размеры шурупа (Диаметр х Длина)не менее 3,5х25 мм., но не более 6,5х50 мм.</t>
  </si>
  <si>
    <t>Шуруп самонарезающий прокалывающий по металлу</t>
  </si>
  <si>
    <t>Шуруп самонарезающий прокалывающий (вид LN) по металлу. Размеры шурупа (Диаметр х Длина) не менее 3,5х25 мм., но не более 6,5х35 мм.</t>
  </si>
  <si>
    <t>Шуруп для листов по дереву</t>
  </si>
  <si>
    <t>Шуруп для листов (вид МН) по дереву. Размеры шурупа (Диаметр х Длина)не менее  3,5х25 мм., но не более 6,5х50 мм.</t>
  </si>
  <si>
    <t>Шуруп с острым концом</t>
  </si>
  <si>
    <t>Шуруп с острым концом (вид SN). Размеры шурупа (Диаметр х Длина)не менее 3,5 х25мм., но не более 6,5х50 мм.</t>
  </si>
  <si>
    <t>Дюбель К</t>
  </si>
  <si>
    <t>Дюбель К. Размеры дюбеля (Диаметр х Длина) не менее 6x35 мм., но не более 6x50 мм.</t>
  </si>
  <si>
    <t>Дюбель для полых стен</t>
  </si>
  <si>
    <t>Дюбель для полых стен. Размеры дюбеля(Диаметр х Длина) не менее 8x60 мм., но не более 8x100 мм.</t>
  </si>
  <si>
    <t>Лента строительная полиэтиленовая.Рулон, не менее 150 мм х 50м.Предназначена для армирования швов между гипсокартонными листами при монтаже гипсокартонных межкомнатных перегородок.</t>
  </si>
  <si>
    <t>Лента сетчатая самоклеющаяся. Наличие на одной из ее сторон тонкого клеящего слоя. Рулон, не менее 100 мм х 50м.</t>
  </si>
  <si>
    <t>Серпянка</t>
  </si>
  <si>
    <t>Сердцевина замка</t>
  </si>
  <si>
    <t>Сердцевина для замка. Симметрия цилиндра: 50х70 мм. Материал: сталь. Наличие не менее 3 (трех) ключей.</t>
  </si>
  <si>
    <t>Дверной доводчик</t>
  </si>
  <si>
    <t>Дверной доводчик для деревянной двери, снабжен функцией регулируемой задержки закрывания. Рабочий температурный диапазон (Сº) -10..+40 двухскоростной Цвет оговаривается с Заказчиком.</t>
  </si>
  <si>
    <t>Набор инструментов плотника</t>
  </si>
  <si>
    <t>Набор инструментов плотника, не менее 39 предметов: не менее 14 торцевых 6-ти гранных головок размерами: 8;9;10;11; 12; 13; 14; 15; 16; 17; 18; 19; 21; 22 мм.); не менее 6 высоких головок размерами: 8; 10; 12; 13; 17; 19 мм.; не менее 2 головок для свечей зажигания размерами: 16 и 21 мм.; не менее 2 удлинителей размерами 75 и 150 мм.; карданный шарнир – 1 шт.; трещетка с быстрым сбросом 215 мм. – 1 шт.; переходник 1/2" - 3/8" – 1 шт.; адаптер для насадок (бит) – 1 шт.; насадки типа HEX 5 мм. – 1 шт., НЕХ 6 мм. – 1 шт.; насадки типа TORX: T10 – 1 шт., T15 – 1 шт., T20 – 1 шт.; насадки шлицевые 4 мм. – 1 шт., 5.5 мм. – 1 шт.; насадки типа PH1 – 1 шт., PH2 – 1 шт., PZ1 – 1 шт., PZ2 – 1 шт. Товар согласовывается с Заказчиком.</t>
  </si>
  <si>
    <t>Мастерок</t>
  </si>
  <si>
    <t>Мастерок металлический. Форма: лепесток.Длина 70 – 100 мм. Материал: инструментальная сталь. Ручка деревянная.</t>
  </si>
  <si>
    <t>Шпатель резиновый</t>
  </si>
  <si>
    <t>Шпатель резиновый для затирки швов. Длина, не менее 150 мм.</t>
  </si>
  <si>
    <t>Ванночка для валика</t>
  </si>
  <si>
    <t>Ванночка для раскатки валика, пластмассовая. Размеры, не менее 320х340 мм.</t>
  </si>
  <si>
    <t>Держатель для валика</t>
  </si>
  <si>
    <t>Держатель для валика с удлиняющим штоком. Общая длина держателя, не менее 170 см.</t>
  </si>
  <si>
    <t>Веник пластмассовый</t>
  </si>
  <si>
    <t>Веник пластмассовый. Искусственная щетина с пластиковым основанием. Длина, не менее 1200 мм.</t>
  </si>
  <si>
    <t>Совковая лопата</t>
  </si>
  <si>
    <t>Совковая лопата. Стальное окрашенное полотно. Толщина полотна, не менее 2 мм. Ширина полотна не менее 20 см. Черенок деревянный, не менее 1200 мм. Диаметр черенка, не менее 35 мм.</t>
  </si>
  <si>
    <t>Черенок для веника</t>
  </si>
  <si>
    <t>Черенок высшего сорта. Длина ручки, не менее 1200 мм. Диаметр черенка, не менее 35 мм.</t>
  </si>
  <si>
    <t>Ручка для деревянной двери</t>
  </si>
  <si>
    <t>Ручка для металлической двери</t>
  </si>
  <si>
    <t>Дверной замок</t>
  </si>
  <si>
    <t>Дверной замок, врезной. Размеры: толщина, 20 мм; ширина, не более 70 мм. Наличие 3-х ключей.</t>
  </si>
  <si>
    <t>Уголок перфорированный</t>
  </si>
  <si>
    <t>Уголок перфорированный для мебели, металлический. Размер, не менее 20х20мм. Длина уголка не менее 2500 мм.</t>
  </si>
  <si>
    <t>Анкерный болт</t>
  </si>
  <si>
    <t>Анкерный болт.Размеры болта(внешний диаметр х внутренний диаметр х длина): не менее 12х10х100 мм.</t>
  </si>
  <si>
    <t>Напольный  ограничитель дверной</t>
  </si>
  <si>
    <t>Металлически ограничитель с прорезиненной вертикальной подушкой. Диаметр, не менее 40 мм. Высота ограничителя, не менее 25 мм.</t>
  </si>
  <si>
    <t>Ручка дверная противопожарная</t>
  </si>
  <si>
    <t>Резак</t>
  </si>
  <si>
    <t>Резак выдвижной со сменным лезвием, пластмассовый корпус. Механическая фиксация длины выдвижного лезвия. Длина, не менее 150 мм.</t>
  </si>
  <si>
    <t>Набор сверел по бетону</t>
  </si>
  <si>
    <t>Длина сверла, не менее 200 мм. Диаметр сверла 8-10 мм. Материал: закаленная сталь. В наборе, не менее двух штук.</t>
  </si>
  <si>
    <t>Диск шлифовальный</t>
  </si>
  <si>
    <t>Диск шлифовальный. Диаметр, не менее 125 мм, но не более 140 мм. Размер зерна диска не менее К80.</t>
  </si>
  <si>
    <t>Валик малярный</t>
  </si>
  <si>
    <t>Валик малярный, меховой. Бюгель не менее 5 мм. Длина меховой насадки, не менее 200 мм. Ручка пластиковая. В сборе.</t>
  </si>
  <si>
    <t>Набор наконечников для шуруповерта</t>
  </si>
  <si>
    <t>Древесностружечная плита</t>
  </si>
  <si>
    <t>Древесностружечная плита неламинированная. Толщина листа, не менее 18 мм. Размер листа, не менее 2600х1700 мм.</t>
  </si>
  <si>
    <t>Ветошь обтирочная</t>
  </si>
  <si>
    <t>Совковая лопата для снега</t>
  </si>
  <si>
    <t>Лопата для чистки снега. Длина лопаты, не менее 1300 мм, но не более 1500 мм. Ширина захвата ковша, не менее 50 см. Ковш усилен алюминиевой кромкой. Наличие рукоятки на черенке.</t>
  </si>
  <si>
    <t>Защитные очки</t>
  </si>
  <si>
    <t>Очки моноблочные, прозрачные. Защитное покрытие от царапин. Наличие боковой защиты области глаз. Размер универсальный. Оправа: поликарбонат, нейлон.</t>
  </si>
  <si>
    <t>Замки для локеров деревянных</t>
  </si>
  <si>
    <t>Замок для запирания деревянного локера. Цилиндр – 16 мм. Цвет: хром. Наличие двух ключей.</t>
  </si>
  <si>
    <t>Замки для локеров металлических</t>
  </si>
  <si>
    <t>Замок для запирания металлического локера. Цилиндр – 16 мм. Цвет: хром. Наличие двух ключей.</t>
  </si>
  <si>
    <t>Крючки для вешалки</t>
  </si>
  <si>
    <t>Металлический двухрожковый крючок. Цвет: золото. Отверстие для крепления крючка</t>
  </si>
  <si>
    <t>Крючки для кабинок санузла</t>
  </si>
  <si>
    <t>Металлический однорожковый крючок. Цвет: серебро. Отверстие для крепления крючка</t>
  </si>
  <si>
    <t>Замок для тумбы мобильной</t>
  </si>
  <si>
    <t>Замок для тумбы мобильной. Цилиндр – 19 мм, Цвет: хром. Наличие двух ключей.</t>
  </si>
  <si>
    <t>Пленка самоклеющаяся</t>
  </si>
  <si>
    <t>Пленка эластичная полихлорвиниловая. Глянцевая поверхность. Ширина, не менее 250 мм. В рулоне не менее 50 м. Цвет оговаривается с Заказчиком.</t>
  </si>
  <si>
    <t>Самоклеющаяся бумага красная</t>
  </si>
  <si>
    <t>Самоклеющаяся бумага. Цвет: красный. Матовая поверхность. Ширина, не менее 250 мм.</t>
  </si>
  <si>
    <t>Самоклеющаяся бумага зеленая</t>
  </si>
  <si>
    <t>Самоклеющаяся бумага. Цвет: зеленый. Матовая поверхность. Ширина, не менее 250 мм.</t>
  </si>
  <si>
    <t>Контейнер мусорный</t>
  </si>
  <si>
    <t>Номинальный объем контейнера не менее 1 100 л. Максимальная нагрузка не менее 420кг. Контейнер оснащен четырьмя колесами. Наличие крышки. Контейнер металлический, оцинкованный. Размеры (ширина х глубина х высота): не менее 1300 х 1000 х 1300мм.</t>
  </si>
  <si>
    <t>Сейф предназначен для сохранности документов и ценностей при пожаре. Внешние размеры: Высота: не менее 460 мм, не более 500 мм. Шрина: не менее 360, не более 390 мм. Глубина: не менее 400 мм, не более 425 мм. Сейф оборудован кодовым электронным и ключевым замками. Внутреннее устройство: внутри сейфа съемный лоток и полка. Цвет по согласованию с Заказчиком. Вес не более 50 кг. Гарантийный срок составляет не менее 12 месяцев с момента подписания акта/накладной. Установка и сборка.</t>
  </si>
  <si>
    <t>Нетканое холстопрошивное полотно - обтирочный  материал. Ширина ткани, мм 1400. Ширина строчки, мм 5. Плотность, не менеег/м² 140.В рулоне, не менее 100 м.</t>
  </si>
  <si>
    <t>Кресло</t>
  </si>
  <si>
    <t>Тахта</t>
  </si>
  <si>
    <t>Внешний жесткий диск USB</t>
  </si>
  <si>
    <t>Электронная книга</t>
  </si>
  <si>
    <t>Фотоаппарат</t>
  </si>
  <si>
    <t>Разрешение 16.10 млн пикс., матрица: 1/2.3", 10х увеличение, диафрагма: F3.3 - F5.9, дисплей 3" / 230 000 пикс /, встроенная память 27 Мб, SD, SDHC, SDXC, Memory Stick D, 94x56x22 мм, 142 г</t>
  </si>
  <si>
    <t>Музыкальный центр</t>
  </si>
  <si>
    <t>Ноутбук</t>
  </si>
  <si>
    <t>Цвет - темно-коричневый или кофейный, однотонный, без рисунков, размеры 300*400 см, из натурального кашемира.</t>
  </si>
  <si>
    <t>Сейф для хранения документов</t>
  </si>
  <si>
    <t>Тип жесткого диска - внешний HDD, объем-1000 Гб, скорость вращения - 5400 rpm, интерфейс подкл.- USB 2.0, скорость передачи-60 Мб/с, форм-фактор - 2.5". Цвет согласовывается с Заказчиком</t>
  </si>
  <si>
    <t>Габариты 190 х 143 х 14,2 мм, дисплей 7 TFT, 800х600 рх, цвет серый, оперативная память 256 МБ, flash-память 2 ГБ, слот памяти SD, форматы книг Docx, FB2, «FB2.ZIP», TXT, PDF, DJVU, RTF, HTML, CHM, EPUB, DOC, TCR, сенсорные кнопки Сенсорный экран. Цвет согласовывается с Заказчиком</t>
  </si>
  <si>
    <t xml:space="preserve"> Фотоаппарат зеркальный</t>
  </si>
  <si>
    <t>Со дня вступления в силу договора до 31 декабря 2013 года по заявке заказчика</t>
  </si>
  <si>
    <t>Компактный механический резак, презданзнаечнный для резки не менее 10 листов бумаги формата А4 и А3 с фиксатором бумаги , износостойкие лезвия, линейка с сантиметрами и дюймами</t>
  </si>
  <si>
    <t xml:space="preserve">Шариковая ручка с резиновым держателем со стержнем, цвет пасты по согласованию с Заказчиком </t>
  </si>
  <si>
    <t>Журнал, обложка ПВХ, формат А4, в клетку, для записей, белая бумага,не менее 96 листов</t>
  </si>
  <si>
    <t xml:space="preserve">Журнал </t>
  </si>
  <si>
    <t>Размер 560*275*370 мм, материал картон, имеется ручка для удобства транспортировки , место для маркировки, открываются сверху, выдерживают до 30 кг</t>
  </si>
  <si>
    <t>Двусторонний картон формата А5, плотность 200 г./кв.м.  в упаковке 10 листов. Цвет по согласованию с заказчиком.</t>
  </si>
  <si>
    <t>Двусторонний картон формата А4, плотность 200 г./кв.м.  в упаковке 10 листов. Цвет по согласованию с заказчиком.</t>
  </si>
  <si>
    <t xml:space="preserve">Гуашь цветной набор,
Краски легко наносятся на бумагу и картон и с помощью кисти. При высыхании образуют матовую бархатистую поверхность. Легко размываются водой. В наборе не менее 12 баночек, объемом  не менее 20 мл, в картонной коробочке. Цвета по согласованию с Заказчиком
</t>
  </si>
  <si>
    <t>Картонная папка формата А4.  Плотность не менее 300 гр. цвет белый, вместимость не менее 50 листов</t>
  </si>
  <si>
    <t xml:space="preserve">Тетрадь </t>
  </si>
  <si>
    <t>Папка формата А4, плотность не менее 300 гр. цвет белый, вместимость не менее 50 листов</t>
  </si>
  <si>
    <t xml:space="preserve">Скоросшиватель </t>
  </si>
  <si>
    <t xml:space="preserve">Папка с резинкой </t>
  </si>
  <si>
    <t xml:space="preserve">Папка с файлами </t>
  </si>
  <si>
    <t>ППапка формата А4, предназначена для часто используемых упорядоченных рабочих бумаг. Плотный пластик, не менее 700 микрон, количество файлов в папке не менее 30 штук</t>
  </si>
  <si>
    <t>Папка-уголок</t>
  </si>
  <si>
    <t>Папка формата А4,  предназначена для хранения документов. Изготовлена из прочного пластика.</t>
  </si>
  <si>
    <r>
      <t xml:space="preserve">Пистолет для пены монтажной.Металлический корпус, наличие </t>
    </r>
    <r>
      <rPr>
        <sz val="10"/>
        <color rgb="FF000000"/>
        <rFont val="Arial"/>
        <family val="2"/>
        <charset val="204"/>
      </rPr>
      <t> </t>
    </r>
    <r>
      <rPr>
        <sz val="10"/>
        <color theme="1"/>
        <rFont val="Times New Roman"/>
        <family val="1"/>
        <charset val="204"/>
      </rPr>
      <t>рукоятки со специальными упорами для пальцев. Игла из нержавеющей стали, адаптер и шарик-клапан с тефлоновым покрытием.</t>
    </r>
  </si>
  <si>
    <t>Услуги по ремонту оконных блоков</t>
  </si>
  <si>
    <t>Количество оконных блоков – 120 штук. Очистка отверстий и створок. Смазка затворов и механизмов с применением смазочных материалов. Замена деформированной уплотнительной резины. Замена движущихся механизмов.</t>
  </si>
  <si>
    <t>Аутсорсинг услуг хореографов для танцевальных ансамблей</t>
  </si>
  <si>
    <t>Предоставление услуги по спортивному сопровождению тренировочного процесса танцевального ансамбля «Назарбаев Университет» хореографами-тренерами в направлениях «Hip Hop» и «Contemporary» путем методической и практической деятельности: разработка учебного плана спортивных занятий с учетом особенностей танцевального направления и физического состояния студентов; разработка и введение в тренировочный процесс индивидуальных методологических программ; участие хореографа в физиологическом тренировочном процессе и концертных и/или спортивных мероприятиях в качестве хореографа – тренера. Услуги хореографов в количестве двух человек предоставляются по двум направлениям танцев – «Hip Hop» и «Contemporary».
Режим работы по согласованию с Заказчиком, но не более 18 часов в месяц. Количество занятий по согласованию с Заказчиком. Количество человек в группе – до 30 человек.</t>
  </si>
  <si>
    <t xml:space="preserve">Услуги питания. Меню на одного человека из расчета по одной штуке: чай, сок, вода без газа- 0,5 л., вино (красное, белое), канапе с сыром, канапе с тунцом, корзинка с салатом, корзинка с салатом из семги, манты фуршетные, куриная грудинка на шпажках, бауырсаки, эклер, пирог Махровый, пирог «Зебра», фруктовое ассорти. Количество участников 190 человек. </t>
  </si>
  <si>
    <t>Мембранный расширительный бак 500 литров</t>
  </si>
  <si>
    <t>V – 500 литров, диаметр подключения трубы к баку: 32мм, pmax = не более 10 бар (максимальное давление), диаметр бака: ширина не менее 775 мм и высота не менее 1400мм, материал мембраны: этилен-пропиленовый каучук. Диапазон температур: – 50 °C до +130 °C998</t>
  </si>
  <si>
    <t>Мембранный расширительный бак 2000 литров</t>
  </si>
  <si>
    <t xml:space="preserve">Душевая кабина   </t>
  </si>
  <si>
    <t>В течение 10 рабочих дней со дня получения заявки от Заказчика.</t>
  </si>
  <si>
    <t>Полноприводный автомобиль бизнес класса 2013 года выпуска, 6-ти цилиндровым бензиновым двигателем объемом 3500 см. куб. Трансмиссия: 6-ти ступенчатый автоматическая коробка передач. Кузов: 4- дверной седан. Количество посадочных мест: 5</t>
  </si>
  <si>
    <t>В  течение 5 дней со дня вступления в силу Договора</t>
  </si>
  <si>
    <t>V – 2000 литров,диаметр подключения трубы к баку: 80мм, pmax = не более 10 бар (максимальное давление), диаметр бака: ширина не менее 1100 мм и высота не менее 2690мм, материал мембраны: этилен-пропиленовый каучук. Диапазон температур: – 50 °C до +130 °C</t>
  </si>
  <si>
    <t>Автомобиль бизнес класса</t>
  </si>
  <si>
    <t>Услуги по оценке ущерба квартиры после затопление</t>
  </si>
  <si>
    <t>Оценка ущерба после затопления в двух квартирах ЖК «Северное Сияние»</t>
  </si>
  <si>
    <t>В течение 5 рабочих дней со дня получения заявки от Заказчика</t>
  </si>
  <si>
    <t>г. Астана, район Есиль, ул. Достык, 5/2, ЖК «Северное Сияние»</t>
  </si>
  <si>
    <t>Услуги по техническому оснащению для организации семинара (аренда оборудования для синхронного перевода)</t>
  </si>
  <si>
    <t xml:space="preserve">Комплект оборудования синхронного перевода на 350 человек: до 50 ИК - приемников и наушников, до 20 настольных микрофонов, 1 радиомикрофон, 2 пульта переводчиков, 1 CCU (Центральный процессор), 1 трансмиттер, 1 излучатель, 1 переносная кабинка для 2 переводчиков. ИК – приемник и наушник (при заказе свыше 50-ти). Комплект оборудования звукового усиления для больших залов, концертных площадок и пр. (от 3 кВт). Дополнительный радиомикрофон (при заказе свыше 1-го). Дополнительные 2 пульта переводчика (при заказе свыше 1-ой). Микрофоны на спич трибуну. С монтажом и демонтажем.  </t>
  </si>
  <si>
    <t>7 сентября 2013 года</t>
  </si>
  <si>
    <t>Услуги питания для организации семинара</t>
  </si>
  <si>
    <t xml:space="preserve">Услуги питания. Меню на одного человека из расчета по одной штуке: чай в ассортименте, вода без газа- 0,33 л., сок в ассортименте,  кофе вареное, холодные закуски: казы, жая, шужук. Сухофрукты: курага, чернослив, кешью, миндаль, грецкий орех. Печенье: круасаны мини - сливочные, миндальное, макароник. Тарталетки: черничное, малиновое, фруктовое. Самса мини, хачапури мини. </t>
  </si>
  <si>
    <t>Услуги по диагностики работоспособности источников бесперебойного питания</t>
  </si>
  <si>
    <t xml:space="preserve">Диагностика работоспособности 12 источников бесперебойного питания (ИБП) комплекса АОО "Назарбаев Университет". Предварительная очистка ИБП. Проверка воздушного потока и воздуходувок. Контроль механических и электрических соединений. Исследование выхода ИБП и распределения нагрузки на ИБП. Проверка индикации ИБП. Анализ "очереди" событий и тревог, хранящихся в памяти ИБП. Перевод ИБП в режим работы "байпас". Визуальный осмотр блоков ИБП, очистка блоков от загрязнения. Контроль состояния электрических проводов и соединений. Контроль состояния и работоспособности силовых элементов ИБП. Контроль состояния и работоспособности охлаждающих вентиляторов. Проверка и регулировка (при необходимости) работы модуля выпрямителя. Проверка и регулировка (при необходимости) работы модуля заряда аккумуляторов. Проверка и регулировка (при необходимости) работы модуля инвертора. Проверка и корректировка (при необходимости) внутренних установок и всех рабочих параметров ИБП. Проверка работоспособности системы внутренней диагностики ИБП. Проведение измерений значений электрических параметров ИБП и калибровка внутренних измерительных цепей (при необходимости). Визуальный осмотр аккумуляторов и силовых соединений на предмет отсутствия утечек электролита, вздутостей и окислившихся контактов. Измерение значений напряжения и внутреннего сопротивления аккумулятора. Включение ИБП и проверка всех режимов его работы. Перевод ИБП в нормальный режим работ. Составление заключения о рабочем состоянии ИБП и рекомендаций по дальнейшей 
эксплуатации.
</t>
  </si>
  <si>
    <t>До 31 декабря 2013г с даты подписания Договора</t>
  </si>
  <si>
    <t>Сейф огнестойкий для офиса</t>
  </si>
  <si>
    <t>Сейф устойчивый к огню. Предназначен для сохранности документов и ценностей при пожаре. Материал: сталь. Сейф оснащен электронным и ключевым замками. При необходимости сейф можно укрепить на полу с помощью имеющейся системы анкеров. Наличие ножек, внутреннего лотка и одной полки. Внешние размеры: высота – не менее 515 мм, не более 520 мм; ширина – не менее 445 мм, не более 450 мм; глубина: не менее 425 мм, не более 430 мм.  Цвет по согласованию с Заказчиком. Вес не более 55 кг. Гарантийный срок составляет не менее 12 месяцев с момента подписания акта/накладной. Установка и сборка.</t>
  </si>
  <si>
    <t>В течение 10 рабочих дней с момента получения заявки Заказчика</t>
  </si>
  <si>
    <t>Металлический картотечный шкаф, 3 ящика, оснащен телескопическими направляющими выдвижных ящиков. Наличие замка и антиопрокидывающего устройства. Высота, не менее 1020 мм. Ширина, не менее 470 мм. Глубина, не менее 630 мм. Цвет согласовывается с заказчиком.</t>
  </si>
  <si>
    <t>1 штука – в течение 10 рабочих дней с момента подписания договора, 2 штуки – в течение 10 рабочих дней со дня получения заявки от Заказчика</t>
  </si>
  <si>
    <t>31 штук – в течение 15 рабочих дней с момента подписания договора, 20 штук – в течение 15 рабочих дней со дня получения заявки от Заказчика</t>
  </si>
  <si>
    <t>36 штук – в течение 15 рабочих дней с момента подписания договора, 5 штук – в течение 15 рабочих дней со дня получения заявки от Заказчика</t>
  </si>
  <si>
    <t>13 штук – в течение 15 рабочих дней с момента подписания договора, 9 штук – в течение 15 рабочих дней со дня получения заявки от Заказчика</t>
  </si>
  <si>
    <t>2 штуки – в течение 15 рабочих дней с момента подписания договора, 4 штуки – в течение 15 рабочих дней со дня получения заявки от Заказчика</t>
  </si>
  <si>
    <t>15 штук – в течение 15 рабочих дней с момента подписания договора, 15 штук – в течение 15 рабочих дней со дня получения заявки от Заказчика</t>
  </si>
  <si>
    <t>44 штук – в течение 15 рабочих дней с момента подписания договора, 60 штук – в течение 15 рабочих дней со дня получения заявки от Заказчика</t>
  </si>
  <si>
    <t>45 штук – в течение 15 рабочих дней с момента подписания договора, 34 штук – в течение 15 рабочих дней со дня получения заявки от Заказчика</t>
  </si>
  <si>
    <t>9 штук – в течение 20 рабочих дней с момента подписания договора, 10 штук – в течение 20 рабочих дней со дня получения заявки от Заказчика</t>
  </si>
  <si>
    <t>В течение 10 рабочих с момента олучения заявки Заказчика</t>
  </si>
  <si>
    <t>31 штук – В течение 15 рабочих дней с момента подписания договора, 15 штук – В течение 15 рабочих дней со дня получения заявки от Заказчика</t>
  </si>
  <si>
    <t>6 штук – В течение 15 рабочих дней с момента подписания договора, 6 штук – В течение 15 рабочих дней со дня получения заявки от Заказчика</t>
  </si>
  <si>
    <t>430 штук – в течение 20 рабочих дней с момента подписания договора, 100 штук – в течение 20 рабочих дней со дня получения заявки от Заказчика</t>
  </si>
  <si>
    <t>Краска водно-дисперсионная на основе гомополимерной поливинилацетатной дисперсии. Тип ВД. В ведре, не менее 25 кг.</t>
  </si>
  <si>
    <t>Краска фасадная, тип ВД-АК</t>
  </si>
  <si>
    <t>Краска фасадная, латексная, тип ВД-АК</t>
  </si>
  <si>
    <t>Краска фасадная, латексная.Тип ВД-АК. Степень глянца: матовая. Цвет: белая. Соответствие СТ РК ГОСТ Р 52020-2007. В ведре, не менее 25 кг.</t>
  </si>
  <si>
    <t>Полотно, состоящее из прочной основы, с нанесением смеси битумного вяжущего и наполнителей. Теплостойкость, не менее 80°С. Наличие защитного слоя в виде мелкозернистой посыпки. Ширина, не менее 1000 мм. В рулоне не менее 10 м.</t>
  </si>
  <si>
    <t>Стеклотканевая самоклеящаяся лента. Рулон не менее 150 мм х 200 м.</t>
  </si>
  <si>
    <t>В течение 15 рабочих дней с момента подписания договора</t>
  </si>
  <si>
    <t>Тахта на одном пружинном блоке. Материал: комбинированный, ткань или искусственная кожа по согласованию с Заказчиком. Размеры: длина не менее 1470 мм; высота не менее 750 мм; глубина не менее 800 мм. Цвет черный.</t>
  </si>
  <si>
    <t>Планшет</t>
  </si>
  <si>
    <t>Экран 10.1", 1280x800 мм. Тактовая частота –1000 мГц, количество ядер – 2, емкостный, мультитач, встроенная память 16 Гб, операционная система – Android, поддержка карт памяти microSDHC, беспроводная связь Wi-Fi, Bluetooth, USB, фронтовая камера – 0,3 Мпикс, тыловая камера - 3 Мпикс. Наличие слота для SIM-карты. Гарантия – не менее 12 месяцев. Цвет по согласованию с Заказчиком.</t>
  </si>
  <si>
    <t>В течение 7 рабочих дней с момента подписания договора</t>
  </si>
  <si>
    <t>Чейнджер на 3 диска, караоке. Полная звуковая мощность (RMS) - 200 Вт, выходная мощность - 3300 Вт PMPO. Воспроизведение: MP3/WMA-CD, CD-RW. Функции: максимальный звук, технология МАХ Sound, Digital Sound Control (Цифровое управление звуком). Удобная настройка (Plug &amp;Play), функция RDS. Наличие пульта дистанционного управления. Источник питания: 200-240 В, 50 Гц.</t>
  </si>
  <si>
    <t>Разрешение матрицы, Мпикс-24,2, Фокусное расстояние не менее 18-55 мм,  ЖК Дисплей, тип карты памяти - SD, SDHC, SDXC, разрешение видеозаписи - 1920x1080 мм, Макс. частота, кадров видеоролика 30 кадров/с, с картой памяти объем - 32 Gb, скорость чтения - 13~20 МБ/с.</t>
  </si>
  <si>
    <t>Экран - 15.5"" HD LED, размеры экрана - 1366x768мм, память ОЗУ- 4 Gb, жесткий диск - 500 Gb, DVD±R/RW, видеоадаптер, беспроводная связь WiFi, Bluetooth</t>
  </si>
  <si>
    <t>Огнестойкий. Размеры внешние: Высота:515мм;    Ширина:445мм: Глубина:425мм. Размеры внутренние:   Высота:407мм; Ширина:341мм;  Глубина:296мм. Количество полок: -2. Материал: легированная сталь Гарантия: не менее 5-ти лет.</t>
  </si>
  <si>
    <t>Набор наконечников для шуруповерта, не менее 31 предмета. Набор включает биты с шлицем типа РН – не менее 4 шт., PZ – не менее 4 шт., Н – не менее 4 шт., Т – не менее 4 шт.; шестигранники –не менее 14 шт., магнитный держатель – 1 шт. Товар согласовывается с Заказчиком.</t>
  </si>
  <si>
    <t>Краска фасадная. Тип ВД-АК. Степень глянца: матовая. Цвет: белая. Соответствие СТ РК ГОСТ Р 52020-2007. В ведре, не менее 25 кг.</t>
  </si>
  <si>
    <t>Минеральная вата (утеплитель). Размер рулона 9000*1000*100 мм. Плошадь, не менее 9 м². Коэффициент теплопроводности, не менее 0,045 Вт/м*С. Классификация по горючести: НГ – изделие негорючее.</t>
  </si>
  <si>
    <t>Сухая гипсовая смесь. Основа: вяжущий полимерный клей. В герметичной упаковке не менее 25 кг</t>
  </si>
  <si>
    <t>Обрезной пиломатериал хвойных пород.Толщина доски, не менее 30 мм и не более 40 мм; ширина, не менее 120 мм; длина, не менее 4 м.</t>
  </si>
  <si>
    <t>Ручка металлическая. Без замка. Наличие стяжных винтов и шестигранника. Цвет по согласованию с Заказчиком.</t>
  </si>
  <si>
    <t>Ручка для деревянной двери, металлическая. Без замка. Наличие стяжных винтов и шестигранника. Цвет по согласованию с Заказчиком.</t>
  </si>
  <si>
    <t>Антипаниковое устройство с центральной защелкой клавишного типа. В комплект входит замок с ключами. Не менее 2 ключей в комплекте. Материал: сталь.Длина ручки не менее 65 см. Для двери типа ДГ-80, ДГ-90. Цвет по согласованию с Заказчиком.</t>
  </si>
  <si>
    <t>Заполнитель швов фугенбунт. В герметичной упаковкене менее 25 кг. Цвет по согласованию с заказчиком.</t>
  </si>
  <si>
    <t>50 штук - в течение 3 рабочих дней со дня вступления в силу Договора. 300 штук - с момента подписания Договора до 31.12.2013 года, по заявке заказчика</t>
  </si>
  <si>
    <t xml:space="preserve">Шариковая ручка с логотипом NU </t>
  </si>
  <si>
    <t>Шариковая ручка с синей пастой, с нанесением логотипа. Техника нанесения печати на ручке: тампопечать. Корпус ручки – пластик с металлическими элементами колпачка и наконечника. Способ нанесения логотипа согласовывается с Заказчиком.</t>
  </si>
  <si>
    <t>Футболка с логотипом NU</t>
  </si>
  <si>
    <t>Футболка белая с логотипом. Ткань: хлопок 100%. Ворот: О-образный. Размеры: 100 шт. – M, 100 шт. –L, 100 шт. –XL. Способ нанесения логотипа согласовывается с Заказчиком.</t>
  </si>
  <si>
    <t>Услуги питания (эконом). Меню на одного человека в расчете по одной штуке: хачапури, кофе растворимое, картошка- пироженое. Количество участников 4 466 человек.</t>
  </si>
  <si>
    <t>В течении 70 рабочих дней со дня получения заявки от Заказчика</t>
  </si>
  <si>
    <t>Блокнот формата А5, в клетку 50 листов (отрывные) с логотипом на обложке и листах. Способ нанесения логотипа согласовывается с Заказчиком.</t>
  </si>
  <si>
    <t>Пакет с логотипом. Размеры (ШхВхГ): не менее 25х35х9 см. Способ нанесения логотипа согласовывается с Заказчиком.</t>
  </si>
  <si>
    <t>Пакет бумажный с логотипом NU</t>
  </si>
  <si>
    <t>Блокнот с логотипом NU</t>
  </si>
  <si>
    <t>гр. 7. 8. 9</t>
  </si>
  <si>
    <t>Столешница стола выполнена из ЛДСП толщиной не менее 22 мм, нижняя часть ЛДСП не менее 16 мм. Торцы облицованы прочной противоударной кромкой ПВХ толщиной не менее 2 мм.
Длина не менее 2000 мм. Ширина не менее 900 мм. Высота не менее 750 мм. Цвет согласовывается с заказчиком.</t>
  </si>
  <si>
    <t>Настольный светильник</t>
  </si>
  <si>
    <t>Настольный светильник с лампой в комплекте, корпус светильника комбинированный, отражатель алюминиевый, высота светильника не менее 35 см, максимальная мощность лампы 11Вт, наличие гибкой гофрированной ножки, площадь закрепляемой плоскости должна быть прорезиненной и не менее 150 мм, цвет по согласованию с Заказчиком</t>
  </si>
  <si>
    <t>Учебник по французскому языку с DVD диском</t>
  </si>
  <si>
    <t>Тетрадь для заданий по французскому языку «Alter Ego + 2, Cahier d'activités»</t>
  </si>
  <si>
    <t>Пособие для преподавателя по французскому языку «Alter Ego + 2, Guide pédagogique»</t>
  </si>
  <si>
    <t>Пособие для проектов «Alter Ego + 2, Livrets Projets (+1 et 2)»</t>
  </si>
  <si>
    <t>Учебник «Французский язык в международных отношениях с CD диском «Objectif Diplomatie 1 , Livre de l'élève + CD audio.  A1 / A2.»</t>
  </si>
  <si>
    <t>Учебник «Французский язык в международных отношениях «Objectif Diplomatie 2, Livre de l'élève + CD audio.  A2 / B1»</t>
  </si>
  <si>
    <t>Учебник «Французский язык для юристов «Le français juridique, Livret d'activités»</t>
  </si>
  <si>
    <t>Учебник «Иностранный язык. Специальное издание для изучающих французский язык»</t>
  </si>
  <si>
    <t>Французско - русский, русско - французский словарь с использованием грамматики</t>
  </si>
  <si>
    <t>Книга «Разговорный ФРАНЦУЗСКИЙ в диалогах»</t>
  </si>
  <si>
    <t>Французско-русский экономический словарь</t>
  </si>
  <si>
    <t>Книга «International Who's Who in Poetry 2011»</t>
  </si>
  <si>
    <t>Книга «International Who's Who in Classical Music 2011»</t>
  </si>
  <si>
    <t>Книга «Fifty Modern Thinkers on Education»</t>
  </si>
  <si>
    <t>Книга «КТО  ЕСТЬ  КТО  В  РЕСПУБЛИКЕ  КАЗАХСТАН»  - 2 тома.</t>
  </si>
  <si>
    <t>Книга «Чингизиды»</t>
  </si>
  <si>
    <t>Книга «У истоков степной цивилизации»</t>
  </si>
  <si>
    <t>Книга «Көне түрік таңбалары»</t>
  </si>
  <si>
    <t>Книга «Магнитка»</t>
  </si>
  <si>
    <t>Книга «Краски великой степи»</t>
  </si>
  <si>
    <t>Книга «Ататюрк»</t>
  </si>
  <si>
    <t>Книга «Ангела Меркель»</t>
  </si>
  <si>
    <t>Книга «Big Brain»</t>
  </si>
  <si>
    <t>Рамка для картин А4</t>
  </si>
  <si>
    <t>Рамка для картин А3</t>
  </si>
  <si>
    <t xml:space="preserve">Ширина рамки 210 мм, длина 297 мм,
из багета 1504 W52
Материал ПВХ, цвет коричневый
</t>
  </si>
  <si>
    <t xml:space="preserve">Ширина рамки 297 мм, длина 420 мм
из багета 1504 W52
Материал ПВХ, цвет коричневый
</t>
  </si>
  <si>
    <t>Учебник "Практический курс французского языка"</t>
  </si>
  <si>
    <t xml:space="preserve">Русско-французский тематический словарь </t>
  </si>
  <si>
    <t xml:space="preserve">Русско-французский тематический словарь  </t>
  </si>
  <si>
    <t xml:space="preserve">Французско-русский русско-французский тематический словарь </t>
  </si>
  <si>
    <t>Книга "Венера Илльская. Новеллы"</t>
  </si>
  <si>
    <t>Книга "Милый друг"</t>
  </si>
  <si>
    <t xml:space="preserve">Французско-русско-французский словарь </t>
  </si>
  <si>
    <t>Работы по модернизации сети освещения зала сената</t>
  </si>
  <si>
    <t>Модернизация сети освещения согласно требованиям СН РК 2.04-02-2011 «Естественное и искусственное освещение». Предоставление и согласование исполнительной документации с  Заказчиком. Требуемые типы источников света - светильники с LED технологией. Сборка светодиодных модулей должна быть выполнена по технологии COB (сhip-on-board - чип на плате) и SMD (surface mounted device — прибор, монтируемый на поверхность). Цветовая температура светильников – не менее 4000К. Индекс цветопередачи – не менее 80. Степень защиты светильников – не менее IP20. Напряжение сети  – 220В. Цвет света – белый нейтральный. Срок службы светильников – не менее 10 лет.</t>
  </si>
  <si>
    <t>До 31 декабря 2013 года со дня вступления в силу договора</t>
  </si>
  <si>
    <t>Услуги по проверке знаний на квалификационную группу допуска  по электробезопасности</t>
  </si>
  <si>
    <t>Услуги по утилизации ртутьсодержащих ламп</t>
  </si>
  <si>
    <t>CD диск - Профессиональный французский язык «Le français juridique, CD AUDIO"</t>
  </si>
  <si>
    <t>Самоучитель-разговорник "Самый удобный и практичный французский самоучитель-разговорник"</t>
  </si>
  <si>
    <t>Книга «ДИНМУХАМЕД   АХМЕТУЛЫ   КУНАЕВ»</t>
  </si>
  <si>
    <t xml:space="preserve">Книга "PICTORIAL ART OF KAZAKHSTAN" </t>
  </si>
  <si>
    <t>Книга «NAZARBAEV and the making of Kazakhstan»</t>
  </si>
  <si>
    <t>Книга "ШАКАРИМ" – 3 тома</t>
  </si>
  <si>
    <t xml:space="preserve">Книга "ШОКАН УАЛИХАНОВ" – 6 томов </t>
  </si>
  <si>
    <t>Год издания – не ранее 2010 г. на казахском языке</t>
  </si>
  <si>
    <t>Толстовка</t>
  </si>
  <si>
    <t>Материал - хлопок, с длинными рукавами, конец рукава толстовки - резинка, без замка, цвет и размеры, расположение логотипа согласуются с Заказчиком.</t>
  </si>
  <si>
    <t>С момента подписания Договора до 31.12.2012 года, по заявке заказчика</t>
  </si>
  <si>
    <t>Рюкзак</t>
  </si>
  <si>
    <t>Материал - синтетика, высота - 42 см, длина - 30см, ширина - 14 см,  цвет серо/синий и размеры, расположение логотипа согласуются с Заказчиком.</t>
  </si>
  <si>
    <t>Часы</t>
  </si>
  <si>
    <t>Материал -пластик , автоматические, на батарейке, логотип НУ наносится в центр циферблата, цвет и размеры по согласованию с Заказчиком.</t>
  </si>
  <si>
    <t>Флешка</t>
  </si>
  <si>
    <t>Память 4 Гб, с логотипом НУ, цвет и  расположение логотипа согласуются с Заказчиком.</t>
  </si>
  <si>
    <t>86</t>
  </si>
  <si>
    <t xml:space="preserve">Количество утилизируемых ламп – 9 200 штук. Утилизация ламп как содержащих, так и не содержащих люминоформ. Наличие специальных сертифицированных контейнеров обеспечивающих безопасную перевозку и хранение для демеркуризации, а также лабораторный демеркуризационный комплект. Демеркуризационная установка должна базироваться в г. Астана. Транспортировка осуществляется в соответствии с Постановлением Правительства РК №259 от 19 марта 2013г. </t>
  </si>
  <si>
    <t>Тип снегоуборщика: бензиновый самоходный.
Тип двигателя: 4-х тактный, воздушного охлаждения, зимнего исполнения. Объем двигателя: не более 375 см.куб. Мощность – 12,5 л/с. Привод: гусеничный или колесный. Ширина обработки: не менее 86 см Высота обработки: не менее 51 см. Количество стадий выброса снега: два. Максимальная дальность выброса: не менее 12 м. Управление желобом: дистанционно-электронное. Масса: не менее 130 кг и не более 145 кг. Скорость: 6 вперед/2 назад. Наличие дифференциала. Стартер: ручной, электрический на 220В. Опции: наличие фары для освещения рабочей области в темное время суток подогрев ручек на панели опреатора, рычаг управления разворотом, сугроборазруши тель. Гарантия не менее 12 месяцев.</t>
  </si>
  <si>
    <t>В течение 20 рабочих дней со дня получения заявки от Заказчика</t>
  </si>
  <si>
    <t>Кабина душевая  длиной и шириной 120см*80см, высота душевой кабины 220см, низкий поддон белого цвета, гидромассаж, аэромассаж, массажер для ног, тонированное стекло с полосными рисунками, профиль белый, темная душевая панель стационарный верхний душ оснащен насадкой с эффектом контрастного дождя, термостат который позволяет удерживать постоянную температуру.</t>
  </si>
  <si>
    <t>гр. 6. 7. 8. 9. 10</t>
  </si>
  <si>
    <t>Работы по ремонту оконных блоков</t>
  </si>
  <si>
    <t xml:space="preserve">Услуги по вывозу снега </t>
  </si>
  <si>
    <t>Вывоз снега с территории Назарбаев Университет грузовым автотранспортом. 1 506 рейсов</t>
  </si>
  <si>
    <t>Фотоаппарат цифровой</t>
  </si>
  <si>
    <t>В течение 10 рабочих дней со дня подачи Заказчиком заявки</t>
  </si>
  <si>
    <t>Аккумуляторная дрель-шуруповерт</t>
  </si>
  <si>
    <t>Число Оборотов холостого хода (1-я/2-я скорость): 0 – 350 / 1.100 мин-1. Максимальный крутящий момент: не менее 22,0 Нм. Максимальный крутящий момент при вворачивании шурупов в мягкий/твердый материал: не менее 11/22 Нм. Число ступеней крутящего момента: 20 + 1. Напряжение аккумулятора: 10,8 В. С двумя аккумуляторами LI-2. Сверлильный патрон: Быстрозажимной сверлильный патрон. Вес с аккумулятором не более: 0,95 кг. Диаметр Ø шурупов: до 6 мм. Диаметр отверстия Ø отверстий в стали: 8 мм. Диаметр Ø отверстий в древесине 20 мм. Электронный 3-ступенчатый индикатор заряда. Электронное управление частотой вращения: функция разгона от 0 до макс. с помощью кнопочного выключателя. 2-скоростной высокопроизводительный планетарный редуктор: увеличенный срок службы, оптимальная передача усилия, высокая плавность хода. Быстрозажимной сверлильный патрон с системой максимально быстрой и простой замены рабочего инструмента. При помощи встроенного светодиода рабочая поверхность заготовки будет всегда освещённой. 20-ступенчатая установка крутящего момента + ступень для сверления — оптимальная мощность для любого применения. Кейс. Гарантийный срок: не менее 12 месяцев.</t>
  </si>
  <si>
    <t>Пылесос-воздуходувка</t>
  </si>
  <si>
    <t>Тип электрический. Мощность не менее 0.75 л.c. Максимальный объем воздуха не менее 228 м³/час. Функции обдув, всасывание. Мусоросборник есть. Габариты в упаковке не более 335х215х190 мм. Вес не более 1.7 кг. Вес брутто не более 3.1 кг. Гарантийный срок: не менее 12 месяцев.</t>
  </si>
  <si>
    <t>Пылесос</t>
  </si>
  <si>
    <t>Тип сухая уборка+влажная уборка. Мощность не менее 1600 Вт. Поток воздуха не менее 87 л/с. Объем бака не менее 30л. Разрежение 160 мБар. Длина всасывающего шланга не менее 2.4м. Диаметр всасывающего шланга 32 мм. Розетка для электроинструмента есть. Функция выдувания есть. Вес не более 7.73 кг. Гарантийный срок: не менее 12 месяцев.</t>
  </si>
  <si>
    <t>Светильник люминесцентный</t>
  </si>
  <si>
    <t>г. Астана,пр. Кабанбай батыра, 53</t>
  </si>
  <si>
    <t>Комплект состоит из стола руководителя 1 шт., телефонный стол 1 шт., тумба мобильная 1 шт., брифинг приставка 1 шт., шкаф для бумаг 1 шт., шкаф колонка 1 шт., кресло руководителя кожаное 1 шт., кресла для посетителей кожаные с низкой спинкой 6 шт. Комплект мебели изготовлен из ламинированной древесностружечной плиты толщиной не менее 25мм, 16мм, облицован пленкой на основе термореактивных полимеров. Каркас изделий изготовлен из лДСтП-25мм. Фасад деталей изготовлен из лДСтП-16мм.  Торцы деталей облицованы 2-х слойной меламиновой  кромкой и ПВХ- не менее 2мм. Стенки задние и дно ящиков изготовлены из облицованной древесноволокнистой плиты (ДвПо-4мм). Изделия комплекта с декоративными вставками, выполнены из кожи. Сборка изделий производится на эксцентриковые стяжки, евровинты, шканты и шурупы. Ящики выдвигаются на шариковых направляющих, ручки ящиков металлические. Стол руководителя. Изготовлен из древесностружечных плит, облицованных пленками на основе термореактивных полимеров. На фасадной части кожаные вставки из кожи. Крышка стола закругленной формы толщиной 58 мм, с отверстием для кабеля. Кромка рабочих поверхностей – профильная фрезерованная по технологии софтформинг, облицована ламинатной пленкой со специальной пропиткой. Кромка стола отделана кожей. На передней части стола имеются декоративные вставки из кожи. Длина, не менее 1900 мм; ширина, не менее 900 мм; высота, не менее 785 мм. Стол телефонный с отделениями для документов. 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Все изделия отделаны кожей. Кромка рабочих поверхностей – профильная фрезерованная по технологии софтформинг, облицована ламинатной пленкой со специальной пропиткой. Выдвижные ящики стола отделаны кожей. Длина, не менее 1200 мм; ширина, не менее 480 мм; высота, не менее 694 мм; Брифинг. 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Фасадная часть отделана кожей. На передней части стола имеются декоративные вставки из кожи. Кромка рабочих поверхностей – профильная фрезерованная по технологии софтформинг, облицована ламинатной пленкой со специальной пропиткой. Длина, не менее 1200 мм; ширина, не менее 800 мм; высота, не менее 780 мм; Шкаф для документов. 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Нижняя часть шкафа поделена на два отдела.  Один из отделов – четыре ящика для документов. Ящики выдвигаются на шариковых направляющих. Фасадная часть ящиков отделана кожей. Кромка рабочих поверхностей – профильная фрезерованная по технологии софтформинг, облицована ламинатной пленкой со специальной пропиткой. Длина, не менее 885 мм; ширина, не менее 450 мм; высота, не менее 1933 мм; Шкаф колонка. 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Оснащен штангой для одежды. Кромка рабочих поверхностей – профильная фрезерованная по технологии софтформинг, облицована ламинатной пленкой со специальной пропиткой. Длина, не менее 560 мм; ширина, не менее 450 мм; высота, не менее 1933 мм; Кресло руководителя. Материал: гнутая фанера, обивка кожаная. Подлокотники металлические с пластиковыми накладками, крестовина металлическая хромированная или деревянная, колеса пластиковые. Имеются регулировки высоты и режима качания. Высота спинки не менее 725 мм, ширина спинки не менее 525 мм, ширина сидения не менее 525 мм, глубина сидения не менее 485 мм. Кресла для посетителей. Материал: гнутая фанера, обивка кожаная. Подлокотники металлические с деревянными накладками, основание металлическое хромированное. Высота спинки не менее 530 мм, ширина спинки не менее 430 мм, ширина сидения не менее 455 мм, глубина сидения не менее 440 мм. Тумба мобильная. 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Фасадная часть отделана кожей. Кромка рабочих поверхностей – профильная фрезерованная по технологии софтформинг, облицована ламинатной пленкой со специальной пропиткой. Длина, не менее 430 мм. Ширина, не менее 460 мм. Высота, не менее 550 мм. Цвет комплекта руководителя согласовывается с заказчиком. Гарантийный срок на весь комплект не менее 24 месяца.</t>
  </si>
  <si>
    <t>Мультимедийная система для транспортных средств</t>
  </si>
  <si>
    <t>В течение 20 дней со дня вступления Договора в силу</t>
  </si>
  <si>
    <t>Дизельный двигатель внутреннего сгорания автомобиля Volkswagen Toareg 2008 года выпуска</t>
  </si>
  <si>
    <t>В течение 40 дней со дня вступления Договора в силу</t>
  </si>
  <si>
    <t>Фронтальный ковшовый погрузчик с объемом ковша 3 м.куб</t>
  </si>
  <si>
    <t>Ручной лазерный дальномер, для внутрикомнатных работ</t>
  </si>
  <si>
    <t>Ручной лазерный дальномер, c электронным цветным визиром и налонометром</t>
  </si>
  <si>
    <t>Очки красные для  лазерного дальномера</t>
  </si>
  <si>
    <t>Цифровой теодолит в комплекте</t>
  </si>
  <si>
    <t>Штатив нивелирный алюминиевый</t>
  </si>
  <si>
    <t>Штатив нивелирный алюминиевый геодезический штатив. Плоская головка. Резьба 5/8 дюйма. Раздвижные ножки до 140см.</t>
  </si>
  <si>
    <t>Безотражательный тахеометр</t>
  </si>
  <si>
    <t>Оптический нивелир с компенсатором</t>
  </si>
  <si>
    <t>Алюминиевая телескопическая рейка 4м, с накладным уровнем</t>
  </si>
  <si>
    <t>Алюминиевая телескопическая рейка со штрих-кодовой градуировкой и см делениями, длиной - 4 м, 4секции, имеет пузырьковый уровень.</t>
  </si>
  <si>
    <t>Труба ПВХ канализационная 50</t>
  </si>
  <si>
    <t>Труба ПВХ  канализационная 70</t>
  </si>
  <si>
    <r>
      <t xml:space="preserve">Настенный, возможность поворота до 270 градусов, </t>
    </r>
    <r>
      <rPr>
        <sz val="10"/>
        <color rgb="FF000000"/>
        <rFont val="Times New Roman"/>
        <family val="1"/>
        <charset val="204"/>
      </rPr>
      <t xml:space="preserve">степень защиты: </t>
    </r>
    <r>
      <rPr>
        <sz val="10"/>
        <color theme="1"/>
        <rFont val="Times New Roman"/>
        <family val="1"/>
        <charset val="204"/>
      </rPr>
      <t>IP40, мощность 13W, Длина 580 мм.</t>
    </r>
  </si>
  <si>
    <r>
      <t xml:space="preserve">Штатив алюминиевый  для  </t>
    </r>
    <r>
      <rPr>
        <sz val="10"/>
        <color theme="1"/>
        <rFont val="Times New Roman"/>
        <family val="1"/>
        <charset val="204"/>
      </rPr>
      <t>профессиональная тринога</t>
    </r>
  </si>
  <si>
    <t xml:space="preserve">Дальность измерений: 0,05 - 60 м; Точность в стандартных условиях: ± 1,5 мм; Память: 10 измерений; Защита от влаги и пыли. Функции: однократное измерение расстояния, мин./макc. измерения, непрерывные измерение, разметка, сложение и вычитание, площадь, объем, вычисления по теореме Пифагора (две точки), вычисления по теореме Пифагора (три точки), таймер; чехол. </t>
  </si>
  <si>
    <t>Очки красные для  лазерного дальномера
Комплектация – оправа, чехол и 3 фильтра (красный, бесцветный, серый).</t>
  </si>
  <si>
    <r>
      <t xml:space="preserve">Штатив алюминиевый  </t>
    </r>
    <r>
      <rPr>
        <sz val="10"/>
        <color theme="1"/>
        <rFont val="Times New Roman"/>
        <family val="1"/>
        <charset val="204"/>
      </rPr>
      <t>профессиональная тринога, для работы с промышленным оборудованием, оптическим нивелиром. Высота не менее 160 см. Вес не более 4 кг, с ремнями для транспортировки оптических, цифровых и лазерных нивелиров.</t>
    </r>
  </si>
  <si>
    <t>Цифровой теодолит в комплекте предназначен для измерения вертикальных и горизонтальных углов. При использовании электронного теодолита исключаются ошибки снятия отсчета – значения углов выводятся автоматически на дисплей, расположенный на каждой стороне прибора. Предусмотрена установка нулевого значения на исходное направление и фиксирование отсчета по горизонтальному кругу. Удобный контрастный двухсторонний дисплей с подсветкой. Подсветка сетки нитей. Простое и удобное управление с помощью 6-ти клавиш. Экономный режим электропитания. Компенсатор (отключаемый). Яркий лазерный отвес. Комплект поставки: Аккумулятор. Зарядное устройство. Инструкция. Транспортировочный кейс. Точность: до 2". Увеличение зрительной трубы: до 30X. Изображение: прямое. Тип отвеса: яркий лазерный отвес (точность 1,5мм на 1,5м). Диапазон рабочих температур:  -20°..+50°. Защита прибора. Дисплей: Двухсторонний контрастный дисплей, отображает результаты измерений до 1". Клавиатура: 6 клавиш управления. Время работы: не менее 36 часов (без использования лазерного отвеса). Вес инструментa: не более 4,5 кг с аккумулятором и трегером.</t>
  </si>
  <si>
    <t>Измеритель прочности предназначен для контроля прочности бетона, раствора, кирпича, методом ударного импульса. В приборе применен новый склерометр, обеспечивающий автоматический взвод ударного механизма и большую энергию удара. Диапазон измерения прочности, МПа 3.5…100. Погрешность определения прочности, % не более 15</t>
  </si>
  <si>
    <t>Измеритель прочности бетона</t>
  </si>
  <si>
    <t>Алюминиевая телескопическая рейка со штрих-кодовой градуировкой и см делениями, длиной - 4 м, 4секции, имеет пузырьковый уровень.</t>
  </si>
  <si>
    <t xml:space="preserve">Матрица фотоаппарата: 1/2.3" ПЗС-сенсор, не менее 16 млн. эффективных пикселей. Разрешение изображения: 4608 x 3456, 3264 x 2448, 2560 x 1920, 2048 x 1536, 1600 x 1200, 1280 x 960, 640 x 480, 4608 x 2592, 1920 x 1080. Светочувствительность: Режимы: Auto, High Auto, Ручной: ISO 80, 100, 200, 400, 800, 1600. Объектив: Оптический зум: 21 x (Широкоугольный) Фокусное расстояние: 4.5 - 94.5 мм. Фокусное расстояние (эквив. 35 мм): 25 - 525 мм. Максимальная диафрагма: 3.1 - 5.8. Конструкция: 12 элементов в 9 группах. Асферические элементы: 3. Зум: 21x оптический (широкоугольный). Метод фокусировки: TTL iESP автофокус с определением контрастности. Режимы: iESP, Автофокус с определением лиц. Точечный, следящий автофокус. Стандартный режим: 0.2m - ∞ (широкий угол) / 1.8m - ∞ (теле)
Макро режим: 0.2m - ∞ (широкий угол) / 1.8m - ∞ (теле). Режим супермакро: Минимальная дистанция фокусировки: не менее 1 см.
Подсветка автофокуса: Да. Макросъемка: От 1см. Серийная съемка: Репортажная съемка (высокая скорость): не менее 14 кадров/сек / 67 кадров (с разрешением 3MП) не менее 5.3 кадров/сек / 65 кадров (с разрешением 5MП). Репортажная съемка: не менее 0.65 кадров/сек / 14 кадров (полный размер снимка). Запись изображения в форматах: DCF, EXIF 2.21, PIM III, DPS PictBridge, DPOF. Запись видео в формате: HD (1280x720). Гарантийный срок: не менее 12 месяцев. </t>
  </si>
  <si>
    <t xml:space="preserve">Точность угловых измерений: 5. Компенсатор двухосевой:  ±4'. Дальность измерения на отражатель: от 3000 м. Точность линейных измерений на отражатель: 1.5 мм + 2 ppm. Дальность измерений без отражателя: 1000 м
Точность линейных измерений без отражателя: 2 мм + 2 ppm. Увеличение зрительной трубы: 30x. Метод определения отсчета: абсолютный, непрерывный, диаметральный. Клавиатура: Буквенно-цифровая, с двух сторон. Специальные устройства:Лазерный центрир,  целеуказатель. Коммуникационные возможности: Bluetooth, USB port. Память: Внутренняя 100 000 точек. Время работы Форматы данных: до 20 часов (от аккумулятора). Вес прибора: не более 5.2 кг. Температурный диапазон работы: от –20°C до + 50°C. Защита о пыли и влаги. Прикладные программы: съемка, разбивка, площадь, объем, опорный элемент, базовая линия, базовая дуга, косвенные измерения, отметка ннедоступной точки, строительство, дорожные работы 2D, базовая плоскость. Комплектация тахеометра: трегер без оптического центрира, цвет черный зарядное устройство на 220 и 12 В, аккумулятор. Стандартная круглая призма с держателем стандартный деревянный штатив, вес не более 5.7 кг. Держатель с кабелем передачи данных ПО FlexOffice Standard (ввод и вывод информации). </t>
  </si>
  <si>
    <t>Сухая смесь в герметичной упаковке по 25 кг. Вяжущей цемент. Прочность сцепления с основанием, мПа, не менее 0,5</t>
  </si>
  <si>
    <t>Услуги по техническому оснащению для организации синхронного перевода во время конференции  топ-менеджмента малого и среднего бизнеса</t>
  </si>
  <si>
    <t>Без применения норм пп.1) п. 15 Правил</t>
  </si>
  <si>
    <t xml:space="preserve">Техническое оснащение для организации синхронного перевода во время конференции  топ-менеджмента малого и среднего бизнеса. 
150 инфракрасных приёмников и наушников в комплекте. Количество дней – 1.
</t>
  </si>
  <si>
    <t>Услуги по  инвентаризации парниковых газов</t>
  </si>
  <si>
    <t>Поставщик обязан произвести полную инвентаризацию выбросов парниковых газов и озоноразрушающих веществ АОО «Назарбаев Университет» на период 2010-2013 годы и подготовить отчет об инвентаризации парниковых газов, по форме, утвержденной приказом Министра ООС РК № 149- от 10.05.2012 г.</t>
  </si>
  <si>
    <t xml:space="preserve">Со следующего дня после даты подписания договора
до 31 декабря 2013 г.
</t>
  </si>
  <si>
    <t>гр. 4</t>
  </si>
  <si>
    <t>Дизель генератор синхронный в корпусе: мощность - 300кВА/240кВт, номинальный ток - не менее 432А, выходное рабочее напряжение - 230/400В,  частота - 50Гц, напряжение статора - 24В, класс изоляции - Н, степень защиты - не ниже IP23, топливо - дизельное, система охлаждения - воздушно-водяное, объем топливного бака - не менее 515л, объем дополнительного топливного бака - не менее 720л.  Рабочий объем двигателя внутреннего сгорания - не менее 11л, число оборотов - не менее 1500 об/мин, регулировка оборотов - электронная, уровень шума - не более 69 Дб. Гарантированный срок - не менее 24 месяцев. Сопутствующие услуги: разработка проектной документации, экологическая экспертиза проекта, поставка, наладка, установка, внедрение в эксплуатацию (согласно проектной документации и технической спецификации), сервисное обслуживание дизель генератора в течение 12 месяцев с момента ввода в эксплуатацию.</t>
  </si>
  <si>
    <t>Учебник по французскому языку с DVD диском «Alter Ego + 2, Livre de l'élève + DVD-ROM», авторы - Annie Berthet, Emmanuelle Daill, Catherine Hugot, Véronique M Kizirian, Monique Waendendries, год издания – не ранее 2012 года</t>
  </si>
  <si>
    <t>Тетрадь для заданий по французскому языку, авторы - Annie Berthet, Emmanuelle Daill, Catherine Hugot, Véronique M Kizirian, Monique Waendendries. Год издания – не ранее 2012 года</t>
  </si>
  <si>
    <t>Пособие для преподавателя по французскому языку, авторы - Annie Berthet, Emmanuelle Daill, Catherine Hugot, Véronique M Kizirian, Béatrix Sampsonis, год издания – не ранее 2013 года</t>
  </si>
  <si>
    <t>Пособие для проектов, авторы - Annie Berthet, Emmanuelle Daill, Catherine Hugot, Véronique M Kizirian, Monique Waendendries, год издания – не ранее 2013 года</t>
  </si>
  <si>
    <t>Французский язык в международных отношениях с CD диском, авторы - Laurence Riehl, Michel Soignet, Marie-Hélène Amiot, год издания – не ранее 2010 года</t>
  </si>
  <si>
    <t>Французский язык в международных отношениях, автор - Michel Soignet, год издания – не ранее 2010 года</t>
  </si>
  <si>
    <t>Французский язык для юристов, автор - Michel Soignet, год издания – не ранее 2003 года</t>
  </si>
  <si>
    <t>CD диск - Профессиональный французский язык, автор -  Michel Soignet, издан - 26/06/2003</t>
  </si>
  <si>
    <t xml:space="preserve"> Продвинутый этап. Автор - Громова О.А., Год издания – не ранее 2011</t>
  </si>
  <si>
    <t>Автор - Таранов А, Год издания – не ранее 2013</t>
  </si>
  <si>
    <t>7000 слов. Кириллическая транскрипция. Год издания – не ранее 2012</t>
  </si>
  <si>
    <t>9000 слов. Год издания – не ранее 2012</t>
  </si>
  <si>
    <t>5000 слов. Кириллическая транскрипция. Год издания – не ранее 2012</t>
  </si>
  <si>
    <t>3000 слов. Кириллическая транскрипция. Год издания – не ранее 2012</t>
  </si>
  <si>
    <t>Автор - Милорадович Ж.М., Год издания – не ранее 2011</t>
  </si>
  <si>
    <t>5 000 слов и выражений. Автор - Григорьева Т.П. Год издания – не ранее 2012</t>
  </si>
  <si>
    <t>Автор - Эль Гард, год издания – не ранее 2012</t>
  </si>
  <si>
    <t>Автор - Мериме Н. Год издания – не ранее 2011 (книга для домашнего чтения, на французском языке,  неадаптированная)</t>
  </si>
  <si>
    <t>Автор - Грет К. Год издания – не ранее 2012</t>
  </si>
  <si>
    <t>Автор - Ги де Мопассан. Год издания – не ранее 2011 (книга для домашнего чтения, на французском языке,  неадаптированная)</t>
  </si>
  <si>
    <t>Около 35 000 слов и словосочетаний. Автор - Раевская О.В., Год издания – не ранее 2011</t>
  </si>
  <si>
    <t>Автор - Скурихин А.П., Год издания – не ранее 2011</t>
  </si>
  <si>
    <t>Год издания – не ранее 2011 года, без автора, на аглийском языке</t>
  </si>
  <si>
    <t>Год издания – не ранее 2001 года, авторы - Liora Bresler, David Cooper, Joy Palmer, на аглийском языке</t>
  </si>
  <si>
    <t>Год издания – не ранее 2011 года, 2 тома, на русском языке</t>
  </si>
  <si>
    <t>Год издания – не ранее 2012 года, язык английский– казахский</t>
  </si>
  <si>
    <t>Год издания – не ранее 2008 года, на казахском языке.</t>
  </si>
  <si>
    <t>Год издания – не ранее 2010 года, на английском языке.</t>
  </si>
  <si>
    <r>
      <t xml:space="preserve">Автор - Шокан Уалиханов, </t>
    </r>
    <r>
      <rPr>
        <sz val="10"/>
        <color theme="1"/>
        <rFont val="Times New Roman"/>
        <family val="1"/>
        <charset val="204"/>
      </rPr>
      <t xml:space="preserve">2010 г. на казахском языке. </t>
    </r>
  </si>
  <si>
    <t>Год издания – не ранее 2012 года, автор - Г. Табулдин, на русском языке</t>
  </si>
  <si>
    <t>Автор - Зайберт В.Ф., год издания – не ранее 2011 года, на русском языке</t>
  </si>
  <si>
    <t xml:space="preserve">Год издания – не ранее 2010 г., автор - Самашев З., на казахском языке. </t>
  </si>
  <si>
    <t>Год издания – не ранее 2010 года, на русском языке</t>
  </si>
  <si>
    <r>
      <t>Год издания – не ранее 2013 года,</t>
    </r>
    <r>
      <rPr>
        <sz val="10"/>
        <color theme="1"/>
        <rFont val="Times New Roman"/>
        <family val="1"/>
        <charset val="204"/>
      </rPr>
      <t xml:space="preserve"> на русском языке</t>
    </r>
  </si>
  <si>
    <t>Год издания – не ранее 2011 года, на русском языке</t>
  </si>
  <si>
    <t xml:space="preserve">Год издания –не ранее 2013 года, на русском языке. </t>
  </si>
  <si>
    <t xml:space="preserve">Год издания – не ранее 2009 года, на английском языке. </t>
  </si>
  <si>
    <t>Автошина 235/55/17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на английском языке;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t>
  </si>
  <si>
    <t>Цвет - бежевый, каркас из натурального дерева, наполнение матраца-пружинный блок, особенности - съёмные чехлы на подушках. Материал – ткань. Размеры: Высота сиденья не менее 400 мм но не более 500 мм. Глубина сиденья не менее 550 мм но не более 620 мм. Ширина сиденья не менее 520 мм но не более 600 мм. Высота спинки до плеч не менее 850 мм но не более 900 мм. Высота подлокотников не менее 650 мм но не более 725 мм.</t>
  </si>
  <si>
    <t>Медбол</t>
  </si>
  <si>
    <t>Мяч воллейбольный</t>
  </si>
  <si>
    <t>Мяч футбольный</t>
  </si>
  <si>
    <t>Сетка для настольного тенниса</t>
  </si>
  <si>
    <t>Сетка для баскетбольного кольца</t>
  </si>
  <si>
    <t>Насос ручной с иглой</t>
  </si>
  <si>
    <t>Насос ручной для накачивания мячей. Длина: 29 см, диаметр: 3,6 см. С иглой и гибким шлангом.</t>
  </si>
  <si>
    <t>Кубки золото</t>
  </si>
  <si>
    <t>Вратарские перчатки</t>
  </si>
  <si>
    <t>Медали</t>
  </si>
  <si>
    <t>Гетры футбольные</t>
  </si>
  <si>
    <t>Щитки футбольные</t>
  </si>
  <si>
    <t>Щитки на голень с панелью из полипропилена с отверстиями для вентиляции, обеспечивающие амортизацию и защиту голени от ударов для игры в футбол. Щитки без голеностопа. Фиксируются на липучках.</t>
  </si>
  <si>
    <t>Наколенники для воллейбола</t>
  </si>
  <si>
    <t>Гиря  24 кг</t>
  </si>
  <si>
    <t>Металлическая сферическая гиря с ручкой. Вес - 24 кг</t>
  </si>
  <si>
    <t>Гриф 20 кг</t>
  </si>
  <si>
    <t>Гриф 18 кг</t>
  </si>
  <si>
    <t>Гриф. Изготовлен из металла. Длина - не менее 1800 мм, толщина 25 мм. Замок - гайка Вейдера. Внешнее покрытие – хром. Вес – 18 кг.</t>
  </si>
  <si>
    <t>Блины тяжелоатлетические  5 кг</t>
  </si>
  <si>
    <t>Диск обрезиненый, рекордный. Диаметр отверстия не менее 52 мм. Вес – 5 кг.</t>
  </si>
  <si>
    <t>Блины тяжелоатлетические 10 кг</t>
  </si>
  <si>
    <t>Диск обрезиненый. Диаметр отверстия не менее 52 мм. Вес – 10 кг.</t>
  </si>
  <si>
    <t>Блины тяжелоатлетические 20 кг</t>
  </si>
  <si>
    <t>Диск обрезиненный. Диаметр отверстия не менее 52 мм. Вес – 20 кг.</t>
  </si>
  <si>
    <t>Лапы боксерские</t>
  </si>
  <si>
    <t>Футы (защита голени)</t>
  </si>
  <si>
    <t>Капа боксерская</t>
  </si>
  <si>
    <t>Форма для вратаря</t>
  </si>
  <si>
    <t>Комплект: футболка с длинным рукавом, шорты. Состав: 92% полиэстер, 8% эластан.  Размеры - по согласованию с Заказчиком, с логотипом NU и номерами по согласованию с Заказчиком</t>
  </si>
  <si>
    <t>Форма для баскетбола мужская</t>
  </si>
  <si>
    <t>Комплект: футболка с длинным рукавом, шорты. Состав: 92% полиэстер, 8% эластан. размеры - по согласованию с Заказчиком, с логотипом NU и номерами по согласованию с Заказчиком</t>
  </si>
  <si>
    <t>Форма для волейбола женская</t>
  </si>
  <si>
    <t>Комплект: футболка с коротким рукавом, шорты. Состав: 92% полиэстер, 8% эластан. размеры - по согласованию с Заказчиком, с логотипом NU и номерами по согласованию с Заказчиком</t>
  </si>
  <si>
    <t>Форма для волейбола мужская</t>
  </si>
  <si>
    <t>Форма для футбола мужская</t>
  </si>
  <si>
    <t>Кимоно 170 см для дзюдо</t>
  </si>
  <si>
    <t>Сетка воллейбольная с тросом</t>
  </si>
  <si>
    <t>Сетка тренировочная, черная с металлическим тросом (трос 3 мм, длинна 11 м, коуши, зажимы троса)</t>
  </si>
  <si>
    <t>Сетка для большого тенниса</t>
  </si>
  <si>
    <t>Сетка для центральной линии в большом тенисе  (регулятор высоты, маркер для теннисной сетки с петлей и анкером в грунт (пол)). Диаметр нити не менее 2 мм,  размер ячейки: 40 мм, размер сетки: 1,07 м х 12,8 м</t>
  </si>
  <si>
    <t>Весы</t>
  </si>
  <si>
    <t>Предел взвешивания – 150 кг. Дискретность  мг 0,01. Диаметр платформы мм 85. Калибровка внутренняя (автоматическая), питание 230В 50Гц/11В АС</t>
  </si>
  <si>
    <t>Форма баскетбольная женская</t>
  </si>
  <si>
    <t>Комплект: футболка с коротким рукавом, шорты. Материал: 100% полиэстер. Размеры - по согласованию с Заказчиком, с логотипом NU и номерами по согласованию с Заказчиком</t>
  </si>
  <si>
    <t>Форма для футбола женская</t>
  </si>
  <si>
    <t>Перчатки боксерские</t>
  </si>
  <si>
    <t xml:space="preserve">Пара </t>
  </si>
  <si>
    <t>Шингерты</t>
  </si>
  <si>
    <t>Пады (ручные макивары)</t>
  </si>
  <si>
    <t>Макивары большие</t>
  </si>
  <si>
    <t>Макевары, изготовленные из натуральной кожи, по бокам из коровьей кожи с набивкой из дюрафлекса, резины и пены. Размеры (приблизительно): 60х35х15 см</t>
  </si>
  <si>
    <t>Спортивные костюмы</t>
  </si>
  <si>
    <t>Материал: полиестер и хлопок; размеры - по согласованию с Заказчиком, с логотипом NU и номерами по согласованию с Заказчиком.</t>
  </si>
  <si>
    <t>Жидкий стиральный порошок</t>
  </si>
  <si>
    <t>Пятновыводитель</t>
  </si>
  <si>
    <t>Отбеливатель</t>
  </si>
  <si>
    <t>Нейтрализатор</t>
  </si>
  <si>
    <t>Кондиционер</t>
  </si>
  <si>
    <t>Стиральный порошок для белого белья</t>
  </si>
  <si>
    <t>Стиральный порошок для цветного белья</t>
  </si>
  <si>
    <t>Вспомогательное средство для удаления жира</t>
  </si>
  <si>
    <t>Средство для удаления ржавчины</t>
  </si>
  <si>
    <t>Выводитель протеиновых и кровяных пятен</t>
  </si>
  <si>
    <t>Услуги дирижера хора</t>
  </si>
  <si>
    <t>Организация судейства Лиги НУ по футболу, а также Спартакиады преподавателей и сотрудников НУ. Режим работы по согласованию с Заказчиком,  но не более 18 часов в месяц.  Количество занятий по согласованию с Заказчиком.</t>
  </si>
  <si>
    <t>Услуги театрального режиссера</t>
  </si>
  <si>
    <t>Судейские услуги для турниров по футболу</t>
  </si>
  <si>
    <t>Предоставление услуг по спортивному сопровождению тренировочного процесса мужской сборной команды Назарбаев Университет инструктором -спортсменом путем методической и практической деятельности. Режим работы по согласованию с Заказчиком, но не менее 36 часов работы в месяц. Количество занятий по согласованию с Заказчиком.</t>
  </si>
  <si>
    <t>Услуги тренера по баскетболу</t>
  </si>
  <si>
    <t>Предоставление услуг по спортивному сопровождению тренировочного процесса студентов, сотрудников и преподавателей Назарбаев Университет инструктором -спортсменом путем методической и практической деятельности. Режим работы по согласованию с Заказчиком, но не менее 72 часов работы в месяц. Количество занятий по согласованию с Заказчиком.</t>
  </si>
  <si>
    <t>Услуги тренера по волейболу</t>
  </si>
  <si>
    <t>Услуги тренера по футболу</t>
  </si>
  <si>
    <t>Услуги инструктора тренажерного зала (мужской и женской команды)</t>
  </si>
  <si>
    <t>Мяч баскетбольный</t>
  </si>
  <si>
    <t>Жидкий пятновыводитель для вывдения трудно выводимых и жирных пятен, используется только через Смарт систему. Состав 15-30 % неоанизированые активные вещества, защитные вещества, включающие в себя красящие, оптические и отбеливающие вещества. Жидкость синего цвета (не менее 20,35 кг в бидоне).</t>
  </si>
  <si>
    <t>Кондиционер для белья, придает мягкость белью, используется только через Смарт систему. Состав: содержит катионо активного вещества, защитные антибактериальные вещества, краску и ароматизатор, рН 4-5, белая жидкость (масса  не менее 29.8 кг в бидоне).</t>
  </si>
  <si>
    <t>Стиральный порошок для белого белья с добавками содержащие добавки энзима, отбеливателя, пригодного для использования в мягкой и средней жесткости воде. Используются в любой стиральной машине промышленного типа. Эффективен при любой температуре. Химический состав: содержит анионо и нонионо поверхностно-активного вещества 5-15 %, отбеливатель на кислородной основе (не менее 10 кг.)</t>
  </si>
  <si>
    <t>Вспомогательное средство для удаления жира и грязи. Используются в любой стиральной машине промышленного типа. Не подвержено воздействию жесткости воды. Применяется при стирки любого текстиля и в особенности шерстяного и нежного белья. Химический состав: нонионо поверхностно-активного вещества &lt;%30.рН 7, жидкость безцветного цвета (не менее 4.85 кг. в бидоне)</t>
  </si>
  <si>
    <t>Осуществление организации всего комплекса творческой и производственной деятельности театра, обеспечивает художественное качество репертуара, проводит репетиции, подбор сценических образов. Режим работы по согласованию с Заказчиком, но не более 18 часов в месяц. Количество занятий по согласованию с Заказчиком.</t>
  </si>
  <si>
    <t>Предоставление услуг по спортивному сопровождению тренировочного процесса женской сборной команды Назарбаев Университет инструктором-спортсменом путем методической и практической деятельности. Режим работы по согласованию с Заказчиком, но не менее 36 часов работы в месяц. Количество занятий по согласованию с Заказчиком.</t>
  </si>
  <si>
    <r>
      <t xml:space="preserve">Мультимедийная система </t>
    </r>
    <r>
      <rPr>
        <sz val="10"/>
        <color theme="1"/>
        <rFont val="Times New Roman"/>
        <family val="1"/>
        <charset val="204"/>
      </rPr>
      <t>для транспортных средств</t>
    </r>
    <r>
      <rPr>
        <sz val="10"/>
        <color rgb="FF000000"/>
        <rFont val="Times New Roman"/>
        <family val="1"/>
        <charset val="204"/>
      </rPr>
      <t xml:space="preserve"> включает в себя все необходимое для обеспечения максимально комфортной и безопасной поездки  - это GPS-навигатор, мультимедиа, камеру заднего вида, антирадар, парковочный радар, датчики давления в шинах, автоблютуз. а также ее установку. Подробная техническая характеристика указана в технической спецификации. </t>
    </r>
  </si>
  <si>
    <t>Дизельный двигатель внутреннего сгорания объемом 3000 см. куб, мощностью 130 кВт, без навесного оборудования предназначенный для автомобиля Volkswagen Touareg 2008 года выпуска. Подробная техническая характеристика указана в технической спецификации.</t>
  </si>
  <si>
    <t xml:space="preserve">Фронтальный ковшовый погрузчик - универсальная самоходная спецтехника, предназначенный для захвата, погрузки сыпучих веществ, снега, а также способный транспортировать сыпучие вещества, грузы, снег, материалы на небольшие расстояния. с объемом ковша 3м.куб., с мощностью двигателя не менее 162 кВт. Подробная техническая характеристика указана в технической спецификации. </t>
  </si>
  <si>
    <t>Дальность измерений: 200 м; Точность в стандартных условиях: ± 1 мм; Память: 30 измерений; Датчик угла наклона: ± 360°; Защита от влаги и пыли. Функции: однократное измерение расстояния, мин./макc. измерения, непрерывные измерение, разметка, сложение и вычитание, площадь, площадь треугольника, объем, трапеция 1, трапеция 2, вычисления по теореме Пифагора (две точки), вычисления по теореме Пифагора (три точки), вычисления по теореме Пифагора (определение связанного значения по трем точкам), измерение профилей, прямое расстояние по горизонтали, измерение угла наклона, запись константы, таймер</t>
  </si>
  <si>
    <t>Официальный мяч FIBA, для игры в крытых помещениях,  мяч должен иметь сферическую форму и быть установленного оттенка оранжевого цвета с традиционным рисунком из восьми вставок и черных швов, изготовлен из натуральной кожи, размер: 6 (длина окружности 720—740 мм, масса 500—540 г)</t>
  </si>
  <si>
    <t>Официальный мяч FIBA, для игры в крытых помещениях,  мяч должен иметь сферическую форму и быть установленного оттенка оранжевого цвета с традиционным рисунком из восьми вставок и черных швов, изготовлен из натуральной кожи, размер: 7 (длина окружности 750—780 мм, масса 567—650 г)</t>
  </si>
  <si>
    <t>Медицинский мяч, вес: 4 кг, материал исполнения - натуральная или композитная (модифицированная, улучшенная синтетическая) кожа. Диаметр не менее 330 мм. Цвет по согласованию с Заказчиком.</t>
  </si>
  <si>
    <t>Мяч волейбольный, материал покрышки - синт. кожа (микрофибра), материал камеры - бутиловая, материал обмотки камеры – нейлон.  Тип соединения панелей - клееный, количество панелей - 8. Окружность – 650-670 мм. Вес – 280 граммов. Давление – 0, 325 кг/кв.см. Цвет по согласованию с Заказчиком.</t>
  </si>
  <si>
    <t>Матовая синтетическая кожа (полиуретан), бутиловая камера, 2 слоя подкладочной ткани из полиэстера. Тип соединения панелей - шов, укрепленный проклейкой. Длина окружности не менее 680 мм и не более  700 мм, давление внутри мяча 0,6-1,1 BAR. Вес  не менее 410 г, но не более 450 г. Цвет по согласованию с Заказчиком.</t>
  </si>
  <si>
    <t>Высококачественный нейлон, натяжка сетки: регулируемая, крепление: винтовое. Размер сетки (высота, длина): 15,25 см на 152,5 см. 
Цвет по согласованию с Заказчиком.</t>
  </si>
  <si>
    <t>Высококачественный нейлон. Диаметр (внутренний) баскетбольного кольца - 450 мм, крепление сетки - "поросячий хвостик". Цвет по согласованию с Заказчиком.</t>
  </si>
  <si>
    <t xml:space="preserve">Цвет – золото, высота 29 мм, диаметр 12 мм. Матерал: нижняя часть кубка - пластик, основная верхняя часть - металл. </t>
  </si>
  <si>
    <t>Гибкая защита пальцев; спресованный поролон, Изогнутая форма, Настраиваемый ремешок на запястье. Анатомическая форма кисти. Размер – взрослый.</t>
  </si>
  <si>
    <t xml:space="preserve">Комплект медалей со шнурками. Диаметр: 60 мм. В комплекте 1 медаль золотого, 1 бронзового, и 1 серебренного цветов. Материал исполнения: металл. </t>
  </si>
  <si>
    <t>Эластичные. Состав: 76% полиэстер, 14% хлопок, 8% эластомер и 2% полиамида.  Размер - взрослый.</t>
  </si>
  <si>
    <t>Наколенники с панелью обеспечивающие амортизацию и защиту коленей от ударов для игры в волейбол и гандобол, а также других видов спорта в зале. Материал - полиэстер.</t>
  </si>
  <si>
    <t>Гриф олимпийский. Изготовлен из металла. Длина - не менее 1200 мм. Посадочный диаметр грифа - 50мм. В комплекте: замок - гайка Вейдера. Внешнее покрытие – хром. Вес – 20 кг.</t>
  </si>
  <si>
    <t>Размер: 26х21х6 см. Глянцевый, полиуритан. Многослойный наполнитель. Перчатка с застежкой на липучке.</t>
  </si>
  <si>
    <t>Материал: искусственная кожа. Крепление: на липучках. Цвет по согласованию с Заказчиком.</t>
  </si>
  <si>
    <t>Одночелюстная. Материал: силикон. Цвет по согласованию с Заказчиком.</t>
  </si>
  <si>
    <t>Униформа для занятий дзюдо. Состав 100% хлопок. Размеры по согласованию с Заказчиком.</t>
  </si>
  <si>
    <t>Вес: 14 унций. Материал – кожа. Вкладыш  (наполнитель) – пенорезина. Размер - взрослый.</t>
  </si>
  <si>
    <t>Шингерты для рукопашного боя, кожа, без пальцев, цвет по согласованию с Заказчиком. Вес - 6 унций. Материал - кожа</t>
  </si>
  <si>
    <t>Материал: кожа, наполнитель: пенополиэтилен, размеры: 40 см х 20 см, толщина: 7-7,5 см.</t>
  </si>
  <si>
    <t>Жидкий стиральный порошок для прачечной, используется только через Смарт систему. Состав: каустическая сода 15-30%, фосфаты, вещества предотвращающие серость белья. Щелочная жидкость желтого цвета (не менее 26,00 кг в бидоне).</t>
  </si>
  <si>
    <t>Жидкий отбеливатель на кислородной основе, используется через Смарт систему. Состав: 30 % гидроген пероксид, рН 2.5-4. Жидкость прозрачного цвета (не менее 22,00 кг в бидоне).</t>
  </si>
  <si>
    <t>Средство для пассивации железа, используется только через Смарт систему.Состав: 30 % фосфорная кислота, нонионические активные вещества, органическая кислота.Жидкость прозрачного цвета (не менее 21,50 кг в бидоне).</t>
  </si>
  <si>
    <t>Стиральный порошок для цветного белья с добавками содержащие добавки энзима, пригодное для использования в мягкой и средней жесткости воде. Используются в любой стиральной машине промышленного типа. Эффективен при любой температуре. Химический состав: содержит анионо и нонионо поверхностно-активного вещества 5-15 %, мыло &lt;5, фосфат 15-30%, вещества предотвращающее серость, оптический отбеливатель (не менее 10 кг.).</t>
  </si>
  <si>
    <t>Применяется для выведения пятен, образуемых от железа, меди и прочих подобных металлов, а также для выведения пятен цемента. Химический состав: бифлорид амиака 15-30%, рН 4.5 (не менее 1 л. в бутыле)</t>
  </si>
  <si>
    <t>Выводит въевшиеся в волокна пятна крови,  молока,  какао, яйца, телесной грязи, мясных приправ и соусов. Содержит энзим &lt; 5%, нонионо поверхностно -активного вещества,  имеет комплексную структуру и содержит щелочные вещества (не менее 10 кг.)</t>
  </si>
  <si>
    <t>В течение 10 рабочих дней с момента подписания Договора</t>
  </si>
  <si>
    <t>гр. 4. 10</t>
  </si>
  <si>
    <t>Специализированный стол для столовой (со стойким к химическим и механическим воздействиям покрытием). Цвет серый. Столешница толщиной не менее 12 мм, материал верзалит/МДФ. Длина столешницы не менее 1405 мм. Ширина столешницы не менее 705 мм. Столешница крепится на шурупах к металлическому каркасу, состоящему из четырех металличеких ножек, сваренных между собой металлическими вставками по параметру. Длина ножек стола не менее 740 мм, на наконечники которых установлены заглушки</t>
  </si>
  <si>
    <t>Прямолинейная резка. Размер фрагментов – не более 6 мм. Уровень секретности – 2. Ширина входного паза – 220 мм. Мощность резки (70г/м2) – не менее 13 листов. Объем корзины не менее 35 л. Скорость резки – 3 м/мин. Тип корзины: пластик. Авто старт/стоп. Реверс. Защита от перегрева. Размеры (ВхШхГ): не менее 480х420х280 мм. Вес: не более 10 кг. Мощность двигателя – 200 Вт. Гарантия: не менее 12 месяцев.</t>
  </si>
  <si>
    <t>26 штук - в течение 10 рабочих дней с момента подписания договора, 10 штук - в течение 10 рабочих дней со дня получения заявки от Заказчика, - 33 штук - в течение 5 календарных дней со дня получения заявки от Заказчика</t>
  </si>
  <si>
    <t>33 подключении сценического и музыкального оборудования (оборудование: светодиодные прожектора, световые приборы, пульты управления, 4-х канальные DMX-управляемые силовые блоки, низкочастотные акустические системы, усилители мощности, фермы, регулируемый пол). Техническая поддержка мероприятий, демонтаж, складирование и последующий монтаж сцены и музыкального оборудования</t>
  </si>
  <si>
    <t>гр. 4. 8. 9</t>
  </si>
  <si>
    <t>Услуги по реставрации мебели с материалами Поставщика. Кресло рабочее белое на хромированных ножках -2 шт. Кровать двухъярусная с деревянным корпусом на металлических ножках 96*84*211 см. - 3 шт. Шкаф-гардероб деревянный 2-х дверной 60*90*205 см- 2 шт., скамья -1шт., журнальный столик 50*110 см-16 шт., кресло для кафетерия на хромированных ножках – 22 шт, кресло на хромированных ножках- 4 шт., кресло рабочее на роликах (бежевое)-2 шт., кресло на роликах (черное)- 1 шт., шкаф со стеклянными дверцами наполовину 193*40*80 см- 1 шт., кресло мягкое гостевое для отдыха -1 шт., стул деревянный – 2 шт. Подробная техническая характеристика указана в технической спецификации.</t>
  </si>
  <si>
    <t>Проведение периодической проверки знаний электротехнического персонала на квалификационную группу (III, IV, V группа) допуска по электробезопасности. Предоставление протокола квалификационной проверки по окончанию оказания услуги. Численность электротехнического персонала: 33 человека.</t>
  </si>
  <si>
    <t xml:space="preserve">Услуги питания (бизнес). Меню на одного человека в расчете по одной штуке: чай с молоком, кофе растворимое, вода без газа- 0,5л., яблочный сок, эклер, куриный пирог, мини клаб сендвич, йогурт, блины с мясом, пирог медовый. Количество участников 6 140 человек.
</t>
  </si>
  <si>
    <t>Пластиковый корпус, черно-серого цвета, объёмом 1л., прямоугольной формы, размеры: Высота не менее 25 см, Ширина не менее 11 см, Глубина не менее 9 см. Прочный, экономичный расход жидкого мыла  при использовании, легко прикрепляется к стене с помощью саморезов. Сверху закрывается под ключ. У основания имеется кнопка, через которую дозируется мыло. Сверху диспенсера имеется крышка, через которую наливается мыло</t>
  </si>
  <si>
    <t>Новогодние подарки</t>
  </si>
  <si>
    <t>В течение 3 календарных дней со дня получения устной или письменной заявки от Заказчика</t>
  </si>
  <si>
    <t>гр. 8. 9</t>
  </si>
  <si>
    <t>гр. 2. 4</t>
  </si>
  <si>
    <t>Услуги по проектированию интерьера атриума и ресепшна</t>
  </si>
  <si>
    <t>гр.2. 4. 7. 8. 9.</t>
  </si>
  <si>
    <t>Услуги питания (стандарт). Меню на одного человека в расчете по одной штуке: хачапури, эклер, чай, шу с киви, вода без газа-0,5 л., самса. Количество участников 2 592 человек.</t>
  </si>
  <si>
    <t>Лобби бардың ішкі көрінісінің дизайн тұжырымдамасы, барлық ракурстардан көрсету.
3d max vray render бағдарламасында модельдеу.
Техникалық құжаттамаларды, жоспарларды, сызбаларды құру.
1. Қабырғаларды, аралықтарды демонтаждау және монтаждау жұмыстары бар  жалпы жоспар.
2. Жиһаздарды орналастыру жоспары.
3. Едендердің, төбелердің, электрлік қосу жоспары.
Объектіге аптасына 1 реттен кем емес шығу, материалдарды іріктеу, айына 1 реттен кем емес жобаның толық жүргізу, бақылау шығулар, дизайнердің тұрақты ұсыныстары.</t>
  </si>
  <si>
    <t>Спутниковое слежение и мониторинг автотранспорта (GPS) на 16 единиц автомобилей включает в себя: 1. Абонентскую плату по 31 декабря 2013 года; 2. Аренду GSM/GPS блока (датчик мониторинга);   3. Установку оборудования датчика уровня топлива</t>
  </si>
  <si>
    <t>Предоставление услуги по музыкальному проекту 
фольклорного  ансамбля «Назарбаев Университет» руководителем -дирижером и 2 помощниками, (1.помощник руководителя, 1 помощник исполнителя) в направлениях  казахской традиционной этнической музыки, путем методической и практической деятельности: разработка учебного плана музыкальных занятий с учетом особенностей  направления в музыке и творческой подготовки студентов; разработка и введение в учебный процесс индивидуальных методологических программ; участие руководителя-дирижера и  двоих помощников в проведении занятий, репетиций. Режим работы по согласованию с Заказчиком, но не более 18 часов в месяц. Количество занятий по согласованию с Заказчиком. Количество человек в ансамбле - до 20 человек.</t>
  </si>
  <si>
    <t>Новогодний подарок должен содержать следующие обязательные компоненты: конфеты шоколадные с начинкой между слоями вафель - 7 шт., шоколадные конфеты с желейным корпусом – 6 шт., шоколадные конфеты трюфельной конфигурации с различной начинкой – 8 шт., шоколадные конфеты с помадкой – 3 шт., конфеты желейные фруктовые – 2 шт., леденцовая карамель – 2 шт., конфеты батончиковые – 4 шт., конфеты грильяжные – 2 шт., конфеты с шоколадной глазурью – 4 шт., конфеты шоколадные глазированные какао - 8 шт., бисквит с молочной начинкой (30 гр.)  – 1 шт., шоколад (20 гр.) – 2 шт., шоколад (50 гр.) – 1 шт., мармелад в полипропиленовом пакете (125 гр.) – 1 пакет, драже арахисовое в полипропиленовом пакете (150 гр.) – 1 пакет, вафли с тремя вафельными слоями и двумя слоями начинки  в полипропиленовой пачке (110 гр.) –1 пачка, печенье сахарное покрытое глазурью, с ванильным ароматом (185 гр.) – 1 пачка. Общий вес товара без упаковки – 1300 гр. Товар упакован в красочную, подарочную новогоднюю упаковку. Срок годности съедобного товара должен составлять не менее 3 (трех) месяцев с месяца поставки товара Заказчику. В комплекте с новогодним подарком должен быть предоставлен билет на посещение одного и/или более развлекательных аттракционов на выбор, по согласованию с Заказчиком.</t>
  </si>
  <si>
    <t>Сейф предназначен для хранения документов в офисе. Устойчивость к взлому согласно ГОСТ Р 50862-2005, класс, не менее Н0. Толщина лицевой панели, не менее 5 мм. Толщина боковых стенок, не менее 3 мм. Наличие 2-сторонней ригельной системы запирания. Замок должен быть защищен от высверливания. Наличие анкерного крепления к полу и стене. Внешние размеры: Высота не менее 900, мм, но не более 1200 мм. Ширина не менее 400, мм, но не более 500 мм. Глубина не менее 350, мм, но не более 450 мм. Внутренние размеры: Высота не менее  740, мм. Ширина  не менее 430, мм  Глубина не менее 300, мм. Вес, кг: не более 60 кг. Внутренний объем, л: не менее 100 л. Количество полок: не менее 1. Наличие кассовой ячейки. Тип замка: Ключевой. Цвет: по согласованию с Заказчиком. Тип покрытия: Порошковое.</t>
  </si>
  <si>
    <t>Организация и проведение мероприятия «Новый год»</t>
  </si>
  <si>
    <t>Количество участвующих в мероприятии сотрудников – 1196 человек.
Праздничное оформление Атриума «Назарбаев Университета», включая установку и украшение новогодних елок. Программа празднования должна быть рассчитана на англоязычный международный коллектив. Предоставление и проведение концертной программы, включая выступление группы казахстанской эстрады, в том числе: игры, конкурсы, выступление Дед  Мороза и Снегурочки. Организация ужина-фуршета, а также фото и видео съемки праздничного мероприятия.</t>
  </si>
  <si>
    <t>Со дня вступления в силу Договора и по 31 декабря 2013 года, согласно заявке Заказчика</t>
  </si>
  <si>
    <t>3 штуки - в течение 5 рабочих дней со дня вступления в силу Договора, 2 штуки - в течение 5 рабочих дней со дня получения заявки от Заказчика</t>
  </si>
  <si>
    <t>гр. 7. 8. 9. 10</t>
  </si>
  <si>
    <t>гр. 6. 8. 9.</t>
  </si>
  <si>
    <t xml:space="preserve">Кожаное кресло </t>
  </si>
  <si>
    <t>Кожаное кресло гнутая фанера, подлокотники металлические с пластиковыми накладками,  крестовина металлическая хромированная или деревянная, колеса пластиковые. Имеются регулировки высоты и режима качания. Цвет обивки согласовывается с Заказчиком. Высота спинки не менее 630 мм, ширина спинки не менее 500 мм, ширина сидения  не менее 500 мм, глубина сидения не менее 480мм.</t>
  </si>
  <si>
    <t>Наружное оформление фасада зданий к Новому году</t>
  </si>
  <si>
    <t>Наружное оформление фасада зданий к Новому году, в том числе расходные материалы согласно технической спецификации</t>
  </si>
  <si>
    <t>С момента подписания договора до 10 декабря 2013 года</t>
  </si>
  <si>
    <t>Шкаф металлический 4 секционный</t>
  </si>
  <si>
    <t xml:space="preserve">Предназначены для хранения одежды и личных вещей в любых видах помещений.
- Способ сборки: зацепы и саморезы, обеспечивает большую жесткость, обеспечивает возможность многократной сборки-разборки, то есть при необходимости данную модель можно  хранить в разобранном виде. Обеспечивает возможность транспортировки шкафа, как в собранном, так и в разобранном виде.
- Ключевой замок (2000 комбинаций) с возможностью смены цилиндра.
- Мастер ключ, обеспечивает вскрытие замка при потери ключа без повреждения (взлома) шкафа, поставляется в количестве 1 (одной) штуки на каждые 40-50 шкафов.
- Вентиляционные отверстия.
- Конструкция шкафов позволяет скреплять их между собой.
- Шкафы укомплектованы дополнительным крючком на двери и набором крепежа для установки двери, как на правую, так и на левую стороны.
- Шкафы покрыты порошковым антикоррозийным покрытием в заводских условиях на профессиональном оборудовании. За счет этого отсутствует посторонний запах краски, покрытие устойчиво к царапинам.
Размеры: высота не менее 1820 мм и не более 1840 мм, ширина не менее 1125 мм и не более 1140 мм, глубина не менее 490 мм и и не более 510 мм; количество секций 4 штуки; комплектация в каждой секции полка, перекладина, крючки; масса не менее 55 кг и не более  60 кг.
Цвет: 80 штук корпус «серый», двери «серый»; 45 штук корпус цвет «серый», двери комбинированные  «желтый», «красный», «зеленый» и «синий».
</t>
  </si>
  <si>
    <t>В течение 5 рабочих дней с момента подписания договора</t>
  </si>
  <si>
    <t>Шкаф металлический 2 секционный</t>
  </si>
  <si>
    <t>Предназначены для хранения одежды и личных вещей в любых видах помещений. - Способ сборки: зацепы и саморезы, обеспечивает большую жесткость, обеспечивает возможность многократной сборки-разборки, то есть при необходимости данную модель можно  хранить в разобранном виде. Обеспечивает возможность транспортировки шкафа, как в собранном, так и в разобранном виде. - Ключевой замок  (2000 комбинаций) с возможностью смены цилиндра.
- Мастер ключ, обеспечивает вскрытие замка при потери ключа без повреждения (взлома) шкафа, поставляется в количестве 1 (одной) штуки на каждые 40-50 шкафов. - Вентиляционные отверстия.  Конструкция шкафов позволяет скреплять их между собой. - Шкафы укомплектованы дополнительным крючком на двери и набором крепежа для установки двери, как на правую, так и на левую стороны. - Шкафы покрыты порошковым антикоррозийным покрытием в заводских условиях на профессиональном оборудовании. За счет этого отсутствует посторонний запах краски, покрытие устойчиво к царапинам. Размеры: высота не менее 1820 мм и не более 1840 мм, ширина не менее 570 мм и не более 580 мм, глубина не менее 490 мм и не более 510 мм; количество секций 2 штуки; комплектация в каждой секции полка, перекладина, крючки; масса не менее 33 не более 38 кг. Цвет: 15 штук корпус «серый», двери «серый».</t>
  </si>
  <si>
    <t>Наличие вентиляционных отверстий - оборудованы полкой, перекладиной для плечиков и крючками для одежды - комплектуются ключевыми замками с возможностью смены цилиндра и мастер-ключом. Способ сборки шкафа: при помощи заклепок (позволяющий перевозить в собранном виде). Шкаф металлический, антикоррозийное покрытие, тип покрытие порошковое. Высота, не менее 1825 мм и не более 1835. Ширина, не менее 300 мм и не более 305. Глубина, не менее 495 и не более 505 мм, вес не менее 16 кг и не более 18 кг. Вид сборки: 1) в четырех собранных вместе шкафах (по согласованию с заказчиком) 2) в двух собранных вместе шкафах (по согласованию с заказчиком). Цвет согласовывается с заказчиком</t>
  </si>
  <si>
    <t>Услуги по ремонту, регулировке стеклопакетов и замене механизмов «Schuco»</t>
  </si>
  <si>
    <t>гр. 2. 4. 8. 9</t>
  </si>
  <si>
    <t>Услуги по ремонту, регулировке стеклопакетов и замене механизмов «Schuco» в блоках №11, 19, 20, 21, замена уплотнительной резины, при необходимости с заменой стеклопакетов на 85 окнах.</t>
  </si>
  <si>
    <t>Без применения норм  Правил (пп.26 п.15)</t>
  </si>
  <si>
    <t>Без применения норм пп.27)  п. 15 Правил</t>
  </si>
  <si>
    <t>Репродукция художника Бухарбаева А.А.
Оформленное в рамку.
Размер холста с рамкой, не менее 100х80см.
Рамка материал – багет. 
Цвет по согласованию с Заказчиком.</t>
  </si>
  <si>
    <t xml:space="preserve">Пускатель SH SIEMENS </t>
  </si>
  <si>
    <t>Преобразователь BIODYN25CBR</t>
  </si>
  <si>
    <t xml:space="preserve">Фотоэлемент </t>
  </si>
  <si>
    <t>Материнская плата SMICE 63Q A</t>
  </si>
  <si>
    <t>Включатель KB MP310SCE09 NO</t>
  </si>
  <si>
    <t>Включатель KB MP310SCE08 NC</t>
  </si>
  <si>
    <t>Этажная кнопка LOP (2 кнопки)</t>
  </si>
  <si>
    <t xml:space="preserve">Герконовый датчик PHS switch (Slot type sensor) </t>
  </si>
  <si>
    <t>Преобразователь BIODYN25CBR. ID 59400893</t>
  </si>
  <si>
    <t xml:space="preserve">Герконовый датчик PHS switch (Slot type sensor). ID 55501736 </t>
  </si>
  <si>
    <t>Фотоэлемент. ID 593728</t>
  </si>
  <si>
    <t>Материнская плата SMICE 63Q A. ID 594305</t>
  </si>
  <si>
    <t>Этажная кнопка LOP (2 кнопки). ID 55503685</t>
  </si>
  <si>
    <r>
      <t xml:space="preserve">Пускатель SH SIEMENS  </t>
    </r>
    <r>
      <rPr>
        <sz val="10"/>
        <color rgb="FF000000"/>
        <rFont val="Times New Roman"/>
        <family val="1"/>
        <charset val="204"/>
      </rPr>
      <t xml:space="preserve">5TT57302XX02. ID 55504070 </t>
    </r>
  </si>
  <si>
    <t>Этажная кнопка LOP (1 кнопка)</t>
  </si>
  <si>
    <t>Этажная кнопка LOP (1 кнопка). ID 55503684</t>
  </si>
  <si>
    <t>Дизайн концепция интерьера атриума и ресепшна, показ со всех ракурсов. Моделирование в программе 3d max vray render. Составление технической документации, планы, чертежи. 1. План общий с демонтажем и монтажом стен, перегородок. 2. План с расстановкой мебели 3. План полов, потолка, привязок электрики. Выезд на объект не менее 1 раза в неделю, подбор материалов, полное введение проекта не менее 1 раза в месяц, контрольные выезды, постоянные рекомендации дизайнера.</t>
  </si>
  <si>
    <t>Фронтальный ковшовый погрузчик с объемом ковша 1.8 м.куб</t>
  </si>
  <si>
    <t>В течение 10 дней со дня вступления Договора в силу</t>
  </si>
  <si>
    <t>Фронтальный ковшовый погрузчик - универсальная самоходная спецтехника, предназначенный для захвата, погрузки сыпучих веществ, снега, а также способный транспортировать сыпучие вещества, грузы, снег, материалы на небольшие расстояния. с объемом ковша 1,8 м.куб., с мощностью двигателя не менее 92 кВт.</t>
  </si>
  <si>
    <t>5 штук – В течение 15 рабочих дней с момента подписания договора, 11 штук – В течение 15 рабочих дней со дня получения заявки от Заказчика, 10 штук – в течение 15 рабочих дней со дня получения заявки от Заказчика</t>
  </si>
  <si>
    <t>5 штук – в течение 15 рабочих дней с момента подписания договора, 3 штуки – в течение 15 рабочих дней со дня получения заявки от Заказчика, 2 штуки – в течение 15 рабочих дней со дня получения заявки от Заказчика</t>
  </si>
  <si>
    <t>гр. 6. 8. 9. 10</t>
  </si>
  <si>
    <t>Синхронный перевод с английского на русский/казахский и русского/казахского на английский. 2 переводчика на 8-часовой рабочий день на 86 дней + 1 переводчик на 28 марта в отеле (одна тысяча триста восемьдесят часов)</t>
  </si>
  <si>
    <t>Автошина 235/45 R18 зимняя</t>
  </si>
  <si>
    <t>Автошина 235/45 R18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на английском языке;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t>
  </si>
  <si>
    <t>Информационное доска</t>
  </si>
  <si>
    <t xml:space="preserve">Информационное доска для студенческих общежитий. Материал изготовления - пластик поливинилхлорид, толщина не менее 8 мм, акрилового оргстекла толщиной, не менее 4 мм, размер доски не менее 754х1000х40мм, ширина рамки доски не более 80мм. </t>
  </si>
  <si>
    <t>от  «26» ноября 2013 года  №232</t>
  </si>
</sst>
</file>

<file path=xl/styles.xml><?xml version="1.0" encoding="utf-8"?>
<styleSheet xmlns="http://schemas.openxmlformats.org/spreadsheetml/2006/main">
  <numFmts count="43">
    <numFmt numFmtId="41" formatCode="_-* #,##0_р_._-;\-* #,##0_р_._-;_-* &quot;-&quot;_р_._-;_-@_-"/>
    <numFmt numFmtId="43" formatCode="_-* #,##0.00_р_._-;\-* #,##0.00_р_._-;_-* &quot;-&quot;??_р_._-;_-@_-"/>
    <numFmt numFmtId="164" formatCode="_(&quot;$&quot;* #,##0_);_(&quot;$&quot;* \(#,##0\);_(&quot;$&quot;* &quot;-&quot;_);_(@_)"/>
    <numFmt numFmtId="165" formatCode="_(* #,##0_);_(* \(#,##0\);_(* &quot;-&quot;_);_(@_)"/>
    <numFmt numFmtId="166" formatCode="#,##0.00_р_."/>
    <numFmt numFmtId="167" formatCode="#."/>
    <numFmt numFmtId="168" formatCode="#.00"/>
    <numFmt numFmtId="169" formatCode="&quot;$&quot;#.00"/>
    <numFmt numFmtId="170" formatCode="#,##0_);\(#,##0\);0_);* @_)"/>
    <numFmt numFmtId="171" formatCode="#,##0.0_);\(#,##0.0\);0.0_);* @_)"/>
    <numFmt numFmtId="172" formatCode="#,##0.00_);\(#,##0.00\);0.00_);* @_)"/>
    <numFmt numFmtId="173" formatCode="#,##0.000_);\(#,##0.000\);0.000_);* @_)"/>
    <numFmt numFmtId="174" formatCode="#,##0.0000_);\(#,##0.0000\);0.0000_);* @_)"/>
    <numFmt numFmtId="175" formatCode="d\-mmm;[Red]&quot;Not date&quot;;&quot;-&quot;;[Red]* &quot;Not date&quot;"/>
    <numFmt numFmtId="176" formatCode="d\-mmm\-yyyy;[Red]&quot;Not date&quot;;&quot;-&quot;;[Red]* &quot;Not date&quot;"/>
    <numFmt numFmtId="177" formatCode="d\-mmm\-yyyy\ h:mm\ AM/PM;[Red]* &quot;Not date&quot;;&quot;-&quot;;[Red]* &quot;Not date&quot;"/>
    <numFmt numFmtId="178" formatCode="d/mm/yyyy;[Red]* &quot;Not date&quot;;&quot;-&quot;;[Red]* &quot;Not date&quot;"/>
    <numFmt numFmtId="179" formatCode="mm/dd/yyyy;[Red]* &quot;Not date&quot;;&quot;-&quot;;[Red]* &quot;Not date&quot;"/>
    <numFmt numFmtId="180" formatCode="mmm\-yy;[Red]* &quot;Not date&quot;;&quot;-&quot;;[Red]* &quot;Not date&quot;"/>
    <numFmt numFmtId="181" formatCode="0;\-0;0;* @"/>
    <numFmt numFmtId="182" formatCode="h:mm\ AM/PM;[Red]* &quot;Not time&quot;;\-;[Red]* &quot;Not time&quot;"/>
    <numFmt numFmtId="183" formatCode="[h]:mm;[Red]* &quot;Not time&quot;;[h]:mm;[Red]* &quot;Not time&quot;"/>
    <numFmt numFmtId="184" formatCode="0%;\-0%;0%;* @_%"/>
    <numFmt numFmtId="185" formatCode="0.0%;\-0.0%;0.0%;* @_%"/>
    <numFmt numFmtId="186" formatCode="0.00%;\-0.00%;0.00%;* @_%"/>
    <numFmt numFmtId="187" formatCode="0.000%;\-0.000%;0.000%;* @_%"/>
    <numFmt numFmtId="188" formatCode="&quot;$&quot;* #,##0_);&quot;$&quot;* \(#,##0\);&quot;$&quot;* 0_);* @_)"/>
    <numFmt numFmtId="189" formatCode="&quot;$&quot;* #,##0.0_);&quot;$&quot;* \(#,##0.0\);&quot;$&quot;* 0.0_);* @_)"/>
    <numFmt numFmtId="190" formatCode="&quot;$&quot;* #,##0.00_);&quot;$&quot;* \(#,##0.00\);&quot;$&quot;* 0.00_);* @_)"/>
    <numFmt numFmtId="191" formatCode="&quot;$&quot;* #,##0.000_);&quot;$&quot;* \(#,##0.000\);&quot;$&quot;* 0.000_);* @_)"/>
    <numFmt numFmtId="192" formatCode="&quot;$&quot;* #,##0.0000_);&quot;$&quot;* \(#,##0.0000\);&quot;$&quot;* 0.0000_);* @_)"/>
    <numFmt numFmtId="193" formatCode="_-* #,##0.00[$€-1]_-;\-* #,##0.00[$€-1]_-;_-* &quot;-&quot;??[$€-1]_-"/>
    <numFmt numFmtId="194" formatCode="d\-mmm\-yyyy;[Red]* &quot;Not date&quot;;&quot;-&quot;;[Red]* &quot;Not date&quot;"/>
    <numFmt numFmtId="195" formatCode="d\-mmm\-yyyy\ h:mm\ AM/PM;[Red]* &quot;Not time&quot;;0;[Red]* &quot;Not time&quot;"/>
    <numFmt numFmtId="196" formatCode="#,##0_);[Blue]\(\-\)\ #,##0_)"/>
    <numFmt numFmtId="197" formatCode="%#.00"/>
    <numFmt numFmtId="198" formatCode="0.0%"/>
    <numFmt numFmtId="199" formatCode="_-* #,##0_р_._-;\-* #,##0_р_._-;_-* &quot;-&quot;??_р_._-;_-@_-"/>
    <numFmt numFmtId="200" formatCode="[$-419]mmmm\ yyyy;@"/>
    <numFmt numFmtId="201" formatCode="#,##0.00_ ;\-#,##0.00\ "/>
    <numFmt numFmtId="202" formatCode="#,##0_р_."/>
    <numFmt numFmtId="203" formatCode="[$$-409]#,##0"/>
    <numFmt numFmtId="204" formatCode="#,##0.00&quot;р.&quot;"/>
  </numFmts>
  <fonts count="51">
    <font>
      <sz val="11"/>
      <color theme="1"/>
      <name val="Calibri"/>
      <family val="2"/>
      <charset val="204"/>
      <scheme val="minor"/>
    </font>
    <font>
      <sz val="11"/>
      <color theme="1"/>
      <name val="Calibri"/>
      <family val="2"/>
      <charset val="204"/>
      <scheme val="minor"/>
    </font>
    <font>
      <sz val="10"/>
      <name val="Arial Cyr"/>
      <charset val="204"/>
    </font>
    <font>
      <sz val="11"/>
      <color indexed="8"/>
      <name val="Calibri"/>
      <family val="2"/>
      <charset val="204"/>
    </font>
    <font>
      <u/>
      <sz val="11"/>
      <color theme="10"/>
      <name val="Calibri"/>
      <family val="2"/>
      <charset val="204"/>
    </font>
    <font>
      <sz val="10"/>
      <name val="Arial"/>
      <family val="2"/>
    </font>
    <font>
      <sz val="10"/>
      <name val="Arial"/>
      <family val="2"/>
      <charset val="204"/>
    </font>
    <font>
      <sz val="11"/>
      <color theme="1"/>
      <name val="Calibri"/>
      <family val="2"/>
      <scheme val="minor"/>
    </font>
    <font>
      <sz val="10"/>
      <name val="Times New Roman"/>
      <family val="1"/>
      <charset val="204"/>
    </font>
    <font>
      <sz val="1"/>
      <color indexed="8"/>
      <name val="Courier"/>
      <family val="1"/>
      <charset val="204"/>
    </font>
    <font>
      <b/>
      <sz val="1"/>
      <color indexed="8"/>
      <name val="Courier"/>
      <family val="1"/>
      <charset val="204"/>
    </font>
    <font>
      <sz val="8"/>
      <name val="Arial"/>
      <family val="2"/>
      <charset val="204"/>
    </font>
    <font>
      <sz val="8"/>
      <color indexed="8"/>
      <name val="Arial"/>
      <family val="2"/>
      <charset val="204"/>
    </font>
    <font>
      <sz val="12"/>
      <name val="Tms Rmn"/>
      <charset val="204"/>
    </font>
    <font>
      <b/>
      <sz val="14"/>
      <name val="Arial"/>
      <family val="2"/>
      <charset val="204"/>
    </font>
    <font>
      <b/>
      <sz val="12"/>
      <name val="Arial"/>
      <family val="2"/>
      <charset val="204"/>
    </font>
    <font>
      <b/>
      <sz val="10"/>
      <name val="Arial"/>
      <family val="2"/>
      <charset val="204"/>
    </font>
    <font>
      <b/>
      <sz val="8"/>
      <name val="Arial"/>
      <family val="2"/>
      <charset val="204"/>
    </font>
    <font>
      <u/>
      <sz val="8"/>
      <color indexed="12"/>
      <name val="Arial"/>
      <family val="2"/>
      <charset val="204"/>
    </font>
    <font>
      <sz val="8"/>
      <color indexed="12"/>
      <name val="Arial"/>
      <family val="2"/>
      <charset val="204"/>
    </font>
    <font>
      <b/>
      <sz val="8"/>
      <color indexed="12"/>
      <name val="Arial"/>
      <family val="2"/>
      <charset val="204"/>
    </font>
    <font>
      <b/>
      <sz val="16"/>
      <name val="Arial"/>
      <family val="2"/>
    </font>
    <font>
      <sz val="8"/>
      <name val="Arial"/>
      <family val="2"/>
    </font>
    <font>
      <sz val="12"/>
      <name val="Arial Cyr"/>
      <charset val="204"/>
    </font>
    <font>
      <sz val="10"/>
      <name val="Verdana"/>
      <family val="2"/>
      <charset val="204"/>
    </font>
    <font>
      <sz val="10"/>
      <name val="Helv"/>
    </font>
    <font>
      <sz val="10"/>
      <name val="Arial"/>
      <family val="2"/>
      <charset val="162"/>
    </font>
    <font>
      <sz val="11"/>
      <color indexed="8"/>
      <name val="Calibri"/>
      <family val="2"/>
    </font>
    <font>
      <sz val="10"/>
      <name val="Verdana"/>
      <family val="2"/>
    </font>
    <font>
      <b/>
      <sz val="10"/>
      <name val="Times New Roman"/>
      <family val="1"/>
      <charset val="204"/>
    </font>
    <font>
      <sz val="12"/>
      <color theme="1"/>
      <name val="Times New Roman"/>
      <family val="1"/>
      <charset val="204"/>
    </font>
    <font>
      <b/>
      <sz val="9"/>
      <name val="Times New Roman"/>
      <family val="1"/>
      <charset val="204"/>
    </font>
    <font>
      <sz val="9"/>
      <name val="Times New Roman"/>
      <family val="1"/>
      <charset val="204"/>
    </font>
    <font>
      <sz val="10"/>
      <color theme="1"/>
      <name val="Times New Roman"/>
      <family val="1"/>
      <charset val="204"/>
    </font>
    <font>
      <sz val="10"/>
      <color rgb="FF000000"/>
      <name val="Times New Roman"/>
      <family val="1"/>
      <charset val="204"/>
    </font>
    <font>
      <sz val="10"/>
      <color indexed="63"/>
      <name val="Times New Roman"/>
      <family val="1"/>
      <charset val="204"/>
    </font>
    <font>
      <b/>
      <sz val="10"/>
      <color theme="1"/>
      <name val="Times New Roman"/>
      <family val="1"/>
      <charset val="204"/>
    </font>
    <font>
      <sz val="10"/>
      <color indexed="8"/>
      <name val="Times New Roman"/>
      <family val="1"/>
      <charset val="204"/>
    </font>
    <font>
      <vertAlign val="superscript"/>
      <sz val="10"/>
      <color theme="1"/>
      <name val="Times New Roman"/>
      <family val="1"/>
      <charset val="204"/>
    </font>
    <font>
      <sz val="8"/>
      <name val="Times New Roman"/>
      <family val="1"/>
      <charset val="204"/>
    </font>
    <font>
      <b/>
      <sz val="8"/>
      <name val="Times New Roman"/>
      <family val="1"/>
      <charset val="204"/>
    </font>
    <font>
      <sz val="8"/>
      <color theme="1"/>
      <name val="Calibri"/>
      <family val="2"/>
      <charset val="204"/>
      <scheme val="minor"/>
    </font>
    <font>
      <sz val="10"/>
      <color rgb="FF333333"/>
      <name val="Times New Roman"/>
      <family val="1"/>
      <charset val="204"/>
    </font>
    <font>
      <sz val="10"/>
      <color rgb="FFFF0000"/>
      <name val="Times New Roman"/>
      <family val="1"/>
      <charset val="204"/>
    </font>
    <font>
      <sz val="10"/>
      <color rgb="FF222222"/>
      <name val="Times New Roman"/>
      <family val="1"/>
      <charset val="204"/>
    </font>
    <font>
      <sz val="10"/>
      <color rgb="FF000000"/>
      <name val="Calibri"/>
      <family val="2"/>
      <charset val="204"/>
    </font>
    <font>
      <u/>
      <sz val="10"/>
      <color theme="1"/>
      <name val="Times New Roman"/>
      <family val="1"/>
      <charset val="204"/>
    </font>
    <font>
      <sz val="8"/>
      <color theme="1"/>
      <name val="Times New Roman"/>
      <family val="1"/>
      <charset val="204"/>
    </font>
    <font>
      <sz val="10"/>
      <color rgb="FF444444"/>
      <name val="Times New Roman"/>
      <family val="1"/>
      <charset val="204"/>
    </font>
    <font>
      <sz val="10"/>
      <color rgb="FF000000"/>
      <name val="Arial"/>
      <family val="2"/>
      <charset val="204"/>
    </font>
    <font>
      <sz val="10"/>
      <color theme="1"/>
      <name val="Calibri"/>
      <family val="2"/>
      <charset val="204"/>
      <scheme val="minor"/>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93">
    <xf numFmtId="0" fontId="0" fillId="0" borderId="0"/>
    <xf numFmtId="0" fontId="2" fillId="0" borderId="0"/>
    <xf numFmtId="43" fontId="3" fillId="0" borderId="0" applyFont="0" applyFill="0" applyBorder="0" applyAlignment="0" applyProtection="0"/>
    <xf numFmtId="43" fontId="2" fillId="0" borderId="0" applyFont="0" applyFill="0" applyBorder="0" applyAlignment="0" applyProtection="0"/>
    <xf numFmtId="0" fontId="1" fillId="0" borderId="0"/>
    <xf numFmtId="43" fontId="1" fillId="0" borderId="0" applyFont="0" applyFill="0" applyBorder="0" applyAlignment="0" applyProtection="0"/>
    <xf numFmtId="0" fontId="5" fillId="0" borderId="0">
      <alignment vertical="center"/>
    </xf>
    <xf numFmtId="0" fontId="6" fillId="0" borderId="0"/>
    <xf numFmtId="0" fontId="2" fillId="0" borderId="0"/>
    <xf numFmtId="0" fontId="2" fillId="0" borderId="0"/>
    <xf numFmtId="0" fontId="7" fillId="0" borderId="0"/>
    <xf numFmtId="0" fontId="6" fillId="0" borderId="0"/>
    <xf numFmtId="0" fontId="1" fillId="0" borderId="0"/>
    <xf numFmtId="0" fontId="1" fillId="0" borderId="0"/>
    <xf numFmtId="0" fontId="1" fillId="0" borderId="0"/>
    <xf numFmtId="43" fontId="3" fillId="0" borderId="0" applyFont="0" applyFill="0" applyBorder="0" applyAlignment="0" applyProtection="0"/>
    <xf numFmtId="167" fontId="9" fillId="0" borderId="2">
      <protection locked="0"/>
    </xf>
    <xf numFmtId="167" fontId="9" fillId="0" borderId="2">
      <protection locked="0"/>
    </xf>
    <xf numFmtId="4" fontId="9" fillId="0" borderId="0">
      <protection locked="0"/>
    </xf>
    <xf numFmtId="4" fontId="9" fillId="0" borderId="0">
      <protection locked="0"/>
    </xf>
    <xf numFmtId="168" fontId="9" fillId="0" borderId="0">
      <protection locked="0"/>
    </xf>
    <xf numFmtId="168" fontId="9" fillId="0" borderId="0">
      <protection locked="0"/>
    </xf>
    <xf numFmtId="4" fontId="9" fillId="0" borderId="0">
      <protection locked="0"/>
    </xf>
    <xf numFmtId="4" fontId="9" fillId="0" borderId="0">
      <protection locked="0"/>
    </xf>
    <xf numFmtId="168" fontId="9" fillId="0" borderId="0">
      <protection locked="0"/>
    </xf>
    <xf numFmtId="168" fontId="9" fillId="0" borderId="0">
      <protection locked="0"/>
    </xf>
    <xf numFmtId="4" fontId="9" fillId="0" borderId="0">
      <protection locked="0"/>
    </xf>
    <xf numFmtId="168" fontId="9" fillId="0" borderId="0">
      <protection locked="0"/>
    </xf>
    <xf numFmtId="169" fontId="9" fillId="0" borderId="0">
      <protection locked="0"/>
    </xf>
    <xf numFmtId="169" fontId="9" fillId="0" borderId="0">
      <protection locked="0"/>
    </xf>
    <xf numFmtId="167" fontId="9" fillId="0" borderId="2">
      <protection locked="0"/>
    </xf>
    <xf numFmtId="167" fontId="9" fillId="0" borderId="2">
      <protection locked="0"/>
    </xf>
    <xf numFmtId="167" fontId="10" fillId="0" borderId="0">
      <protection locked="0"/>
    </xf>
    <xf numFmtId="167" fontId="10" fillId="0" borderId="0">
      <protection locked="0"/>
    </xf>
    <xf numFmtId="167" fontId="9" fillId="0" borderId="2">
      <protection locked="0"/>
    </xf>
    <xf numFmtId="170" fontId="11" fillId="0" borderId="0" applyFill="0" applyBorder="0">
      <alignment vertical="top"/>
    </xf>
    <xf numFmtId="171" fontId="11" fillId="0" borderId="0" applyFill="0" applyBorder="0">
      <alignment vertical="top"/>
    </xf>
    <xf numFmtId="172" fontId="11" fillId="0" borderId="0" applyFill="0" applyBorder="0">
      <alignment vertical="top"/>
    </xf>
    <xf numFmtId="173" fontId="11" fillId="0" borderId="0" applyFill="0" applyBorder="0">
      <alignment vertical="top"/>
    </xf>
    <xf numFmtId="174" fontId="11" fillId="0" borderId="0" applyFill="0" applyBorder="0">
      <alignment vertical="top"/>
    </xf>
    <xf numFmtId="175" fontId="11" fillId="0" borderId="0" applyFill="0" applyBorder="0">
      <alignment vertical="top"/>
    </xf>
    <xf numFmtId="176" fontId="11" fillId="0" borderId="0" applyFill="0" applyBorder="0">
      <alignment vertical="top"/>
    </xf>
    <xf numFmtId="177" fontId="11" fillId="0" borderId="0" applyFill="0" applyBorder="0">
      <alignment vertical="top"/>
    </xf>
    <xf numFmtId="178" fontId="11" fillId="0" borderId="0" applyFill="0" applyBorder="0">
      <alignment vertical="top"/>
    </xf>
    <xf numFmtId="179" fontId="11" fillId="0" borderId="0" applyFill="0" applyBorder="0">
      <alignment vertical="top"/>
    </xf>
    <xf numFmtId="180" fontId="11" fillId="0" borderId="0" applyFill="0" applyBorder="0">
      <alignment vertical="top"/>
    </xf>
    <xf numFmtId="180" fontId="11" fillId="0" borderId="0" applyFill="0" applyBorder="0">
      <alignment horizontal="center" vertical="top"/>
    </xf>
    <xf numFmtId="181" fontId="11" fillId="0" borderId="0" applyFill="0" applyBorder="0">
      <alignment vertical="top"/>
    </xf>
    <xf numFmtId="182" fontId="11" fillId="0" borderId="0" applyFill="0" applyBorder="0">
      <alignment vertical="top"/>
    </xf>
    <xf numFmtId="183" fontId="11" fillId="0" borderId="0" applyFill="0" applyBorder="0">
      <alignment vertical="top"/>
    </xf>
    <xf numFmtId="184" fontId="11" fillId="0" borderId="0" applyFill="0" applyBorder="0">
      <alignment vertical="top"/>
    </xf>
    <xf numFmtId="185" fontId="12" fillId="0" borderId="0" applyFill="0" applyBorder="0">
      <alignment vertical="top"/>
    </xf>
    <xf numFmtId="186" fontId="11" fillId="0" borderId="0" applyFill="0" applyBorder="0">
      <alignment vertical="top"/>
    </xf>
    <xf numFmtId="187" fontId="11" fillId="0" borderId="0" applyFill="0" applyBorder="0">
      <alignment vertical="top"/>
    </xf>
    <xf numFmtId="188" fontId="11" fillId="0" borderId="0" applyFill="0" applyBorder="0">
      <alignment vertical="top"/>
    </xf>
    <xf numFmtId="189" fontId="11" fillId="0" borderId="0" applyFill="0" applyBorder="0">
      <alignment vertical="top"/>
    </xf>
    <xf numFmtId="190" fontId="11" fillId="0" borderId="0" applyFill="0" applyBorder="0">
      <alignment vertical="top"/>
    </xf>
    <xf numFmtId="191" fontId="11" fillId="0" borderId="0" applyFill="0" applyBorder="0">
      <alignment vertical="top"/>
    </xf>
    <xf numFmtId="192" fontId="11" fillId="0" borderId="0" applyFill="0" applyBorder="0">
      <alignment vertical="top"/>
    </xf>
    <xf numFmtId="0" fontId="13" fillId="0" borderId="0" applyNumberFormat="0" applyFill="0" applyBorder="0" applyAlignment="0" applyProtection="0"/>
    <xf numFmtId="193" fontId="2" fillId="0" borderId="0" applyFont="0" applyFill="0" applyBorder="0" applyAlignment="0" applyProtection="0"/>
    <xf numFmtId="0" fontId="3" fillId="0" borderId="0"/>
    <xf numFmtId="0" fontId="14" fillId="0" borderId="0" applyFill="0" applyBorder="0">
      <alignment vertical="top"/>
    </xf>
    <xf numFmtId="0" fontId="15" fillId="0" borderId="0" applyFill="0" applyBorder="0">
      <alignment vertical="top"/>
    </xf>
    <xf numFmtId="0" fontId="16" fillId="0" borderId="0" applyFill="0" applyBorder="0">
      <alignment vertical="top"/>
    </xf>
    <xf numFmtId="0" fontId="17" fillId="0" borderId="0" applyFill="0" applyBorder="0">
      <alignment vertical="top"/>
    </xf>
    <xf numFmtId="0" fontId="18" fillId="0" borderId="0" applyFill="0" applyBorder="0">
      <alignment horizontal="left" vertical="top"/>
      <protection hidden="1"/>
    </xf>
    <xf numFmtId="0" fontId="18" fillId="0" borderId="0" applyFill="0" applyBorder="0">
      <alignment horizontal="left" vertical="top" indent="1"/>
      <protection hidden="1"/>
    </xf>
    <xf numFmtId="0" fontId="18" fillId="0" borderId="0" applyFill="0" applyBorder="0">
      <alignment horizontal="left" vertical="top" indent="2"/>
      <protection hidden="1"/>
    </xf>
    <xf numFmtId="0" fontId="18" fillId="0" borderId="0" applyFill="0" applyBorder="0">
      <alignment horizontal="left" vertical="top" indent="3"/>
      <protection hidden="1"/>
    </xf>
    <xf numFmtId="170" fontId="19" fillId="0" borderId="0" applyFill="0" applyBorder="0">
      <alignment vertical="top"/>
      <protection locked="0"/>
    </xf>
    <xf numFmtId="171" fontId="19" fillId="0" borderId="0" applyFill="0" applyBorder="0">
      <alignment vertical="top"/>
      <protection locked="0"/>
    </xf>
    <xf numFmtId="172" fontId="19" fillId="0" borderId="0" applyFill="0" applyBorder="0">
      <alignment vertical="top"/>
      <protection locked="0"/>
    </xf>
    <xf numFmtId="173" fontId="19" fillId="0" borderId="0" applyFill="0" applyBorder="0">
      <alignment vertical="top"/>
      <protection locked="0"/>
    </xf>
    <xf numFmtId="174" fontId="19" fillId="0" borderId="0" applyFill="0" applyBorder="0">
      <alignment vertical="top"/>
      <protection locked="0"/>
    </xf>
    <xf numFmtId="175" fontId="19" fillId="0" borderId="0" applyFill="0" applyBorder="0">
      <alignment vertical="top"/>
      <protection locked="0"/>
    </xf>
    <xf numFmtId="194" fontId="19" fillId="0" borderId="0" applyFill="0" applyBorder="0">
      <alignment vertical="top"/>
      <protection locked="0"/>
    </xf>
    <xf numFmtId="195" fontId="19" fillId="0" borderId="0" applyFill="0" applyBorder="0">
      <alignment vertical="top"/>
      <protection locked="0"/>
    </xf>
    <xf numFmtId="178" fontId="19" fillId="0" borderId="0" applyFill="0" applyBorder="0">
      <alignment vertical="top"/>
      <protection locked="0"/>
    </xf>
    <xf numFmtId="179" fontId="19" fillId="0" borderId="0" applyFill="0" applyBorder="0">
      <alignment vertical="top"/>
      <protection locked="0"/>
    </xf>
    <xf numFmtId="180" fontId="19" fillId="0" borderId="0" applyFill="0" applyBorder="0">
      <alignment vertical="top"/>
      <protection locked="0"/>
    </xf>
    <xf numFmtId="181" fontId="19" fillId="0" borderId="0" applyFill="0" applyBorder="0">
      <alignment vertical="top"/>
      <protection locked="0"/>
    </xf>
    <xf numFmtId="181" fontId="20" fillId="0" borderId="0" applyFill="0" applyBorder="0">
      <alignment vertical="top"/>
      <protection locked="0"/>
    </xf>
    <xf numFmtId="181" fontId="19" fillId="0" borderId="0" applyFill="0" applyBorder="0">
      <alignment vertical="top"/>
      <protection locked="0"/>
    </xf>
    <xf numFmtId="49" fontId="19" fillId="0" borderId="0" applyFill="0" applyBorder="0">
      <alignment vertical="top"/>
      <protection locked="0"/>
    </xf>
    <xf numFmtId="49" fontId="20" fillId="0" borderId="0" applyFill="0" applyBorder="0">
      <alignment vertical="top"/>
      <protection locked="0"/>
    </xf>
    <xf numFmtId="0" fontId="19" fillId="0" borderId="0" applyFill="0" applyBorder="0">
      <alignment vertical="top" wrapText="1"/>
      <protection locked="0"/>
    </xf>
    <xf numFmtId="182" fontId="19" fillId="0" borderId="0" applyFill="0" applyBorder="0">
      <alignment vertical="top"/>
      <protection locked="0"/>
    </xf>
    <xf numFmtId="183" fontId="19" fillId="0" borderId="0" applyFill="0" applyBorder="0">
      <alignment vertical="top"/>
      <protection locked="0"/>
    </xf>
    <xf numFmtId="184" fontId="19" fillId="0" borderId="0" applyFill="0" applyBorder="0">
      <alignment vertical="top"/>
      <protection locked="0"/>
    </xf>
    <xf numFmtId="185" fontId="19" fillId="0" borderId="0" applyFill="0" applyBorder="0">
      <alignment vertical="top"/>
      <protection locked="0"/>
    </xf>
    <xf numFmtId="186" fontId="19" fillId="0" borderId="0" applyFill="0" applyBorder="0">
      <alignment vertical="top"/>
      <protection locked="0"/>
    </xf>
    <xf numFmtId="187" fontId="19" fillId="0" borderId="0" applyFill="0" applyBorder="0">
      <alignment vertical="top"/>
      <protection locked="0"/>
    </xf>
    <xf numFmtId="188" fontId="19" fillId="0" borderId="0" applyFill="0" applyBorder="0">
      <alignment vertical="top"/>
      <protection locked="0"/>
    </xf>
    <xf numFmtId="189" fontId="19" fillId="0" borderId="0" applyFill="0" applyBorder="0">
      <alignment vertical="top"/>
      <protection locked="0"/>
    </xf>
    <xf numFmtId="190" fontId="19" fillId="0" borderId="0" applyFill="0" applyBorder="0">
      <alignment vertical="top"/>
      <protection locked="0"/>
    </xf>
    <xf numFmtId="191" fontId="19" fillId="0" borderId="0" applyFill="0" applyBorder="0">
      <alignment vertical="top"/>
      <protection locked="0"/>
    </xf>
    <xf numFmtId="192" fontId="19" fillId="0" borderId="0" applyFill="0" applyBorder="0">
      <alignment vertical="top"/>
      <protection locked="0"/>
    </xf>
    <xf numFmtId="49" fontId="19" fillId="0" borderId="0" applyFill="0" applyBorder="0">
      <alignment horizontal="left" vertical="top"/>
      <protection locked="0"/>
    </xf>
    <xf numFmtId="49" fontId="19" fillId="0" borderId="0" applyFill="0" applyBorder="0">
      <alignment horizontal="left" vertical="top" indent="1"/>
      <protection locked="0"/>
    </xf>
    <xf numFmtId="49" fontId="19" fillId="0" borderId="0" applyFill="0" applyBorder="0">
      <alignment horizontal="left" vertical="top" indent="2"/>
      <protection locked="0"/>
    </xf>
    <xf numFmtId="49" fontId="19" fillId="0" borderId="0" applyFill="0" applyBorder="0">
      <alignment horizontal="left" vertical="top" indent="3"/>
      <protection locked="0"/>
    </xf>
    <xf numFmtId="49" fontId="19" fillId="0" borderId="0" applyFill="0" applyBorder="0">
      <alignment horizontal="left" vertical="top" indent="4"/>
      <protection locked="0"/>
    </xf>
    <xf numFmtId="49" fontId="19" fillId="0" borderId="0" applyFill="0" applyBorder="0">
      <alignment horizontal="center"/>
      <protection locked="0"/>
    </xf>
    <xf numFmtId="49" fontId="19" fillId="0" borderId="0" applyFill="0" applyBorder="0">
      <alignment horizontal="center" wrapText="1"/>
      <protection locked="0"/>
    </xf>
    <xf numFmtId="49" fontId="11" fillId="0" borderId="0" applyFill="0" applyBorder="0">
      <alignment vertical="top"/>
    </xf>
    <xf numFmtId="0" fontId="11" fillId="0" borderId="0" applyFill="0" applyBorder="0">
      <alignment vertical="top" wrapText="1"/>
    </xf>
    <xf numFmtId="0" fontId="21" fillId="0" borderId="0" applyNumberFormat="0" applyFont="0" applyBorder="0" applyAlignment="0">
      <alignment horizontal="left"/>
    </xf>
    <xf numFmtId="0" fontId="17" fillId="0" borderId="0" applyFill="0" applyBorder="0">
      <alignment vertical="top"/>
    </xf>
    <xf numFmtId="0" fontId="17" fillId="0" borderId="0" applyFill="0" applyBorder="0">
      <alignment horizontal="left" vertical="top" indent="1"/>
    </xf>
    <xf numFmtId="0" fontId="22" fillId="0" borderId="0" applyFill="0" applyBorder="0">
      <alignment horizontal="left" vertical="top" indent="2"/>
    </xf>
    <xf numFmtId="0" fontId="17" fillId="0" borderId="0" applyFill="0" applyBorder="0">
      <alignment horizontal="left" vertical="top" indent="3"/>
    </xf>
    <xf numFmtId="0" fontId="11" fillId="0" borderId="0" applyFill="0" applyBorder="0">
      <alignment vertical="top"/>
    </xf>
    <xf numFmtId="0" fontId="11" fillId="0" borderId="0" applyFill="0" applyBorder="0">
      <alignment horizontal="left" vertical="top" indent="1"/>
    </xf>
    <xf numFmtId="0" fontId="11" fillId="0" borderId="0" applyFill="0" applyBorder="0">
      <alignment horizontal="left" vertical="top" indent="2"/>
    </xf>
    <xf numFmtId="0" fontId="11" fillId="0" borderId="0" applyFill="0" applyBorder="0">
      <alignment horizontal="left" vertical="top" indent="3"/>
    </xf>
    <xf numFmtId="0" fontId="11" fillId="0" borderId="0" applyFill="0" applyBorder="0">
      <alignment horizontal="left" vertical="top" indent="4"/>
    </xf>
    <xf numFmtId="0" fontId="11" fillId="0" borderId="0" applyFill="0" applyBorder="0">
      <alignment horizontal="center"/>
    </xf>
    <xf numFmtId="0" fontId="11" fillId="0" borderId="0" applyFill="0" applyBorder="0">
      <alignment horizontal="center" wrapText="1"/>
    </xf>
    <xf numFmtId="196" fontId="8" fillId="0" borderId="1" applyBorder="0">
      <protection hidden="1"/>
    </xf>
    <xf numFmtId="0" fontId="4" fillId="0" borderId="0" applyNumberFormat="0" applyFill="0" applyBorder="0" applyAlignment="0" applyProtection="0">
      <alignment vertical="top"/>
      <protection locked="0"/>
    </xf>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1" fillId="0" borderId="0" applyFill="0" applyBorder="0"/>
    <xf numFmtId="0" fontId="23" fillId="0" borderId="0"/>
    <xf numFmtId="0" fontId="1" fillId="0" borderId="0"/>
    <xf numFmtId="0" fontId="2" fillId="0" borderId="0"/>
    <xf numFmtId="0" fontId="1" fillId="0" borderId="0"/>
    <xf numFmtId="0" fontId="6" fillId="0" borderId="0"/>
    <xf numFmtId="0" fontId="24" fillId="0" borderId="0"/>
    <xf numFmtId="0" fontId="25" fillId="0" borderId="0"/>
    <xf numFmtId="41" fontId="2" fillId="0" borderId="0" applyFont="0" applyFill="0" applyBorder="0" applyAlignment="0" applyProtection="0"/>
    <xf numFmtId="43" fontId="2" fillId="0" borderId="0" applyFont="0" applyFill="0" applyBorder="0" applyAlignment="0" applyProtection="0"/>
    <xf numFmtId="167" fontId="10" fillId="0" borderId="0">
      <protection locked="0"/>
    </xf>
    <xf numFmtId="167" fontId="10" fillId="0" borderId="0">
      <protection locked="0"/>
    </xf>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197" fontId="9" fillId="0" borderId="0">
      <protection locked="0"/>
    </xf>
    <xf numFmtId="197" fontId="9" fillId="0" borderId="0">
      <protection locked="0"/>
    </xf>
    <xf numFmtId="0" fontId="26" fillId="0" borderId="0"/>
    <xf numFmtId="0" fontId="6" fillId="0" borderId="0"/>
    <xf numFmtId="164" fontId="27"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7" fillId="0" borderId="0" applyFont="0" applyFill="0" applyBorder="0" applyAlignment="0" applyProtection="0"/>
    <xf numFmtId="164" fontId="28" fillId="0" borderId="0" applyFont="0" applyFill="0" applyBorder="0" applyAlignment="0" applyProtection="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 fillId="0" borderId="0"/>
    <xf numFmtId="0" fontId="3" fillId="0" borderId="0"/>
    <xf numFmtId="0" fontId="1" fillId="0" borderId="0"/>
    <xf numFmtId="0" fontId="3" fillId="0" borderId="0"/>
    <xf numFmtId="165" fontId="28" fillId="0" borderId="0" applyFont="0" applyFill="0" applyBorder="0" applyAlignment="0" applyProtection="0"/>
    <xf numFmtId="165"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0" fontId="7" fillId="0" borderId="0"/>
    <xf numFmtId="43" fontId="1"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0" fontId="3" fillId="0" borderId="0"/>
    <xf numFmtId="0" fontId="2" fillId="0" borderId="0"/>
    <xf numFmtId="198" fontId="6"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165" fontId="7" fillId="0" borderId="0"/>
    <xf numFmtId="0" fontId="2" fillId="0" borderId="0"/>
    <xf numFmtId="43" fontId="5" fillId="0" borderId="0" applyFont="0" applyFill="0" applyBorder="0" applyAlignment="0" applyProtection="0"/>
  </cellStyleXfs>
  <cellXfs count="267">
    <xf numFmtId="0" fontId="0" fillId="0" borderId="0" xfId="0"/>
    <xf numFmtId="0" fontId="8" fillId="2" borderId="0" xfId="0" applyFont="1" applyFill="1" applyAlignment="1">
      <alignment horizontal="left"/>
    </xf>
    <xf numFmtId="3" fontId="29" fillId="2" borderId="1" xfId="2" applyNumberFormat="1" applyFont="1" applyFill="1" applyBorder="1" applyAlignment="1">
      <alignment horizontal="center" vertical="center" wrapText="1"/>
    </xf>
    <xf numFmtId="0" fontId="8" fillId="2" borderId="0" xfId="0" applyFont="1" applyFill="1"/>
    <xf numFmtId="3" fontId="29" fillId="2" borderId="0" xfId="0" applyNumberFormat="1" applyFont="1" applyFill="1" applyBorder="1" applyAlignment="1">
      <alignment horizontal="left" vertical="center"/>
    </xf>
    <xf numFmtId="3" fontId="29" fillId="2" borderId="0" xfId="0" applyNumberFormat="1" applyFont="1" applyFill="1" applyBorder="1" applyAlignment="1">
      <alignment horizontal="left" vertical="center" wrapText="1"/>
    </xf>
    <xf numFmtId="0" fontId="29" fillId="2" borderId="1" xfId="2" applyNumberFormat="1" applyFont="1" applyFill="1" applyBorder="1" applyAlignment="1">
      <alignment horizontal="center" vertical="center" wrapText="1"/>
    </xf>
    <xf numFmtId="166" fontId="29" fillId="2" borderId="1" xfId="2" applyNumberFormat="1" applyFont="1" applyFill="1" applyBorder="1" applyAlignment="1">
      <alignment horizontal="center" vertical="center" wrapText="1"/>
    </xf>
    <xf numFmtId="1" fontId="29" fillId="2" borderId="1" xfId="2" applyNumberFormat="1" applyFont="1" applyFill="1" applyBorder="1" applyAlignment="1">
      <alignment horizontal="center" vertical="center" wrapText="1"/>
    </xf>
    <xf numFmtId="43" fontId="29" fillId="2" borderId="1" xfId="189" applyFont="1" applyFill="1" applyBorder="1" applyAlignment="1">
      <alignment horizontal="center" vertical="center" wrapText="1"/>
    </xf>
    <xf numFmtId="199" fontId="29" fillId="2" borderId="1" xfId="189" applyNumberFormat="1" applyFont="1" applyFill="1" applyBorder="1" applyAlignment="1">
      <alignment horizontal="center" vertical="center" wrapText="1"/>
    </xf>
    <xf numFmtId="43" fontId="8" fillId="2" borderId="0" xfId="189" applyNumberFormat="1" applyFont="1" applyFill="1"/>
    <xf numFmtId="0" fontId="32" fillId="2" borderId="0" xfId="0" applyFont="1" applyFill="1"/>
    <xf numFmtId="199" fontId="31" fillId="2" borderId="0" xfId="189" applyNumberFormat="1" applyFont="1" applyFill="1" applyAlignment="1">
      <alignment horizontal="center" vertical="center" wrapText="1"/>
    </xf>
    <xf numFmtId="0" fontId="32" fillId="2" borderId="1" xfId="0" applyFont="1" applyFill="1" applyBorder="1" applyAlignment="1">
      <alignment horizontal="center" vertical="center" wrapText="1"/>
    </xf>
    <xf numFmtId="43" fontId="32" fillId="2" borderId="1" xfId="189" applyNumberFormat="1" applyFont="1" applyFill="1" applyBorder="1" applyAlignment="1">
      <alignment horizontal="center" vertical="center" wrapText="1"/>
    </xf>
    <xf numFmtId="43" fontId="32" fillId="2" borderId="1" xfId="189" applyNumberFormat="1" applyFont="1" applyFill="1" applyBorder="1"/>
    <xf numFmtId="0" fontId="29" fillId="2" borderId="0" xfId="0" applyFont="1" applyFill="1" applyAlignment="1">
      <alignment horizontal="center"/>
    </xf>
    <xf numFmtId="0" fontId="30" fillId="2" borderId="0" xfId="0" applyFont="1" applyFill="1" applyBorder="1" applyAlignment="1">
      <alignment horizontal="left" vertical="center" wrapText="1"/>
    </xf>
    <xf numFmtId="0" fontId="8" fillId="2" borderId="1" xfId="0" applyFont="1" applyFill="1" applyBorder="1" applyAlignment="1">
      <alignment horizontal="center" vertical="center" wrapText="1"/>
    </xf>
    <xf numFmtId="0" fontId="33" fillId="2" borderId="1" xfId="0" applyFont="1" applyFill="1" applyBorder="1" applyAlignment="1">
      <alignment horizontal="center" vertical="center" wrapText="1"/>
    </xf>
    <xf numFmtId="43" fontId="33" fillId="2" borderId="1" xfId="189" applyFont="1" applyFill="1" applyBorder="1" applyAlignment="1">
      <alignment horizontal="center" vertical="center" wrapText="1"/>
    </xf>
    <xf numFmtId="43" fontId="33" fillId="2" borderId="1" xfId="189" applyNumberFormat="1"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1" xfId="0" applyFont="1" applyFill="1" applyBorder="1" applyAlignment="1">
      <alignment horizontal="center" vertical="center"/>
    </xf>
    <xf numFmtId="43" fontId="8" fillId="2" borderId="1" xfId="189" applyFont="1" applyFill="1" applyBorder="1" applyAlignment="1">
      <alignment horizontal="center" vertical="center" wrapText="1"/>
    </xf>
    <xf numFmtId="3" fontId="8" fillId="2" borderId="1" xfId="0" applyNumberFormat="1" applyFont="1" applyFill="1" applyBorder="1" applyAlignment="1">
      <alignment horizontal="center" vertical="center" wrapText="1"/>
    </xf>
    <xf numFmtId="200" fontId="8" fillId="2" borderId="1" xfId="0" applyNumberFormat="1"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0" fontId="33" fillId="2" borderId="0" xfId="0" applyFont="1" applyFill="1" applyAlignment="1">
      <alignment horizontal="center" vertical="top" wrapText="1"/>
    </xf>
    <xf numFmtId="0" fontId="34" fillId="2" borderId="1" xfId="0" applyFont="1" applyFill="1" applyBorder="1" applyAlignment="1">
      <alignment horizontal="center" vertical="center" wrapText="1"/>
    </xf>
    <xf numFmtId="0" fontId="33" fillId="2" borderId="0" xfId="0" applyFont="1" applyFill="1" applyAlignment="1">
      <alignment horizontal="center" vertical="center" wrapText="1"/>
    </xf>
    <xf numFmtId="0" fontId="8" fillId="2" borderId="1" xfId="131" applyFont="1" applyFill="1" applyBorder="1" applyAlignment="1">
      <alignment horizontal="center" vertical="center" wrapText="1"/>
    </xf>
    <xf numFmtId="200" fontId="8" fillId="2" borderId="1" xfId="131" applyNumberFormat="1" applyFont="1" applyFill="1" applyBorder="1" applyAlignment="1">
      <alignment horizontal="center" vertical="center" wrapText="1"/>
    </xf>
    <xf numFmtId="0" fontId="8" fillId="2" borderId="1" xfId="131" applyFont="1" applyFill="1" applyBorder="1" applyAlignment="1">
      <alignment horizontal="center" vertical="center"/>
    </xf>
    <xf numFmtId="43" fontId="29" fillId="2" borderId="1" xfId="189" applyNumberFormat="1" applyFont="1" applyFill="1" applyBorder="1" applyAlignment="1">
      <alignment horizontal="center" vertical="center" wrapText="1"/>
    </xf>
    <xf numFmtId="199" fontId="29" fillId="2" borderId="0" xfId="189" applyNumberFormat="1" applyFont="1" applyFill="1" applyAlignment="1">
      <alignment horizontal="center" vertical="center" wrapText="1"/>
    </xf>
    <xf numFmtId="49" fontId="8" fillId="2" borderId="1" xfId="189" applyNumberFormat="1" applyFont="1" applyFill="1" applyBorder="1" applyAlignment="1">
      <alignment horizontal="center" vertical="center" wrapText="1"/>
    </xf>
    <xf numFmtId="199" fontId="8" fillId="2" borderId="1" xfId="189" applyNumberFormat="1" applyFont="1" applyFill="1" applyBorder="1" applyAlignment="1">
      <alignment horizontal="center" vertical="center" wrapText="1"/>
    </xf>
    <xf numFmtId="43" fontId="8" fillId="2" borderId="1" xfId="189" applyNumberFormat="1" applyFont="1" applyFill="1" applyBorder="1" applyAlignment="1">
      <alignment horizontal="center" vertical="center" wrapText="1"/>
    </xf>
    <xf numFmtId="43" fontId="8" fillId="2" borderId="1" xfId="189" applyNumberFormat="1" applyFont="1" applyFill="1" applyBorder="1"/>
    <xf numFmtId="199" fontId="33" fillId="2" borderId="1" xfId="189" applyNumberFormat="1" applyFont="1" applyFill="1" applyBorder="1" applyAlignment="1">
      <alignment horizontal="center" vertical="center" wrapText="1"/>
    </xf>
    <xf numFmtId="0" fontId="36" fillId="2" borderId="1" xfId="0" applyFont="1" applyFill="1" applyBorder="1" applyAlignment="1">
      <alignment horizontal="center" vertical="center"/>
    </xf>
    <xf numFmtId="0" fontId="36" fillId="2" borderId="1" xfId="0" applyFont="1" applyFill="1" applyBorder="1" applyAlignment="1">
      <alignment horizontal="center" vertical="center" wrapText="1"/>
    </xf>
    <xf numFmtId="3" fontId="36" fillId="2" borderId="1" xfId="0" applyNumberFormat="1" applyFont="1" applyFill="1" applyBorder="1" applyAlignment="1">
      <alignment horizontal="center" vertical="center" wrapText="1"/>
    </xf>
    <xf numFmtId="199" fontId="36" fillId="2" borderId="1" xfId="189" applyNumberFormat="1" applyFont="1" applyFill="1" applyBorder="1" applyAlignment="1">
      <alignment horizontal="center" vertical="center" wrapText="1"/>
    </xf>
    <xf numFmtId="200" fontId="35" fillId="0" borderId="1" xfId="0" applyNumberFormat="1" applyFont="1" applyFill="1" applyBorder="1" applyAlignment="1">
      <alignment horizontal="center" vertical="center" wrapText="1"/>
    </xf>
    <xf numFmtId="200" fontId="8" fillId="0" borderId="1" xfId="0" applyNumberFormat="1" applyFont="1" applyFill="1" applyBorder="1" applyAlignment="1">
      <alignment horizontal="center" vertical="center" wrapText="1"/>
    </xf>
    <xf numFmtId="0" fontId="34"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33" fillId="0" borderId="1" xfId="0" applyFont="1" applyFill="1" applyBorder="1" applyAlignment="1">
      <alignment horizontal="center" vertical="center" wrapText="1"/>
    </xf>
    <xf numFmtId="200" fontId="34" fillId="0" borderId="1" xfId="190" applyNumberFormat="1" applyFont="1" applyFill="1" applyBorder="1" applyAlignment="1">
      <alignment horizontal="center" vertical="center" wrapText="1"/>
    </xf>
    <xf numFmtId="0" fontId="8" fillId="0" borderId="1" xfId="191" applyFont="1" applyFill="1" applyBorder="1" applyAlignment="1" applyProtection="1">
      <alignment horizontal="center" vertical="center" wrapText="1"/>
    </xf>
    <xf numFmtId="203" fontId="8" fillId="0" borderId="1" xfId="192" applyNumberFormat="1" applyFont="1" applyFill="1" applyBorder="1" applyAlignment="1">
      <alignment horizontal="center" vertical="center" wrapText="1"/>
    </xf>
    <xf numFmtId="0" fontId="37" fillId="0" borderId="1" xfId="0" applyFont="1" applyFill="1" applyBorder="1" applyAlignment="1">
      <alignment horizontal="center" vertical="center" wrapText="1"/>
    </xf>
    <xf numFmtId="0" fontId="30" fillId="2" borderId="0" xfId="0" applyFont="1" applyFill="1" applyBorder="1" applyAlignment="1">
      <alignment horizontal="center" vertical="center" wrapText="1"/>
    </xf>
    <xf numFmtId="43" fontId="8" fillId="2" borderId="0" xfId="189" applyFont="1" applyFill="1" applyAlignment="1"/>
    <xf numFmtId="202" fontId="29" fillId="2" borderId="1" xfId="2" applyNumberFormat="1" applyFont="1" applyFill="1" applyBorder="1" applyAlignment="1">
      <alignment vertical="center" wrapText="1"/>
    </xf>
    <xf numFmtId="202" fontId="36" fillId="2" borderId="1" xfId="0" applyNumberFormat="1" applyFont="1" applyFill="1" applyBorder="1" applyAlignment="1">
      <alignment vertical="center" wrapText="1"/>
    </xf>
    <xf numFmtId="43" fontId="33" fillId="2" borderId="1" xfId="189" applyNumberFormat="1" applyFont="1" applyFill="1" applyBorder="1" applyAlignment="1">
      <alignment vertical="center" wrapText="1"/>
    </xf>
    <xf numFmtId="43" fontId="32" fillId="2" borderId="1" xfId="189" applyNumberFormat="1" applyFont="1" applyFill="1" applyBorder="1" applyAlignment="1">
      <alignment vertical="center" wrapText="1"/>
    </xf>
    <xf numFmtId="43" fontId="8" fillId="2" borderId="1" xfId="189" applyNumberFormat="1" applyFont="1" applyFill="1" applyBorder="1" applyAlignment="1">
      <alignment vertical="center" wrapText="1"/>
    </xf>
    <xf numFmtId="3" fontId="8" fillId="2" borderId="1" xfId="0" applyNumberFormat="1" applyFont="1" applyFill="1" applyBorder="1" applyAlignment="1">
      <alignment vertical="center" wrapText="1"/>
    </xf>
    <xf numFmtId="0" fontId="0" fillId="0" borderId="0" xfId="0" applyAlignment="1"/>
    <xf numFmtId="0" fontId="8" fillId="2" borderId="0" xfId="0" applyFont="1" applyFill="1" applyAlignment="1">
      <alignment horizontal="center"/>
    </xf>
    <xf numFmtId="0" fontId="0" fillId="0" borderId="0" xfId="0" applyAlignment="1">
      <alignment horizontal="center"/>
    </xf>
    <xf numFmtId="0" fontId="30" fillId="2" borderId="0" xfId="0" applyFont="1" applyFill="1" applyBorder="1" applyAlignment="1">
      <alignment horizontal="left" vertical="center" wrapText="1"/>
    </xf>
    <xf numFmtId="0" fontId="30" fillId="2" borderId="0" xfId="0" applyFont="1" applyFill="1" applyBorder="1" applyAlignment="1">
      <alignment vertical="center" wrapText="1"/>
    </xf>
    <xf numFmtId="0" fontId="32" fillId="2" borderId="7" xfId="0" applyFont="1" applyFill="1" applyBorder="1" applyAlignment="1">
      <alignment horizontal="center" vertical="center" wrapText="1"/>
    </xf>
    <xf numFmtId="0" fontId="33" fillId="0" borderId="1" xfId="0" applyFont="1" applyBorder="1" applyAlignment="1">
      <alignment horizontal="center" vertical="center" wrapText="1"/>
    </xf>
    <xf numFmtId="0" fontId="8" fillId="2" borderId="0" xfId="0" applyFont="1" applyFill="1" applyAlignment="1">
      <alignment vertical="center"/>
    </xf>
    <xf numFmtId="0" fontId="0" fillId="0" borderId="0" xfId="0" applyAlignment="1">
      <alignment vertical="center"/>
    </xf>
    <xf numFmtId="0" fontId="8" fillId="2" borderId="1" xfId="191" applyFont="1" applyFill="1" applyBorder="1" applyAlignment="1" applyProtection="1">
      <alignment horizontal="center" vertical="center" wrapText="1"/>
    </xf>
    <xf numFmtId="43" fontId="31" fillId="2" borderId="1" xfId="189" applyNumberFormat="1" applyFont="1" applyFill="1" applyBorder="1" applyAlignment="1">
      <alignment vertical="center" wrapText="1"/>
    </xf>
    <xf numFmtId="43" fontId="29" fillId="2" borderId="1" xfId="189" applyNumberFormat="1" applyFont="1" applyFill="1" applyBorder="1" applyAlignment="1">
      <alignment vertical="center" wrapText="1"/>
    </xf>
    <xf numFmtId="43" fontId="8" fillId="2" borderId="0" xfId="189" applyNumberFormat="1" applyFont="1" applyFill="1" applyAlignment="1"/>
    <xf numFmtId="4" fontId="8" fillId="2" borderId="1" xfId="189" applyNumberFormat="1" applyFont="1" applyFill="1" applyBorder="1" applyAlignment="1">
      <alignment horizontal="center" vertical="center" wrapText="1"/>
    </xf>
    <xf numFmtId="202" fontId="29" fillId="2" borderId="1" xfId="2" applyNumberFormat="1" applyFont="1" applyFill="1" applyBorder="1" applyAlignment="1">
      <alignment horizontal="center" vertical="center" wrapText="1"/>
    </xf>
    <xf numFmtId="202" fontId="29" fillId="2" borderId="1" xfId="0" applyNumberFormat="1" applyFont="1" applyFill="1" applyBorder="1" applyAlignment="1">
      <alignment horizontal="center" vertical="center" wrapText="1"/>
    </xf>
    <xf numFmtId="0" fontId="8" fillId="2" borderId="1" xfId="0" applyFont="1" applyFill="1" applyBorder="1"/>
    <xf numFmtId="199" fontId="8" fillId="2" borderId="1" xfId="189" applyNumberFormat="1" applyFont="1" applyFill="1" applyBorder="1" applyAlignment="1">
      <alignment horizontal="left" vertical="center" wrapText="1"/>
    </xf>
    <xf numFmtId="0" fontId="8" fillId="2" borderId="1" xfId="0" applyFont="1" applyFill="1" applyBorder="1" applyAlignment="1">
      <alignment horizontal="left"/>
    </xf>
    <xf numFmtId="0" fontId="8" fillId="2" borderId="1" xfId="0" applyFont="1" applyFill="1" applyBorder="1" applyAlignment="1">
      <alignment horizontal="left" vertical="center" wrapText="1"/>
    </xf>
    <xf numFmtId="43" fontId="8" fillId="2" borderId="1" xfId="0" applyNumberFormat="1" applyFont="1" applyFill="1" applyBorder="1" applyAlignment="1">
      <alignment horizontal="left" vertical="center" wrapText="1"/>
    </xf>
    <xf numFmtId="0" fontId="33" fillId="0" borderId="7" xfId="0" applyFont="1" applyBorder="1" applyAlignment="1">
      <alignment horizontal="center" vertical="center" wrapText="1"/>
    </xf>
    <xf numFmtId="0" fontId="33" fillId="2" borderId="1" xfId="0" applyFont="1" applyFill="1" applyBorder="1" applyAlignment="1">
      <alignment horizontal="center" vertical="top" wrapText="1"/>
    </xf>
    <xf numFmtId="0" fontId="39" fillId="2" borderId="0" xfId="0" applyFont="1" applyFill="1"/>
    <xf numFmtId="3" fontId="40" fillId="2" borderId="0" xfId="0" applyNumberFormat="1" applyFont="1" applyFill="1" applyBorder="1" applyAlignment="1">
      <alignment horizontal="left" vertical="center" wrapText="1"/>
    </xf>
    <xf numFmtId="3" fontId="39" fillId="2" borderId="0" xfId="0" applyNumberFormat="1" applyFont="1" applyFill="1" applyBorder="1" applyAlignment="1">
      <alignment horizontal="left" vertical="center"/>
    </xf>
    <xf numFmtId="43" fontId="8" fillId="2" borderId="0" xfId="189" applyFont="1" applyFill="1"/>
    <xf numFmtId="1" fontId="29" fillId="2" borderId="1" xfId="0" applyNumberFormat="1" applyFont="1" applyFill="1" applyBorder="1" applyAlignment="1">
      <alignment horizontal="center" vertical="center" wrapText="1"/>
    </xf>
    <xf numFmtId="1" fontId="8" fillId="2" borderId="0" xfId="0" applyNumberFormat="1" applyFont="1" applyFill="1"/>
    <xf numFmtId="43" fontId="36" fillId="2" borderId="1" xfId="189" applyNumberFormat="1" applyFont="1" applyFill="1" applyBorder="1" applyAlignment="1">
      <alignment vertical="center" wrapText="1"/>
    </xf>
    <xf numFmtId="0" fontId="8" fillId="2" borderId="9" xfId="0" applyFont="1" applyFill="1" applyBorder="1" applyAlignment="1">
      <alignment horizontal="center" vertical="center" wrapText="1"/>
    </xf>
    <xf numFmtId="199" fontId="33" fillId="2" borderId="9" xfId="189" applyNumberFormat="1" applyFont="1" applyFill="1" applyBorder="1" applyAlignment="1">
      <alignment horizontal="center" vertical="center" wrapText="1"/>
    </xf>
    <xf numFmtId="0" fontId="33" fillId="3" borderId="1" xfId="0" applyFont="1" applyFill="1" applyBorder="1" applyAlignment="1">
      <alignment horizontal="center" vertical="center" wrapText="1"/>
    </xf>
    <xf numFmtId="0" fontId="42" fillId="0" borderId="1" xfId="0" applyFont="1" applyBorder="1" applyAlignment="1">
      <alignment horizontal="center" vertical="center" wrapText="1"/>
    </xf>
    <xf numFmtId="4" fontId="33" fillId="0" borderId="1" xfId="0" applyNumberFormat="1" applyFont="1" applyBorder="1" applyAlignment="1">
      <alignment horizontal="center" vertical="center" wrapText="1"/>
    </xf>
    <xf numFmtId="4" fontId="42" fillId="0" borderId="1" xfId="0" applyNumberFormat="1" applyFont="1" applyBorder="1" applyAlignment="1">
      <alignment horizontal="center" vertical="center" wrapText="1"/>
    </xf>
    <xf numFmtId="2" fontId="34" fillId="2" borderId="1" xfId="0" applyNumberFormat="1" applyFont="1" applyFill="1" applyBorder="1" applyAlignment="1">
      <alignment horizontal="center" vertical="center" wrapText="1"/>
    </xf>
    <xf numFmtId="4" fontId="33" fillId="2" borderId="1" xfId="0" applyNumberFormat="1" applyFont="1" applyFill="1" applyBorder="1" applyAlignment="1">
      <alignment horizontal="center" vertical="center" wrapText="1"/>
    </xf>
    <xf numFmtId="0" fontId="34" fillId="3" borderId="1" xfId="0" applyFont="1" applyFill="1" applyBorder="1" applyAlignment="1">
      <alignment horizontal="center" vertical="center" wrapText="1"/>
    </xf>
    <xf numFmtId="0" fontId="42" fillId="3" borderId="1" xfId="0" applyFont="1" applyFill="1" applyBorder="1" applyAlignment="1">
      <alignment horizontal="center" vertical="center" wrapText="1"/>
    </xf>
    <xf numFmtId="199" fontId="8" fillId="2" borderId="1" xfId="189" applyNumberFormat="1" applyFont="1" applyFill="1" applyBorder="1" applyAlignment="1">
      <alignment vertical="center" wrapText="1"/>
    </xf>
    <xf numFmtId="199" fontId="33" fillId="2" borderId="6" xfId="189" applyNumberFormat="1" applyFont="1" applyFill="1" applyBorder="1" applyAlignment="1">
      <alignment horizontal="center" vertical="center" wrapText="1"/>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wrapText="1"/>
    </xf>
    <xf numFmtId="0" fontId="30" fillId="2" borderId="0" xfId="0" applyFont="1" applyFill="1" applyBorder="1" applyAlignment="1">
      <alignment horizontal="center" vertical="center" wrapText="1"/>
    </xf>
    <xf numFmtId="201" fontId="33" fillId="2" borderId="1" xfId="189" applyNumberFormat="1" applyFont="1" applyFill="1" applyBorder="1" applyAlignment="1">
      <alignment horizontal="center" vertical="center" wrapText="1"/>
    </xf>
    <xf numFmtId="4" fontId="33" fillId="3" borderId="1" xfId="0" applyNumberFormat="1" applyFont="1" applyFill="1" applyBorder="1" applyAlignment="1">
      <alignment horizontal="center" vertical="center" wrapText="1"/>
    </xf>
    <xf numFmtId="4" fontId="33" fillId="0" borderId="1" xfId="0" applyNumberFormat="1" applyFont="1" applyBorder="1" applyAlignment="1">
      <alignment horizontal="center" vertical="center"/>
    </xf>
    <xf numFmtId="4" fontId="33" fillId="3" borderId="7" xfId="0" applyNumberFormat="1" applyFont="1" applyFill="1" applyBorder="1" applyAlignment="1">
      <alignment horizontal="center" vertical="center" wrapText="1"/>
    </xf>
    <xf numFmtId="4" fontId="33" fillId="2" borderId="1" xfId="0" applyNumberFormat="1" applyFont="1" applyFill="1" applyBorder="1" applyAlignment="1">
      <alignment horizontal="center" vertical="center"/>
    </xf>
    <xf numFmtId="0" fontId="33" fillId="3" borderId="9" xfId="0" applyFont="1" applyFill="1" applyBorder="1" applyAlignment="1">
      <alignment horizontal="center" vertical="center" wrapText="1"/>
    </xf>
    <xf numFmtId="0" fontId="33" fillId="0" borderId="0" xfId="0" applyFont="1" applyAlignment="1">
      <alignment horizontal="center" vertical="center" wrapText="1"/>
    </xf>
    <xf numFmtId="0" fontId="8" fillId="0" borderId="1" xfId="0" applyFont="1" applyBorder="1" applyAlignment="1">
      <alignment horizontal="center" vertical="center" wrapText="1"/>
    </xf>
    <xf numFmtId="0" fontId="33" fillId="3" borderId="1" xfId="0" applyFont="1" applyFill="1" applyBorder="1" applyAlignment="1">
      <alignment horizontal="center" vertical="top" wrapText="1"/>
    </xf>
    <xf numFmtId="0" fontId="8" fillId="3" borderId="1" xfId="0" applyFont="1" applyFill="1" applyBorder="1" applyAlignment="1">
      <alignment horizontal="center" vertical="center" wrapText="1"/>
    </xf>
    <xf numFmtId="0" fontId="44" fillId="3" borderId="1" xfId="0" applyFont="1" applyFill="1" applyBorder="1" applyAlignment="1">
      <alignment horizontal="center" vertical="center" wrapText="1"/>
    </xf>
    <xf numFmtId="3" fontId="8" fillId="2" borderId="1" xfId="189" applyNumberFormat="1" applyFont="1" applyFill="1" applyBorder="1" applyAlignment="1">
      <alignment horizontal="center" vertical="center" wrapText="1"/>
    </xf>
    <xf numFmtId="49" fontId="36" fillId="2" borderId="1" xfId="189" applyNumberFormat="1" applyFont="1" applyFill="1" applyBorder="1" applyAlignment="1">
      <alignment horizontal="left" vertical="center" wrapText="1"/>
    </xf>
    <xf numFmtId="2" fontId="8" fillId="0" borderId="1" xfId="0" applyNumberFormat="1" applyFont="1" applyFill="1" applyBorder="1" applyAlignment="1">
      <alignment horizontal="center" vertical="center" wrapText="1"/>
    </xf>
    <xf numFmtId="0" fontId="45" fillId="3" borderId="1" xfId="0" applyFont="1" applyFill="1" applyBorder="1" applyAlignment="1">
      <alignment horizontal="center" vertical="center" wrapText="1"/>
    </xf>
    <xf numFmtId="49" fontId="33" fillId="2" borderId="1" xfId="189" applyNumberFormat="1" applyFont="1" applyFill="1" applyBorder="1" applyAlignment="1">
      <alignment horizontal="center" vertical="center" wrapText="1"/>
    </xf>
    <xf numFmtId="2" fontId="33" fillId="2" borderId="1" xfId="189" applyNumberFormat="1" applyFont="1" applyFill="1" applyBorder="1" applyAlignment="1">
      <alignment horizontal="center" vertical="center" wrapText="1"/>
    </xf>
    <xf numFmtId="0" fontId="0" fillId="2" borderId="0" xfId="0" applyFill="1"/>
    <xf numFmtId="49" fontId="8" fillId="2" borderId="9" xfId="189" applyNumberFormat="1" applyFont="1" applyFill="1" applyBorder="1" applyAlignment="1">
      <alignment horizontal="center" vertical="center" wrapText="1"/>
    </xf>
    <xf numFmtId="4" fontId="33" fillId="2" borderId="9" xfId="0" applyNumberFormat="1" applyFont="1" applyFill="1" applyBorder="1" applyAlignment="1">
      <alignment horizontal="center" vertical="center"/>
    </xf>
    <xf numFmtId="4" fontId="33" fillId="2" borderId="7" xfId="0" applyNumberFormat="1" applyFont="1" applyFill="1" applyBorder="1" applyAlignment="1">
      <alignment horizontal="center" vertical="center" wrapText="1"/>
    </xf>
    <xf numFmtId="49" fontId="36" fillId="2" borderId="1" xfId="189" applyNumberFormat="1" applyFont="1" applyFill="1" applyBorder="1" applyAlignment="1">
      <alignment horizontal="left" vertical="center" wrapText="1"/>
    </xf>
    <xf numFmtId="0" fontId="34" fillId="3" borderId="1" xfId="0" applyFont="1" applyFill="1" applyBorder="1" applyAlignment="1">
      <alignment horizontal="center" vertical="top" wrapText="1"/>
    </xf>
    <xf numFmtId="0" fontId="34" fillId="0" borderId="1" xfId="0" applyFont="1" applyBorder="1" applyAlignment="1">
      <alignment horizontal="center" vertical="center" wrapText="1"/>
    </xf>
    <xf numFmtId="0" fontId="33" fillId="2" borderId="6"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1" xfId="0" applyFont="1" applyFill="1" applyBorder="1" applyAlignment="1">
      <alignment horizontal="center" vertical="top" wrapText="1"/>
    </xf>
    <xf numFmtId="49" fontId="8" fillId="2" borderId="4" xfId="189" applyNumberFormat="1" applyFont="1" applyFill="1" applyBorder="1" applyAlignment="1">
      <alignment horizontal="center" vertical="center" wrapText="1"/>
    </xf>
    <xf numFmtId="4" fontId="8" fillId="2" borderId="9" xfId="189" applyNumberFormat="1" applyFont="1" applyFill="1" applyBorder="1" applyAlignment="1">
      <alignment horizontal="center" vertical="center" wrapText="1"/>
    </xf>
    <xf numFmtId="4" fontId="34" fillId="3" borderId="1" xfId="0" applyNumberFormat="1" applyFont="1" applyFill="1" applyBorder="1" applyAlignment="1">
      <alignment horizontal="center" vertical="center" wrapText="1"/>
    </xf>
    <xf numFmtId="49" fontId="8" fillId="2" borderId="9" xfId="189" applyNumberFormat="1" applyFont="1" applyFill="1" applyBorder="1" applyAlignment="1">
      <alignment horizontal="center" vertical="center" wrapText="1"/>
    </xf>
    <xf numFmtId="4" fontId="8" fillId="2" borderId="7" xfId="189" applyNumberFormat="1" applyFont="1" applyFill="1" applyBorder="1" applyAlignment="1">
      <alignment horizontal="center" vertical="center" wrapText="1"/>
    </xf>
    <xf numFmtId="12" fontId="33" fillId="2" borderId="1" xfId="189" applyNumberFormat="1" applyFont="1" applyFill="1" applyBorder="1" applyAlignment="1">
      <alignment horizontal="center" vertical="center" wrapText="1"/>
    </xf>
    <xf numFmtId="49" fontId="8" fillId="2" borderId="9" xfId="189" applyNumberFormat="1" applyFont="1" applyFill="1" applyBorder="1" applyAlignment="1">
      <alignment horizontal="center" vertical="center" wrapText="1"/>
    </xf>
    <xf numFmtId="49" fontId="8" fillId="2" borderId="7" xfId="189" applyNumberFormat="1" applyFont="1" applyFill="1" applyBorder="1" applyAlignment="1">
      <alignment horizontal="center" vertical="center" wrapText="1"/>
    </xf>
    <xf numFmtId="49" fontId="33" fillId="2" borderId="9" xfId="189" applyNumberFormat="1" applyFont="1" applyFill="1" applyBorder="1" applyAlignment="1">
      <alignment horizontal="center" vertical="center" wrapText="1"/>
    </xf>
    <xf numFmtId="0" fontId="33" fillId="2" borderId="9" xfId="0" applyFont="1" applyFill="1" applyBorder="1" applyAlignment="1">
      <alignment horizontal="center" vertical="center" wrapText="1"/>
    </xf>
    <xf numFmtId="0" fontId="33" fillId="2" borderId="7" xfId="0" applyFont="1" applyFill="1" applyBorder="1" applyAlignment="1">
      <alignment horizontal="center" vertical="center" wrapText="1"/>
    </xf>
    <xf numFmtId="2" fontId="33" fillId="2" borderId="9" xfId="189" applyNumberFormat="1" applyFont="1" applyFill="1" applyBorder="1" applyAlignment="1">
      <alignment horizontal="center" vertical="center" wrapText="1"/>
    </xf>
    <xf numFmtId="0" fontId="8" fillId="2" borderId="9" xfId="0" applyFont="1" applyFill="1" applyBorder="1" applyAlignment="1">
      <alignment horizontal="center" vertical="center"/>
    </xf>
    <xf numFmtId="4" fontId="8" fillId="2" borderId="9" xfId="189" applyNumberFormat="1" applyFont="1" applyFill="1" applyBorder="1" applyAlignment="1">
      <alignment horizontal="center" vertical="center" wrapText="1"/>
    </xf>
    <xf numFmtId="43" fontId="8" fillId="2" borderId="9" xfId="189" applyNumberFormat="1" applyFont="1" applyFill="1" applyBorder="1" applyAlignment="1">
      <alignment horizontal="center" vertical="center" wrapText="1"/>
    </xf>
    <xf numFmtId="0" fontId="8" fillId="3" borderId="8" xfId="0" applyFont="1" applyFill="1" applyBorder="1" applyAlignment="1">
      <alignment horizontal="center" vertical="center" wrapText="1"/>
    </xf>
    <xf numFmtId="0" fontId="34" fillId="3" borderId="9" xfId="0" applyFont="1" applyFill="1" applyBorder="1" applyAlignment="1">
      <alignment horizontal="center" vertical="center" wrapText="1"/>
    </xf>
    <xf numFmtId="4" fontId="33" fillId="3" borderId="8" xfId="0" applyNumberFormat="1" applyFont="1" applyFill="1" applyBorder="1" applyAlignment="1">
      <alignment horizontal="center" vertical="center" wrapText="1"/>
    </xf>
    <xf numFmtId="43" fontId="32" fillId="2" borderId="7" xfId="189" applyNumberFormat="1" applyFont="1" applyFill="1" applyBorder="1" applyAlignment="1">
      <alignment horizontal="center" vertical="center" wrapText="1"/>
    </xf>
    <xf numFmtId="43" fontId="32" fillId="2" borderId="7" xfId="189" applyNumberFormat="1" applyFont="1" applyFill="1" applyBorder="1" applyAlignment="1">
      <alignment vertical="center" wrapText="1"/>
    </xf>
    <xf numFmtId="43" fontId="31" fillId="2" borderId="7" xfId="189" applyNumberFormat="1" applyFont="1" applyFill="1" applyBorder="1" applyAlignment="1">
      <alignment vertical="center" wrapText="1"/>
    </xf>
    <xf numFmtId="43" fontId="32" fillId="2" borderId="7" xfId="189" applyNumberFormat="1" applyFont="1" applyFill="1" applyBorder="1"/>
    <xf numFmtId="4" fontId="34" fillId="3" borderId="9" xfId="0"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4" fontId="33" fillId="2" borderId="1" xfId="189" applyNumberFormat="1" applyFont="1" applyFill="1" applyBorder="1" applyAlignment="1">
      <alignment horizontal="center" vertical="center" wrapText="1"/>
    </xf>
    <xf numFmtId="0" fontId="33" fillId="2" borderId="0" xfId="0" applyFont="1" applyFill="1"/>
    <xf numFmtId="0" fontId="33" fillId="0" borderId="9" xfId="0" applyFont="1" applyBorder="1" applyAlignment="1">
      <alignment horizontal="center" vertical="center" wrapText="1"/>
    </xf>
    <xf numFmtId="0" fontId="31" fillId="2" borderId="4" xfId="0" applyFont="1" applyFill="1" applyBorder="1" applyAlignment="1">
      <alignment horizontal="left" vertical="center"/>
    </xf>
    <xf numFmtId="0" fontId="31" fillId="2" borderId="5" xfId="0" applyFont="1" applyFill="1" applyBorder="1" applyAlignment="1">
      <alignment horizontal="left" vertical="center"/>
    </xf>
    <xf numFmtId="0" fontId="32" fillId="2" borderId="5" xfId="0" applyFont="1" applyFill="1" applyBorder="1" applyAlignment="1">
      <alignment horizontal="center" vertical="center" wrapText="1"/>
    </xf>
    <xf numFmtId="43" fontId="32" fillId="2" borderId="5" xfId="189" applyNumberFormat="1" applyFont="1" applyFill="1" applyBorder="1" applyAlignment="1">
      <alignment horizontal="center" vertical="center" wrapText="1"/>
    </xf>
    <xf numFmtId="43" fontId="32" fillId="2" borderId="5" xfId="189" applyNumberFormat="1" applyFont="1" applyFill="1" applyBorder="1" applyAlignment="1">
      <alignment vertical="center" wrapText="1"/>
    </xf>
    <xf numFmtId="0" fontId="44" fillId="0" borderId="1" xfId="0" applyFont="1" applyBorder="1" applyAlignment="1">
      <alignment horizontal="center" vertical="center" wrapText="1"/>
    </xf>
    <xf numFmtId="0" fontId="44" fillId="2" borderId="1" xfId="0" applyFont="1" applyFill="1" applyBorder="1" applyAlignment="1">
      <alignment horizontal="center" vertical="center" wrapText="1"/>
    </xf>
    <xf numFmtId="0" fontId="33" fillId="3" borderId="10" xfId="0" applyFont="1" applyFill="1" applyBorder="1" applyAlignment="1">
      <alignment horizontal="center" vertical="center" wrapText="1"/>
    </xf>
    <xf numFmtId="43" fontId="33" fillId="3" borderId="1" xfId="189" applyFont="1" applyFill="1" applyBorder="1" applyAlignment="1">
      <alignment horizontal="center" vertical="center" wrapText="1"/>
    </xf>
    <xf numFmtId="43" fontId="34" fillId="3" borderId="1" xfId="189" applyFont="1" applyFill="1" applyBorder="1" applyAlignment="1">
      <alignment horizontal="center" vertical="center" wrapText="1"/>
    </xf>
    <xf numFmtId="43" fontId="34" fillId="2" borderId="1" xfId="189" applyFont="1" applyFill="1" applyBorder="1" applyAlignment="1">
      <alignment horizontal="center" vertical="center" wrapText="1"/>
    </xf>
    <xf numFmtId="43" fontId="33" fillId="0" borderId="1" xfId="189" applyFont="1" applyBorder="1" applyAlignment="1">
      <alignment horizontal="center" vertical="center" wrapText="1"/>
    </xf>
    <xf numFmtId="43" fontId="42" fillId="0" borderId="1" xfId="189" applyFont="1" applyBorder="1" applyAlignment="1">
      <alignment horizontal="center" vertical="center" wrapText="1"/>
    </xf>
    <xf numFmtId="43" fontId="8" fillId="3" borderId="1" xfId="189" applyFont="1" applyFill="1" applyBorder="1" applyAlignment="1">
      <alignment horizontal="center" vertical="center" wrapText="1"/>
    </xf>
    <xf numFmtId="43" fontId="33" fillId="0" borderId="1" xfId="189" applyFont="1" applyFill="1" applyBorder="1" applyAlignment="1">
      <alignment horizontal="center" vertical="center" wrapText="1"/>
    </xf>
    <xf numFmtId="0" fontId="8" fillId="2" borderId="0" xfId="0" applyFont="1" applyFill="1" applyBorder="1"/>
    <xf numFmtId="43" fontId="8" fillId="2" borderId="0" xfId="189" applyFont="1" applyFill="1" applyBorder="1"/>
    <xf numFmtId="0" fontId="8" fillId="2" borderId="0" xfId="0" applyFont="1" applyFill="1" applyBorder="1" applyAlignment="1">
      <alignment vertical="center"/>
    </xf>
    <xf numFmtId="0" fontId="8" fillId="2" borderId="0" xfId="0" applyFont="1" applyFill="1" applyBorder="1" applyAlignment="1">
      <alignment horizontal="center" vertical="center"/>
    </xf>
    <xf numFmtId="43" fontId="8" fillId="2" borderId="0" xfId="189" applyFont="1" applyFill="1" applyBorder="1" applyAlignment="1">
      <alignment horizontal="center" vertical="center"/>
    </xf>
    <xf numFmtId="3" fontId="8" fillId="2" borderId="0" xfId="0" applyNumberFormat="1" applyFont="1" applyFill="1" applyBorder="1" applyAlignment="1">
      <alignment horizontal="left" vertical="center"/>
    </xf>
    <xf numFmtId="0" fontId="8" fillId="2" borderId="0" xfId="0" applyFont="1" applyFill="1" applyBorder="1" applyAlignment="1">
      <alignment horizontal="left"/>
    </xf>
    <xf numFmtId="43" fontId="33" fillId="2" borderId="1" xfId="189" applyFont="1" applyFill="1" applyBorder="1" applyAlignment="1">
      <alignment horizontal="center" vertical="center" wrapText="1"/>
    </xf>
    <xf numFmtId="43" fontId="36" fillId="2" borderId="1" xfId="189" applyFont="1" applyFill="1" applyBorder="1" applyAlignment="1">
      <alignment horizontal="center" vertical="center" wrapText="1"/>
    </xf>
    <xf numFmtId="43" fontId="8" fillId="2" borderId="1" xfId="0" applyNumberFormat="1" applyFont="1" applyFill="1" applyBorder="1" applyAlignment="1">
      <alignment horizontal="center" vertical="center" wrapText="1"/>
    </xf>
    <xf numFmtId="199" fontId="29" fillId="2" borderId="1" xfId="189" applyNumberFormat="1" applyFont="1" applyFill="1" applyBorder="1" applyAlignment="1">
      <alignment horizontal="center" vertical="center" wrapText="1"/>
    </xf>
    <xf numFmtId="0" fontId="29" fillId="2" borderId="1" xfId="0" applyFont="1" applyFill="1" applyBorder="1" applyAlignment="1">
      <alignment horizontal="center"/>
    </xf>
    <xf numFmtId="4" fontId="8" fillId="2" borderId="1" xfId="0" applyNumberFormat="1" applyFont="1" applyFill="1" applyBorder="1" applyAlignment="1">
      <alignment horizontal="center" vertical="center" wrapText="1"/>
    </xf>
    <xf numFmtId="43" fontId="8" fillId="2" borderId="0" xfId="189" applyNumberFormat="1" applyFont="1" applyFill="1" applyBorder="1"/>
    <xf numFmtId="0" fontId="42" fillId="2" borderId="1" xfId="0" applyFont="1" applyFill="1" applyBorder="1" applyAlignment="1">
      <alignment horizontal="center" vertical="center" wrapText="1"/>
    </xf>
    <xf numFmtId="0" fontId="47" fillId="2" borderId="0" xfId="0" applyFont="1" applyFill="1" applyAlignment="1">
      <alignment horizontal="center" vertical="center" wrapText="1"/>
    </xf>
    <xf numFmtId="43" fontId="33" fillId="2" borderId="1" xfId="189" applyFont="1" applyFill="1" applyBorder="1" applyAlignment="1">
      <alignment vertical="center" wrapText="1"/>
    </xf>
    <xf numFmtId="0" fontId="8" fillId="2" borderId="0" xfId="0" applyFont="1" applyFill="1" applyBorder="1" applyAlignment="1">
      <alignment horizontal="center"/>
    </xf>
    <xf numFmtId="43" fontId="8" fillId="2" borderId="1" xfId="189" applyFont="1" applyFill="1" applyBorder="1" applyAlignment="1">
      <alignment horizontal="left" vertical="top" wrapText="1"/>
    </xf>
    <xf numFmtId="43" fontId="8" fillId="2" borderId="4" xfId="189" applyFont="1" applyFill="1" applyBorder="1" applyAlignment="1">
      <alignment horizontal="left" vertical="top" wrapText="1"/>
    </xf>
    <xf numFmtId="49" fontId="29" fillId="2" borderId="1" xfId="189" applyNumberFormat="1" applyFont="1" applyFill="1" applyBorder="1" applyAlignment="1">
      <alignment horizontal="left" vertical="center" wrapText="1"/>
    </xf>
    <xf numFmtId="0" fontId="34" fillId="2" borderId="1" xfId="0" applyFont="1" applyFill="1" applyBorder="1" applyAlignment="1">
      <alignment horizontal="center" vertical="top" wrapText="1"/>
    </xf>
    <xf numFmtId="0" fontId="34" fillId="3" borderId="9" xfId="0" applyFont="1" applyFill="1" applyBorder="1" applyAlignment="1">
      <alignment horizontal="center" vertical="top" wrapText="1"/>
    </xf>
    <xf numFmtId="0" fontId="33" fillId="2" borderId="4" xfId="0" applyFont="1" applyFill="1" applyBorder="1" applyAlignment="1">
      <alignment horizontal="center" vertical="center" wrapText="1"/>
    </xf>
    <xf numFmtId="43" fontId="33" fillId="2" borderId="9" xfId="189" applyFont="1" applyFill="1" applyBorder="1" applyAlignment="1">
      <alignment horizontal="center" vertical="center" wrapText="1"/>
    </xf>
    <xf numFmtId="43" fontId="33" fillId="3" borderId="9" xfId="189" applyFont="1" applyFill="1" applyBorder="1" applyAlignment="1">
      <alignment horizontal="center" vertical="center" wrapText="1"/>
    </xf>
    <xf numFmtId="43" fontId="8" fillId="2" borderId="9" xfId="189" applyFont="1" applyFill="1" applyBorder="1" applyAlignment="1">
      <alignment horizontal="center" vertical="center" wrapText="1"/>
    </xf>
    <xf numFmtId="43" fontId="8" fillId="2" borderId="7" xfId="189" applyFont="1" applyFill="1" applyBorder="1" applyAlignment="1">
      <alignment horizontal="center" vertical="center" wrapText="1"/>
    </xf>
    <xf numFmtId="43" fontId="29" fillId="2" borderId="7" xfId="189" applyFont="1" applyFill="1" applyBorder="1" applyAlignment="1">
      <alignment horizontal="center" vertical="center" wrapText="1"/>
    </xf>
    <xf numFmtId="43" fontId="8" fillId="2" borderId="7" xfId="189" applyNumberFormat="1" applyFont="1" applyFill="1" applyBorder="1" applyAlignment="1">
      <alignment horizontal="center" vertical="center" wrapText="1"/>
    </xf>
    <xf numFmtId="0" fontId="50" fillId="3" borderId="1" xfId="0" applyFont="1" applyFill="1" applyBorder="1" applyAlignment="1">
      <alignment vertical="center" wrapText="1"/>
    </xf>
    <xf numFmtId="204" fontId="8" fillId="2" borderId="1" xfId="189" applyNumberFormat="1" applyFont="1" applyFill="1" applyBorder="1" applyAlignment="1">
      <alignment horizontal="center" vertical="center" wrapText="1"/>
    </xf>
    <xf numFmtId="4" fontId="8" fillId="2" borderId="1" xfId="189" applyNumberFormat="1" applyFont="1" applyFill="1" applyBorder="1" applyAlignment="1" applyProtection="1">
      <alignment horizontal="right" vertical="center"/>
    </xf>
    <xf numFmtId="0" fontId="34" fillId="3" borderId="7" xfId="0" applyFont="1" applyFill="1" applyBorder="1" applyAlignment="1">
      <alignment horizontal="center" vertical="center" wrapText="1"/>
    </xf>
    <xf numFmtId="0" fontId="50" fillId="3" borderId="7" xfId="0" applyFont="1" applyFill="1" applyBorder="1" applyAlignment="1">
      <alignment vertical="center" wrapText="1"/>
    </xf>
    <xf numFmtId="49" fontId="33" fillId="2" borderId="7" xfId="189" applyNumberFormat="1" applyFont="1" applyFill="1" applyBorder="1" applyAlignment="1">
      <alignment horizontal="center" vertical="center" wrapText="1"/>
    </xf>
    <xf numFmtId="2" fontId="33" fillId="2" borderId="7" xfId="189" applyNumberFormat="1" applyFont="1" applyFill="1" applyBorder="1" applyAlignment="1">
      <alignment horizontal="center" vertical="center" wrapText="1"/>
    </xf>
    <xf numFmtId="43" fontId="36" fillId="2" borderId="7" xfId="189" applyFont="1" applyFill="1" applyBorder="1" applyAlignment="1">
      <alignment horizontal="center" vertical="center" wrapText="1"/>
    </xf>
    <xf numFmtId="43" fontId="8" fillId="2" borderId="1" xfId="189" applyFont="1" applyFill="1" applyBorder="1" applyAlignment="1">
      <alignment horizontal="left" vertical="center" wrapText="1"/>
    </xf>
    <xf numFmtId="43" fontId="8" fillId="2" borderId="1" xfId="189" applyFont="1" applyFill="1" applyBorder="1" applyAlignment="1">
      <alignment vertical="center" wrapText="1"/>
    </xf>
    <xf numFmtId="0" fontId="33" fillId="3" borderId="4" xfId="0" applyFont="1" applyFill="1" applyBorder="1" applyAlignment="1">
      <alignment horizontal="center" vertical="center" wrapText="1"/>
    </xf>
    <xf numFmtId="0" fontId="34" fillId="3" borderId="6" xfId="0" applyFont="1" applyFill="1" applyBorder="1" applyAlignment="1">
      <alignment horizontal="center" vertical="center" wrapText="1"/>
    </xf>
    <xf numFmtId="0" fontId="33" fillId="3" borderId="7" xfId="0" applyFont="1" applyFill="1" applyBorder="1" applyAlignment="1">
      <alignment horizontal="center" vertical="center" wrapText="1"/>
    </xf>
    <xf numFmtId="0" fontId="33" fillId="2" borderId="7" xfId="0" applyFont="1" applyFill="1" applyBorder="1" applyAlignment="1">
      <alignment horizontal="center" vertical="top" wrapText="1"/>
    </xf>
    <xf numFmtId="43" fontId="8" fillId="2" borderId="7" xfId="189" applyFont="1" applyFill="1" applyBorder="1" applyAlignment="1">
      <alignment vertical="center" wrapText="1"/>
    </xf>
    <xf numFmtId="43" fontId="8" fillId="2" borderId="7" xfId="189" applyFont="1" applyFill="1" applyBorder="1" applyAlignment="1">
      <alignment horizontal="left" vertical="center" wrapText="1"/>
    </xf>
    <xf numFmtId="43" fontId="33" fillId="2" borderId="7" xfId="189" applyFont="1" applyFill="1" applyBorder="1" applyAlignment="1">
      <alignment horizontal="center" vertical="center" wrapText="1"/>
    </xf>
    <xf numFmtId="204" fontId="8" fillId="2" borderId="9" xfId="189" applyNumberFormat="1" applyFont="1" applyFill="1" applyBorder="1" applyAlignment="1">
      <alignment horizontal="center" vertical="center" wrapText="1"/>
    </xf>
    <xf numFmtId="49" fontId="29" fillId="2" borderId="9" xfId="189" applyNumberFormat="1" applyFont="1" applyFill="1" applyBorder="1" applyAlignment="1">
      <alignment horizontal="left" vertical="center" wrapText="1"/>
    </xf>
    <xf numFmtId="4" fontId="8" fillId="2" borderId="9" xfId="189" applyNumberFormat="1" applyFont="1" applyFill="1" applyBorder="1" applyAlignment="1" applyProtection="1">
      <alignment horizontal="right" vertical="center"/>
    </xf>
    <xf numFmtId="0" fontId="33" fillId="3" borderId="6" xfId="0" applyFont="1" applyFill="1" applyBorder="1" applyAlignment="1">
      <alignment horizontal="center" vertical="center" wrapText="1"/>
    </xf>
    <xf numFmtId="39" fontId="29" fillId="2" borderId="1" xfId="189" applyNumberFormat="1" applyFont="1" applyFill="1" applyBorder="1" applyAlignment="1">
      <alignment horizontal="center" vertical="center" wrapText="1"/>
    </xf>
    <xf numFmtId="0" fontId="29" fillId="2" borderId="1" xfId="0" applyFont="1" applyFill="1" applyBorder="1" applyAlignment="1">
      <alignment horizontal="center" vertical="center" wrapText="1"/>
    </xf>
    <xf numFmtId="49" fontId="29" fillId="2" borderId="1" xfId="189" applyNumberFormat="1" applyFont="1" applyFill="1" applyBorder="1" applyAlignment="1">
      <alignment horizontal="center" vertical="center" wrapText="1"/>
    </xf>
    <xf numFmtId="49" fontId="29" fillId="2" borderId="4" xfId="189" applyNumberFormat="1" applyFont="1" applyFill="1" applyBorder="1" applyAlignment="1">
      <alignment horizontal="left" vertical="center" wrapText="1"/>
    </xf>
    <xf numFmtId="49" fontId="29" fillId="2" borderId="5" xfId="189" applyNumberFormat="1" applyFont="1" applyFill="1" applyBorder="1" applyAlignment="1">
      <alignment horizontal="left" vertical="center" wrapText="1"/>
    </xf>
    <xf numFmtId="49" fontId="29" fillId="2" borderId="6" xfId="189" applyNumberFormat="1" applyFont="1" applyFill="1" applyBorder="1" applyAlignment="1">
      <alignment horizontal="left" vertical="center" wrapText="1"/>
    </xf>
    <xf numFmtId="0" fontId="29" fillId="2" borderId="1" xfId="0" applyFont="1" applyFill="1" applyBorder="1" applyAlignment="1">
      <alignment horizontal="center"/>
    </xf>
    <xf numFmtId="0" fontId="29" fillId="2" borderId="7" xfId="0" applyFont="1" applyFill="1" applyBorder="1" applyAlignment="1">
      <alignment horizontal="center" vertical="center" wrapText="1"/>
    </xf>
    <xf numFmtId="0" fontId="29" fillId="2" borderId="4" xfId="0" applyFont="1" applyFill="1" applyBorder="1" applyAlignment="1">
      <alignment horizontal="center" vertical="center" wrapText="1"/>
    </xf>
    <xf numFmtId="0" fontId="29" fillId="2" borderId="5" xfId="0" applyFont="1" applyFill="1" applyBorder="1" applyAlignment="1">
      <alignment horizontal="center" vertical="center" wrapText="1"/>
    </xf>
    <xf numFmtId="0" fontId="29" fillId="2" borderId="6" xfId="0" applyFont="1" applyFill="1" applyBorder="1" applyAlignment="1">
      <alignment horizontal="center" vertical="center" wrapText="1"/>
    </xf>
    <xf numFmtId="0" fontId="29" fillId="2" borderId="4" xfId="0" applyFont="1" applyFill="1" applyBorder="1" applyAlignment="1">
      <alignment horizontal="left" vertical="center" wrapText="1"/>
    </xf>
    <xf numFmtId="0" fontId="29" fillId="2" borderId="5" xfId="0" applyFont="1" applyFill="1" applyBorder="1" applyAlignment="1">
      <alignment horizontal="left" vertical="center" wrapText="1"/>
    </xf>
    <xf numFmtId="0" fontId="29" fillId="2" borderId="6" xfId="0" applyFont="1" applyFill="1" applyBorder="1" applyAlignment="1">
      <alignment horizontal="left" vertical="center" wrapText="1"/>
    </xf>
    <xf numFmtId="199" fontId="29" fillId="2" borderId="1" xfId="189" applyNumberFormat="1" applyFont="1" applyFill="1" applyBorder="1" applyAlignment="1">
      <alignment horizontal="center" vertical="center" wrapText="1"/>
    </xf>
    <xf numFmtId="3" fontId="39" fillId="2" borderId="0" xfId="0" applyNumberFormat="1" applyFont="1" applyFill="1" applyBorder="1" applyAlignment="1">
      <alignment horizontal="left" vertical="center" wrapText="1"/>
    </xf>
    <xf numFmtId="0" fontId="41" fillId="0" borderId="0" xfId="0" applyFont="1" applyAlignment="1">
      <alignment wrapText="1"/>
    </xf>
    <xf numFmtId="0" fontId="31" fillId="2" borderId="1" xfId="0" applyFont="1" applyFill="1" applyBorder="1" applyAlignment="1">
      <alignment horizontal="left" vertical="center"/>
    </xf>
    <xf numFmtId="49" fontId="29" fillId="2" borderId="1" xfId="189" applyNumberFormat="1" applyFont="1" applyFill="1" applyBorder="1" applyAlignment="1">
      <alignment horizontal="left" vertical="center" wrapText="1"/>
    </xf>
    <xf numFmtId="199" fontId="29" fillId="2" borderId="4" xfId="189" applyNumberFormat="1" applyFont="1" applyFill="1" applyBorder="1" applyAlignment="1">
      <alignment horizontal="left" vertical="center" wrapText="1"/>
    </xf>
    <xf numFmtId="199" fontId="29" fillId="2" borderId="5" xfId="189" applyNumberFormat="1" applyFont="1" applyFill="1" applyBorder="1" applyAlignment="1">
      <alignment horizontal="left" vertical="center" wrapText="1"/>
    </xf>
    <xf numFmtId="199" fontId="29" fillId="2" borderId="6" xfId="189" applyNumberFormat="1" applyFont="1" applyFill="1" applyBorder="1" applyAlignment="1">
      <alignment horizontal="left" vertical="center" wrapText="1"/>
    </xf>
    <xf numFmtId="0" fontId="31" fillId="2" borderId="10" xfId="0" applyFont="1" applyFill="1" applyBorder="1" applyAlignment="1">
      <alignment horizontal="left" vertical="center"/>
    </xf>
    <xf numFmtId="0" fontId="31" fillId="2" borderId="3" xfId="0" applyFont="1" applyFill="1" applyBorder="1" applyAlignment="1">
      <alignment horizontal="left" vertical="center"/>
    </xf>
    <xf numFmtId="0" fontId="31" fillId="2" borderId="11" xfId="0" applyFont="1" applyFill="1" applyBorder="1" applyAlignment="1">
      <alignment horizontal="left" vertical="center"/>
    </xf>
    <xf numFmtId="199" fontId="29" fillId="2" borderId="4" xfId="189" applyNumberFormat="1" applyFont="1" applyFill="1" applyBorder="1" applyAlignment="1">
      <alignment horizontal="left" vertical="center"/>
    </xf>
    <xf numFmtId="199" fontId="29" fillId="2" borderId="5" xfId="189" applyNumberFormat="1" applyFont="1" applyFill="1" applyBorder="1" applyAlignment="1">
      <alignment horizontal="left" vertical="center"/>
    </xf>
    <xf numFmtId="199" fontId="29" fillId="2" borderId="6" xfId="189" applyNumberFormat="1" applyFont="1" applyFill="1" applyBorder="1" applyAlignment="1">
      <alignment horizontal="left" vertical="center"/>
    </xf>
    <xf numFmtId="0" fontId="36" fillId="2" borderId="1" xfId="0" applyFont="1" applyFill="1" applyBorder="1" applyAlignment="1">
      <alignment horizontal="left" vertical="center"/>
    </xf>
    <xf numFmtId="49" fontId="36" fillId="2" borderId="1" xfId="189" applyNumberFormat="1" applyFont="1" applyFill="1" applyBorder="1" applyAlignment="1">
      <alignment horizontal="left" vertical="center" wrapText="1"/>
    </xf>
    <xf numFmtId="0" fontId="29" fillId="2" borderId="4" xfId="0" applyFont="1" applyFill="1" applyBorder="1" applyAlignment="1">
      <alignment horizontal="left" vertical="center"/>
    </xf>
    <xf numFmtId="0" fontId="29" fillId="2" borderId="5" xfId="0" applyFont="1" applyFill="1" applyBorder="1" applyAlignment="1">
      <alignment horizontal="left" vertical="center"/>
    </xf>
    <xf numFmtId="0" fontId="29" fillId="2" borderId="6" xfId="0" applyFont="1" applyFill="1" applyBorder="1" applyAlignment="1">
      <alignment horizontal="left" vertical="center"/>
    </xf>
    <xf numFmtId="0" fontId="29" fillId="2" borderId="1" xfId="0" applyFont="1" applyFill="1" applyBorder="1" applyAlignment="1">
      <alignment horizontal="left" vertical="center"/>
    </xf>
    <xf numFmtId="0" fontId="30" fillId="2" borderId="0" xfId="0" applyFont="1" applyFill="1" applyBorder="1" applyAlignment="1">
      <alignment vertical="center" wrapText="1"/>
    </xf>
    <xf numFmtId="0" fontId="30" fillId="2" borderId="0" xfId="0" applyFont="1" applyFill="1" applyBorder="1" applyAlignment="1">
      <alignment horizontal="left" vertical="center" wrapText="1"/>
    </xf>
    <xf numFmtId="0" fontId="29" fillId="2" borderId="1" xfId="0" applyFont="1" applyFill="1" applyBorder="1" applyAlignment="1">
      <alignment horizontal="left" vertical="center" wrapText="1"/>
    </xf>
    <xf numFmtId="0" fontId="29" fillId="2" borderId="0" xfId="0" applyFont="1" applyFill="1" applyAlignment="1">
      <alignment horizontal="center" wrapText="1"/>
    </xf>
    <xf numFmtId="0" fontId="29" fillId="2" borderId="0" xfId="0" applyFont="1" applyFill="1" applyAlignment="1">
      <alignment horizontal="center"/>
    </xf>
  </cellXfs>
  <cellStyles count="193">
    <cellStyle name="?’һғһ‚›ү" xfId="16"/>
    <cellStyle name="?’ћѓћ‚›‰" xfId="17"/>
    <cellStyle name="”?ќђќ‘ћ‚›‰" xfId="18"/>
    <cellStyle name="”?қђқ‘һ‚›ү" xfId="19"/>
    <cellStyle name="”?љ‘?ђһ‚ђққ›ү" xfId="20"/>
    <cellStyle name="”?љ‘?ђћ‚ђќќ›‰" xfId="21"/>
    <cellStyle name="”€ќђќ‘ћ‚›‰" xfId="22"/>
    <cellStyle name="”€қђқ‘һ‚›ү" xfId="23"/>
    <cellStyle name="”€љ‘€ђһ‚ђққ›ү" xfId="24"/>
    <cellStyle name="”€љ‘€ђћ‚ђќќ›‰" xfId="25"/>
    <cellStyle name="”ќђќ‘ћ‚›‰" xfId="26"/>
    <cellStyle name="”љ‘ђћ‚ђќќ›‰" xfId="27"/>
    <cellStyle name="„…ќ…†ќ›‰" xfId="28"/>
    <cellStyle name="„…қ…†қ›ү" xfId="29"/>
    <cellStyle name="€’һғһ‚›ү" xfId="30"/>
    <cellStyle name="€’ћѓћ‚›‰" xfId="31"/>
    <cellStyle name="‡ђѓћ‹ћ‚ћљ1" xfId="32"/>
    <cellStyle name="‡ђѓћ‹ћ‚ћљ2" xfId="33"/>
    <cellStyle name="’ћѓћ‚›‰" xfId="34"/>
    <cellStyle name="cc0 -CalComma" xfId="35"/>
    <cellStyle name="cc1 -CalComma" xfId="36"/>
    <cellStyle name="cc2 -CalComma" xfId="37"/>
    <cellStyle name="cc3 -CalComma" xfId="38"/>
    <cellStyle name="cc4 -CalComma" xfId="39"/>
    <cellStyle name="cdDMM -CalDate" xfId="40"/>
    <cellStyle name="cdDMMY -CalDate" xfId="41"/>
    <cellStyle name="cdDMMYHM -CalDateTime" xfId="42"/>
    <cellStyle name="cdDMY -CalDate" xfId="43"/>
    <cellStyle name="cdMDY -CalDate" xfId="44"/>
    <cellStyle name="cdMMY -CalDate" xfId="45"/>
    <cellStyle name="cdMMYc-CalDateC" xfId="46"/>
    <cellStyle name="cf0 -CalFixed" xfId="47"/>
    <cellStyle name="cmHM  -CalTime" xfId="48"/>
    <cellStyle name="cmHM24+ -CalTime" xfId="49"/>
    <cellStyle name="cp0 -CalPercent" xfId="50"/>
    <cellStyle name="cp1 -CalPercent" xfId="51"/>
    <cellStyle name="cp2 -CalPercent" xfId="52"/>
    <cellStyle name="cp3 -CalPercent" xfId="53"/>
    <cellStyle name="cr0 -CalCurr" xfId="54"/>
    <cellStyle name="cr1 -CalCurr" xfId="55"/>
    <cellStyle name="cr2 -CalCurr" xfId="56"/>
    <cellStyle name="cr3 -CalCurr" xfId="57"/>
    <cellStyle name="cr4 -CalCurr" xfId="58"/>
    <cellStyle name="E&amp;Y House" xfId="59"/>
    <cellStyle name="Euro" xfId="60"/>
    <cellStyle name="Excel Built-in Normal" xfId="61"/>
    <cellStyle name="h0 -Heading" xfId="62"/>
    <cellStyle name="h1 -Heading" xfId="63"/>
    <cellStyle name="h2 -Heading" xfId="64"/>
    <cellStyle name="h3 -Heading" xfId="65"/>
    <cellStyle name="hp0 -Hyperlink" xfId="66"/>
    <cellStyle name="hp1 -Hyperlink" xfId="67"/>
    <cellStyle name="hp2 -Hyperlink" xfId="68"/>
    <cellStyle name="hp3 -Hyperlink" xfId="69"/>
    <cellStyle name="ic0 -InpComma" xfId="70"/>
    <cellStyle name="ic1 -InpComma" xfId="71"/>
    <cellStyle name="ic2 -InpComma" xfId="72"/>
    <cellStyle name="ic3 -InpComma" xfId="73"/>
    <cellStyle name="ic4 -InpComma" xfId="74"/>
    <cellStyle name="idDMM -InpDate" xfId="75"/>
    <cellStyle name="idDMMY -InpDate" xfId="76"/>
    <cellStyle name="idDMMYHM -InpDateTime" xfId="77"/>
    <cellStyle name="idDMY -InpDate" xfId="78"/>
    <cellStyle name="idMDY -InpDate" xfId="79"/>
    <cellStyle name="idMMY -InpDate" xfId="80"/>
    <cellStyle name="if0 -InpFixed" xfId="81"/>
    <cellStyle name="if0b-InpFixedB" xfId="82"/>
    <cellStyle name="if0-InpFixed" xfId="83"/>
    <cellStyle name="iln -InpTableTextNoWrap" xfId="84"/>
    <cellStyle name="ilnb-InpTableTextNoWrapB" xfId="85"/>
    <cellStyle name="ilw -InpTableTextWrap" xfId="86"/>
    <cellStyle name="imHM  -InpTime" xfId="87"/>
    <cellStyle name="imHM24+ -InpTime" xfId="88"/>
    <cellStyle name="ip0 -InpPercent" xfId="89"/>
    <cellStyle name="ip1 -InpPercent" xfId="90"/>
    <cellStyle name="ip2 -InpPercent" xfId="91"/>
    <cellStyle name="ip3 -InpPercent" xfId="92"/>
    <cellStyle name="ir0 -InpCurr" xfId="93"/>
    <cellStyle name="ir1 -InpCurr" xfId="94"/>
    <cellStyle name="ir2 -InpCurr" xfId="95"/>
    <cellStyle name="ir3 -InpCurr" xfId="96"/>
    <cellStyle name="ir4 -InpCurr" xfId="97"/>
    <cellStyle name="is0 -InpSideText" xfId="98"/>
    <cellStyle name="is1 -InpSideText" xfId="99"/>
    <cellStyle name="is2 -InpSideText" xfId="100"/>
    <cellStyle name="is3 -InpSideText" xfId="101"/>
    <cellStyle name="is4 -InpSideText" xfId="102"/>
    <cellStyle name="itn -InpTopTextNoWrap" xfId="103"/>
    <cellStyle name="itw -InpTopTextWrap" xfId="104"/>
    <cellStyle name="ltn -TableTextNoWrap" xfId="105"/>
    <cellStyle name="ltw -TableTextWrap" xfId="106"/>
    <cellStyle name="Normal 2" xfId="151"/>
    <cellStyle name="Normal 2 2" xfId="7"/>
    <cellStyle name="Normal 2 3" xfId="11"/>
    <cellStyle name="Normal 3" xfId="152"/>
    <cellStyle name="Normal 5 2 2" xfId="190"/>
    <cellStyle name="Normal_формы ПР утвержденные" xfId="191"/>
    <cellStyle name="Report" xfId="107"/>
    <cellStyle name="sh0 -SideHeading" xfId="108"/>
    <cellStyle name="sh1 -SideHeading" xfId="109"/>
    <cellStyle name="sh2 -SideHeading" xfId="110"/>
    <cellStyle name="sh3 -SideHeading" xfId="111"/>
    <cellStyle name="st0 -SideText" xfId="112"/>
    <cellStyle name="st1 -SideText" xfId="113"/>
    <cellStyle name="st2 -SideText" xfId="114"/>
    <cellStyle name="st3 -SideText" xfId="115"/>
    <cellStyle name="st4 -SideText" xfId="116"/>
    <cellStyle name="ttn -TopTextNoWrap" xfId="117"/>
    <cellStyle name="ttw -TopTextWrap" xfId="118"/>
    <cellStyle name="Виталий" xfId="119"/>
    <cellStyle name="Гиперссылка 2" xfId="120"/>
    <cellStyle name="Денежный [0] 2" xfId="153"/>
    <cellStyle name="Денежный [0] 2 2" xfId="182"/>
    <cellStyle name="Денежный [0] 3" xfId="154"/>
    <cellStyle name="Денежный [0] 4" xfId="155"/>
    <cellStyle name="Денежный [0] 5" xfId="156"/>
    <cellStyle name="Денежный [0] 5 2" xfId="183"/>
    <cellStyle name="Денежный [0] 6" xfId="157"/>
    <cellStyle name="КАНДАГАЧ тел3-33-96" xfId="121"/>
    <cellStyle name="Обычный" xfId="0" builtinId="0"/>
    <cellStyle name="Обычный 10" xfId="8"/>
    <cellStyle name="Обычный 11" xfId="122"/>
    <cellStyle name="Обычный 12" xfId="14"/>
    <cellStyle name="Обычный 12 2" xfId="6"/>
    <cellStyle name="Обычный 12 3" xfId="180"/>
    <cellStyle name="Обычный 12 4" xfId="10"/>
    <cellStyle name="Обычный 13" xfId="158"/>
    <cellStyle name="Обычный 14" xfId="159"/>
    <cellStyle name="Обычный 15" xfId="13"/>
    <cellStyle name="Обычный 16" xfId="12"/>
    <cellStyle name="Обычный 2" xfId="1"/>
    <cellStyle name="Обычный 2 2" xfId="9"/>
    <cellStyle name="Обычный 2 2 2" xfId="160"/>
    <cellStyle name="Обычный 2 2 3" xfId="161"/>
    <cellStyle name="Обычный 2 3" xfId="162"/>
    <cellStyle name="Обычный 2 4" xfId="163"/>
    <cellStyle name="Обычный 2 5" xfId="164"/>
    <cellStyle name="Обычный 2 6" xfId="165"/>
    <cellStyle name="Обычный 2 7" xfId="166"/>
    <cellStyle name="Обычный 2 8" xfId="167"/>
    <cellStyle name="Обычный 2 9" xfId="184"/>
    <cellStyle name="Обычный 3" xfId="123"/>
    <cellStyle name="Обычный 3 10" xfId="168"/>
    <cellStyle name="Обычный 3 2" xfId="124"/>
    <cellStyle name="Обычный 3 2 4" xfId="169"/>
    <cellStyle name="Обычный 3 3" xfId="125"/>
    <cellStyle name="Обычный 3 4" xfId="126"/>
    <cellStyle name="Обычный 3 5" xfId="127"/>
    <cellStyle name="Обычный 3 6" xfId="128"/>
    <cellStyle name="Обычный 3 7" xfId="129"/>
    <cellStyle name="Обычный 3 8" xfId="4"/>
    <cellStyle name="Обычный 3 8 2" xfId="130"/>
    <cellStyle name="Обычный 3 9" xfId="185"/>
    <cellStyle name="Обычный 4" xfId="131"/>
    <cellStyle name="Обычный 5" xfId="132"/>
    <cellStyle name="Обычный 5 2" xfId="133"/>
    <cellStyle name="Обычный 5 3" xfId="134"/>
    <cellStyle name="Обычный 5_бюджет 2010-11" xfId="170"/>
    <cellStyle name="Обычный 6" xfId="135"/>
    <cellStyle name="Обычный 7" xfId="136"/>
    <cellStyle name="Обычный 8" xfId="137"/>
    <cellStyle name="Обычный 9" xfId="138"/>
    <cellStyle name="Стиль 1" xfId="139"/>
    <cellStyle name="Тысячи [0]_96111" xfId="140"/>
    <cellStyle name="Тысячи_96111" xfId="141"/>
    <cellStyle name="Үђғһ‹һ‚һљ1" xfId="142"/>
    <cellStyle name="Үђғһ‹һ‚һљ2" xfId="143"/>
    <cellStyle name="Финансовый" xfId="189" builtinId="3"/>
    <cellStyle name="Финансовый [0] 4" xfId="171"/>
    <cellStyle name="Финансовый [0] 6" xfId="172"/>
    <cellStyle name="Финансовый 10" xfId="188"/>
    <cellStyle name="Финансовый 2" xfId="2"/>
    <cellStyle name="Финансовый 2 2" xfId="3"/>
    <cellStyle name="Финансовый 2 3" xfId="173"/>
    <cellStyle name="Финансовый 2 4" xfId="174"/>
    <cellStyle name="Финансовый 2 5" xfId="175"/>
    <cellStyle name="Финансовый 2 6" xfId="176"/>
    <cellStyle name="Финансовый 2 7" xfId="177"/>
    <cellStyle name="Финансовый 3" xfId="144"/>
    <cellStyle name="Финансовый 3 2" xfId="186"/>
    <cellStyle name="Финансовый 4" xfId="5"/>
    <cellStyle name="Финансовый 4 2" xfId="145"/>
    <cellStyle name="Финансовый 4 3" xfId="146"/>
    <cellStyle name="Финансовый 4 4" xfId="178"/>
    <cellStyle name="Финансовый 5" xfId="147"/>
    <cellStyle name="Финансовый 5 2" xfId="187"/>
    <cellStyle name="Финансовый 6" xfId="148"/>
    <cellStyle name="Финансовый 7" xfId="15"/>
    <cellStyle name="Финансовый 8" xfId="179"/>
    <cellStyle name="Финансовый 9" xfId="181"/>
    <cellStyle name="Финансовый_бюджет на 2011 год." xfId="192"/>
    <cellStyle name="Џђһ–…қ’қ›ү" xfId="149"/>
    <cellStyle name="Џђћ–…ќ’ќ›‰" xfId="15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tabColor rgb="FF92D050"/>
  </sheetPr>
  <dimension ref="A1:M1113"/>
  <sheetViews>
    <sheetView tabSelected="1" topLeftCell="A863" zoomScaleNormal="100" workbookViewId="0">
      <selection activeCell="A865" sqref="A865:J865"/>
    </sheetView>
  </sheetViews>
  <sheetFormatPr defaultRowHeight="12.75"/>
  <cols>
    <col min="1" max="1" width="5.42578125" style="177" customWidth="1"/>
    <col min="2" max="2" width="20.42578125" style="179" customWidth="1"/>
    <col min="3" max="3" width="11.42578125" style="177" customWidth="1"/>
    <col min="4" max="4" width="41.5703125" style="180" customWidth="1"/>
    <col min="5" max="5" width="9" style="194" customWidth="1"/>
    <col min="6" max="6" width="14.140625" style="181" customWidth="1"/>
    <col min="7" max="7" width="14" style="181" customWidth="1"/>
    <col min="8" max="8" width="18.5703125" style="181" customWidth="1"/>
    <col min="9" max="9" width="18" style="181" customWidth="1"/>
    <col min="10" max="10" width="14.28515625" style="190" customWidth="1"/>
    <col min="11" max="11" width="14.7109375" style="190" customWidth="1"/>
    <col min="12" max="12" width="14.5703125" style="183" customWidth="1"/>
    <col min="13" max="16384" width="9.140625" style="3"/>
  </cols>
  <sheetData>
    <row r="1" spans="1:12">
      <c r="B1" s="177"/>
      <c r="D1" s="177"/>
      <c r="F1" s="178"/>
      <c r="G1" s="178"/>
      <c r="H1" s="178"/>
      <c r="I1" s="178"/>
      <c r="J1" s="4" t="s">
        <v>95</v>
      </c>
      <c r="K1" s="5"/>
      <c r="L1" s="177"/>
    </row>
    <row r="2" spans="1:12">
      <c r="B2" s="177"/>
      <c r="D2" s="177"/>
      <c r="F2" s="178"/>
      <c r="G2" s="178"/>
      <c r="H2" s="178"/>
      <c r="I2" s="178"/>
      <c r="J2" s="4" t="s">
        <v>1314</v>
      </c>
      <c r="K2" s="5"/>
      <c r="L2" s="177"/>
    </row>
    <row r="3" spans="1:12">
      <c r="B3" s="177"/>
      <c r="D3" s="177"/>
      <c r="F3" s="178"/>
      <c r="G3" s="178"/>
      <c r="H3" s="178"/>
      <c r="I3" s="178"/>
      <c r="J3" s="4" t="s">
        <v>3</v>
      </c>
      <c r="K3" s="5"/>
      <c r="L3" s="177"/>
    </row>
    <row r="4" spans="1:12">
      <c r="B4" s="177"/>
      <c r="D4" s="177"/>
      <c r="F4" s="178"/>
      <c r="G4" s="178"/>
      <c r="H4" s="178"/>
      <c r="I4" s="178"/>
      <c r="J4" s="4" t="s">
        <v>24</v>
      </c>
      <c r="K4" s="5"/>
      <c r="L4" s="177"/>
    </row>
    <row r="5" spans="1:12">
      <c r="B5" s="177"/>
      <c r="D5" s="177"/>
      <c r="F5" s="178"/>
      <c r="G5" s="178"/>
      <c r="H5" s="178"/>
      <c r="I5" s="178"/>
      <c r="J5" s="4" t="s">
        <v>1424</v>
      </c>
      <c r="K5" s="5"/>
      <c r="L5" s="177"/>
    </row>
    <row r="6" spans="1:12" s="86" customFormat="1">
      <c r="A6" s="177"/>
      <c r="B6" s="177"/>
      <c r="C6" s="177"/>
      <c r="D6" s="177"/>
      <c r="E6" s="194"/>
      <c r="F6" s="178"/>
      <c r="G6" s="178"/>
      <c r="H6" s="178"/>
      <c r="I6" s="178"/>
      <c r="J6" s="182" t="s">
        <v>1152</v>
      </c>
      <c r="K6" s="5"/>
      <c r="L6" s="177"/>
    </row>
    <row r="7" spans="1:12">
      <c r="B7" s="177"/>
      <c r="D7" s="177"/>
      <c r="F7" s="178"/>
      <c r="G7" s="178"/>
      <c r="H7" s="178"/>
      <c r="I7" s="178"/>
      <c r="J7" s="4" t="s">
        <v>3356</v>
      </c>
      <c r="K7" s="5"/>
      <c r="L7" s="177"/>
    </row>
    <row r="8" spans="1:12" s="86" customFormat="1">
      <c r="A8" s="177"/>
      <c r="B8" s="177"/>
      <c r="C8" s="177"/>
      <c r="D8" s="177"/>
      <c r="E8" s="194"/>
      <c r="F8" s="178"/>
      <c r="G8" s="178"/>
      <c r="H8" s="178"/>
      <c r="I8" s="178"/>
      <c r="J8" s="182" t="s">
        <v>1153</v>
      </c>
      <c r="K8" s="177"/>
      <c r="L8" s="177"/>
    </row>
    <row r="9" spans="1:12" s="86" customFormat="1">
      <c r="A9" s="177"/>
      <c r="B9" s="177"/>
      <c r="C9" s="177"/>
      <c r="D9" s="177"/>
      <c r="E9" s="194"/>
      <c r="F9" s="178"/>
      <c r="G9" s="178"/>
      <c r="H9" s="178"/>
      <c r="I9" s="178"/>
      <c r="J9" s="183" t="s">
        <v>1154</v>
      </c>
      <c r="K9" s="177"/>
      <c r="L9" s="177"/>
    </row>
    <row r="10" spans="1:12">
      <c r="J10" s="4"/>
      <c r="K10" s="5"/>
      <c r="L10" s="177"/>
    </row>
    <row r="11" spans="1:12">
      <c r="A11" s="234" t="s">
        <v>308</v>
      </c>
      <c r="B11" s="234"/>
      <c r="C11" s="234"/>
      <c r="D11" s="234"/>
      <c r="E11" s="234"/>
      <c r="F11" s="234"/>
      <c r="G11" s="234"/>
      <c r="H11" s="234"/>
      <c r="I11" s="234"/>
      <c r="J11" s="79"/>
      <c r="K11" s="188"/>
      <c r="L11" s="79"/>
    </row>
    <row r="12" spans="1:12">
      <c r="A12" s="234" t="s">
        <v>23</v>
      </c>
      <c r="B12" s="234"/>
      <c r="C12" s="234"/>
      <c r="D12" s="234"/>
      <c r="E12" s="234"/>
      <c r="F12" s="234"/>
      <c r="G12" s="234"/>
      <c r="H12" s="234"/>
      <c r="I12" s="234"/>
      <c r="J12" s="188"/>
      <c r="K12" s="188"/>
      <c r="L12" s="79"/>
    </row>
    <row r="13" spans="1:12" ht="76.5">
      <c r="A13" s="6" t="s">
        <v>20</v>
      </c>
      <c r="B13" s="6" t="s">
        <v>5</v>
      </c>
      <c r="C13" s="6" t="s">
        <v>6</v>
      </c>
      <c r="D13" s="7" t="s">
        <v>7</v>
      </c>
      <c r="E13" s="6" t="s">
        <v>8</v>
      </c>
      <c r="F13" s="9" t="s">
        <v>0</v>
      </c>
      <c r="G13" s="9" t="s">
        <v>9</v>
      </c>
      <c r="H13" s="9" t="s">
        <v>21</v>
      </c>
      <c r="I13" s="9" t="s">
        <v>22</v>
      </c>
      <c r="J13" s="2" t="s">
        <v>1</v>
      </c>
      <c r="K13" s="2" t="s">
        <v>2</v>
      </c>
      <c r="L13" s="77" t="s">
        <v>1053</v>
      </c>
    </row>
    <row r="14" spans="1:12" s="91" customFormat="1">
      <c r="A14" s="90">
        <v>1</v>
      </c>
      <c r="B14" s="90">
        <v>2</v>
      </c>
      <c r="C14" s="90">
        <v>3</v>
      </c>
      <c r="D14" s="90">
        <v>4</v>
      </c>
      <c r="E14" s="90">
        <v>5</v>
      </c>
      <c r="F14" s="9">
        <v>6</v>
      </c>
      <c r="G14" s="9">
        <v>7</v>
      </c>
      <c r="H14" s="9">
        <v>8</v>
      </c>
      <c r="I14" s="9">
        <v>9</v>
      </c>
      <c r="J14" s="90">
        <v>10</v>
      </c>
      <c r="K14" s="90">
        <v>11</v>
      </c>
      <c r="L14" s="90">
        <v>12</v>
      </c>
    </row>
    <row r="15" spans="1:12" s="12" customFormat="1">
      <c r="A15" s="229" t="s">
        <v>15</v>
      </c>
      <c r="B15" s="229"/>
      <c r="C15" s="229"/>
      <c r="D15" s="229"/>
      <c r="E15" s="229"/>
      <c r="F15" s="229"/>
      <c r="G15" s="229"/>
      <c r="H15" s="229"/>
      <c r="I15" s="229"/>
      <c r="J15" s="229"/>
      <c r="K15" s="229"/>
      <c r="L15" s="19"/>
    </row>
    <row r="16" spans="1:12" s="13" customFormat="1">
      <c r="A16" s="230" t="s">
        <v>16</v>
      </c>
      <c r="B16" s="230"/>
      <c r="C16" s="230"/>
      <c r="D16" s="230"/>
      <c r="E16" s="230"/>
      <c r="F16" s="230"/>
      <c r="G16" s="230"/>
      <c r="H16" s="230"/>
      <c r="I16" s="230"/>
      <c r="J16" s="230"/>
      <c r="K16" s="35"/>
      <c r="L16" s="187"/>
    </row>
    <row r="17" spans="1:12" s="23" customFormat="1" ht="83.25" customHeight="1">
      <c r="A17" s="37">
        <v>1</v>
      </c>
      <c r="B17" s="20" t="s">
        <v>80</v>
      </c>
      <c r="C17" s="20" t="s">
        <v>775</v>
      </c>
      <c r="D17" s="20" t="s">
        <v>27</v>
      </c>
      <c r="E17" s="20" t="s">
        <v>776</v>
      </c>
      <c r="F17" s="25">
        <v>3152223</v>
      </c>
      <c r="G17" s="25">
        <v>95.53</v>
      </c>
      <c r="H17" s="25">
        <f>F17*G17</f>
        <v>301131863.19</v>
      </c>
      <c r="I17" s="25">
        <f>H17*1.12</f>
        <v>337267686.77280003</v>
      </c>
      <c r="J17" s="184" t="s">
        <v>785</v>
      </c>
      <c r="K17" s="184" t="s">
        <v>26</v>
      </c>
      <c r="L17" s="19"/>
    </row>
    <row r="18" spans="1:12" ht="98.25" customHeight="1">
      <c r="A18" s="37">
        <v>2</v>
      </c>
      <c r="B18" s="19" t="s">
        <v>96</v>
      </c>
      <c r="C18" s="20" t="s">
        <v>775</v>
      </c>
      <c r="D18" s="19" t="s">
        <v>97</v>
      </c>
      <c r="E18" s="19" t="s">
        <v>1500</v>
      </c>
      <c r="F18" s="25">
        <v>68</v>
      </c>
      <c r="G18" s="25">
        <v>73267</v>
      </c>
      <c r="H18" s="25">
        <f t="shared" ref="H18:H81" si="0">F18*G18</f>
        <v>4982156</v>
      </c>
      <c r="I18" s="25">
        <f t="shared" ref="I18:I81" si="1">H18*1.12</f>
        <v>5580014.7200000007</v>
      </c>
      <c r="J18" s="19" t="s">
        <v>101</v>
      </c>
      <c r="K18" s="19" t="s">
        <v>98</v>
      </c>
      <c r="L18" s="19"/>
    </row>
    <row r="19" spans="1:12" ht="165.75">
      <c r="A19" s="37">
        <v>3</v>
      </c>
      <c r="B19" s="19" t="s">
        <v>99</v>
      </c>
      <c r="C19" s="20" t="s">
        <v>775</v>
      </c>
      <c r="D19" s="19" t="s">
        <v>100</v>
      </c>
      <c r="E19" s="19" t="s">
        <v>1500</v>
      </c>
      <c r="F19" s="25">
        <v>87</v>
      </c>
      <c r="G19" s="25">
        <v>80000</v>
      </c>
      <c r="H19" s="25">
        <f t="shared" si="0"/>
        <v>6960000</v>
      </c>
      <c r="I19" s="25">
        <f t="shared" si="1"/>
        <v>7795200.0000000009</v>
      </c>
      <c r="J19" s="19" t="s">
        <v>101</v>
      </c>
      <c r="K19" s="19" t="s">
        <v>98</v>
      </c>
      <c r="L19" s="19"/>
    </row>
    <row r="20" spans="1:12" ht="68.25" customHeight="1">
      <c r="A20" s="37">
        <v>4</v>
      </c>
      <c r="B20" s="19" t="s">
        <v>1159</v>
      </c>
      <c r="C20" s="20" t="s">
        <v>775</v>
      </c>
      <c r="D20" s="19" t="s">
        <v>777</v>
      </c>
      <c r="E20" s="19" t="s">
        <v>1500</v>
      </c>
      <c r="F20" s="25">
        <v>12836</v>
      </c>
      <c r="G20" s="25">
        <v>446</v>
      </c>
      <c r="H20" s="25">
        <f t="shared" si="0"/>
        <v>5724856</v>
      </c>
      <c r="I20" s="25">
        <f t="shared" si="1"/>
        <v>6411838.7200000007</v>
      </c>
      <c r="J20" s="19" t="s">
        <v>102</v>
      </c>
      <c r="K20" s="19" t="s">
        <v>98</v>
      </c>
      <c r="L20" s="19"/>
    </row>
    <row r="21" spans="1:12" ht="76.5">
      <c r="A21" s="37">
        <v>5</v>
      </c>
      <c r="B21" s="19" t="s">
        <v>103</v>
      </c>
      <c r="C21" s="20" t="s">
        <v>775</v>
      </c>
      <c r="D21" s="19" t="s">
        <v>104</v>
      </c>
      <c r="E21" s="19" t="s">
        <v>776</v>
      </c>
      <c r="F21" s="25">
        <v>113189.57</v>
      </c>
      <c r="G21" s="25">
        <v>129.46</v>
      </c>
      <c r="H21" s="25">
        <f t="shared" si="0"/>
        <v>14653521.732200002</v>
      </c>
      <c r="I21" s="25">
        <f t="shared" si="1"/>
        <v>16411944.340064004</v>
      </c>
      <c r="J21" s="19" t="s">
        <v>1432</v>
      </c>
      <c r="K21" s="19" t="s">
        <v>1433</v>
      </c>
      <c r="L21" s="19"/>
    </row>
    <row r="22" spans="1:12" ht="76.5">
      <c r="A22" s="37">
        <v>6</v>
      </c>
      <c r="B22" s="19" t="s">
        <v>106</v>
      </c>
      <c r="C22" s="20" t="s">
        <v>775</v>
      </c>
      <c r="D22" s="19" t="s">
        <v>107</v>
      </c>
      <c r="E22" s="19" t="s">
        <v>776</v>
      </c>
      <c r="F22" s="25">
        <v>74372.83</v>
      </c>
      <c r="G22" s="25">
        <v>83.92</v>
      </c>
      <c r="H22" s="25">
        <f t="shared" si="0"/>
        <v>6241367.8936000001</v>
      </c>
      <c r="I22" s="25">
        <f t="shared" si="1"/>
        <v>6990332.0408320008</v>
      </c>
      <c r="J22" s="19" t="s">
        <v>1432</v>
      </c>
      <c r="K22" s="19" t="s">
        <v>1433</v>
      </c>
      <c r="L22" s="19"/>
    </row>
    <row r="23" spans="1:12" ht="192" customHeight="1">
      <c r="A23" s="37">
        <v>7</v>
      </c>
      <c r="B23" s="19" t="s">
        <v>1434</v>
      </c>
      <c r="C23" s="19" t="s">
        <v>29</v>
      </c>
      <c r="D23" s="19" t="s">
        <v>1435</v>
      </c>
      <c r="E23" s="19" t="s">
        <v>1500</v>
      </c>
      <c r="F23" s="25">
        <v>90</v>
      </c>
      <c r="G23" s="25">
        <v>15300</v>
      </c>
      <c r="H23" s="25">
        <f t="shared" si="0"/>
        <v>1377000</v>
      </c>
      <c r="I23" s="25">
        <f t="shared" si="1"/>
        <v>1542240.0000000002</v>
      </c>
      <c r="J23" s="19" t="s">
        <v>114</v>
      </c>
      <c r="K23" s="19" t="s">
        <v>98</v>
      </c>
      <c r="L23" s="19"/>
    </row>
    <row r="24" spans="1:12" ht="59.25" customHeight="1">
      <c r="A24" s="37">
        <v>8</v>
      </c>
      <c r="B24" s="19" t="s">
        <v>115</v>
      </c>
      <c r="C24" s="19" t="s">
        <v>29</v>
      </c>
      <c r="D24" s="19" t="s">
        <v>1436</v>
      </c>
      <c r="E24" s="19" t="s">
        <v>782</v>
      </c>
      <c r="F24" s="25">
        <v>90</v>
      </c>
      <c r="G24" s="25">
        <v>6800</v>
      </c>
      <c r="H24" s="25">
        <f t="shared" si="0"/>
        <v>612000</v>
      </c>
      <c r="I24" s="25">
        <f t="shared" si="1"/>
        <v>685440.00000000012</v>
      </c>
      <c r="J24" s="19" t="s">
        <v>114</v>
      </c>
      <c r="K24" s="19" t="s">
        <v>98</v>
      </c>
      <c r="L24" s="19"/>
    </row>
    <row r="25" spans="1:12" ht="280.5">
      <c r="A25" s="37">
        <v>9</v>
      </c>
      <c r="B25" s="19" t="s">
        <v>116</v>
      </c>
      <c r="C25" s="19" t="s">
        <v>29</v>
      </c>
      <c r="D25" s="19" t="s">
        <v>1430</v>
      </c>
      <c r="E25" s="19" t="s">
        <v>782</v>
      </c>
      <c r="F25" s="25">
        <v>90</v>
      </c>
      <c r="G25" s="25">
        <v>7500</v>
      </c>
      <c r="H25" s="25">
        <f t="shared" si="0"/>
        <v>675000</v>
      </c>
      <c r="I25" s="25">
        <f t="shared" si="1"/>
        <v>756000.00000000012</v>
      </c>
      <c r="J25" s="19" t="s">
        <v>114</v>
      </c>
      <c r="K25" s="19" t="s">
        <v>98</v>
      </c>
      <c r="L25" s="19"/>
    </row>
    <row r="26" spans="1:12" ht="51">
      <c r="A26" s="37">
        <v>10</v>
      </c>
      <c r="B26" s="19" t="s">
        <v>117</v>
      </c>
      <c r="C26" s="19" t="s">
        <v>29</v>
      </c>
      <c r="D26" s="19" t="s">
        <v>1437</v>
      </c>
      <c r="E26" s="19" t="s">
        <v>1500</v>
      </c>
      <c r="F26" s="25">
        <v>40</v>
      </c>
      <c r="G26" s="25">
        <v>2700</v>
      </c>
      <c r="H26" s="25">
        <f t="shared" si="0"/>
        <v>108000</v>
      </c>
      <c r="I26" s="25">
        <f t="shared" si="1"/>
        <v>120960.00000000001</v>
      </c>
      <c r="J26" s="19" t="s">
        <v>114</v>
      </c>
      <c r="K26" s="19" t="s">
        <v>98</v>
      </c>
      <c r="L26" s="19"/>
    </row>
    <row r="27" spans="1:12" ht="294" customHeight="1">
      <c r="A27" s="37">
        <v>11</v>
      </c>
      <c r="B27" s="19" t="s">
        <v>118</v>
      </c>
      <c r="C27" s="19" t="s">
        <v>29</v>
      </c>
      <c r="D27" s="19" t="s">
        <v>1438</v>
      </c>
      <c r="E27" s="19" t="s">
        <v>1500</v>
      </c>
      <c r="F27" s="25">
        <v>80</v>
      </c>
      <c r="G27" s="25">
        <v>32370</v>
      </c>
      <c r="H27" s="25">
        <f t="shared" si="0"/>
        <v>2589600</v>
      </c>
      <c r="I27" s="25">
        <f t="shared" si="1"/>
        <v>2900352.0000000005</v>
      </c>
      <c r="J27" s="19" t="s">
        <v>114</v>
      </c>
      <c r="K27" s="19" t="s">
        <v>98</v>
      </c>
      <c r="L27" s="19"/>
    </row>
    <row r="28" spans="1:12" ht="69.75" customHeight="1">
      <c r="A28" s="37">
        <v>12</v>
      </c>
      <c r="B28" s="19" t="s">
        <v>119</v>
      </c>
      <c r="C28" s="19" t="s">
        <v>29</v>
      </c>
      <c r="D28" s="19" t="s">
        <v>1439</v>
      </c>
      <c r="E28" s="19" t="s">
        <v>782</v>
      </c>
      <c r="F28" s="25">
        <v>1000</v>
      </c>
      <c r="G28" s="25">
        <v>190</v>
      </c>
      <c r="H28" s="25">
        <f t="shared" si="0"/>
        <v>190000</v>
      </c>
      <c r="I28" s="25">
        <f t="shared" si="1"/>
        <v>212800.00000000003</v>
      </c>
      <c r="J28" s="19" t="s">
        <v>114</v>
      </c>
      <c r="K28" s="19" t="s">
        <v>98</v>
      </c>
      <c r="L28" s="19"/>
    </row>
    <row r="29" spans="1:12" ht="63.75">
      <c r="A29" s="37">
        <v>13</v>
      </c>
      <c r="B29" s="19" t="s">
        <v>120</v>
      </c>
      <c r="C29" s="19" t="s">
        <v>29</v>
      </c>
      <c r="D29" s="19" t="s">
        <v>121</v>
      </c>
      <c r="E29" s="19" t="s">
        <v>1500</v>
      </c>
      <c r="F29" s="25">
        <v>100</v>
      </c>
      <c r="G29" s="25"/>
      <c r="H29" s="25"/>
      <c r="I29" s="25"/>
      <c r="J29" s="19" t="s">
        <v>114</v>
      </c>
      <c r="K29" s="19" t="s">
        <v>98</v>
      </c>
      <c r="L29" s="19" t="s">
        <v>1023</v>
      </c>
    </row>
    <row r="30" spans="1:12" ht="51">
      <c r="A30" s="37">
        <v>14</v>
      </c>
      <c r="B30" s="19" t="s">
        <v>122</v>
      </c>
      <c r="C30" s="19" t="s">
        <v>29</v>
      </c>
      <c r="D30" s="19" t="s">
        <v>123</v>
      </c>
      <c r="E30" s="19" t="s">
        <v>1500</v>
      </c>
      <c r="F30" s="25">
        <v>62</v>
      </c>
      <c r="G30" s="25">
        <v>5000</v>
      </c>
      <c r="H30" s="25">
        <f t="shared" ref="H30:H40" si="2">F30*G30</f>
        <v>310000</v>
      </c>
      <c r="I30" s="25">
        <f t="shared" ref="I30:I40" si="3">H30*1.12</f>
        <v>347200.00000000006</v>
      </c>
      <c r="J30" s="19" t="s">
        <v>114</v>
      </c>
      <c r="K30" s="19" t="s">
        <v>98</v>
      </c>
      <c r="L30" s="19"/>
    </row>
    <row r="31" spans="1:12" ht="51">
      <c r="A31" s="37">
        <v>15</v>
      </c>
      <c r="B31" s="19" t="s">
        <v>124</v>
      </c>
      <c r="C31" s="19" t="s">
        <v>29</v>
      </c>
      <c r="D31" s="19" t="s">
        <v>125</v>
      </c>
      <c r="E31" s="19" t="s">
        <v>1500</v>
      </c>
      <c r="F31" s="25">
        <v>10</v>
      </c>
      <c r="G31" s="25"/>
      <c r="H31" s="25"/>
      <c r="I31" s="25"/>
      <c r="J31" s="19" t="s">
        <v>114</v>
      </c>
      <c r="K31" s="19" t="s">
        <v>98</v>
      </c>
      <c r="L31" s="19" t="s">
        <v>1023</v>
      </c>
    </row>
    <row r="32" spans="1:12" ht="153">
      <c r="A32" s="37">
        <v>16</v>
      </c>
      <c r="B32" s="19" t="s">
        <v>1023</v>
      </c>
      <c r="C32" s="19" t="s">
        <v>29</v>
      </c>
      <c r="D32" s="19" t="s">
        <v>1158</v>
      </c>
      <c r="E32" s="19" t="s">
        <v>1500</v>
      </c>
      <c r="F32" s="25"/>
      <c r="G32" s="25"/>
      <c r="H32" s="25">
        <f t="shared" si="2"/>
        <v>0</v>
      </c>
      <c r="I32" s="25">
        <f t="shared" si="3"/>
        <v>0</v>
      </c>
      <c r="J32" s="19" t="s">
        <v>114</v>
      </c>
      <c r="K32" s="19" t="s">
        <v>98</v>
      </c>
      <c r="L32" s="19"/>
    </row>
    <row r="33" spans="1:12" ht="51">
      <c r="A33" s="37" t="s">
        <v>209</v>
      </c>
      <c r="B33" s="19" t="s">
        <v>126</v>
      </c>
      <c r="C33" s="19" t="s">
        <v>29</v>
      </c>
      <c r="D33" s="19" t="s">
        <v>127</v>
      </c>
      <c r="E33" s="19" t="s">
        <v>1500</v>
      </c>
      <c r="F33" s="25">
        <v>50</v>
      </c>
      <c r="G33" s="25"/>
      <c r="H33" s="25"/>
      <c r="I33" s="25"/>
      <c r="J33" s="19" t="s">
        <v>114</v>
      </c>
      <c r="K33" s="19" t="s">
        <v>98</v>
      </c>
      <c r="L33" s="19" t="s">
        <v>1023</v>
      </c>
    </row>
    <row r="34" spans="1:12" ht="51">
      <c r="A34" s="37">
        <v>18</v>
      </c>
      <c r="B34" s="19" t="s">
        <v>128</v>
      </c>
      <c r="C34" s="19" t="s">
        <v>29</v>
      </c>
      <c r="D34" s="19" t="s">
        <v>129</v>
      </c>
      <c r="E34" s="19" t="s">
        <v>1155</v>
      </c>
      <c r="F34" s="25">
        <v>10</v>
      </c>
      <c r="G34" s="25"/>
      <c r="H34" s="25"/>
      <c r="I34" s="25"/>
      <c r="J34" s="19" t="s">
        <v>114</v>
      </c>
      <c r="K34" s="19" t="s">
        <v>98</v>
      </c>
      <c r="L34" s="19" t="s">
        <v>1023</v>
      </c>
    </row>
    <row r="35" spans="1:12" ht="51">
      <c r="A35" s="37">
        <v>19</v>
      </c>
      <c r="B35" s="19" t="s">
        <v>130</v>
      </c>
      <c r="C35" s="19" t="s">
        <v>29</v>
      </c>
      <c r="D35" s="19" t="s">
        <v>131</v>
      </c>
      <c r="E35" s="19" t="s">
        <v>1500</v>
      </c>
      <c r="F35" s="25">
        <v>5</v>
      </c>
      <c r="G35" s="25">
        <v>35714</v>
      </c>
      <c r="H35" s="25">
        <f t="shared" si="2"/>
        <v>178570</v>
      </c>
      <c r="I35" s="25">
        <f t="shared" si="3"/>
        <v>199998.40000000002</v>
      </c>
      <c r="J35" s="19" t="s">
        <v>114</v>
      </c>
      <c r="K35" s="19" t="s">
        <v>98</v>
      </c>
      <c r="L35" s="19"/>
    </row>
    <row r="36" spans="1:12" ht="54.75" customHeight="1">
      <c r="A36" s="37">
        <v>20</v>
      </c>
      <c r="B36" s="19" t="s">
        <v>1023</v>
      </c>
      <c r="C36" s="19" t="s">
        <v>29</v>
      </c>
      <c r="D36" s="19" t="s">
        <v>132</v>
      </c>
      <c r="E36" s="19" t="s">
        <v>1500</v>
      </c>
      <c r="F36" s="25"/>
      <c r="G36" s="25"/>
      <c r="H36" s="25">
        <f t="shared" si="2"/>
        <v>0</v>
      </c>
      <c r="I36" s="25">
        <f t="shared" si="3"/>
        <v>0</v>
      </c>
      <c r="J36" s="19" t="s">
        <v>114</v>
      </c>
      <c r="K36" s="19" t="s">
        <v>98</v>
      </c>
      <c r="L36" s="19"/>
    </row>
    <row r="37" spans="1:12" ht="81.75" customHeight="1">
      <c r="A37" s="37">
        <v>21</v>
      </c>
      <c r="B37" s="19" t="s">
        <v>133</v>
      </c>
      <c r="C37" s="19" t="s">
        <v>29</v>
      </c>
      <c r="D37" s="19" t="s">
        <v>134</v>
      </c>
      <c r="E37" s="19" t="s">
        <v>1500</v>
      </c>
      <c r="F37" s="25">
        <v>200</v>
      </c>
      <c r="G37" s="25">
        <v>7304</v>
      </c>
      <c r="H37" s="25">
        <f t="shared" si="2"/>
        <v>1460800</v>
      </c>
      <c r="I37" s="25">
        <f t="shared" si="3"/>
        <v>1636096.0000000002</v>
      </c>
      <c r="J37" s="19" t="s">
        <v>114</v>
      </c>
      <c r="K37" s="19" t="s">
        <v>98</v>
      </c>
      <c r="L37" s="19"/>
    </row>
    <row r="38" spans="1:12" ht="149.25" customHeight="1">
      <c r="A38" s="37">
        <v>22</v>
      </c>
      <c r="B38" s="19" t="s">
        <v>135</v>
      </c>
      <c r="C38" s="19" t="s">
        <v>29</v>
      </c>
      <c r="D38" s="19" t="s">
        <v>780</v>
      </c>
      <c r="E38" s="19" t="s">
        <v>1500</v>
      </c>
      <c r="F38" s="25">
        <v>3</v>
      </c>
      <c r="G38" s="25"/>
      <c r="H38" s="25"/>
      <c r="I38" s="25"/>
      <c r="J38" s="19" t="s">
        <v>114</v>
      </c>
      <c r="K38" s="19" t="s">
        <v>98</v>
      </c>
      <c r="L38" s="19" t="s">
        <v>1023</v>
      </c>
    </row>
    <row r="39" spans="1:12" ht="130.5" customHeight="1">
      <c r="A39" s="37">
        <v>23</v>
      </c>
      <c r="B39" s="19" t="s">
        <v>136</v>
      </c>
      <c r="C39" s="19" t="s">
        <v>29</v>
      </c>
      <c r="D39" s="19" t="s">
        <v>137</v>
      </c>
      <c r="E39" s="19" t="s">
        <v>1500</v>
      </c>
      <c r="F39" s="25">
        <v>10</v>
      </c>
      <c r="G39" s="25">
        <v>17196</v>
      </c>
      <c r="H39" s="25">
        <f t="shared" si="2"/>
        <v>171960</v>
      </c>
      <c r="I39" s="25">
        <f t="shared" si="3"/>
        <v>192595.20000000001</v>
      </c>
      <c r="J39" s="19" t="s">
        <v>114</v>
      </c>
      <c r="K39" s="19" t="s">
        <v>98</v>
      </c>
      <c r="L39" s="19"/>
    </row>
    <row r="40" spans="1:12" ht="102">
      <c r="A40" s="37">
        <v>24</v>
      </c>
      <c r="B40" s="19" t="s">
        <v>138</v>
      </c>
      <c r="C40" s="19" t="s">
        <v>29</v>
      </c>
      <c r="D40" s="19" t="s">
        <v>139</v>
      </c>
      <c r="E40" s="19" t="s">
        <v>1500</v>
      </c>
      <c r="F40" s="25">
        <v>100</v>
      </c>
      <c r="G40" s="25">
        <v>16064</v>
      </c>
      <c r="H40" s="25">
        <f t="shared" si="2"/>
        <v>1606400</v>
      </c>
      <c r="I40" s="25">
        <f t="shared" si="3"/>
        <v>1799168.0000000002</v>
      </c>
      <c r="J40" s="19" t="s">
        <v>114</v>
      </c>
      <c r="K40" s="19" t="s">
        <v>98</v>
      </c>
      <c r="L40" s="19"/>
    </row>
    <row r="41" spans="1:12" ht="54.75" customHeight="1">
      <c r="A41" s="37">
        <v>25</v>
      </c>
      <c r="B41" s="19" t="s">
        <v>140</v>
      </c>
      <c r="C41" s="19" t="s">
        <v>29</v>
      </c>
      <c r="D41" s="19" t="s">
        <v>141</v>
      </c>
      <c r="E41" s="19" t="s">
        <v>1500</v>
      </c>
      <c r="F41" s="25">
        <v>1</v>
      </c>
      <c r="G41" s="25"/>
      <c r="H41" s="25"/>
      <c r="I41" s="25"/>
      <c r="J41" s="19" t="s">
        <v>114</v>
      </c>
      <c r="K41" s="19" t="s">
        <v>98</v>
      </c>
      <c r="L41" s="19" t="s">
        <v>1023</v>
      </c>
    </row>
    <row r="42" spans="1:12" ht="76.5">
      <c r="A42" s="37">
        <v>26</v>
      </c>
      <c r="B42" s="20" t="s">
        <v>1023</v>
      </c>
      <c r="C42" s="19" t="s">
        <v>29</v>
      </c>
      <c r="D42" s="19" t="s">
        <v>156</v>
      </c>
      <c r="E42" s="19" t="s">
        <v>1500</v>
      </c>
      <c r="F42" s="25"/>
      <c r="G42" s="25"/>
      <c r="H42" s="25"/>
      <c r="I42" s="25"/>
      <c r="J42" s="19" t="s">
        <v>786</v>
      </c>
      <c r="K42" s="19" t="s">
        <v>98</v>
      </c>
      <c r="L42" s="20"/>
    </row>
    <row r="43" spans="1:12" ht="76.5">
      <c r="A43" s="37">
        <v>27</v>
      </c>
      <c r="B43" s="20" t="s">
        <v>1023</v>
      </c>
      <c r="C43" s="19" t="s">
        <v>29</v>
      </c>
      <c r="D43" s="19" t="s">
        <v>157</v>
      </c>
      <c r="E43" s="19" t="s">
        <v>1500</v>
      </c>
      <c r="F43" s="25"/>
      <c r="G43" s="25"/>
      <c r="H43" s="25"/>
      <c r="I43" s="25"/>
      <c r="J43" s="19" t="s">
        <v>786</v>
      </c>
      <c r="K43" s="19" t="s">
        <v>98</v>
      </c>
      <c r="L43" s="20"/>
    </row>
    <row r="44" spans="1:12" ht="76.5">
      <c r="A44" s="37">
        <v>28</v>
      </c>
      <c r="B44" s="20" t="s">
        <v>1023</v>
      </c>
      <c r="C44" s="19" t="s">
        <v>29</v>
      </c>
      <c r="D44" s="19" t="s">
        <v>158</v>
      </c>
      <c r="E44" s="19" t="s">
        <v>1500</v>
      </c>
      <c r="F44" s="25"/>
      <c r="G44" s="25"/>
      <c r="H44" s="25"/>
      <c r="I44" s="25"/>
      <c r="J44" s="19" t="s">
        <v>786</v>
      </c>
      <c r="K44" s="19" t="s">
        <v>98</v>
      </c>
      <c r="L44" s="20"/>
    </row>
    <row r="45" spans="1:12" ht="76.5">
      <c r="A45" s="37">
        <v>29</v>
      </c>
      <c r="B45" s="20" t="s">
        <v>1023</v>
      </c>
      <c r="C45" s="19" t="s">
        <v>29</v>
      </c>
      <c r="D45" s="19" t="s">
        <v>159</v>
      </c>
      <c r="E45" s="19" t="s">
        <v>1500</v>
      </c>
      <c r="F45" s="25"/>
      <c r="G45" s="25"/>
      <c r="H45" s="25"/>
      <c r="I45" s="25"/>
      <c r="J45" s="19" t="s">
        <v>786</v>
      </c>
      <c r="K45" s="19" t="s">
        <v>98</v>
      </c>
      <c r="L45" s="20"/>
    </row>
    <row r="46" spans="1:12" ht="76.5">
      <c r="A46" s="37">
        <v>30</v>
      </c>
      <c r="B46" s="20" t="s">
        <v>1023</v>
      </c>
      <c r="C46" s="19" t="s">
        <v>29</v>
      </c>
      <c r="D46" s="19" t="s">
        <v>160</v>
      </c>
      <c r="E46" s="19" t="s">
        <v>1500</v>
      </c>
      <c r="F46" s="25"/>
      <c r="G46" s="25"/>
      <c r="H46" s="25"/>
      <c r="I46" s="25"/>
      <c r="J46" s="19" t="s">
        <v>786</v>
      </c>
      <c r="K46" s="19" t="s">
        <v>98</v>
      </c>
      <c r="L46" s="20"/>
    </row>
    <row r="47" spans="1:12" ht="76.5">
      <c r="A47" s="37">
        <v>31</v>
      </c>
      <c r="B47" s="20" t="s">
        <v>1023</v>
      </c>
      <c r="C47" s="19" t="s">
        <v>29</v>
      </c>
      <c r="D47" s="26" t="s">
        <v>206</v>
      </c>
      <c r="E47" s="19" t="s">
        <v>1500</v>
      </c>
      <c r="F47" s="25"/>
      <c r="G47" s="25"/>
      <c r="H47" s="25"/>
      <c r="I47" s="25"/>
      <c r="J47" s="19" t="s">
        <v>786</v>
      </c>
      <c r="K47" s="19" t="s">
        <v>98</v>
      </c>
      <c r="L47" s="20"/>
    </row>
    <row r="48" spans="1:12" ht="76.5">
      <c r="A48" s="37">
        <v>32</v>
      </c>
      <c r="B48" s="20" t="s">
        <v>1023</v>
      </c>
      <c r="C48" s="19" t="s">
        <v>29</v>
      </c>
      <c r="D48" s="26" t="s">
        <v>161</v>
      </c>
      <c r="E48" s="19" t="s">
        <v>1500</v>
      </c>
      <c r="F48" s="25"/>
      <c r="G48" s="25"/>
      <c r="H48" s="25"/>
      <c r="I48" s="25"/>
      <c r="J48" s="19" t="s">
        <v>786</v>
      </c>
      <c r="K48" s="19" t="s">
        <v>98</v>
      </c>
      <c r="L48" s="20"/>
    </row>
    <row r="49" spans="1:12" ht="76.5">
      <c r="A49" s="37">
        <v>33</v>
      </c>
      <c r="B49" s="20" t="s">
        <v>1023</v>
      </c>
      <c r="C49" s="19" t="s">
        <v>29</v>
      </c>
      <c r="D49" s="26" t="s">
        <v>162</v>
      </c>
      <c r="E49" s="19" t="s">
        <v>1500</v>
      </c>
      <c r="F49" s="25"/>
      <c r="G49" s="25"/>
      <c r="H49" s="25"/>
      <c r="I49" s="25"/>
      <c r="J49" s="19" t="s">
        <v>786</v>
      </c>
      <c r="K49" s="19" t="s">
        <v>98</v>
      </c>
      <c r="L49" s="20"/>
    </row>
    <row r="50" spans="1:12" ht="76.5">
      <c r="A50" s="37">
        <v>34</v>
      </c>
      <c r="B50" s="20" t="s">
        <v>1023</v>
      </c>
      <c r="C50" s="19" t="s">
        <v>29</v>
      </c>
      <c r="D50" s="19" t="s">
        <v>163</v>
      </c>
      <c r="E50" s="19" t="s">
        <v>1500</v>
      </c>
      <c r="F50" s="25"/>
      <c r="G50" s="25"/>
      <c r="H50" s="25"/>
      <c r="I50" s="25"/>
      <c r="J50" s="19" t="s">
        <v>786</v>
      </c>
      <c r="K50" s="19" t="s">
        <v>98</v>
      </c>
      <c r="L50" s="20"/>
    </row>
    <row r="51" spans="1:12" ht="76.5">
      <c r="A51" s="37">
        <v>35</v>
      </c>
      <c r="B51" s="20" t="s">
        <v>1023</v>
      </c>
      <c r="C51" s="19" t="s">
        <v>29</v>
      </c>
      <c r="D51" s="19" t="s">
        <v>164</v>
      </c>
      <c r="E51" s="19" t="s">
        <v>1500</v>
      </c>
      <c r="F51" s="25"/>
      <c r="G51" s="25"/>
      <c r="H51" s="25"/>
      <c r="I51" s="25"/>
      <c r="J51" s="19" t="s">
        <v>786</v>
      </c>
      <c r="K51" s="19" t="s">
        <v>98</v>
      </c>
      <c r="L51" s="20"/>
    </row>
    <row r="52" spans="1:12" ht="76.5">
      <c r="A52" s="37">
        <v>36</v>
      </c>
      <c r="B52" s="20" t="s">
        <v>1023</v>
      </c>
      <c r="C52" s="19" t="s">
        <v>29</v>
      </c>
      <c r="D52" s="19" t="s">
        <v>165</v>
      </c>
      <c r="E52" s="19" t="s">
        <v>1500</v>
      </c>
      <c r="F52" s="25"/>
      <c r="G52" s="25"/>
      <c r="H52" s="25"/>
      <c r="I52" s="25"/>
      <c r="J52" s="19" t="s">
        <v>786</v>
      </c>
      <c r="K52" s="19" t="s">
        <v>98</v>
      </c>
      <c r="L52" s="20"/>
    </row>
    <row r="53" spans="1:12" ht="76.5">
      <c r="A53" s="37">
        <v>37</v>
      </c>
      <c r="B53" s="20" t="s">
        <v>1023</v>
      </c>
      <c r="C53" s="19" t="s">
        <v>29</v>
      </c>
      <c r="D53" s="19" t="s">
        <v>166</v>
      </c>
      <c r="E53" s="19" t="s">
        <v>1500</v>
      </c>
      <c r="F53" s="25"/>
      <c r="G53" s="25"/>
      <c r="H53" s="25"/>
      <c r="I53" s="25"/>
      <c r="J53" s="19" t="s">
        <v>786</v>
      </c>
      <c r="K53" s="19" t="s">
        <v>98</v>
      </c>
      <c r="L53" s="20"/>
    </row>
    <row r="54" spans="1:12" ht="76.5">
      <c r="A54" s="37">
        <v>38</v>
      </c>
      <c r="B54" s="20" t="s">
        <v>1023</v>
      </c>
      <c r="C54" s="19" t="s">
        <v>29</v>
      </c>
      <c r="D54" s="19" t="s">
        <v>167</v>
      </c>
      <c r="E54" s="19" t="s">
        <v>1500</v>
      </c>
      <c r="F54" s="25"/>
      <c r="G54" s="25"/>
      <c r="H54" s="25"/>
      <c r="I54" s="25"/>
      <c r="J54" s="19" t="s">
        <v>786</v>
      </c>
      <c r="K54" s="19" t="s">
        <v>98</v>
      </c>
      <c r="L54" s="20"/>
    </row>
    <row r="55" spans="1:12" ht="76.5">
      <c r="A55" s="37">
        <v>39</v>
      </c>
      <c r="B55" s="20" t="s">
        <v>1023</v>
      </c>
      <c r="C55" s="19" t="s">
        <v>29</v>
      </c>
      <c r="D55" s="19" t="s">
        <v>169</v>
      </c>
      <c r="E55" s="19" t="s">
        <v>1500</v>
      </c>
      <c r="F55" s="25"/>
      <c r="G55" s="25"/>
      <c r="H55" s="25"/>
      <c r="I55" s="25"/>
      <c r="J55" s="19" t="s">
        <v>786</v>
      </c>
      <c r="K55" s="19" t="s">
        <v>98</v>
      </c>
      <c r="L55" s="20"/>
    </row>
    <row r="56" spans="1:12" ht="76.5">
      <c r="A56" s="37">
        <v>40</v>
      </c>
      <c r="B56" s="20" t="s">
        <v>1023</v>
      </c>
      <c r="C56" s="19" t="s">
        <v>29</v>
      </c>
      <c r="D56" s="19" t="s">
        <v>171</v>
      </c>
      <c r="E56" s="19" t="s">
        <v>1500</v>
      </c>
      <c r="F56" s="25"/>
      <c r="G56" s="25"/>
      <c r="H56" s="25"/>
      <c r="I56" s="25"/>
      <c r="J56" s="19" t="s">
        <v>786</v>
      </c>
      <c r="K56" s="19" t="s">
        <v>98</v>
      </c>
      <c r="L56" s="20"/>
    </row>
    <row r="57" spans="1:12" ht="76.5">
      <c r="A57" s="37">
        <v>41</v>
      </c>
      <c r="B57" s="20" t="s">
        <v>1023</v>
      </c>
      <c r="C57" s="19" t="s">
        <v>29</v>
      </c>
      <c r="D57" s="19" t="s">
        <v>173</v>
      </c>
      <c r="E57" s="19" t="s">
        <v>1500</v>
      </c>
      <c r="F57" s="25"/>
      <c r="G57" s="25"/>
      <c r="H57" s="25"/>
      <c r="I57" s="25"/>
      <c r="J57" s="19" t="s">
        <v>786</v>
      </c>
      <c r="K57" s="19" t="s">
        <v>98</v>
      </c>
      <c r="L57" s="20"/>
    </row>
    <row r="58" spans="1:12" ht="76.5">
      <c r="A58" s="37">
        <v>42</v>
      </c>
      <c r="B58" s="20" t="s">
        <v>1023</v>
      </c>
      <c r="C58" s="19" t="s">
        <v>29</v>
      </c>
      <c r="D58" s="19" t="s">
        <v>175</v>
      </c>
      <c r="E58" s="19" t="s">
        <v>1500</v>
      </c>
      <c r="F58" s="25"/>
      <c r="G58" s="25"/>
      <c r="H58" s="25"/>
      <c r="I58" s="25"/>
      <c r="J58" s="19" t="s">
        <v>786</v>
      </c>
      <c r="K58" s="19" t="s">
        <v>98</v>
      </c>
      <c r="L58" s="20"/>
    </row>
    <row r="59" spans="1:12" ht="76.5">
      <c r="A59" s="37">
        <v>43</v>
      </c>
      <c r="B59" s="20" t="s">
        <v>1023</v>
      </c>
      <c r="C59" s="19" t="s">
        <v>29</v>
      </c>
      <c r="D59" s="19" t="s">
        <v>177</v>
      </c>
      <c r="E59" s="19" t="s">
        <v>1500</v>
      </c>
      <c r="F59" s="25"/>
      <c r="G59" s="25"/>
      <c r="H59" s="25"/>
      <c r="I59" s="25"/>
      <c r="J59" s="19" t="s">
        <v>786</v>
      </c>
      <c r="K59" s="19" t="s">
        <v>98</v>
      </c>
      <c r="L59" s="20"/>
    </row>
    <row r="60" spans="1:12" ht="76.5">
      <c r="A60" s="37">
        <v>44</v>
      </c>
      <c r="B60" s="20" t="s">
        <v>1023</v>
      </c>
      <c r="C60" s="19" t="s">
        <v>29</v>
      </c>
      <c r="D60" s="19" t="s">
        <v>179</v>
      </c>
      <c r="E60" s="19" t="s">
        <v>1500</v>
      </c>
      <c r="F60" s="25"/>
      <c r="G60" s="25"/>
      <c r="H60" s="25"/>
      <c r="I60" s="25"/>
      <c r="J60" s="19" t="s">
        <v>786</v>
      </c>
      <c r="K60" s="19" t="s">
        <v>98</v>
      </c>
      <c r="L60" s="20"/>
    </row>
    <row r="61" spans="1:12" ht="76.5">
      <c r="A61" s="37">
        <v>45</v>
      </c>
      <c r="B61" s="20" t="s">
        <v>1023</v>
      </c>
      <c r="C61" s="19" t="s">
        <v>29</v>
      </c>
      <c r="D61" s="19" t="s">
        <v>181</v>
      </c>
      <c r="E61" s="19" t="s">
        <v>1500</v>
      </c>
      <c r="F61" s="25"/>
      <c r="G61" s="25"/>
      <c r="H61" s="25"/>
      <c r="I61" s="25"/>
      <c r="J61" s="19" t="s">
        <v>786</v>
      </c>
      <c r="K61" s="19" t="s">
        <v>98</v>
      </c>
      <c r="L61" s="20"/>
    </row>
    <row r="62" spans="1:12" ht="76.5">
      <c r="A62" s="37">
        <v>46</v>
      </c>
      <c r="B62" s="20" t="s">
        <v>1023</v>
      </c>
      <c r="C62" s="19" t="s">
        <v>29</v>
      </c>
      <c r="D62" s="19" t="s">
        <v>183</v>
      </c>
      <c r="E62" s="19" t="s">
        <v>1500</v>
      </c>
      <c r="F62" s="25"/>
      <c r="G62" s="25"/>
      <c r="H62" s="25"/>
      <c r="I62" s="25"/>
      <c r="J62" s="19" t="s">
        <v>786</v>
      </c>
      <c r="K62" s="19" t="s">
        <v>98</v>
      </c>
      <c r="L62" s="20"/>
    </row>
    <row r="63" spans="1:12" ht="76.5">
      <c r="A63" s="37">
        <v>47</v>
      </c>
      <c r="B63" s="20" t="s">
        <v>1023</v>
      </c>
      <c r="C63" s="19" t="s">
        <v>29</v>
      </c>
      <c r="D63" s="19" t="s">
        <v>184</v>
      </c>
      <c r="E63" s="19" t="s">
        <v>1500</v>
      </c>
      <c r="F63" s="25"/>
      <c r="G63" s="25"/>
      <c r="H63" s="25"/>
      <c r="I63" s="25"/>
      <c r="J63" s="19" t="s">
        <v>786</v>
      </c>
      <c r="K63" s="19" t="s">
        <v>98</v>
      </c>
      <c r="L63" s="20"/>
    </row>
    <row r="64" spans="1:12" ht="76.5">
      <c r="A64" s="37">
        <v>48</v>
      </c>
      <c r="B64" s="20" t="s">
        <v>1023</v>
      </c>
      <c r="C64" s="19" t="s">
        <v>29</v>
      </c>
      <c r="D64" s="19" t="s">
        <v>185</v>
      </c>
      <c r="E64" s="19" t="s">
        <v>1500</v>
      </c>
      <c r="F64" s="25"/>
      <c r="G64" s="25"/>
      <c r="H64" s="25"/>
      <c r="I64" s="25"/>
      <c r="J64" s="19" t="s">
        <v>786</v>
      </c>
      <c r="K64" s="19" t="s">
        <v>98</v>
      </c>
      <c r="L64" s="20"/>
    </row>
    <row r="65" spans="1:12" ht="76.5">
      <c r="A65" s="37">
        <v>49</v>
      </c>
      <c r="B65" s="20" t="s">
        <v>1023</v>
      </c>
      <c r="C65" s="19" t="s">
        <v>29</v>
      </c>
      <c r="D65" s="19" t="s">
        <v>186</v>
      </c>
      <c r="E65" s="19" t="s">
        <v>1500</v>
      </c>
      <c r="F65" s="25"/>
      <c r="G65" s="25"/>
      <c r="H65" s="25"/>
      <c r="I65" s="25"/>
      <c r="J65" s="19" t="s">
        <v>786</v>
      </c>
      <c r="K65" s="19" t="s">
        <v>98</v>
      </c>
      <c r="L65" s="20"/>
    </row>
    <row r="66" spans="1:12" ht="76.5">
      <c r="A66" s="37">
        <v>50</v>
      </c>
      <c r="B66" s="20" t="s">
        <v>1023</v>
      </c>
      <c r="C66" s="19" t="s">
        <v>29</v>
      </c>
      <c r="D66" s="19" t="s">
        <v>187</v>
      </c>
      <c r="E66" s="19" t="s">
        <v>1500</v>
      </c>
      <c r="F66" s="25"/>
      <c r="G66" s="25"/>
      <c r="H66" s="25"/>
      <c r="I66" s="25"/>
      <c r="J66" s="19" t="s">
        <v>786</v>
      </c>
      <c r="K66" s="19" t="s">
        <v>98</v>
      </c>
      <c r="L66" s="20"/>
    </row>
    <row r="67" spans="1:12" ht="76.5">
      <c r="A67" s="37">
        <v>51</v>
      </c>
      <c r="B67" s="20" t="s">
        <v>1023</v>
      </c>
      <c r="C67" s="19" t="s">
        <v>29</v>
      </c>
      <c r="D67" s="19" t="s">
        <v>188</v>
      </c>
      <c r="E67" s="19" t="s">
        <v>1500</v>
      </c>
      <c r="F67" s="25"/>
      <c r="G67" s="25"/>
      <c r="H67" s="25"/>
      <c r="I67" s="25"/>
      <c r="J67" s="19" t="s">
        <v>786</v>
      </c>
      <c r="K67" s="19" t="s">
        <v>98</v>
      </c>
      <c r="L67" s="20"/>
    </row>
    <row r="68" spans="1:12" ht="76.5">
      <c r="A68" s="37">
        <v>52</v>
      </c>
      <c r="B68" s="20" t="s">
        <v>1023</v>
      </c>
      <c r="C68" s="19" t="s">
        <v>29</v>
      </c>
      <c r="D68" s="19" t="s">
        <v>189</v>
      </c>
      <c r="E68" s="19" t="s">
        <v>1500</v>
      </c>
      <c r="F68" s="25"/>
      <c r="G68" s="25"/>
      <c r="H68" s="25"/>
      <c r="I68" s="25"/>
      <c r="J68" s="19" t="s">
        <v>786</v>
      </c>
      <c r="K68" s="19" t="s">
        <v>98</v>
      </c>
      <c r="L68" s="20"/>
    </row>
    <row r="69" spans="1:12" ht="76.5">
      <c r="A69" s="37">
        <v>53</v>
      </c>
      <c r="B69" s="20" t="s">
        <v>1023</v>
      </c>
      <c r="C69" s="19" t="s">
        <v>29</v>
      </c>
      <c r="D69" s="19" t="s">
        <v>190</v>
      </c>
      <c r="E69" s="19" t="s">
        <v>1500</v>
      </c>
      <c r="F69" s="25"/>
      <c r="G69" s="25"/>
      <c r="H69" s="25"/>
      <c r="I69" s="25"/>
      <c r="J69" s="19" t="s">
        <v>786</v>
      </c>
      <c r="K69" s="19" t="s">
        <v>98</v>
      </c>
      <c r="L69" s="20"/>
    </row>
    <row r="70" spans="1:12" ht="102">
      <c r="A70" s="37">
        <v>54</v>
      </c>
      <c r="B70" s="20" t="s">
        <v>1023</v>
      </c>
      <c r="C70" s="19" t="s">
        <v>29</v>
      </c>
      <c r="D70" s="19" t="s">
        <v>191</v>
      </c>
      <c r="E70" s="19" t="s">
        <v>1500</v>
      </c>
      <c r="F70" s="25"/>
      <c r="G70" s="25"/>
      <c r="H70" s="25"/>
      <c r="I70" s="25"/>
      <c r="J70" s="19" t="s">
        <v>786</v>
      </c>
      <c r="K70" s="19" t="s">
        <v>98</v>
      </c>
      <c r="L70" s="20"/>
    </row>
    <row r="71" spans="1:12" ht="76.5">
      <c r="A71" s="37">
        <v>55</v>
      </c>
      <c r="B71" s="20" t="s">
        <v>1023</v>
      </c>
      <c r="C71" s="19" t="s">
        <v>29</v>
      </c>
      <c r="D71" s="19" t="s">
        <v>192</v>
      </c>
      <c r="E71" s="19" t="s">
        <v>1500</v>
      </c>
      <c r="F71" s="25"/>
      <c r="G71" s="25"/>
      <c r="H71" s="25"/>
      <c r="I71" s="25"/>
      <c r="J71" s="19" t="s">
        <v>786</v>
      </c>
      <c r="K71" s="19" t="s">
        <v>98</v>
      </c>
      <c r="L71" s="20"/>
    </row>
    <row r="72" spans="1:12" ht="76.5">
      <c r="A72" s="37">
        <v>56</v>
      </c>
      <c r="B72" s="20" t="s">
        <v>1023</v>
      </c>
      <c r="C72" s="19" t="s">
        <v>29</v>
      </c>
      <c r="D72" s="19" t="s">
        <v>193</v>
      </c>
      <c r="E72" s="19" t="s">
        <v>288</v>
      </c>
      <c r="F72" s="25"/>
      <c r="G72" s="25"/>
      <c r="H72" s="25"/>
      <c r="I72" s="25"/>
      <c r="J72" s="19" t="s">
        <v>786</v>
      </c>
      <c r="K72" s="19" t="s">
        <v>98</v>
      </c>
      <c r="L72" s="20"/>
    </row>
    <row r="73" spans="1:12" ht="76.5">
      <c r="A73" s="37">
        <v>57</v>
      </c>
      <c r="B73" s="20" t="s">
        <v>1023</v>
      </c>
      <c r="C73" s="19" t="s">
        <v>29</v>
      </c>
      <c r="D73" s="19" t="s">
        <v>194</v>
      </c>
      <c r="E73" s="19" t="s">
        <v>1500</v>
      </c>
      <c r="F73" s="25"/>
      <c r="G73" s="25"/>
      <c r="H73" s="25"/>
      <c r="I73" s="25"/>
      <c r="J73" s="19" t="s">
        <v>786</v>
      </c>
      <c r="K73" s="19" t="s">
        <v>98</v>
      </c>
      <c r="L73" s="20"/>
    </row>
    <row r="74" spans="1:12" ht="76.5">
      <c r="A74" s="37">
        <v>58</v>
      </c>
      <c r="B74" s="20" t="s">
        <v>1023</v>
      </c>
      <c r="C74" s="19" t="s">
        <v>29</v>
      </c>
      <c r="D74" s="19" t="s">
        <v>195</v>
      </c>
      <c r="E74" s="19" t="s">
        <v>1500</v>
      </c>
      <c r="F74" s="25"/>
      <c r="G74" s="25"/>
      <c r="H74" s="25"/>
      <c r="I74" s="25"/>
      <c r="J74" s="19" t="s">
        <v>786</v>
      </c>
      <c r="K74" s="19" t="s">
        <v>98</v>
      </c>
      <c r="L74" s="20"/>
    </row>
    <row r="75" spans="1:12" ht="76.5">
      <c r="A75" s="37">
        <v>59</v>
      </c>
      <c r="B75" s="20" t="s">
        <v>1023</v>
      </c>
      <c r="C75" s="19" t="s">
        <v>29</v>
      </c>
      <c r="D75" s="19" t="s">
        <v>196</v>
      </c>
      <c r="E75" s="19" t="s">
        <v>1500</v>
      </c>
      <c r="F75" s="25"/>
      <c r="G75" s="25"/>
      <c r="H75" s="25"/>
      <c r="I75" s="25"/>
      <c r="J75" s="19" t="s">
        <v>786</v>
      </c>
      <c r="K75" s="19" t="s">
        <v>98</v>
      </c>
      <c r="L75" s="20"/>
    </row>
    <row r="76" spans="1:12" ht="76.5">
      <c r="A76" s="37">
        <v>60</v>
      </c>
      <c r="B76" s="20" t="s">
        <v>1023</v>
      </c>
      <c r="C76" s="19" t="s">
        <v>29</v>
      </c>
      <c r="D76" s="19" t="s">
        <v>197</v>
      </c>
      <c r="E76" s="19" t="s">
        <v>1500</v>
      </c>
      <c r="F76" s="25"/>
      <c r="G76" s="25"/>
      <c r="H76" s="25"/>
      <c r="I76" s="25"/>
      <c r="J76" s="19" t="s">
        <v>786</v>
      </c>
      <c r="K76" s="19" t="s">
        <v>98</v>
      </c>
      <c r="L76" s="20"/>
    </row>
    <row r="77" spans="1:12" ht="76.5">
      <c r="A77" s="37">
        <v>61</v>
      </c>
      <c r="B77" s="20" t="s">
        <v>1023</v>
      </c>
      <c r="C77" s="19" t="s">
        <v>29</v>
      </c>
      <c r="D77" s="19" t="s">
        <v>199</v>
      </c>
      <c r="E77" s="19" t="s">
        <v>1500</v>
      </c>
      <c r="F77" s="25"/>
      <c r="G77" s="25"/>
      <c r="H77" s="25"/>
      <c r="I77" s="25"/>
      <c r="J77" s="19" t="s">
        <v>786</v>
      </c>
      <c r="K77" s="19" t="s">
        <v>98</v>
      </c>
      <c r="L77" s="20"/>
    </row>
    <row r="78" spans="1:12" ht="76.5">
      <c r="A78" s="37">
        <v>62</v>
      </c>
      <c r="B78" s="20" t="s">
        <v>1023</v>
      </c>
      <c r="C78" s="19" t="s">
        <v>29</v>
      </c>
      <c r="D78" s="19" t="s">
        <v>200</v>
      </c>
      <c r="E78" s="19" t="s">
        <v>1500</v>
      </c>
      <c r="F78" s="25"/>
      <c r="G78" s="25"/>
      <c r="H78" s="25"/>
      <c r="I78" s="25"/>
      <c r="J78" s="19" t="s">
        <v>786</v>
      </c>
      <c r="K78" s="19" t="s">
        <v>98</v>
      </c>
      <c r="L78" s="20"/>
    </row>
    <row r="79" spans="1:12" ht="76.5">
      <c r="A79" s="37">
        <v>63</v>
      </c>
      <c r="B79" s="20" t="s">
        <v>1023</v>
      </c>
      <c r="C79" s="19" t="s">
        <v>29</v>
      </c>
      <c r="D79" s="19" t="s">
        <v>201</v>
      </c>
      <c r="E79" s="19" t="s">
        <v>1500</v>
      </c>
      <c r="F79" s="25"/>
      <c r="G79" s="25"/>
      <c r="H79" s="25"/>
      <c r="I79" s="25"/>
      <c r="J79" s="19" t="s">
        <v>786</v>
      </c>
      <c r="K79" s="19" t="s">
        <v>98</v>
      </c>
      <c r="L79" s="20"/>
    </row>
    <row r="80" spans="1:12" ht="114.75">
      <c r="A80" s="37">
        <v>64</v>
      </c>
      <c r="B80" s="19" t="s">
        <v>211</v>
      </c>
      <c r="C80" s="19" t="s">
        <v>29</v>
      </c>
      <c r="D80" s="19" t="s">
        <v>212</v>
      </c>
      <c r="E80" s="19" t="s">
        <v>1500</v>
      </c>
      <c r="F80" s="25">
        <v>400</v>
      </c>
      <c r="G80" s="25">
        <v>10363</v>
      </c>
      <c r="H80" s="25">
        <f t="shared" si="0"/>
        <v>4145200</v>
      </c>
      <c r="I80" s="25">
        <f t="shared" si="1"/>
        <v>4642624</v>
      </c>
      <c r="J80" s="19" t="s">
        <v>214</v>
      </c>
      <c r="K80" s="19" t="s">
        <v>213</v>
      </c>
      <c r="L80" s="19"/>
    </row>
    <row r="81" spans="1:12" ht="76.5">
      <c r="A81" s="37">
        <v>65</v>
      </c>
      <c r="B81" s="19" t="s">
        <v>215</v>
      </c>
      <c r="C81" s="19" t="s">
        <v>29</v>
      </c>
      <c r="D81" s="19" t="s">
        <v>216</v>
      </c>
      <c r="E81" s="19" t="s">
        <v>1500</v>
      </c>
      <c r="F81" s="25">
        <v>2160</v>
      </c>
      <c r="G81" s="25">
        <v>72</v>
      </c>
      <c r="H81" s="25">
        <f t="shared" si="0"/>
        <v>155520</v>
      </c>
      <c r="I81" s="25">
        <f t="shared" si="1"/>
        <v>174182.40000000002</v>
      </c>
      <c r="J81" s="19" t="s">
        <v>785</v>
      </c>
      <c r="K81" s="19" t="s">
        <v>98</v>
      </c>
      <c r="L81" s="19"/>
    </row>
    <row r="82" spans="1:12" ht="204">
      <c r="A82" s="37">
        <v>66</v>
      </c>
      <c r="B82" s="19" t="s">
        <v>217</v>
      </c>
      <c r="C82" s="19" t="s">
        <v>29</v>
      </c>
      <c r="D82" s="19" t="s">
        <v>2015</v>
      </c>
      <c r="E82" s="19" t="s">
        <v>1500</v>
      </c>
      <c r="F82" s="25">
        <v>16</v>
      </c>
      <c r="G82" s="25">
        <v>29196.42</v>
      </c>
      <c r="H82" s="25">
        <f t="shared" ref="H82:H145" si="4">F82*G82</f>
        <v>467142.72</v>
      </c>
      <c r="I82" s="25">
        <f t="shared" ref="I82:I145" si="5">H82*1.12</f>
        <v>523199.84640000004</v>
      </c>
      <c r="J82" s="19" t="s">
        <v>105</v>
      </c>
      <c r="K82" s="19" t="s">
        <v>98</v>
      </c>
      <c r="L82" s="19"/>
    </row>
    <row r="83" spans="1:12" ht="216.75">
      <c r="A83" s="37">
        <v>67</v>
      </c>
      <c r="B83" s="19" t="s">
        <v>218</v>
      </c>
      <c r="C83" s="19" t="s">
        <v>155</v>
      </c>
      <c r="D83" s="19" t="s">
        <v>219</v>
      </c>
      <c r="E83" s="19" t="s">
        <v>1500</v>
      </c>
      <c r="F83" s="25">
        <v>16</v>
      </c>
      <c r="G83" s="25">
        <v>25892.85</v>
      </c>
      <c r="H83" s="25">
        <f t="shared" si="4"/>
        <v>414285.6</v>
      </c>
      <c r="I83" s="25">
        <f t="shared" si="5"/>
        <v>463999.87200000003</v>
      </c>
      <c r="J83" s="19" t="s">
        <v>105</v>
      </c>
      <c r="K83" s="19" t="s">
        <v>98</v>
      </c>
      <c r="L83" s="19"/>
    </row>
    <row r="84" spans="1:12" ht="204">
      <c r="A84" s="37">
        <v>68</v>
      </c>
      <c r="B84" s="19" t="s">
        <v>220</v>
      </c>
      <c r="C84" s="19" t="s">
        <v>155</v>
      </c>
      <c r="D84" s="19" t="s">
        <v>2019</v>
      </c>
      <c r="E84" s="19" t="s">
        <v>1500</v>
      </c>
      <c r="F84" s="25">
        <v>4</v>
      </c>
      <c r="G84" s="25">
        <v>29464.28</v>
      </c>
      <c r="H84" s="25">
        <f t="shared" si="4"/>
        <v>117857.12</v>
      </c>
      <c r="I84" s="25">
        <f t="shared" si="5"/>
        <v>131999.97440000001</v>
      </c>
      <c r="J84" s="19" t="s">
        <v>105</v>
      </c>
      <c r="K84" s="19" t="s">
        <v>98</v>
      </c>
      <c r="L84" s="19"/>
    </row>
    <row r="85" spans="1:12" s="160" customFormat="1" ht="204">
      <c r="A85" s="123">
        <v>69</v>
      </c>
      <c r="B85" s="20" t="s">
        <v>1023</v>
      </c>
      <c r="C85" s="20" t="s">
        <v>29</v>
      </c>
      <c r="D85" s="20" t="s">
        <v>2020</v>
      </c>
      <c r="E85" s="20" t="s">
        <v>1500</v>
      </c>
      <c r="F85" s="184"/>
      <c r="G85" s="184"/>
      <c r="H85" s="25">
        <f t="shared" si="4"/>
        <v>0</v>
      </c>
      <c r="I85" s="25">
        <f t="shared" si="5"/>
        <v>0</v>
      </c>
      <c r="J85" s="20" t="s">
        <v>105</v>
      </c>
      <c r="K85" s="20" t="s">
        <v>98</v>
      </c>
      <c r="L85" s="20"/>
    </row>
    <row r="86" spans="1:12" ht="204">
      <c r="A86" s="37">
        <v>70</v>
      </c>
      <c r="B86" s="19" t="s">
        <v>2047</v>
      </c>
      <c r="C86" s="19" t="s">
        <v>29</v>
      </c>
      <c r="D86" s="19" t="s">
        <v>3169</v>
      </c>
      <c r="E86" s="19" t="s">
        <v>1500</v>
      </c>
      <c r="F86" s="25">
        <v>8</v>
      </c>
      <c r="G86" s="25">
        <v>45089.279999999999</v>
      </c>
      <c r="H86" s="25">
        <f t="shared" si="4"/>
        <v>360714.23999999999</v>
      </c>
      <c r="I86" s="25">
        <f t="shared" si="5"/>
        <v>403999.94880000001</v>
      </c>
      <c r="J86" s="19" t="s">
        <v>105</v>
      </c>
      <c r="K86" s="19" t="s">
        <v>98</v>
      </c>
      <c r="L86" s="19"/>
    </row>
    <row r="87" spans="1:12" s="160" customFormat="1" ht="214.5" customHeight="1">
      <c r="A87" s="123">
        <v>71</v>
      </c>
      <c r="B87" s="20" t="s">
        <v>1023</v>
      </c>
      <c r="C87" s="20" t="s">
        <v>29</v>
      </c>
      <c r="D87" s="20" t="s">
        <v>2030</v>
      </c>
      <c r="E87" s="20" t="s">
        <v>1500</v>
      </c>
      <c r="F87" s="184"/>
      <c r="G87" s="184"/>
      <c r="H87" s="25">
        <f t="shared" si="4"/>
        <v>0</v>
      </c>
      <c r="I87" s="25">
        <f t="shared" si="5"/>
        <v>0</v>
      </c>
      <c r="J87" s="20" t="s">
        <v>105</v>
      </c>
      <c r="K87" s="20" t="s">
        <v>98</v>
      </c>
      <c r="L87" s="20"/>
    </row>
    <row r="88" spans="1:12" ht="204">
      <c r="A88" s="37">
        <v>72</v>
      </c>
      <c r="B88" s="19" t="s">
        <v>221</v>
      </c>
      <c r="C88" s="19" t="s">
        <v>29</v>
      </c>
      <c r="D88" s="19" t="s">
        <v>2016</v>
      </c>
      <c r="E88" s="19" t="s">
        <v>1500</v>
      </c>
      <c r="F88" s="25">
        <v>4</v>
      </c>
      <c r="G88" s="25">
        <v>50446.42</v>
      </c>
      <c r="H88" s="25">
        <f t="shared" si="4"/>
        <v>201785.68</v>
      </c>
      <c r="I88" s="25">
        <f t="shared" si="5"/>
        <v>225999.96160000001</v>
      </c>
      <c r="J88" s="19" t="s">
        <v>105</v>
      </c>
      <c r="K88" s="19" t="s">
        <v>98</v>
      </c>
      <c r="L88" s="19"/>
    </row>
    <row r="89" spans="1:12" ht="63.75">
      <c r="A89" s="37">
        <v>73</v>
      </c>
      <c r="B89" s="19" t="s">
        <v>222</v>
      </c>
      <c r="C89" s="19" t="s">
        <v>29</v>
      </c>
      <c r="D89" s="19" t="s">
        <v>223</v>
      </c>
      <c r="E89" s="19" t="s">
        <v>1500</v>
      </c>
      <c r="F89" s="25">
        <v>12</v>
      </c>
      <c r="G89" s="25">
        <v>15625</v>
      </c>
      <c r="H89" s="25">
        <f t="shared" si="4"/>
        <v>187500</v>
      </c>
      <c r="I89" s="25">
        <f t="shared" si="5"/>
        <v>210000.00000000003</v>
      </c>
      <c r="J89" s="19" t="s">
        <v>105</v>
      </c>
      <c r="K89" s="19" t="s">
        <v>98</v>
      </c>
      <c r="L89" s="19"/>
    </row>
    <row r="90" spans="1:12" ht="63.75">
      <c r="A90" s="37">
        <v>74</v>
      </c>
      <c r="B90" s="19" t="s">
        <v>224</v>
      </c>
      <c r="C90" s="19" t="s">
        <v>29</v>
      </c>
      <c r="D90" s="19" t="s">
        <v>225</v>
      </c>
      <c r="E90" s="19" t="s">
        <v>1500</v>
      </c>
      <c r="F90" s="25">
        <v>2</v>
      </c>
      <c r="G90" s="25">
        <v>12678.57</v>
      </c>
      <c r="H90" s="25">
        <f t="shared" si="4"/>
        <v>25357.14</v>
      </c>
      <c r="I90" s="25">
        <f t="shared" si="5"/>
        <v>28399.996800000001</v>
      </c>
      <c r="J90" s="19" t="s">
        <v>105</v>
      </c>
      <c r="K90" s="19" t="s">
        <v>98</v>
      </c>
      <c r="L90" s="19"/>
    </row>
    <row r="91" spans="1:12" s="160" customFormat="1" ht="63.75">
      <c r="A91" s="123">
        <v>75</v>
      </c>
      <c r="B91" s="20" t="s">
        <v>1023</v>
      </c>
      <c r="C91" s="20" t="s">
        <v>29</v>
      </c>
      <c r="D91" s="20" t="s">
        <v>226</v>
      </c>
      <c r="E91" s="20" t="s">
        <v>1500</v>
      </c>
      <c r="F91" s="184"/>
      <c r="G91" s="184"/>
      <c r="H91" s="25">
        <f t="shared" si="4"/>
        <v>0</v>
      </c>
      <c r="I91" s="25">
        <f t="shared" si="5"/>
        <v>0</v>
      </c>
      <c r="J91" s="20" t="s">
        <v>105</v>
      </c>
      <c r="K91" s="20" t="s">
        <v>98</v>
      </c>
      <c r="L91" s="20"/>
    </row>
    <row r="92" spans="1:12" ht="63.75">
      <c r="A92" s="37">
        <v>76</v>
      </c>
      <c r="B92" s="19" t="s">
        <v>227</v>
      </c>
      <c r="C92" s="19" t="s">
        <v>29</v>
      </c>
      <c r="D92" s="19" t="s">
        <v>228</v>
      </c>
      <c r="E92" s="19" t="s">
        <v>1500</v>
      </c>
      <c r="F92" s="25">
        <v>1</v>
      </c>
      <c r="G92" s="25">
        <v>21875</v>
      </c>
      <c r="H92" s="25">
        <f t="shared" si="4"/>
        <v>21875</v>
      </c>
      <c r="I92" s="25">
        <f t="shared" si="5"/>
        <v>24500.000000000004</v>
      </c>
      <c r="J92" s="19" t="s">
        <v>105</v>
      </c>
      <c r="K92" s="19" t="s">
        <v>98</v>
      </c>
      <c r="L92" s="19"/>
    </row>
    <row r="93" spans="1:12" ht="63.75">
      <c r="A93" s="37">
        <v>77</v>
      </c>
      <c r="B93" s="19" t="s">
        <v>229</v>
      </c>
      <c r="C93" s="19" t="s">
        <v>29</v>
      </c>
      <c r="D93" s="19" t="s">
        <v>230</v>
      </c>
      <c r="E93" s="19" t="s">
        <v>1500</v>
      </c>
      <c r="F93" s="25">
        <v>4</v>
      </c>
      <c r="G93" s="25">
        <v>25000</v>
      </c>
      <c r="H93" s="25">
        <f t="shared" si="4"/>
        <v>100000</v>
      </c>
      <c r="I93" s="25">
        <f t="shared" si="5"/>
        <v>112000.00000000001</v>
      </c>
      <c r="J93" s="19" t="s">
        <v>105</v>
      </c>
      <c r="K93" s="19" t="s">
        <v>98</v>
      </c>
      <c r="L93" s="19"/>
    </row>
    <row r="94" spans="1:12" ht="63.75">
      <c r="A94" s="37">
        <v>78</v>
      </c>
      <c r="B94" s="19" t="s">
        <v>231</v>
      </c>
      <c r="C94" s="19" t="s">
        <v>29</v>
      </c>
      <c r="D94" s="19" t="s">
        <v>232</v>
      </c>
      <c r="E94" s="19" t="s">
        <v>1500</v>
      </c>
      <c r="F94" s="25">
        <v>2</v>
      </c>
      <c r="G94" s="25">
        <v>38839.279999999999</v>
      </c>
      <c r="H94" s="25">
        <f t="shared" si="4"/>
        <v>77678.559999999998</v>
      </c>
      <c r="I94" s="25">
        <f t="shared" si="5"/>
        <v>86999.987200000003</v>
      </c>
      <c r="J94" s="19" t="s">
        <v>105</v>
      </c>
      <c r="K94" s="19" t="s">
        <v>98</v>
      </c>
      <c r="L94" s="19"/>
    </row>
    <row r="95" spans="1:12" s="29" customFormat="1" ht="145.5" customHeight="1">
      <c r="A95" s="37">
        <v>79</v>
      </c>
      <c r="B95" s="27" t="s">
        <v>233</v>
      </c>
      <c r="C95" s="19" t="s">
        <v>29</v>
      </c>
      <c r="D95" s="19" t="s">
        <v>778</v>
      </c>
      <c r="E95" s="28" t="s">
        <v>779</v>
      </c>
      <c r="F95" s="25">
        <v>100</v>
      </c>
      <c r="G95" s="25">
        <v>3263.39</v>
      </c>
      <c r="H95" s="25">
        <f t="shared" si="4"/>
        <v>326339</v>
      </c>
      <c r="I95" s="25">
        <f t="shared" si="5"/>
        <v>365499.68000000005</v>
      </c>
      <c r="J95" s="20" t="s">
        <v>234</v>
      </c>
      <c r="K95" s="20" t="s">
        <v>235</v>
      </c>
      <c r="L95" s="19"/>
    </row>
    <row r="96" spans="1:12" s="29" customFormat="1" ht="127.5">
      <c r="A96" s="37">
        <v>80</v>
      </c>
      <c r="B96" s="27" t="s">
        <v>1440</v>
      </c>
      <c r="C96" s="19" t="s">
        <v>29</v>
      </c>
      <c r="D96" s="19" t="s">
        <v>1441</v>
      </c>
      <c r="E96" s="28" t="s">
        <v>779</v>
      </c>
      <c r="F96" s="25">
        <v>100</v>
      </c>
      <c r="G96" s="25">
        <v>16855</v>
      </c>
      <c r="H96" s="25">
        <f t="shared" si="4"/>
        <v>1685500</v>
      </c>
      <c r="I96" s="25">
        <f t="shared" si="5"/>
        <v>1887760.0000000002</v>
      </c>
      <c r="J96" s="30" t="s">
        <v>236</v>
      </c>
      <c r="K96" s="20" t="s">
        <v>235</v>
      </c>
      <c r="L96" s="19"/>
    </row>
    <row r="97" spans="1:12" s="29" customFormat="1" ht="102">
      <c r="A97" s="37">
        <v>81</v>
      </c>
      <c r="B97" s="27" t="s">
        <v>1442</v>
      </c>
      <c r="C97" s="19" t="s">
        <v>29</v>
      </c>
      <c r="D97" s="19" t="s">
        <v>1443</v>
      </c>
      <c r="E97" s="28" t="s">
        <v>779</v>
      </c>
      <c r="F97" s="25">
        <v>50</v>
      </c>
      <c r="G97" s="25">
        <v>9702</v>
      </c>
      <c r="H97" s="25">
        <f t="shared" si="4"/>
        <v>485100</v>
      </c>
      <c r="I97" s="25">
        <f t="shared" si="5"/>
        <v>543312</v>
      </c>
      <c r="J97" s="30" t="s">
        <v>236</v>
      </c>
      <c r="K97" s="20" t="s">
        <v>235</v>
      </c>
      <c r="L97" s="19"/>
    </row>
    <row r="98" spans="1:12" s="29" customFormat="1" ht="63.75">
      <c r="A98" s="37">
        <v>82</v>
      </c>
      <c r="B98" s="27" t="s">
        <v>237</v>
      </c>
      <c r="C98" s="19" t="s">
        <v>29</v>
      </c>
      <c r="D98" s="19" t="s">
        <v>1444</v>
      </c>
      <c r="E98" s="19" t="s">
        <v>1500</v>
      </c>
      <c r="F98" s="25">
        <v>100</v>
      </c>
      <c r="G98" s="25">
        <v>1651</v>
      </c>
      <c r="H98" s="25">
        <f t="shared" si="4"/>
        <v>165100</v>
      </c>
      <c r="I98" s="25">
        <f t="shared" si="5"/>
        <v>184912.00000000003</v>
      </c>
      <c r="J98" s="30" t="s">
        <v>236</v>
      </c>
      <c r="K98" s="20" t="s">
        <v>235</v>
      </c>
      <c r="L98" s="19"/>
    </row>
    <row r="99" spans="1:12" s="29" customFormat="1" ht="63.75">
      <c r="A99" s="37">
        <v>83</v>
      </c>
      <c r="B99" s="27" t="s">
        <v>238</v>
      </c>
      <c r="C99" s="19" t="s">
        <v>29</v>
      </c>
      <c r="D99" s="19" t="s">
        <v>1445</v>
      </c>
      <c r="E99" s="19" t="s">
        <v>1500</v>
      </c>
      <c r="F99" s="25">
        <v>100</v>
      </c>
      <c r="G99" s="25">
        <v>4635</v>
      </c>
      <c r="H99" s="25">
        <f t="shared" si="4"/>
        <v>463500</v>
      </c>
      <c r="I99" s="25">
        <f t="shared" si="5"/>
        <v>519120.00000000006</v>
      </c>
      <c r="J99" s="30" t="s">
        <v>236</v>
      </c>
      <c r="K99" s="20" t="s">
        <v>235</v>
      </c>
      <c r="L99" s="19"/>
    </row>
    <row r="100" spans="1:12" s="29" customFormat="1" ht="120.75" customHeight="1">
      <c r="A100" s="37">
        <v>84</v>
      </c>
      <c r="B100" s="27" t="s">
        <v>1023</v>
      </c>
      <c r="C100" s="20" t="s">
        <v>775</v>
      </c>
      <c r="D100" s="19" t="s">
        <v>239</v>
      </c>
      <c r="E100" s="28" t="s">
        <v>779</v>
      </c>
      <c r="F100" s="25"/>
      <c r="G100" s="25"/>
      <c r="H100" s="25">
        <f t="shared" si="4"/>
        <v>0</v>
      </c>
      <c r="I100" s="25">
        <f t="shared" si="5"/>
        <v>0</v>
      </c>
      <c r="J100" s="30" t="s">
        <v>236</v>
      </c>
      <c r="K100" s="20" t="s">
        <v>235</v>
      </c>
      <c r="L100" s="27"/>
    </row>
    <row r="101" spans="1:12" s="29" customFormat="1" ht="133.5" customHeight="1">
      <c r="A101" s="37">
        <v>85</v>
      </c>
      <c r="B101" s="27" t="s">
        <v>1023</v>
      </c>
      <c r="C101" s="20" t="s">
        <v>775</v>
      </c>
      <c r="D101" s="30" t="s">
        <v>287</v>
      </c>
      <c r="E101" s="19" t="s">
        <v>1500</v>
      </c>
      <c r="F101" s="25"/>
      <c r="G101" s="25"/>
      <c r="H101" s="25">
        <f t="shared" si="4"/>
        <v>0</v>
      </c>
      <c r="I101" s="25">
        <f t="shared" si="5"/>
        <v>0</v>
      </c>
      <c r="J101" s="30" t="s">
        <v>236</v>
      </c>
      <c r="K101" s="20" t="s">
        <v>235</v>
      </c>
      <c r="L101" s="27"/>
    </row>
    <row r="102" spans="1:12" s="29" customFormat="1" ht="71.25" customHeight="1">
      <c r="A102" s="37" t="s">
        <v>3075</v>
      </c>
      <c r="B102" s="27" t="s">
        <v>1023</v>
      </c>
      <c r="C102" s="19" t="s">
        <v>29</v>
      </c>
      <c r="D102" s="27" t="s">
        <v>781</v>
      </c>
      <c r="E102" s="19" t="s">
        <v>1500</v>
      </c>
      <c r="F102" s="25"/>
      <c r="G102" s="25"/>
      <c r="H102" s="25"/>
      <c r="I102" s="25"/>
      <c r="J102" s="30" t="s">
        <v>236</v>
      </c>
      <c r="K102" s="20" t="s">
        <v>235</v>
      </c>
      <c r="L102" s="27"/>
    </row>
    <row r="103" spans="1:12" s="29" customFormat="1" ht="63.75">
      <c r="A103" s="37">
        <v>87</v>
      </c>
      <c r="B103" s="27" t="s">
        <v>1023</v>
      </c>
      <c r="C103" s="19" t="s">
        <v>29</v>
      </c>
      <c r="D103" s="27" t="s">
        <v>240</v>
      </c>
      <c r="E103" s="19" t="s">
        <v>1500</v>
      </c>
      <c r="F103" s="25"/>
      <c r="G103" s="25"/>
      <c r="H103" s="25"/>
      <c r="I103" s="25"/>
      <c r="J103" s="30" t="s">
        <v>236</v>
      </c>
      <c r="K103" s="20" t="s">
        <v>235</v>
      </c>
      <c r="L103" s="27"/>
    </row>
    <row r="104" spans="1:12" s="29" customFormat="1" ht="120" customHeight="1">
      <c r="A104" s="37">
        <v>88</v>
      </c>
      <c r="B104" s="27" t="s">
        <v>1023</v>
      </c>
      <c r="C104" s="19" t="s">
        <v>29</v>
      </c>
      <c r="D104" s="20" t="s">
        <v>1074</v>
      </c>
      <c r="E104" s="19" t="s">
        <v>1500</v>
      </c>
      <c r="F104" s="25"/>
      <c r="G104" s="25"/>
      <c r="H104" s="25"/>
      <c r="I104" s="25"/>
      <c r="J104" s="30" t="s">
        <v>236</v>
      </c>
      <c r="K104" s="20" t="s">
        <v>235</v>
      </c>
      <c r="L104" s="27"/>
    </row>
    <row r="105" spans="1:12" s="29" customFormat="1" ht="63.75">
      <c r="A105" s="37">
        <v>89</v>
      </c>
      <c r="B105" s="20" t="s">
        <v>2201</v>
      </c>
      <c r="C105" s="20" t="s">
        <v>29</v>
      </c>
      <c r="D105" s="20" t="s">
        <v>2215</v>
      </c>
      <c r="E105" s="19" t="s">
        <v>1500</v>
      </c>
      <c r="F105" s="25">
        <v>10</v>
      </c>
      <c r="G105" s="25">
        <v>2250</v>
      </c>
      <c r="H105" s="25">
        <f t="shared" si="4"/>
        <v>22500</v>
      </c>
      <c r="I105" s="25">
        <f t="shared" si="5"/>
        <v>25200.000000000004</v>
      </c>
      <c r="J105" s="30" t="s">
        <v>236</v>
      </c>
      <c r="K105" s="20" t="s">
        <v>235</v>
      </c>
      <c r="L105" s="19"/>
    </row>
    <row r="106" spans="1:12" s="31" customFormat="1" ht="76.5">
      <c r="A106" s="37">
        <v>90</v>
      </c>
      <c r="B106" s="27" t="s">
        <v>2063</v>
      </c>
      <c r="C106" s="19" t="s">
        <v>29</v>
      </c>
      <c r="D106" s="32" t="s">
        <v>249</v>
      </c>
      <c r="E106" s="19" t="s">
        <v>1500</v>
      </c>
      <c r="F106" s="25"/>
      <c r="G106" s="25"/>
      <c r="H106" s="25">
        <f t="shared" si="4"/>
        <v>0</v>
      </c>
      <c r="I106" s="25">
        <f t="shared" si="5"/>
        <v>0</v>
      </c>
      <c r="J106" s="30" t="s">
        <v>236</v>
      </c>
      <c r="K106" s="20" t="s">
        <v>235</v>
      </c>
      <c r="L106" s="27"/>
    </row>
    <row r="107" spans="1:12" s="31" customFormat="1" ht="81" customHeight="1">
      <c r="A107" s="37">
        <v>91</v>
      </c>
      <c r="B107" s="27" t="s">
        <v>3354</v>
      </c>
      <c r="C107" s="19" t="s">
        <v>29</v>
      </c>
      <c r="D107" s="33" t="s">
        <v>3355</v>
      </c>
      <c r="E107" s="19" t="s">
        <v>1500</v>
      </c>
      <c r="F107" s="25">
        <v>10</v>
      </c>
      <c r="G107" s="25">
        <v>22800</v>
      </c>
      <c r="H107" s="25">
        <f t="shared" si="4"/>
        <v>228000</v>
      </c>
      <c r="I107" s="25">
        <f t="shared" si="5"/>
        <v>255360.00000000003</v>
      </c>
      <c r="J107" s="30" t="s">
        <v>236</v>
      </c>
      <c r="K107" s="20" t="s">
        <v>235</v>
      </c>
      <c r="L107" s="19" t="s">
        <v>3298</v>
      </c>
    </row>
    <row r="108" spans="1:12" s="31" customFormat="1" ht="63.75">
      <c r="A108" s="37">
        <v>92</v>
      </c>
      <c r="B108" s="27" t="s">
        <v>1023</v>
      </c>
      <c r="C108" s="19" t="s">
        <v>29</v>
      </c>
      <c r="D108" s="32" t="s">
        <v>250</v>
      </c>
      <c r="E108" s="19" t="s">
        <v>1500</v>
      </c>
      <c r="F108" s="25"/>
      <c r="G108" s="25"/>
      <c r="H108" s="25"/>
      <c r="I108" s="25"/>
      <c r="J108" s="30" t="s">
        <v>236</v>
      </c>
      <c r="K108" s="20" t="s">
        <v>235</v>
      </c>
      <c r="L108" s="27"/>
    </row>
    <row r="109" spans="1:12" s="31" customFormat="1" ht="63.75">
      <c r="A109" s="37">
        <v>93</v>
      </c>
      <c r="B109" s="27" t="s">
        <v>1023</v>
      </c>
      <c r="C109" s="19" t="s">
        <v>29</v>
      </c>
      <c r="D109" s="32" t="s">
        <v>251</v>
      </c>
      <c r="E109" s="19" t="s">
        <v>1500</v>
      </c>
      <c r="F109" s="25"/>
      <c r="G109" s="25"/>
      <c r="H109" s="25"/>
      <c r="I109" s="25"/>
      <c r="J109" s="30" t="s">
        <v>236</v>
      </c>
      <c r="K109" s="20" t="s">
        <v>235</v>
      </c>
      <c r="L109" s="27"/>
    </row>
    <row r="110" spans="1:12" s="31" customFormat="1" ht="68.25" customHeight="1">
      <c r="A110" s="37">
        <v>94</v>
      </c>
      <c r="B110" s="27" t="s">
        <v>1023</v>
      </c>
      <c r="C110" s="19" t="s">
        <v>29</v>
      </c>
      <c r="D110" s="32" t="s">
        <v>252</v>
      </c>
      <c r="E110" s="19" t="s">
        <v>1500</v>
      </c>
      <c r="F110" s="25"/>
      <c r="G110" s="25"/>
      <c r="H110" s="25">
        <f t="shared" si="4"/>
        <v>0</v>
      </c>
      <c r="I110" s="25">
        <f t="shared" si="5"/>
        <v>0</v>
      </c>
      <c r="J110" s="30" t="s">
        <v>236</v>
      </c>
      <c r="K110" s="20" t="s">
        <v>235</v>
      </c>
      <c r="L110" s="27"/>
    </row>
    <row r="111" spans="1:12" s="31" customFormat="1" ht="69.75" customHeight="1">
      <c r="A111" s="37">
        <v>95</v>
      </c>
      <c r="B111" s="27" t="s">
        <v>1023</v>
      </c>
      <c r="C111" s="20" t="s">
        <v>775</v>
      </c>
      <c r="D111" s="32" t="s">
        <v>253</v>
      </c>
      <c r="E111" s="32" t="s">
        <v>779</v>
      </c>
      <c r="F111" s="25"/>
      <c r="G111" s="25"/>
      <c r="H111" s="25"/>
      <c r="I111" s="25"/>
      <c r="J111" s="30" t="s">
        <v>3010</v>
      </c>
      <c r="K111" s="20" t="s">
        <v>235</v>
      </c>
      <c r="L111" s="19"/>
    </row>
    <row r="112" spans="1:12" s="31" customFormat="1" ht="76.5">
      <c r="A112" s="37">
        <v>96</v>
      </c>
      <c r="B112" s="27" t="s">
        <v>319</v>
      </c>
      <c r="C112" s="19" t="s">
        <v>29</v>
      </c>
      <c r="D112" s="32" t="s">
        <v>1075</v>
      </c>
      <c r="E112" s="19" t="s">
        <v>1500</v>
      </c>
      <c r="F112" s="25">
        <v>3</v>
      </c>
      <c r="G112" s="25">
        <v>33750</v>
      </c>
      <c r="H112" s="25">
        <f t="shared" si="4"/>
        <v>101250</v>
      </c>
      <c r="I112" s="25">
        <f t="shared" si="5"/>
        <v>113400.00000000001</v>
      </c>
      <c r="J112" s="30" t="s">
        <v>787</v>
      </c>
      <c r="K112" s="20" t="s">
        <v>235</v>
      </c>
      <c r="L112" s="19"/>
    </row>
    <row r="113" spans="1:12" s="31" customFormat="1" ht="51">
      <c r="A113" s="37">
        <v>97</v>
      </c>
      <c r="B113" s="27" t="s">
        <v>320</v>
      </c>
      <c r="C113" s="19" t="s">
        <v>29</v>
      </c>
      <c r="D113" s="32" t="s">
        <v>1076</v>
      </c>
      <c r="E113" s="19" t="s">
        <v>1500</v>
      </c>
      <c r="F113" s="25">
        <v>2</v>
      </c>
      <c r="G113" s="25">
        <v>24107</v>
      </c>
      <c r="H113" s="25">
        <f t="shared" si="4"/>
        <v>48214</v>
      </c>
      <c r="I113" s="25">
        <f t="shared" si="5"/>
        <v>53999.680000000008</v>
      </c>
      <c r="J113" s="30" t="s">
        <v>787</v>
      </c>
      <c r="K113" s="20" t="s">
        <v>235</v>
      </c>
      <c r="L113" s="19"/>
    </row>
    <row r="114" spans="1:12" s="31" customFormat="1" ht="191.25">
      <c r="A114" s="37">
        <v>98</v>
      </c>
      <c r="B114" s="27" t="s">
        <v>1077</v>
      </c>
      <c r="C114" s="19" t="s">
        <v>29</v>
      </c>
      <c r="D114" s="32" t="s">
        <v>1078</v>
      </c>
      <c r="E114" s="19" t="s">
        <v>1500</v>
      </c>
      <c r="F114" s="25">
        <v>2</v>
      </c>
      <c r="G114" s="25">
        <v>52600</v>
      </c>
      <c r="H114" s="25">
        <f t="shared" si="4"/>
        <v>105200</v>
      </c>
      <c r="I114" s="25">
        <f t="shared" si="5"/>
        <v>117824.00000000001</v>
      </c>
      <c r="J114" s="30" t="s">
        <v>787</v>
      </c>
      <c r="K114" s="20" t="s">
        <v>235</v>
      </c>
      <c r="L114" s="19"/>
    </row>
    <row r="115" spans="1:12" s="31" customFormat="1" ht="63.75">
      <c r="A115" s="37">
        <v>99</v>
      </c>
      <c r="B115" s="27" t="s">
        <v>664</v>
      </c>
      <c r="C115" s="19" t="s">
        <v>29</v>
      </c>
      <c r="D115" s="20" t="s">
        <v>929</v>
      </c>
      <c r="E115" s="19" t="s">
        <v>1500</v>
      </c>
      <c r="F115" s="25">
        <v>2</v>
      </c>
      <c r="G115" s="25">
        <v>115000</v>
      </c>
      <c r="H115" s="25">
        <f t="shared" si="4"/>
        <v>230000</v>
      </c>
      <c r="I115" s="25">
        <f t="shared" si="5"/>
        <v>257600.00000000003</v>
      </c>
      <c r="J115" s="39" t="s">
        <v>698</v>
      </c>
      <c r="K115" s="41" t="s">
        <v>26</v>
      </c>
      <c r="L115" s="19"/>
    </row>
    <row r="116" spans="1:12" s="31" customFormat="1" ht="131.25" customHeight="1">
      <c r="A116" s="37">
        <v>100</v>
      </c>
      <c r="B116" s="27" t="s">
        <v>665</v>
      </c>
      <c r="C116" s="19" t="s">
        <v>29</v>
      </c>
      <c r="D116" s="32" t="s">
        <v>3292</v>
      </c>
      <c r="E116" s="19" t="s">
        <v>1500</v>
      </c>
      <c r="F116" s="25">
        <v>62</v>
      </c>
      <c r="G116" s="25">
        <v>2821.43</v>
      </c>
      <c r="H116" s="25">
        <f t="shared" si="4"/>
        <v>174928.66</v>
      </c>
      <c r="I116" s="25">
        <f t="shared" si="5"/>
        <v>195920.09920000003</v>
      </c>
      <c r="J116" s="39" t="s">
        <v>3282</v>
      </c>
      <c r="K116" s="41" t="s">
        <v>26</v>
      </c>
      <c r="L116" s="19" t="s">
        <v>3283</v>
      </c>
    </row>
    <row r="117" spans="1:12" s="31" customFormat="1" ht="119.25" customHeight="1">
      <c r="A117" s="37">
        <v>101</v>
      </c>
      <c r="B117" s="27" t="s">
        <v>666</v>
      </c>
      <c r="C117" s="19" t="s">
        <v>29</v>
      </c>
      <c r="D117" s="32" t="s">
        <v>931</v>
      </c>
      <c r="E117" s="19" t="s">
        <v>1500</v>
      </c>
      <c r="F117" s="25">
        <v>40</v>
      </c>
      <c r="G117" s="25"/>
      <c r="H117" s="25"/>
      <c r="I117" s="25"/>
      <c r="J117" s="39" t="s">
        <v>698</v>
      </c>
      <c r="K117" s="41" t="s">
        <v>26</v>
      </c>
      <c r="L117" s="19" t="s">
        <v>1023</v>
      </c>
    </row>
    <row r="118" spans="1:12" s="31" customFormat="1" ht="165.75">
      <c r="A118" s="37">
        <v>102</v>
      </c>
      <c r="B118" s="27" t="s">
        <v>241</v>
      </c>
      <c r="C118" s="19" t="s">
        <v>29</v>
      </c>
      <c r="D118" s="32" t="s">
        <v>932</v>
      </c>
      <c r="E118" s="19" t="s">
        <v>1500</v>
      </c>
      <c r="F118" s="25">
        <v>40</v>
      </c>
      <c r="G118" s="25"/>
      <c r="H118" s="25"/>
      <c r="I118" s="25"/>
      <c r="J118" s="39" t="s">
        <v>698</v>
      </c>
      <c r="K118" s="41" t="s">
        <v>26</v>
      </c>
      <c r="L118" s="19" t="s">
        <v>1023</v>
      </c>
    </row>
    <row r="119" spans="1:12" s="31" customFormat="1" ht="63.75">
      <c r="A119" s="37">
        <v>103</v>
      </c>
      <c r="B119" s="27" t="s">
        <v>667</v>
      </c>
      <c r="C119" s="19" t="s">
        <v>29</v>
      </c>
      <c r="D119" s="32" t="s">
        <v>935</v>
      </c>
      <c r="E119" s="19" t="s">
        <v>1500</v>
      </c>
      <c r="F119" s="25">
        <v>24</v>
      </c>
      <c r="G119" s="25"/>
      <c r="H119" s="25"/>
      <c r="I119" s="25"/>
      <c r="J119" s="39" t="s">
        <v>698</v>
      </c>
      <c r="K119" s="41" t="s">
        <v>26</v>
      </c>
      <c r="L119" s="19" t="s">
        <v>1023</v>
      </c>
    </row>
    <row r="120" spans="1:12" s="31" customFormat="1" ht="76.5">
      <c r="A120" s="37">
        <v>104</v>
      </c>
      <c r="B120" s="27" t="s">
        <v>668</v>
      </c>
      <c r="C120" s="19" t="s">
        <v>29</v>
      </c>
      <c r="D120" s="32" t="s">
        <v>937</v>
      </c>
      <c r="E120" s="19" t="s">
        <v>1500</v>
      </c>
      <c r="F120" s="25">
        <v>100</v>
      </c>
      <c r="G120" s="25"/>
      <c r="H120" s="25"/>
      <c r="I120" s="25"/>
      <c r="J120" s="39" t="s">
        <v>698</v>
      </c>
      <c r="K120" s="41" t="s">
        <v>26</v>
      </c>
      <c r="L120" s="19" t="s">
        <v>1023</v>
      </c>
    </row>
    <row r="121" spans="1:12" s="31" customFormat="1" ht="63.75">
      <c r="A121" s="37">
        <v>105</v>
      </c>
      <c r="B121" s="27" t="s">
        <v>669</v>
      </c>
      <c r="C121" s="20" t="s">
        <v>775</v>
      </c>
      <c r="D121" s="32" t="s">
        <v>670</v>
      </c>
      <c r="E121" s="19" t="s">
        <v>1500</v>
      </c>
      <c r="F121" s="25">
        <v>30000</v>
      </c>
      <c r="G121" s="25"/>
      <c r="H121" s="25"/>
      <c r="I121" s="25"/>
      <c r="J121" s="39" t="s">
        <v>698</v>
      </c>
      <c r="K121" s="41" t="s">
        <v>26</v>
      </c>
      <c r="L121" s="19" t="s">
        <v>1023</v>
      </c>
    </row>
    <row r="122" spans="1:12" s="31" customFormat="1" ht="63.75">
      <c r="A122" s="37">
        <v>106</v>
      </c>
      <c r="B122" s="27" t="s">
        <v>671</v>
      </c>
      <c r="C122" s="19" t="s">
        <v>29</v>
      </c>
      <c r="D122" s="32" t="s">
        <v>939</v>
      </c>
      <c r="E122" s="19" t="s">
        <v>776</v>
      </c>
      <c r="F122" s="25">
        <v>6000</v>
      </c>
      <c r="G122" s="25"/>
      <c r="H122" s="25"/>
      <c r="I122" s="25"/>
      <c r="J122" s="39" t="s">
        <v>698</v>
      </c>
      <c r="K122" s="41" t="s">
        <v>26</v>
      </c>
      <c r="L122" s="19" t="s">
        <v>1023</v>
      </c>
    </row>
    <row r="123" spans="1:12" s="31" customFormat="1" ht="63.75">
      <c r="A123" s="37">
        <v>107</v>
      </c>
      <c r="B123" s="27" t="s">
        <v>678</v>
      </c>
      <c r="C123" s="19" t="s">
        <v>29</v>
      </c>
      <c r="D123" s="32" t="s">
        <v>943</v>
      </c>
      <c r="E123" s="19" t="s">
        <v>1500</v>
      </c>
      <c r="F123" s="25">
        <v>5</v>
      </c>
      <c r="G123" s="25">
        <v>421200</v>
      </c>
      <c r="H123" s="25">
        <f t="shared" si="4"/>
        <v>2106000</v>
      </c>
      <c r="I123" s="25">
        <f t="shared" si="5"/>
        <v>2358720</v>
      </c>
      <c r="J123" s="39" t="s">
        <v>698</v>
      </c>
      <c r="K123" s="41" t="s">
        <v>26</v>
      </c>
      <c r="L123" s="19"/>
    </row>
    <row r="124" spans="1:12" s="31" customFormat="1" ht="159" customHeight="1">
      <c r="A124" s="37">
        <v>108</v>
      </c>
      <c r="B124" s="27" t="s">
        <v>679</v>
      </c>
      <c r="C124" s="19" t="s">
        <v>29</v>
      </c>
      <c r="D124" s="32" t="s">
        <v>3284</v>
      </c>
      <c r="E124" s="19" t="s">
        <v>1500</v>
      </c>
      <c r="F124" s="25">
        <v>30</v>
      </c>
      <c r="G124" s="25">
        <v>24900</v>
      </c>
      <c r="H124" s="25">
        <f t="shared" si="4"/>
        <v>747000</v>
      </c>
      <c r="I124" s="25">
        <f t="shared" si="5"/>
        <v>836640.00000000012</v>
      </c>
      <c r="J124" s="39" t="s">
        <v>698</v>
      </c>
      <c r="K124" s="41" t="s">
        <v>26</v>
      </c>
      <c r="L124" s="19" t="s">
        <v>3130</v>
      </c>
    </row>
    <row r="125" spans="1:12" s="31" customFormat="1" ht="89.25">
      <c r="A125" s="37">
        <v>109</v>
      </c>
      <c r="B125" s="27" t="s">
        <v>680</v>
      </c>
      <c r="C125" s="19" t="s">
        <v>29</v>
      </c>
      <c r="D125" s="32" t="s">
        <v>946</v>
      </c>
      <c r="E125" s="19" t="s">
        <v>1500</v>
      </c>
      <c r="F125" s="25">
        <v>120</v>
      </c>
      <c r="G125" s="25"/>
      <c r="H125" s="25"/>
      <c r="I125" s="25"/>
      <c r="J125" s="39" t="s">
        <v>698</v>
      </c>
      <c r="K125" s="41" t="s">
        <v>26</v>
      </c>
      <c r="L125" s="19" t="s">
        <v>1023</v>
      </c>
    </row>
    <row r="126" spans="1:12" s="31" customFormat="1" ht="63.75">
      <c r="A126" s="37">
        <v>110</v>
      </c>
      <c r="B126" s="27" t="s">
        <v>681</v>
      </c>
      <c r="C126" s="19" t="s">
        <v>29</v>
      </c>
      <c r="D126" s="32" t="s">
        <v>948</v>
      </c>
      <c r="E126" s="19" t="s">
        <v>1500</v>
      </c>
      <c r="F126" s="25">
        <v>1</v>
      </c>
      <c r="G126" s="25"/>
      <c r="H126" s="25"/>
      <c r="I126" s="25"/>
      <c r="J126" s="39" t="s">
        <v>698</v>
      </c>
      <c r="K126" s="41" t="s">
        <v>26</v>
      </c>
      <c r="L126" s="19" t="s">
        <v>1023</v>
      </c>
    </row>
    <row r="127" spans="1:12" s="31" customFormat="1" ht="63.75">
      <c r="A127" s="37">
        <v>111</v>
      </c>
      <c r="B127" s="46" t="s">
        <v>1023</v>
      </c>
      <c r="C127" s="19" t="s">
        <v>29</v>
      </c>
      <c r="D127" s="50" t="s">
        <v>797</v>
      </c>
      <c r="E127" s="19" t="s">
        <v>1500</v>
      </c>
      <c r="F127" s="25"/>
      <c r="G127" s="25"/>
      <c r="H127" s="25">
        <f t="shared" si="4"/>
        <v>0</v>
      </c>
      <c r="I127" s="25">
        <f t="shared" si="5"/>
        <v>0</v>
      </c>
      <c r="J127" s="39" t="s">
        <v>774</v>
      </c>
      <c r="K127" s="41" t="s">
        <v>26</v>
      </c>
      <c r="L127" s="46"/>
    </row>
    <row r="128" spans="1:12" s="31" customFormat="1" ht="72" customHeight="1">
      <c r="A128" s="37">
        <v>112</v>
      </c>
      <c r="B128" s="46" t="s">
        <v>1023</v>
      </c>
      <c r="C128" s="19" t="s">
        <v>29</v>
      </c>
      <c r="D128" s="50" t="s">
        <v>795</v>
      </c>
      <c r="E128" s="19" t="s">
        <v>1500</v>
      </c>
      <c r="F128" s="25"/>
      <c r="G128" s="25"/>
      <c r="H128" s="25">
        <f t="shared" si="4"/>
        <v>0</v>
      </c>
      <c r="I128" s="25">
        <f t="shared" si="5"/>
        <v>0</v>
      </c>
      <c r="J128" s="39" t="s">
        <v>774</v>
      </c>
      <c r="K128" s="41" t="s">
        <v>26</v>
      </c>
      <c r="L128" s="46"/>
    </row>
    <row r="129" spans="1:12" s="31" customFormat="1" ht="63.75">
      <c r="A129" s="37">
        <v>113</v>
      </c>
      <c r="B129" s="46" t="s">
        <v>1023</v>
      </c>
      <c r="C129" s="19" t="s">
        <v>29</v>
      </c>
      <c r="D129" s="50" t="s">
        <v>796</v>
      </c>
      <c r="E129" s="19" t="s">
        <v>1500</v>
      </c>
      <c r="F129" s="25"/>
      <c r="G129" s="25"/>
      <c r="H129" s="25">
        <f t="shared" si="4"/>
        <v>0</v>
      </c>
      <c r="I129" s="25">
        <f t="shared" si="5"/>
        <v>0</v>
      </c>
      <c r="J129" s="39" t="s">
        <v>774</v>
      </c>
      <c r="K129" s="41" t="s">
        <v>26</v>
      </c>
      <c r="L129" s="46"/>
    </row>
    <row r="130" spans="1:12" s="31" customFormat="1" ht="63.75">
      <c r="A130" s="37">
        <v>114</v>
      </c>
      <c r="B130" s="46" t="s">
        <v>1023</v>
      </c>
      <c r="C130" s="19" t="s">
        <v>29</v>
      </c>
      <c r="D130" s="50" t="s">
        <v>743</v>
      </c>
      <c r="E130" s="19" t="s">
        <v>1500</v>
      </c>
      <c r="F130" s="25"/>
      <c r="G130" s="25"/>
      <c r="H130" s="25">
        <f t="shared" si="4"/>
        <v>0</v>
      </c>
      <c r="I130" s="25">
        <f t="shared" si="5"/>
        <v>0</v>
      </c>
      <c r="J130" s="39" t="s">
        <v>774</v>
      </c>
      <c r="K130" s="41" t="s">
        <v>26</v>
      </c>
      <c r="L130" s="46"/>
    </row>
    <row r="131" spans="1:12" s="31" customFormat="1" ht="63.75">
      <c r="A131" s="37">
        <v>115</v>
      </c>
      <c r="B131" s="46" t="s">
        <v>1023</v>
      </c>
      <c r="C131" s="19" t="s">
        <v>29</v>
      </c>
      <c r="D131" s="50" t="s">
        <v>744</v>
      </c>
      <c r="E131" s="19" t="s">
        <v>1500</v>
      </c>
      <c r="F131" s="25"/>
      <c r="G131" s="25"/>
      <c r="H131" s="25">
        <f t="shared" si="4"/>
        <v>0</v>
      </c>
      <c r="I131" s="25">
        <f t="shared" si="5"/>
        <v>0</v>
      </c>
      <c r="J131" s="39" t="s">
        <v>774</v>
      </c>
      <c r="K131" s="41" t="s">
        <v>26</v>
      </c>
      <c r="L131" s="46"/>
    </row>
    <row r="132" spans="1:12" s="31" customFormat="1" ht="63.75">
      <c r="A132" s="37">
        <v>116</v>
      </c>
      <c r="B132" s="46" t="s">
        <v>1023</v>
      </c>
      <c r="C132" s="19" t="s">
        <v>29</v>
      </c>
      <c r="D132" s="50" t="s">
        <v>745</v>
      </c>
      <c r="E132" s="19" t="s">
        <v>1500</v>
      </c>
      <c r="F132" s="25"/>
      <c r="G132" s="25"/>
      <c r="H132" s="25">
        <f t="shared" si="4"/>
        <v>0</v>
      </c>
      <c r="I132" s="25">
        <f t="shared" si="5"/>
        <v>0</v>
      </c>
      <c r="J132" s="39" t="s">
        <v>774</v>
      </c>
      <c r="K132" s="41" t="s">
        <v>26</v>
      </c>
      <c r="L132" s="46"/>
    </row>
    <row r="133" spans="1:12" s="31" customFormat="1" ht="63.75">
      <c r="A133" s="37">
        <v>117</v>
      </c>
      <c r="B133" s="46" t="s">
        <v>1023</v>
      </c>
      <c r="C133" s="19" t="s">
        <v>29</v>
      </c>
      <c r="D133" s="50" t="s">
        <v>746</v>
      </c>
      <c r="E133" s="19" t="s">
        <v>1500</v>
      </c>
      <c r="F133" s="25"/>
      <c r="G133" s="25"/>
      <c r="H133" s="25">
        <f t="shared" si="4"/>
        <v>0</v>
      </c>
      <c r="I133" s="25">
        <f t="shared" si="5"/>
        <v>0</v>
      </c>
      <c r="J133" s="39" t="s">
        <v>774</v>
      </c>
      <c r="K133" s="41" t="s">
        <v>26</v>
      </c>
      <c r="L133" s="46"/>
    </row>
    <row r="134" spans="1:12" s="31" customFormat="1" ht="63.75">
      <c r="A134" s="37">
        <v>118</v>
      </c>
      <c r="B134" s="46" t="s">
        <v>1023</v>
      </c>
      <c r="C134" s="19" t="s">
        <v>29</v>
      </c>
      <c r="D134" s="50" t="s">
        <v>747</v>
      </c>
      <c r="E134" s="19" t="s">
        <v>1500</v>
      </c>
      <c r="F134" s="25"/>
      <c r="G134" s="25"/>
      <c r="H134" s="25">
        <f t="shared" si="4"/>
        <v>0</v>
      </c>
      <c r="I134" s="25">
        <f t="shared" si="5"/>
        <v>0</v>
      </c>
      <c r="J134" s="39" t="s">
        <v>774</v>
      </c>
      <c r="K134" s="41" t="s">
        <v>26</v>
      </c>
      <c r="L134" s="46"/>
    </row>
    <row r="135" spans="1:12" s="31" customFormat="1" ht="63.75">
      <c r="A135" s="37">
        <v>119</v>
      </c>
      <c r="B135" s="46" t="s">
        <v>1023</v>
      </c>
      <c r="C135" s="19" t="s">
        <v>29</v>
      </c>
      <c r="D135" s="50" t="s">
        <v>748</v>
      </c>
      <c r="E135" s="19" t="s">
        <v>1500</v>
      </c>
      <c r="F135" s="25"/>
      <c r="G135" s="25"/>
      <c r="H135" s="25">
        <f t="shared" si="4"/>
        <v>0</v>
      </c>
      <c r="I135" s="25">
        <f t="shared" si="5"/>
        <v>0</v>
      </c>
      <c r="J135" s="39" t="s">
        <v>774</v>
      </c>
      <c r="K135" s="41" t="s">
        <v>26</v>
      </c>
      <c r="L135" s="46"/>
    </row>
    <row r="136" spans="1:12" s="31" customFormat="1" ht="63.75">
      <c r="A136" s="37">
        <v>120</v>
      </c>
      <c r="B136" s="46" t="s">
        <v>1023</v>
      </c>
      <c r="C136" s="19" t="s">
        <v>29</v>
      </c>
      <c r="D136" s="50" t="s">
        <v>749</v>
      </c>
      <c r="E136" s="19" t="s">
        <v>1500</v>
      </c>
      <c r="F136" s="25"/>
      <c r="G136" s="25"/>
      <c r="H136" s="25">
        <f t="shared" si="4"/>
        <v>0</v>
      </c>
      <c r="I136" s="25">
        <f t="shared" si="5"/>
        <v>0</v>
      </c>
      <c r="J136" s="39" t="s">
        <v>774</v>
      </c>
      <c r="K136" s="41" t="s">
        <v>26</v>
      </c>
      <c r="L136" s="46"/>
    </row>
    <row r="137" spans="1:12" s="31" customFormat="1" ht="63.75">
      <c r="A137" s="37">
        <v>121</v>
      </c>
      <c r="B137" s="46" t="s">
        <v>1023</v>
      </c>
      <c r="C137" s="19" t="s">
        <v>29</v>
      </c>
      <c r="D137" s="50" t="s">
        <v>750</v>
      </c>
      <c r="E137" s="19" t="s">
        <v>1500</v>
      </c>
      <c r="F137" s="25"/>
      <c r="G137" s="25"/>
      <c r="H137" s="25">
        <f t="shared" si="4"/>
        <v>0</v>
      </c>
      <c r="I137" s="25">
        <f t="shared" si="5"/>
        <v>0</v>
      </c>
      <c r="J137" s="39" t="s">
        <v>774</v>
      </c>
      <c r="K137" s="41" t="s">
        <v>26</v>
      </c>
      <c r="L137" s="46"/>
    </row>
    <row r="138" spans="1:12" s="31" customFormat="1" ht="63.75">
      <c r="A138" s="37">
        <v>122</v>
      </c>
      <c r="B138" s="46" t="s">
        <v>1023</v>
      </c>
      <c r="C138" s="19" t="s">
        <v>29</v>
      </c>
      <c r="D138" s="50" t="s">
        <v>751</v>
      </c>
      <c r="E138" s="19" t="s">
        <v>1500</v>
      </c>
      <c r="F138" s="25"/>
      <c r="G138" s="25"/>
      <c r="H138" s="25">
        <f t="shared" si="4"/>
        <v>0</v>
      </c>
      <c r="I138" s="25">
        <f t="shared" si="5"/>
        <v>0</v>
      </c>
      <c r="J138" s="39" t="s">
        <v>774</v>
      </c>
      <c r="K138" s="41" t="s">
        <v>26</v>
      </c>
      <c r="L138" s="46"/>
    </row>
    <row r="139" spans="1:12" s="31" customFormat="1" ht="63.75">
      <c r="A139" s="37">
        <v>123</v>
      </c>
      <c r="B139" s="46" t="s">
        <v>1023</v>
      </c>
      <c r="C139" s="19" t="s">
        <v>29</v>
      </c>
      <c r="D139" s="50" t="s">
        <v>752</v>
      </c>
      <c r="E139" s="19" t="s">
        <v>1500</v>
      </c>
      <c r="F139" s="25"/>
      <c r="G139" s="25"/>
      <c r="H139" s="25">
        <f t="shared" si="4"/>
        <v>0</v>
      </c>
      <c r="I139" s="25">
        <f t="shared" si="5"/>
        <v>0</v>
      </c>
      <c r="J139" s="39" t="s">
        <v>774</v>
      </c>
      <c r="K139" s="41" t="s">
        <v>26</v>
      </c>
      <c r="L139" s="46"/>
    </row>
    <row r="140" spans="1:12" s="31" customFormat="1" ht="63.75">
      <c r="A140" s="37">
        <v>124</v>
      </c>
      <c r="B140" s="46" t="s">
        <v>1023</v>
      </c>
      <c r="C140" s="19" t="s">
        <v>29</v>
      </c>
      <c r="D140" s="50" t="s">
        <v>753</v>
      </c>
      <c r="E140" s="19" t="s">
        <v>1500</v>
      </c>
      <c r="F140" s="25"/>
      <c r="G140" s="25"/>
      <c r="H140" s="25">
        <f t="shared" si="4"/>
        <v>0</v>
      </c>
      <c r="I140" s="25">
        <f t="shared" si="5"/>
        <v>0</v>
      </c>
      <c r="J140" s="39" t="s">
        <v>774</v>
      </c>
      <c r="K140" s="41" t="s">
        <v>26</v>
      </c>
      <c r="L140" s="46"/>
    </row>
    <row r="141" spans="1:12" s="31" customFormat="1" ht="63.75">
      <c r="A141" s="37">
        <v>125</v>
      </c>
      <c r="B141" s="46" t="s">
        <v>1023</v>
      </c>
      <c r="C141" s="19" t="s">
        <v>29</v>
      </c>
      <c r="D141" s="50" t="s">
        <v>754</v>
      </c>
      <c r="E141" s="19" t="s">
        <v>1500</v>
      </c>
      <c r="F141" s="25"/>
      <c r="G141" s="25"/>
      <c r="H141" s="25">
        <f t="shared" si="4"/>
        <v>0</v>
      </c>
      <c r="I141" s="25">
        <f t="shared" si="5"/>
        <v>0</v>
      </c>
      <c r="J141" s="39" t="s">
        <v>774</v>
      </c>
      <c r="K141" s="41" t="s">
        <v>26</v>
      </c>
      <c r="L141" s="46"/>
    </row>
    <row r="142" spans="1:12" s="31" customFormat="1" ht="63.75">
      <c r="A142" s="37">
        <v>126</v>
      </c>
      <c r="B142" s="46" t="s">
        <v>1023</v>
      </c>
      <c r="C142" s="19" t="s">
        <v>29</v>
      </c>
      <c r="D142" s="50" t="s">
        <v>755</v>
      </c>
      <c r="E142" s="19" t="s">
        <v>1500</v>
      </c>
      <c r="F142" s="25"/>
      <c r="G142" s="25"/>
      <c r="H142" s="25">
        <f t="shared" si="4"/>
        <v>0</v>
      </c>
      <c r="I142" s="25">
        <f t="shared" si="5"/>
        <v>0</v>
      </c>
      <c r="J142" s="39" t="s">
        <v>774</v>
      </c>
      <c r="K142" s="41" t="s">
        <v>26</v>
      </c>
      <c r="L142" s="46"/>
    </row>
    <row r="143" spans="1:12" s="31" customFormat="1" ht="63.75">
      <c r="A143" s="37">
        <v>127</v>
      </c>
      <c r="B143" s="46" t="s">
        <v>1023</v>
      </c>
      <c r="C143" s="19" t="s">
        <v>29</v>
      </c>
      <c r="D143" s="50" t="s">
        <v>756</v>
      </c>
      <c r="E143" s="19" t="s">
        <v>1500</v>
      </c>
      <c r="F143" s="25"/>
      <c r="G143" s="25"/>
      <c r="H143" s="25">
        <f t="shared" si="4"/>
        <v>0</v>
      </c>
      <c r="I143" s="25">
        <f t="shared" si="5"/>
        <v>0</v>
      </c>
      <c r="J143" s="39" t="s">
        <v>774</v>
      </c>
      <c r="K143" s="41" t="s">
        <v>26</v>
      </c>
      <c r="L143" s="46"/>
    </row>
    <row r="144" spans="1:12" s="31" customFormat="1" ht="63.75">
      <c r="A144" s="37">
        <v>128</v>
      </c>
      <c r="B144" s="46" t="s">
        <v>1023</v>
      </c>
      <c r="C144" s="19" t="s">
        <v>29</v>
      </c>
      <c r="D144" s="50" t="s">
        <v>757</v>
      </c>
      <c r="E144" s="19" t="s">
        <v>1500</v>
      </c>
      <c r="F144" s="25"/>
      <c r="G144" s="25"/>
      <c r="H144" s="25">
        <f t="shared" si="4"/>
        <v>0</v>
      </c>
      <c r="I144" s="25">
        <f t="shared" si="5"/>
        <v>0</v>
      </c>
      <c r="J144" s="39" t="s">
        <v>774</v>
      </c>
      <c r="K144" s="41" t="s">
        <v>26</v>
      </c>
      <c r="L144" s="46"/>
    </row>
    <row r="145" spans="1:12" s="31" customFormat="1" ht="63.75">
      <c r="A145" s="37">
        <v>129</v>
      </c>
      <c r="B145" s="46" t="s">
        <v>1023</v>
      </c>
      <c r="C145" s="19" t="s">
        <v>29</v>
      </c>
      <c r="D145" s="50" t="s">
        <v>758</v>
      </c>
      <c r="E145" s="19" t="s">
        <v>1500</v>
      </c>
      <c r="F145" s="25"/>
      <c r="G145" s="25"/>
      <c r="H145" s="25">
        <f t="shared" si="4"/>
        <v>0</v>
      </c>
      <c r="I145" s="25">
        <f t="shared" si="5"/>
        <v>0</v>
      </c>
      <c r="J145" s="39" t="s">
        <v>774</v>
      </c>
      <c r="K145" s="41" t="s">
        <v>26</v>
      </c>
      <c r="L145" s="46"/>
    </row>
    <row r="146" spans="1:12" s="31" customFormat="1" ht="63.75">
      <c r="A146" s="37">
        <v>130</v>
      </c>
      <c r="B146" s="46" t="s">
        <v>1023</v>
      </c>
      <c r="C146" s="19" t="s">
        <v>29</v>
      </c>
      <c r="D146" s="50" t="s">
        <v>759</v>
      </c>
      <c r="E146" s="19" t="s">
        <v>1500</v>
      </c>
      <c r="F146" s="25"/>
      <c r="G146" s="25"/>
      <c r="H146" s="25">
        <f t="shared" ref="H146:H209" si="6">F146*G146</f>
        <v>0</v>
      </c>
      <c r="I146" s="25">
        <f t="shared" ref="I146:I209" si="7">H146*1.12</f>
        <v>0</v>
      </c>
      <c r="J146" s="39" t="s">
        <v>774</v>
      </c>
      <c r="K146" s="41" t="s">
        <v>26</v>
      </c>
      <c r="L146" s="46"/>
    </row>
    <row r="147" spans="1:12" s="31" customFormat="1" ht="63.75">
      <c r="A147" s="37">
        <v>131</v>
      </c>
      <c r="B147" s="46" t="s">
        <v>1023</v>
      </c>
      <c r="C147" s="19" t="s">
        <v>29</v>
      </c>
      <c r="D147" s="50" t="s">
        <v>760</v>
      </c>
      <c r="E147" s="19" t="s">
        <v>1500</v>
      </c>
      <c r="F147" s="25"/>
      <c r="G147" s="25"/>
      <c r="H147" s="25">
        <f t="shared" si="6"/>
        <v>0</v>
      </c>
      <c r="I147" s="25">
        <f t="shared" si="7"/>
        <v>0</v>
      </c>
      <c r="J147" s="39" t="s">
        <v>774</v>
      </c>
      <c r="K147" s="41" t="s">
        <v>26</v>
      </c>
      <c r="L147" s="46"/>
    </row>
    <row r="148" spans="1:12" s="31" customFormat="1" ht="63.75">
      <c r="A148" s="37">
        <v>132</v>
      </c>
      <c r="B148" s="46" t="s">
        <v>1023</v>
      </c>
      <c r="C148" s="19" t="s">
        <v>29</v>
      </c>
      <c r="D148" s="50" t="s">
        <v>761</v>
      </c>
      <c r="E148" s="19" t="s">
        <v>1500</v>
      </c>
      <c r="F148" s="25"/>
      <c r="G148" s="25"/>
      <c r="H148" s="25">
        <f t="shared" si="6"/>
        <v>0</v>
      </c>
      <c r="I148" s="25">
        <f t="shared" si="7"/>
        <v>0</v>
      </c>
      <c r="J148" s="39" t="s">
        <v>774</v>
      </c>
      <c r="K148" s="41" t="s">
        <v>26</v>
      </c>
      <c r="L148" s="46"/>
    </row>
    <row r="149" spans="1:12" s="31" customFormat="1" ht="63.75">
      <c r="A149" s="37">
        <v>133</v>
      </c>
      <c r="B149" s="46" t="s">
        <v>1023</v>
      </c>
      <c r="C149" s="19" t="s">
        <v>29</v>
      </c>
      <c r="D149" s="50" t="s">
        <v>762</v>
      </c>
      <c r="E149" s="19" t="s">
        <v>1500</v>
      </c>
      <c r="F149" s="25"/>
      <c r="G149" s="25"/>
      <c r="H149" s="25">
        <f t="shared" si="6"/>
        <v>0</v>
      </c>
      <c r="I149" s="25">
        <f t="shared" si="7"/>
        <v>0</v>
      </c>
      <c r="J149" s="39" t="s">
        <v>774</v>
      </c>
      <c r="K149" s="41" t="s">
        <v>26</v>
      </c>
      <c r="L149" s="46"/>
    </row>
    <row r="150" spans="1:12" s="31" customFormat="1" ht="63.75">
      <c r="A150" s="37">
        <v>134</v>
      </c>
      <c r="B150" s="46" t="s">
        <v>1023</v>
      </c>
      <c r="C150" s="19" t="s">
        <v>29</v>
      </c>
      <c r="D150" s="50" t="s">
        <v>763</v>
      </c>
      <c r="E150" s="19" t="s">
        <v>1500</v>
      </c>
      <c r="F150" s="25"/>
      <c r="G150" s="25"/>
      <c r="H150" s="25">
        <f t="shared" si="6"/>
        <v>0</v>
      </c>
      <c r="I150" s="25">
        <f t="shared" si="7"/>
        <v>0</v>
      </c>
      <c r="J150" s="39" t="s">
        <v>774</v>
      </c>
      <c r="K150" s="41" t="s">
        <v>26</v>
      </c>
      <c r="L150" s="46"/>
    </row>
    <row r="151" spans="1:12" s="31" customFormat="1" ht="63.75">
      <c r="A151" s="37">
        <v>135</v>
      </c>
      <c r="B151" s="46" t="s">
        <v>1023</v>
      </c>
      <c r="C151" s="19" t="s">
        <v>29</v>
      </c>
      <c r="D151" s="50" t="s">
        <v>764</v>
      </c>
      <c r="E151" s="19" t="s">
        <v>1500</v>
      </c>
      <c r="F151" s="25"/>
      <c r="G151" s="25"/>
      <c r="H151" s="25">
        <f t="shared" si="6"/>
        <v>0</v>
      </c>
      <c r="I151" s="25">
        <f t="shared" si="7"/>
        <v>0</v>
      </c>
      <c r="J151" s="39" t="s">
        <v>774</v>
      </c>
      <c r="K151" s="41" t="s">
        <v>26</v>
      </c>
      <c r="L151" s="46"/>
    </row>
    <row r="152" spans="1:12" s="31" customFormat="1" ht="63.75">
      <c r="A152" s="37">
        <v>136</v>
      </c>
      <c r="B152" s="46" t="s">
        <v>1023</v>
      </c>
      <c r="C152" s="19" t="s">
        <v>29</v>
      </c>
      <c r="D152" s="50" t="s">
        <v>765</v>
      </c>
      <c r="E152" s="19" t="s">
        <v>1500</v>
      </c>
      <c r="F152" s="25"/>
      <c r="G152" s="25"/>
      <c r="H152" s="25">
        <f t="shared" si="6"/>
        <v>0</v>
      </c>
      <c r="I152" s="25">
        <f t="shared" si="7"/>
        <v>0</v>
      </c>
      <c r="J152" s="39" t="s">
        <v>774</v>
      </c>
      <c r="K152" s="41" t="s">
        <v>26</v>
      </c>
      <c r="L152" s="46"/>
    </row>
    <row r="153" spans="1:12" s="31" customFormat="1" ht="63.75">
      <c r="A153" s="37">
        <v>137</v>
      </c>
      <c r="B153" s="46" t="s">
        <v>1023</v>
      </c>
      <c r="C153" s="19" t="s">
        <v>29</v>
      </c>
      <c r="D153" s="50" t="s">
        <v>766</v>
      </c>
      <c r="E153" s="19" t="s">
        <v>1500</v>
      </c>
      <c r="F153" s="25"/>
      <c r="G153" s="25"/>
      <c r="H153" s="25">
        <f t="shared" si="6"/>
        <v>0</v>
      </c>
      <c r="I153" s="25">
        <f t="shared" si="7"/>
        <v>0</v>
      </c>
      <c r="J153" s="39" t="s">
        <v>774</v>
      </c>
      <c r="K153" s="41" t="s">
        <v>26</v>
      </c>
      <c r="L153" s="46"/>
    </row>
    <row r="154" spans="1:12" s="31" customFormat="1" ht="63.75">
      <c r="A154" s="37">
        <v>138</v>
      </c>
      <c r="B154" s="46" t="s">
        <v>1023</v>
      </c>
      <c r="C154" s="19" t="s">
        <v>29</v>
      </c>
      <c r="D154" s="50" t="s">
        <v>767</v>
      </c>
      <c r="E154" s="19" t="s">
        <v>1500</v>
      </c>
      <c r="F154" s="25"/>
      <c r="G154" s="25"/>
      <c r="H154" s="25">
        <f t="shared" si="6"/>
        <v>0</v>
      </c>
      <c r="I154" s="25">
        <f t="shared" si="7"/>
        <v>0</v>
      </c>
      <c r="J154" s="39" t="s">
        <v>774</v>
      </c>
      <c r="K154" s="41" t="s">
        <v>26</v>
      </c>
      <c r="L154" s="46"/>
    </row>
    <row r="155" spans="1:12" s="31" customFormat="1" ht="63.75">
      <c r="A155" s="37">
        <v>139</v>
      </c>
      <c r="B155" s="46" t="s">
        <v>1023</v>
      </c>
      <c r="C155" s="19" t="s">
        <v>29</v>
      </c>
      <c r="D155" s="50" t="s">
        <v>718</v>
      </c>
      <c r="E155" s="19" t="s">
        <v>1500</v>
      </c>
      <c r="F155" s="25"/>
      <c r="G155" s="25"/>
      <c r="H155" s="25">
        <f t="shared" si="6"/>
        <v>0</v>
      </c>
      <c r="I155" s="25">
        <f t="shared" si="7"/>
        <v>0</v>
      </c>
      <c r="J155" s="39" t="s">
        <v>774</v>
      </c>
      <c r="K155" s="41" t="s">
        <v>26</v>
      </c>
      <c r="L155" s="46"/>
    </row>
    <row r="156" spans="1:12" s="31" customFormat="1" ht="63.75">
      <c r="A156" s="37">
        <v>140</v>
      </c>
      <c r="B156" s="46" t="s">
        <v>1023</v>
      </c>
      <c r="C156" s="19" t="s">
        <v>29</v>
      </c>
      <c r="D156" s="50" t="s">
        <v>1005</v>
      </c>
      <c r="E156" s="19" t="s">
        <v>1500</v>
      </c>
      <c r="F156" s="25"/>
      <c r="G156" s="25"/>
      <c r="H156" s="25">
        <f t="shared" si="6"/>
        <v>0</v>
      </c>
      <c r="I156" s="25">
        <f t="shared" si="7"/>
        <v>0</v>
      </c>
      <c r="J156" s="39" t="s">
        <v>774</v>
      </c>
      <c r="K156" s="41" t="s">
        <v>26</v>
      </c>
      <c r="L156" s="46"/>
    </row>
    <row r="157" spans="1:12" s="31" customFormat="1" ht="63.75">
      <c r="A157" s="37">
        <v>141</v>
      </c>
      <c r="B157" s="46" t="s">
        <v>1023</v>
      </c>
      <c r="C157" s="19" t="s">
        <v>29</v>
      </c>
      <c r="D157" s="20" t="s">
        <v>719</v>
      </c>
      <c r="E157" s="19" t="s">
        <v>1500</v>
      </c>
      <c r="F157" s="25"/>
      <c r="G157" s="25"/>
      <c r="H157" s="25">
        <f t="shared" si="6"/>
        <v>0</v>
      </c>
      <c r="I157" s="25">
        <f t="shared" si="7"/>
        <v>0</v>
      </c>
      <c r="J157" s="39" t="s">
        <v>774</v>
      </c>
      <c r="K157" s="41" t="s">
        <v>26</v>
      </c>
      <c r="L157" s="46"/>
    </row>
    <row r="158" spans="1:12" s="31" customFormat="1" ht="63.75">
      <c r="A158" s="37">
        <v>142</v>
      </c>
      <c r="B158" s="46" t="s">
        <v>1023</v>
      </c>
      <c r="C158" s="19" t="s">
        <v>29</v>
      </c>
      <c r="D158" s="20" t="s">
        <v>1006</v>
      </c>
      <c r="E158" s="19" t="s">
        <v>1500</v>
      </c>
      <c r="F158" s="25"/>
      <c r="G158" s="25"/>
      <c r="H158" s="25">
        <f t="shared" si="6"/>
        <v>0</v>
      </c>
      <c r="I158" s="25">
        <f t="shared" si="7"/>
        <v>0</v>
      </c>
      <c r="J158" s="39" t="s">
        <v>774</v>
      </c>
      <c r="K158" s="41" t="s">
        <v>26</v>
      </c>
      <c r="L158" s="46"/>
    </row>
    <row r="159" spans="1:12" s="31" customFormat="1" ht="63.75">
      <c r="A159" s="37">
        <v>143</v>
      </c>
      <c r="B159" s="46" t="s">
        <v>1023</v>
      </c>
      <c r="C159" s="19" t="s">
        <v>29</v>
      </c>
      <c r="D159" s="20" t="s">
        <v>1007</v>
      </c>
      <c r="E159" s="19" t="s">
        <v>1500</v>
      </c>
      <c r="F159" s="25"/>
      <c r="G159" s="25"/>
      <c r="H159" s="25">
        <f t="shared" si="6"/>
        <v>0</v>
      </c>
      <c r="I159" s="25">
        <f t="shared" si="7"/>
        <v>0</v>
      </c>
      <c r="J159" s="39" t="s">
        <v>774</v>
      </c>
      <c r="K159" s="41" t="s">
        <v>26</v>
      </c>
      <c r="L159" s="46"/>
    </row>
    <row r="160" spans="1:12" s="31" customFormat="1" ht="63.75">
      <c r="A160" s="37">
        <v>144</v>
      </c>
      <c r="B160" s="46" t="s">
        <v>1023</v>
      </c>
      <c r="C160" s="19" t="s">
        <v>29</v>
      </c>
      <c r="D160" s="20" t="s">
        <v>1008</v>
      </c>
      <c r="E160" s="19" t="s">
        <v>1500</v>
      </c>
      <c r="F160" s="25"/>
      <c r="G160" s="25"/>
      <c r="H160" s="25">
        <f t="shared" si="6"/>
        <v>0</v>
      </c>
      <c r="I160" s="25">
        <f t="shared" si="7"/>
        <v>0</v>
      </c>
      <c r="J160" s="39" t="s">
        <v>774</v>
      </c>
      <c r="K160" s="41" t="s">
        <v>26</v>
      </c>
      <c r="L160" s="46"/>
    </row>
    <row r="161" spans="1:12" s="31" customFormat="1" ht="63.75">
      <c r="A161" s="37">
        <v>145</v>
      </c>
      <c r="B161" s="46" t="s">
        <v>1023</v>
      </c>
      <c r="C161" s="19" t="s">
        <v>29</v>
      </c>
      <c r="D161" s="20" t="s">
        <v>1009</v>
      </c>
      <c r="E161" s="19" t="s">
        <v>1500</v>
      </c>
      <c r="F161" s="25"/>
      <c r="G161" s="25"/>
      <c r="H161" s="25">
        <f t="shared" si="6"/>
        <v>0</v>
      </c>
      <c r="I161" s="25">
        <f t="shared" si="7"/>
        <v>0</v>
      </c>
      <c r="J161" s="39" t="s">
        <v>774</v>
      </c>
      <c r="K161" s="41" t="s">
        <v>26</v>
      </c>
      <c r="L161" s="46"/>
    </row>
    <row r="162" spans="1:12" s="31" customFormat="1" ht="63.75">
      <c r="A162" s="37">
        <v>146</v>
      </c>
      <c r="B162" s="46" t="s">
        <v>1023</v>
      </c>
      <c r="C162" s="19" t="s">
        <v>29</v>
      </c>
      <c r="D162" s="50" t="s">
        <v>720</v>
      </c>
      <c r="E162" s="19" t="s">
        <v>1500</v>
      </c>
      <c r="F162" s="25"/>
      <c r="G162" s="25"/>
      <c r="H162" s="25">
        <f t="shared" si="6"/>
        <v>0</v>
      </c>
      <c r="I162" s="25">
        <f t="shared" si="7"/>
        <v>0</v>
      </c>
      <c r="J162" s="39" t="s">
        <v>774</v>
      </c>
      <c r="K162" s="41" t="s">
        <v>26</v>
      </c>
      <c r="L162" s="46"/>
    </row>
    <row r="163" spans="1:12" s="31" customFormat="1" ht="63.75">
      <c r="A163" s="37">
        <v>147</v>
      </c>
      <c r="B163" s="46" t="s">
        <v>1023</v>
      </c>
      <c r="C163" s="19" t="s">
        <v>29</v>
      </c>
      <c r="D163" s="50" t="s">
        <v>721</v>
      </c>
      <c r="E163" s="19" t="s">
        <v>1500</v>
      </c>
      <c r="F163" s="25"/>
      <c r="G163" s="25"/>
      <c r="H163" s="25">
        <f t="shared" si="6"/>
        <v>0</v>
      </c>
      <c r="I163" s="25">
        <f t="shared" si="7"/>
        <v>0</v>
      </c>
      <c r="J163" s="39" t="s">
        <v>774</v>
      </c>
      <c r="K163" s="41" t="s">
        <v>26</v>
      </c>
      <c r="L163" s="46"/>
    </row>
    <row r="164" spans="1:12" s="31" customFormat="1" ht="63.75">
      <c r="A164" s="37">
        <v>148</v>
      </c>
      <c r="B164" s="46" t="s">
        <v>1023</v>
      </c>
      <c r="C164" s="19" t="s">
        <v>29</v>
      </c>
      <c r="D164" s="50" t="s">
        <v>722</v>
      </c>
      <c r="E164" s="19" t="s">
        <v>1500</v>
      </c>
      <c r="F164" s="25"/>
      <c r="G164" s="25"/>
      <c r="H164" s="25">
        <f t="shared" si="6"/>
        <v>0</v>
      </c>
      <c r="I164" s="25">
        <f t="shared" si="7"/>
        <v>0</v>
      </c>
      <c r="J164" s="39" t="s">
        <v>774</v>
      </c>
      <c r="K164" s="41" t="s">
        <v>26</v>
      </c>
      <c r="L164" s="46"/>
    </row>
    <row r="165" spans="1:12" s="31" customFormat="1" ht="63.75">
      <c r="A165" s="37">
        <v>149</v>
      </c>
      <c r="B165" s="46" t="s">
        <v>1023</v>
      </c>
      <c r="C165" s="19" t="s">
        <v>29</v>
      </c>
      <c r="D165" s="50" t="s">
        <v>723</v>
      </c>
      <c r="E165" s="19" t="s">
        <v>1500</v>
      </c>
      <c r="F165" s="25"/>
      <c r="G165" s="25"/>
      <c r="H165" s="25">
        <f t="shared" si="6"/>
        <v>0</v>
      </c>
      <c r="I165" s="25">
        <f t="shared" si="7"/>
        <v>0</v>
      </c>
      <c r="J165" s="39" t="s">
        <v>774</v>
      </c>
      <c r="K165" s="41" t="s">
        <v>26</v>
      </c>
      <c r="L165" s="46"/>
    </row>
    <row r="166" spans="1:12" s="31" customFormat="1" ht="63.75">
      <c r="A166" s="37">
        <v>150</v>
      </c>
      <c r="B166" s="46" t="s">
        <v>1023</v>
      </c>
      <c r="C166" s="19" t="s">
        <v>29</v>
      </c>
      <c r="D166" s="50" t="s">
        <v>724</v>
      </c>
      <c r="E166" s="19" t="s">
        <v>1500</v>
      </c>
      <c r="F166" s="25"/>
      <c r="G166" s="25"/>
      <c r="H166" s="25"/>
      <c r="I166" s="25"/>
      <c r="J166" s="39" t="s">
        <v>774</v>
      </c>
      <c r="K166" s="41" t="s">
        <v>26</v>
      </c>
      <c r="L166" s="46"/>
    </row>
    <row r="167" spans="1:12" s="31" customFormat="1" ht="63.75">
      <c r="A167" s="37">
        <v>151</v>
      </c>
      <c r="B167" s="46" t="s">
        <v>1023</v>
      </c>
      <c r="C167" s="19" t="s">
        <v>29</v>
      </c>
      <c r="D167" s="50" t="s">
        <v>725</v>
      </c>
      <c r="E167" s="19" t="s">
        <v>1500</v>
      </c>
      <c r="F167" s="25"/>
      <c r="G167" s="25"/>
      <c r="H167" s="25"/>
      <c r="I167" s="25"/>
      <c r="J167" s="39" t="s">
        <v>774</v>
      </c>
      <c r="K167" s="41" t="s">
        <v>26</v>
      </c>
      <c r="L167" s="46"/>
    </row>
    <row r="168" spans="1:12" s="31" customFormat="1" ht="63.75">
      <c r="A168" s="37">
        <v>152</v>
      </c>
      <c r="B168" s="46" t="s">
        <v>1023</v>
      </c>
      <c r="C168" s="19" t="s">
        <v>29</v>
      </c>
      <c r="D168" s="50" t="s">
        <v>726</v>
      </c>
      <c r="E168" s="19" t="s">
        <v>1500</v>
      </c>
      <c r="F168" s="25"/>
      <c r="G168" s="25"/>
      <c r="H168" s="25"/>
      <c r="I168" s="25"/>
      <c r="J168" s="39" t="s">
        <v>774</v>
      </c>
      <c r="K168" s="41" t="s">
        <v>26</v>
      </c>
      <c r="L168" s="46"/>
    </row>
    <row r="169" spans="1:12" s="31" customFormat="1" ht="63.75">
      <c r="A169" s="37">
        <v>153</v>
      </c>
      <c r="B169" s="46" t="s">
        <v>1023</v>
      </c>
      <c r="C169" s="19" t="s">
        <v>29</v>
      </c>
      <c r="D169" s="50" t="s">
        <v>727</v>
      </c>
      <c r="E169" s="19" t="s">
        <v>1500</v>
      </c>
      <c r="F169" s="25"/>
      <c r="G169" s="25"/>
      <c r="H169" s="25"/>
      <c r="I169" s="25"/>
      <c r="J169" s="39" t="s">
        <v>774</v>
      </c>
      <c r="K169" s="41" t="s">
        <v>26</v>
      </c>
      <c r="L169" s="46"/>
    </row>
    <row r="170" spans="1:12" s="31" customFormat="1" ht="63.75">
      <c r="A170" s="37">
        <v>154</v>
      </c>
      <c r="B170" s="46" t="s">
        <v>1023</v>
      </c>
      <c r="C170" s="19" t="s">
        <v>29</v>
      </c>
      <c r="D170" s="50" t="s">
        <v>728</v>
      </c>
      <c r="E170" s="19" t="s">
        <v>1500</v>
      </c>
      <c r="F170" s="25"/>
      <c r="G170" s="25"/>
      <c r="H170" s="25"/>
      <c r="I170" s="25"/>
      <c r="J170" s="39" t="s">
        <v>774</v>
      </c>
      <c r="K170" s="41" t="s">
        <v>26</v>
      </c>
      <c r="L170" s="46"/>
    </row>
    <row r="171" spans="1:12" s="31" customFormat="1" ht="63.75">
      <c r="A171" s="37">
        <v>155</v>
      </c>
      <c r="B171" s="46" t="s">
        <v>1023</v>
      </c>
      <c r="C171" s="19" t="s">
        <v>29</v>
      </c>
      <c r="D171" s="50" t="s">
        <v>729</v>
      </c>
      <c r="E171" s="19" t="s">
        <v>1500</v>
      </c>
      <c r="F171" s="25"/>
      <c r="G171" s="25"/>
      <c r="H171" s="25"/>
      <c r="I171" s="25"/>
      <c r="J171" s="39" t="s">
        <v>774</v>
      </c>
      <c r="K171" s="41" t="s">
        <v>26</v>
      </c>
      <c r="L171" s="46"/>
    </row>
    <row r="172" spans="1:12" s="31" customFormat="1" ht="63.75">
      <c r="A172" s="37">
        <v>156</v>
      </c>
      <c r="B172" s="46" t="s">
        <v>1023</v>
      </c>
      <c r="C172" s="19" t="s">
        <v>29</v>
      </c>
      <c r="D172" s="50" t="s">
        <v>739</v>
      </c>
      <c r="E172" s="53" t="s">
        <v>1155</v>
      </c>
      <c r="F172" s="25"/>
      <c r="G172" s="25"/>
      <c r="H172" s="25"/>
      <c r="I172" s="25"/>
      <c r="J172" s="39" t="s">
        <v>774</v>
      </c>
      <c r="K172" s="41" t="s">
        <v>26</v>
      </c>
      <c r="L172" s="46"/>
    </row>
    <row r="173" spans="1:12" s="31" customFormat="1" ht="63.75">
      <c r="A173" s="37">
        <v>157</v>
      </c>
      <c r="B173" s="46" t="s">
        <v>1023</v>
      </c>
      <c r="C173" s="19" t="s">
        <v>29</v>
      </c>
      <c r="D173" s="50" t="s">
        <v>730</v>
      </c>
      <c r="E173" s="54" t="s">
        <v>838</v>
      </c>
      <c r="F173" s="25"/>
      <c r="G173" s="25"/>
      <c r="H173" s="25"/>
      <c r="I173" s="25"/>
      <c r="J173" s="39" t="s">
        <v>774</v>
      </c>
      <c r="K173" s="41" t="s">
        <v>26</v>
      </c>
      <c r="L173" s="46"/>
    </row>
    <row r="174" spans="1:12" s="31" customFormat="1" ht="63.75">
      <c r="A174" s="37">
        <v>158</v>
      </c>
      <c r="B174" s="46" t="s">
        <v>1023</v>
      </c>
      <c r="C174" s="19" t="s">
        <v>29</v>
      </c>
      <c r="D174" s="50" t="s">
        <v>731</v>
      </c>
      <c r="E174" s="54" t="s">
        <v>838</v>
      </c>
      <c r="F174" s="25"/>
      <c r="G174" s="25"/>
      <c r="H174" s="25"/>
      <c r="I174" s="25"/>
      <c r="J174" s="39" t="s">
        <v>774</v>
      </c>
      <c r="K174" s="41" t="s">
        <v>26</v>
      </c>
      <c r="L174" s="46"/>
    </row>
    <row r="175" spans="1:12" s="31" customFormat="1" ht="63.75">
      <c r="A175" s="37">
        <v>159</v>
      </c>
      <c r="B175" s="46" t="s">
        <v>1023</v>
      </c>
      <c r="C175" s="19" t="s">
        <v>29</v>
      </c>
      <c r="D175" s="48" t="s">
        <v>735</v>
      </c>
      <c r="E175" s="54" t="s">
        <v>838</v>
      </c>
      <c r="F175" s="25"/>
      <c r="G175" s="25"/>
      <c r="H175" s="25"/>
      <c r="I175" s="25"/>
      <c r="J175" s="39" t="s">
        <v>774</v>
      </c>
      <c r="K175" s="41" t="s">
        <v>26</v>
      </c>
      <c r="L175" s="46"/>
    </row>
    <row r="176" spans="1:12" s="31" customFormat="1" ht="63.75">
      <c r="A176" s="37">
        <v>160</v>
      </c>
      <c r="B176" s="46" t="s">
        <v>1023</v>
      </c>
      <c r="C176" s="19" t="s">
        <v>29</v>
      </c>
      <c r="D176" s="50" t="s">
        <v>732</v>
      </c>
      <c r="E176" s="54" t="s">
        <v>776</v>
      </c>
      <c r="F176" s="25"/>
      <c r="G176" s="25"/>
      <c r="H176" s="25"/>
      <c r="I176" s="25"/>
      <c r="J176" s="39" t="s">
        <v>774</v>
      </c>
      <c r="K176" s="41" t="s">
        <v>26</v>
      </c>
      <c r="L176" s="46"/>
    </row>
    <row r="177" spans="1:12" s="31" customFormat="1" ht="63.75">
      <c r="A177" s="37">
        <v>161</v>
      </c>
      <c r="B177" s="46" t="s">
        <v>1023</v>
      </c>
      <c r="C177" s="19" t="s">
        <v>29</v>
      </c>
      <c r="D177" s="51" t="s">
        <v>733</v>
      </c>
      <c r="E177" s="54" t="s">
        <v>776</v>
      </c>
      <c r="F177" s="25"/>
      <c r="G177" s="25"/>
      <c r="H177" s="25"/>
      <c r="I177" s="25"/>
      <c r="J177" s="39" t="s">
        <v>774</v>
      </c>
      <c r="K177" s="41" t="s">
        <v>26</v>
      </c>
      <c r="L177" s="46"/>
    </row>
    <row r="178" spans="1:12" s="31" customFormat="1" ht="63.75">
      <c r="A178" s="37">
        <v>162</v>
      </c>
      <c r="B178" s="46" t="s">
        <v>1023</v>
      </c>
      <c r="C178" s="19" t="s">
        <v>29</v>
      </c>
      <c r="D178" s="46" t="s">
        <v>740</v>
      </c>
      <c r="E178" s="54" t="s">
        <v>779</v>
      </c>
      <c r="F178" s="25"/>
      <c r="G178" s="25"/>
      <c r="H178" s="25"/>
      <c r="I178" s="25"/>
      <c r="J178" s="39" t="s">
        <v>774</v>
      </c>
      <c r="K178" s="41" t="s">
        <v>26</v>
      </c>
      <c r="L178" s="46"/>
    </row>
    <row r="179" spans="1:12" s="31" customFormat="1" ht="76.5">
      <c r="A179" s="37">
        <v>163</v>
      </c>
      <c r="B179" s="46" t="s">
        <v>1023</v>
      </c>
      <c r="C179" s="19" t="s">
        <v>29</v>
      </c>
      <c r="D179" s="52" t="s">
        <v>882</v>
      </c>
      <c r="E179" s="19" t="s">
        <v>1500</v>
      </c>
      <c r="F179" s="25"/>
      <c r="G179" s="25"/>
      <c r="H179" s="25"/>
      <c r="I179" s="25"/>
      <c r="J179" s="39" t="s">
        <v>774</v>
      </c>
      <c r="K179" s="41" t="s">
        <v>26</v>
      </c>
      <c r="L179" s="46"/>
    </row>
    <row r="180" spans="1:12" s="31" customFormat="1" ht="63.75">
      <c r="A180" s="37">
        <v>164</v>
      </c>
      <c r="B180" s="46" t="s">
        <v>1023</v>
      </c>
      <c r="C180" s="19" t="s">
        <v>29</v>
      </c>
      <c r="D180" s="52" t="s">
        <v>881</v>
      </c>
      <c r="E180" s="19" t="s">
        <v>1500</v>
      </c>
      <c r="F180" s="25"/>
      <c r="G180" s="25"/>
      <c r="H180" s="25"/>
      <c r="I180" s="25"/>
      <c r="J180" s="39" t="s">
        <v>774</v>
      </c>
      <c r="K180" s="41" t="s">
        <v>26</v>
      </c>
      <c r="L180" s="46"/>
    </row>
    <row r="181" spans="1:12" s="31" customFormat="1" ht="63.75">
      <c r="A181" s="37">
        <v>165</v>
      </c>
      <c r="B181" s="46" t="s">
        <v>1023</v>
      </c>
      <c r="C181" s="19" t="s">
        <v>29</v>
      </c>
      <c r="D181" s="52" t="s">
        <v>879</v>
      </c>
      <c r="E181" s="19" t="s">
        <v>1500</v>
      </c>
      <c r="F181" s="25"/>
      <c r="G181" s="25"/>
      <c r="H181" s="25"/>
      <c r="I181" s="25"/>
      <c r="J181" s="39" t="s">
        <v>774</v>
      </c>
      <c r="K181" s="41" t="s">
        <v>26</v>
      </c>
      <c r="L181" s="46"/>
    </row>
    <row r="182" spans="1:12" s="31" customFormat="1" ht="63.75">
      <c r="A182" s="37">
        <v>166</v>
      </c>
      <c r="B182" s="46" t="s">
        <v>1023</v>
      </c>
      <c r="C182" s="19" t="s">
        <v>29</v>
      </c>
      <c r="D182" s="52" t="s">
        <v>880</v>
      </c>
      <c r="E182" s="19" t="s">
        <v>1500</v>
      </c>
      <c r="F182" s="25"/>
      <c r="G182" s="25"/>
      <c r="H182" s="25"/>
      <c r="I182" s="25"/>
      <c r="J182" s="39" t="s">
        <v>774</v>
      </c>
      <c r="K182" s="41" t="s">
        <v>26</v>
      </c>
      <c r="L182" s="46"/>
    </row>
    <row r="183" spans="1:12" s="31" customFormat="1" ht="63.75">
      <c r="A183" s="37">
        <v>167</v>
      </c>
      <c r="B183" s="46" t="s">
        <v>1023</v>
      </c>
      <c r="C183" s="19" t="s">
        <v>29</v>
      </c>
      <c r="D183" s="52" t="s">
        <v>878</v>
      </c>
      <c r="E183" s="19" t="s">
        <v>1500</v>
      </c>
      <c r="F183" s="25"/>
      <c r="G183" s="25"/>
      <c r="H183" s="25"/>
      <c r="I183" s="25"/>
      <c r="J183" s="39" t="s">
        <v>774</v>
      </c>
      <c r="K183" s="41" t="s">
        <v>26</v>
      </c>
      <c r="L183" s="46"/>
    </row>
    <row r="184" spans="1:12" s="31" customFormat="1" ht="63.75">
      <c r="A184" s="37">
        <v>168</v>
      </c>
      <c r="B184" s="46" t="s">
        <v>1023</v>
      </c>
      <c r="C184" s="19" t="s">
        <v>29</v>
      </c>
      <c r="D184" s="52" t="s">
        <v>877</v>
      </c>
      <c r="E184" s="19" t="s">
        <v>1500</v>
      </c>
      <c r="F184" s="25"/>
      <c r="G184" s="25"/>
      <c r="H184" s="25"/>
      <c r="I184" s="25"/>
      <c r="J184" s="39" t="s">
        <v>774</v>
      </c>
      <c r="K184" s="41" t="s">
        <v>26</v>
      </c>
      <c r="L184" s="46"/>
    </row>
    <row r="185" spans="1:12" s="31" customFormat="1" ht="63.75">
      <c r="A185" s="37">
        <v>169</v>
      </c>
      <c r="B185" s="46" t="s">
        <v>1023</v>
      </c>
      <c r="C185" s="19" t="s">
        <v>29</v>
      </c>
      <c r="D185" s="52" t="s">
        <v>869</v>
      </c>
      <c r="E185" s="19" t="s">
        <v>1500</v>
      </c>
      <c r="F185" s="25"/>
      <c r="G185" s="25"/>
      <c r="H185" s="25"/>
      <c r="I185" s="25"/>
      <c r="J185" s="39" t="s">
        <v>774</v>
      </c>
      <c r="K185" s="41" t="s">
        <v>26</v>
      </c>
      <c r="L185" s="46"/>
    </row>
    <row r="186" spans="1:12" s="31" customFormat="1" ht="63.75">
      <c r="A186" s="37">
        <v>170</v>
      </c>
      <c r="B186" s="46" t="s">
        <v>1023</v>
      </c>
      <c r="C186" s="19" t="s">
        <v>29</v>
      </c>
      <c r="D186" s="52" t="s">
        <v>876</v>
      </c>
      <c r="E186" s="19" t="s">
        <v>1500</v>
      </c>
      <c r="F186" s="25"/>
      <c r="G186" s="25"/>
      <c r="H186" s="25"/>
      <c r="I186" s="25"/>
      <c r="J186" s="39" t="s">
        <v>774</v>
      </c>
      <c r="K186" s="41" t="s">
        <v>26</v>
      </c>
      <c r="L186" s="46"/>
    </row>
    <row r="187" spans="1:12" s="31" customFormat="1" ht="63.75">
      <c r="A187" s="37">
        <v>171</v>
      </c>
      <c r="B187" s="46" t="s">
        <v>1023</v>
      </c>
      <c r="C187" s="19" t="s">
        <v>29</v>
      </c>
      <c r="D187" s="52" t="s">
        <v>875</v>
      </c>
      <c r="E187" s="19" t="s">
        <v>1500</v>
      </c>
      <c r="F187" s="25"/>
      <c r="G187" s="25"/>
      <c r="H187" s="25"/>
      <c r="I187" s="25"/>
      <c r="J187" s="39" t="s">
        <v>774</v>
      </c>
      <c r="K187" s="41" t="s">
        <v>26</v>
      </c>
      <c r="L187" s="46"/>
    </row>
    <row r="188" spans="1:12" s="31" customFormat="1" ht="63.75">
      <c r="A188" s="37">
        <v>172</v>
      </c>
      <c r="B188" s="46" t="s">
        <v>1023</v>
      </c>
      <c r="C188" s="19" t="s">
        <v>29</v>
      </c>
      <c r="D188" s="52" t="s">
        <v>874</v>
      </c>
      <c r="E188" s="19" t="s">
        <v>1500</v>
      </c>
      <c r="F188" s="25"/>
      <c r="G188" s="25"/>
      <c r="H188" s="25"/>
      <c r="I188" s="25"/>
      <c r="J188" s="39" t="s">
        <v>774</v>
      </c>
      <c r="K188" s="41" t="s">
        <v>26</v>
      </c>
      <c r="L188" s="46"/>
    </row>
    <row r="189" spans="1:12" s="31" customFormat="1" ht="63.75">
      <c r="A189" s="37">
        <v>173</v>
      </c>
      <c r="B189" s="46" t="s">
        <v>1023</v>
      </c>
      <c r="C189" s="19" t="s">
        <v>29</v>
      </c>
      <c r="D189" s="52" t="s">
        <v>873</v>
      </c>
      <c r="E189" s="19" t="s">
        <v>1500</v>
      </c>
      <c r="F189" s="25"/>
      <c r="G189" s="25"/>
      <c r="H189" s="25"/>
      <c r="I189" s="25"/>
      <c r="J189" s="39" t="s">
        <v>774</v>
      </c>
      <c r="K189" s="41" t="s">
        <v>26</v>
      </c>
      <c r="L189" s="46"/>
    </row>
    <row r="190" spans="1:12" s="31" customFormat="1" ht="76.5">
      <c r="A190" s="37">
        <v>174</v>
      </c>
      <c r="B190" s="46" t="s">
        <v>1023</v>
      </c>
      <c r="C190" s="19" t="s">
        <v>29</v>
      </c>
      <c r="D190" s="52" t="s">
        <v>872</v>
      </c>
      <c r="E190" s="19" t="s">
        <v>1500</v>
      </c>
      <c r="F190" s="25"/>
      <c r="G190" s="25"/>
      <c r="H190" s="25"/>
      <c r="I190" s="25"/>
      <c r="J190" s="39" t="s">
        <v>774</v>
      </c>
      <c r="K190" s="41" t="s">
        <v>26</v>
      </c>
      <c r="L190" s="46"/>
    </row>
    <row r="191" spans="1:12" s="31" customFormat="1" ht="76.5">
      <c r="A191" s="37">
        <v>175</v>
      </c>
      <c r="B191" s="46" t="s">
        <v>1023</v>
      </c>
      <c r="C191" s="19" t="s">
        <v>29</v>
      </c>
      <c r="D191" s="52" t="s">
        <v>972</v>
      </c>
      <c r="E191" s="19" t="s">
        <v>1500</v>
      </c>
      <c r="F191" s="25"/>
      <c r="G191" s="25"/>
      <c r="H191" s="25"/>
      <c r="I191" s="25"/>
      <c r="J191" s="39" t="s">
        <v>774</v>
      </c>
      <c r="K191" s="41" t="s">
        <v>26</v>
      </c>
      <c r="L191" s="46"/>
    </row>
    <row r="192" spans="1:12" s="31" customFormat="1" ht="76.5">
      <c r="A192" s="37">
        <v>176</v>
      </c>
      <c r="B192" s="46" t="s">
        <v>1023</v>
      </c>
      <c r="C192" s="19" t="s">
        <v>29</v>
      </c>
      <c r="D192" s="52" t="s">
        <v>973</v>
      </c>
      <c r="E192" s="19" t="s">
        <v>1500</v>
      </c>
      <c r="F192" s="25"/>
      <c r="G192" s="25"/>
      <c r="H192" s="25"/>
      <c r="I192" s="25"/>
      <c r="J192" s="39" t="s">
        <v>774</v>
      </c>
      <c r="K192" s="41" t="s">
        <v>26</v>
      </c>
      <c r="L192" s="46"/>
    </row>
    <row r="193" spans="1:12" s="31" customFormat="1" ht="63.75">
      <c r="A193" s="37">
        <v>177</v>
      </c>
      <c r="B193" s="46" t="s">
        <v>1023</v>
      </c>
      <c r="C193" s="19" t="s">
        <v>29</v>
      </c>
      <c r="D193" s="52" t="s">
        <v>768</v>
      </c>
      <c r="E193" s="19" t="s">
        <v>1500</v>
      </c>
      <c r="F193" s="25"/>
      <c r="G193" s="25"/>
      <c r="H193" s="25"/>
      <c r="I193" s="25"/>
      <c r="J193" s="39" t="s">
        <v>774</v>
      </c>
      <c r="K193" s="41" t="s">
        <v>26</v>
      </c>
      <c r="L193" s="46"/>
    </row>
    <row r="194" spans="1:12" s="31" customFormat="1" ht="63.75">
      <c r="A194" s="37">
        <v>178</v>
      </c>
      <c r="B194" s="46" t="s">
        <v>1023</v>
      </c>
      <c r="C194" s="19" t="s">
        <v>29</v>
      </c>
      <c r="D194" s="52" t="s">
        <v>769</v>
      </c>
      <c r="E194" s="19" t="s">
        <v>1500</v>
      </c>
      <c r="F194" s="25"/>
      <c r="G194" s="25"/>
      <c r="H194" s="25"/>
      <c r="I194" s="25"/>
      <c r="J194" s="39" t="s">
        <v>774</v>
      </c>
      <c r="K194" s="41" t="s">
        <v>26</v>
      </c>
      <c r="L194" s="46"/>
    </row>
    <row r="195" spans="1:12" s="31" customFormat="1" ht="63.75">
      <c r="A195" s="37">
        <v>179</v>
      </c>
      <c r="B195" s="46" t="s">
        <v>1023</v>
      </c>
      <c r="C195" s="19" t="s">
        <v>29</v>
      </c>
      <c r="D195" s="52" t="s">
        <v>770</v>
      </c>
      <c r="E195" s="19" t="s">
        <v>1500</v>
      </c>
      <c r="F195" s="25"/>
      <c r="G195" s="25"/>
      <c r="H195" s="25"/>
      <c r="I195" s="25"/>
      <c r="J195" s="39" t="s">
        <v>774</v>
      </c>
      <c r="K195" s="41" t="s">
        <v>26</v>
      </c>
      <c r="L195" s="46"/>
    </row>
    <row r="196" spans="1:12" s="31" customFormat="1" ht="63.75">
      <c r="A196" s="37">
        <v>180</v>
      </c>
      <c r="B196" s="46" t="s">
        <v>1023</v>
      </c>
      <c r="C196" s="19" t="s">
        <v>29</v>
      </c>
      <c r="D196" s="52" t="s">
        <v>771</v>
      </c>
      <c r="E196" s="19" t="s">
        <v>1500</v>
      </c>
      <c r="F196" s="25"/>
      <c r="G196" s="25"/>
      <c r="H196" s="25"/>
      <c r="I196" s="25"/>
      <c r="J196" s="39" t="s">
        <v>774</v>
      </c>
      <c r="K196" s="41" t="s">
        <v>26</v>
      </c>
      <c r="L196" s="46"/>
    </row>
    <row r="197" spans="1:12" s="31" customFormat="1" ht="63.75">
      <c r="A197" s="37">
        <v>181</v>
      </c>
      <c r="B197" s="46" t="s">
        <v>1023</v>
      </c>
      <c r="C197" s="19" t="s">
        <v>29</v>
      </c>
      <c r="D197" s="52" t="s">
        <v>772</v>
      </c>
      <c r="E197" s="19" t="s">
        <v>1500</v>
      </c>
      <c r="F197" s="25"/>
      <c r="G197" s="25"/>
      <c r="H197" s="25"/>
      <c r="I197" s="25"/>
      <c r="J197" s="39" t="s">
        <v>774</v>
      </c>
      <c r="K197" s="41" t="s">
        <v>26</v>
      </c>
      <c r="L197" s="46"/>
    </row>
    <row r="198" spans="1:12" s="31" customFormat="1" ht="63.75">
      <c r="A198" s="37">
        <v>182</v>
      </c>
      <c r="B198" s="46" t="s">
        <v>1023</v>
      </c>
      <c r="C198" s="19" t="s">
        <v>29</v>
      </c>
      <c r="D198" s="52" t="s">
        <v>773</v>
      </c>
      <c r="E198" s="19" t="s">
        <v>1500</v>
      </c>
      <c r="F198" s="25"/>
      <c r="G198" s="25"/>
      <c r="H198" s="25"/>
      <c r="I198" s="25"/>
      <c r="J198" s="39" t="s">
        <v>774</v>
      </c>
      <c r="K198" s="41" t="s">
        <v>26</v>
      </c>
      <c r="L198" s="46"/>
    </row>
    <row r="199" spans="1:12" s="31" customFormat="1" ht="140.25">
      <c r="A199" s="37">
        <v>183</v>
      </c>
      <c r="B199" s="46" t="s">
        <v>1023</v>
      </c>
      <c r="C199" s="19" t="s">
        <v>29</v>
      </c>
      <c r="D199" s="52" t="s">
        <v>886</v>
      </c>
      <c r="E199" s="19" t="s">
        <v>1500</v>
      </c>
      <c r="F199" s="25"/>
      <c r="G199" s="25"/>
      <c r="H199" s="25"/>
      <c r="I199" s="25"/>
      <c r="J199" s="39" t="s">
        <v>774</v>
      </c>
      <c r="K199" s="41" t="s">
        <v>26</v>
      </c>
      <c r="L199" s="46"/>
    </row>
    <row r="200" spans="1:12" s="31" customFormat="1" ht="76.5">
      <c r="A200" s="37">
        <v>184</v>
      </c>
      <c r="B200" s="46" t="s">
        <v>1023</v>
      </c>
      <c r="C200" s="19" t="s">
        <v>29</v>
      </c>
      <c r="D200" s="52" t="s">
        <v>734</v>
      </c>
      <c r="E200" s="19" t="s">
        <v>1500</v>
      </c>
      <c r="F200" s="25"/>
      <c r="G200" s="25"/>
      <c r="H200" s="25"/>
      <c r="I200" s="25"/>
      <c r="J200" s="39" t="s">
        <v>774</v>
      </c>
      <c r="K200" s="41" t="s">
        <v>26</v>
      </c>
      <c r="L200" s="46"/>
    </row>
    <row r="201" spans="1:12" s="31" customFormat="1" ht="76.5">
      <c r="A201" s="37">
        <v>185</v>
      </c>
      <c r="B201" s="46" t="s">
        <v>1023</v>
      </c>
      <c r="C201" s="19" t="s">
        <v>29</v>
      </c>
      <c r="D201" s="52" t="s">
        <v>884</v>
      </c>
      <c r="E201" s="19" t="s">
        <v>1500</v>
      </c>
      <c r="F201" s="25"/>
      <c r="G201" s="25"/>
      <c r="H201" s="25"/>
      <c r="I201" s="25"/>
      <c r="J201" s="39" t="s">
        <v>774</v>
      </c>
      <c r="K201" s="41" t="s">
        <v>26</v>
      </c>
      <c r="L201" s="46"/>
    </row>
    <row r="202" spans="1:12" s="31" customFormat="1" ht="76.5">
      <c r="A202" s="37">
        <v>186</v>
      </c>
      <c r="B202" s="46" t="s">
        <v>1023</v>
      </c>
      <c r="C202" s="19" t="s">
        <v>29</v>
      </c>
      <c r="D202" s="52" t="s">
        <v>883</v>
      </c>
      <c r="E202" s="19" t="s">
        <v>1500</v>
      </c>
      <c r="F202" s="25"/>
      <c r="G202" s="25"/>
      <c r="H202" s="25"/>
      <c r="I202" s="25"/>
      <c r="J202" s="39" t="s">
        <v>774</v>
      </c>
      <c r="K202" s="41" t="s">
        <v>26</v>
      </c>
      <c r="L202" s="46"/>
    </row>
    <row r="203" spans="1:12" s="31" customFormat="1" ht="76.5">
      <c r="A203" s="37">
        <v>187</v>
      </c>
      <c r="B203" s="46" t="s">
        <v>1023</v>
      </c>
      <c r="C203" s="19" t="s">
        <v>29</v>
      </c>
      <c r="D203" s="52" t="s">
        <v>885</v>
      </c>
      <c r="E203" s="19" t="s">
        <v>1500</v>
      </c>
      <c r="F203" s="25"/>
      <c r="G203" s="25"/>
      <c r="H203" s="25"/>
      <c r="I203" s="25"/>
      <c r="J203" s="39" t="s">
        <v>774</v>
      </c>
      <c r="K203" s="41" t="s">
        <v>26</v>
      </c>
      <c r="L203" s="46"/>
    </row>
    <row r="204" spans="1:12" s="31" customFormat="1" ht="63.75">
      <c r="A204" s="37">
        <v>188</v>
      </c>
      <c r="B204" s="46" t="s">
        <v>1023</v>
      </c>
      <c r="C204" s="19" t="s">
        <v>29</v>
      </c>
      <c r="D204" s="50" t="s">
        <v>742</v>
      </c>
      <c r="E204" s="19" t="s">
        <v>1500</v>
      </c>
      <c r="F204" s="25"/>
      <c r="G204" s="25"/>
      <c r="H204" s="25"/>
      <c r="I204" s="25"/>
      <c r="J204" s="39" t="s">
        <v>774</v>
      </c>
      <c r="K204" s="41" t="s">
        <v>26</v>
      </c>
      <c r="L204" s="46"/>
    </row>
    <row r="205" spans="1:12" s="31" customFormat="1" ht="63.75">
      <c r="A205" s="37">
        <v>189</v>
      </c>
      <c r="B205" s="46" t="s">
        <v>1023</v>
      </c>
      <c r="C205" s="19" t="s">
        <v>29</v>
      </c>
      <c r="D205" s="50" t="s">
        <v>741</v>
      </c>
      <c r="E205" s="19" t="s">
        <v>1500</v>
      </c>
      <c r="F205" s="25"/>
      <c r="G205" s="25"/>
      <c r="H205" s="25"/>
      <c r="I205" s="25"/>
      <c r="J205" s="39" t="s">
        <v>774</v>
      </c>
      <c r="K205" s="41" t="s">
        <v>26</v>
      </c>
      <c r="L205" s="46"/>
    </row>
    <row r="206" spans="1:12" s="31" customFormat="1" ht="51">
      <c r="A206" s="37">
        <v>190</v>
      </c>
      <c r="B206" s="19" t="s">
        <v>951</v>
      </c>
      <c r="C206" s="19" t="s">
        <v>29</v>
      </c>
      <c r="D206" s="19" t="s">
        <v>1079</v>
      </c>
      <c r="E206" s="19" t="s">
        <v>1500</v>
      </c>
      <c r="F206" s="25">
        <v>8</v>
      </c>
      <c r="G206" s="25">
        <v>290</v>
      </c>
      <c r="H206" s="25">
        <f t="shared" si="6"/>
        <v>2320</v>
      </c>
      <c r="I206" s="25">
        <f t="shared" si="7"/>
        <v>2598.4</v>
      </c>
      <c r="J206" s="39" t="s">
        <v>971</v>
      </c>
      <c r="K206" s="41" t="s">
        <v>26</v>
      </c>
      <c r="L206" s="19"/>
    </row>
    <row r="207" spans="1:12" s="31" customFormat="1" ht="51">
      <c r="A207" s="37">
        <v>191</v>
      </c>
      <c r="B207" s="19" t="s">
        <v>951</v>
      </c>
      <c r="C207" s="19" t="s">
        <v>29</v>
      </c>
      <c r="D207" s="19" t="s">
        <v>1080</v>
      </c>
      <c r="E207" s="19" t="s">
        <v>1500</v>
      </c>
      <c r="F207" s="25">
        <v>2</v>
      </c>
      <c r="G207" s="25">
        <v>210</v>
      </c>
      <c r="H207" s="25">
        <f t="shared" si="6"/>
        <v>420</v>
      </c>
      <c r="I207" s="25">
        <f t="shared" si="7"/>
        <v>470.40000000000003</v>
      </c>
      <c r="J207" s="39" t="s">
        <v>971</v>
      </c>
      <c r="K207" s="41" t="s">
        <v>26</v>
      </c>
      <c r="L207" s="19"/>
    </row>
    <row r="208" spans="1:12" s="31" customFormat="1" ht="51">
      <c r="A208" s="37">
        <v>192</v>
      </c>
      <c r="B208" s="20" t="s">
        <v>952</v>
      </c>
      <c r="C208" s="19" t="s">
        <v>29</v>
      </c>
      <c r="D208" s="20" t="s">
        <v>967</v>
      </c>
      <c r="E208" s="19" t="s">
        <v>1500</v>
      </c>
      <c r="F208" s="25">
        <v>20</v>
      </c>
      <c r="G208" s="25">
        <v>120</v>
      </c>
      <c r="H208" s="25">
        <f t="shared" si="6"/>
        <v>2400</v>
      </c>
      <c r="I208" s="25">
        <f t="shared" si="7"/>
        <v>2688.0000000000005</v>
      </c>
      <c r="J208" s="39" t="s">
        <v>971</v>
      </c>
      <c r="K208" s="41" t="s">
        <v>26</v>
      </c>
      <c r="L208" s="19"/>
    </row>
    <row r="209" spans="1:12" s="31" customFormat="1" ht="51">
      <c r="A209" s="37">
        <v>193</v>
      </c>
      <c r="B209" s="19" t="s">
        <v>953</v>
      </c>
      <c r="C209" s="19" t="s">
        <v>29</v>
      </c>
      <c r="D209" s="19" t="s">
        <v>1081</v>
      </c>
      <c r="E209" s="19" t="s">
        <v>1500</v>
      </c>
      <c r="F209" s="25">
        <v>20</v>
      </c>
      <c r="G209" s="25">
        <v>140</v>
      </c>
      <c r="H209" s="25">
        <f t="shared" si="6"/>
        <v>2800</v>
      </c>
      <c r="I209" s="25">
        <f t="shared" si="7"/>
        <v>3136.0000000000005</v>
      </c>
      <c r="J209" s="39" t="s">
        <v>971</v>
      </c>
      <c r="K209" s="41" t="s">
        <v>26</v>
      </c>
      <c r="L209" s="19"/>
    </row>
    <row r="210" spans="1:12" s="31" customFormat="1" ht="51">
      <c r="A210" s="37">
        <v>194</v>
      </c>
      <c r="B210" s="20" t="s">
        <v>954</v>
      </c>
      <c r="C210" s="19" t="s">
        <v>29</v>
      </c>
      <c r="D210" s="20" t="s">
        <v>1082</v>
      </c>
      <c r="E210" s="69" t="s">
        <v>970</v>
      </c>
      <c r="F210" s="25">
        <v>4</v>
      </c>
      <c r="G210" s="25">
        <v>5750</v>
      </c>
      <c r="H210" s="25">
        <f t="shared" ref="H210:H273" si="8">F210*G210</f>
        <v>23000</v>
      </c>
      <c r="I210" s="25">
        <f t="shared" ref="I210:I273" si="9">H210*1.12</f>
        <v>25760.000000000004</v>
      </c>
      <c r="J210" s="39" t="s">
        <v>971</v>
      </c>
      <c r="K210" s="41" t="s">
        <v>26</v>
      </c>
      <c r="L210" s="19"/>
    </row>
    <row r="211" spans="1:12" s="31" customFormat="1" ht="51">
      <c r="A211" s="37">
        <v>195</v>
      </c>
      <c r="B211" s="20" t="s">
        <v>954</v>
      </c>
      <c r="C211" s="19" t="s">
        <v>29</v>
      </c>
      <c r="D211" s="20" t="s">
        <v>1083</v>
      </c>
      <c r="E211" s="69" t="s">
        <v>970</v>
      </c>
      <c r="F211" s="25">
        <v>4</v>
      </c>
      <c r="G211" s="25">
        <v>1180</v>
      </c>
      <c r="H211" s="25">
        <f t="shared" si="8"/>
        <v>4720</v>
      </c>
      <c r="I211" s="25">
        <f t="shared" si="9"/>
        <v>5286.4000000000005</v>
      </c>
      <c r="J211" s="39" t="s">
        <v>971</v>
      </c>
      <c r="K211" s="41" t="s">
        <v>26</v>
      </c>
      <c r="L211" s="19"/>
    </row>
    <row r="212" spans="1:12" s="31" customFormat="1" ht="51">
      <c r="A212" s="37">
        <v>196</v>
      </c>
      <c r="B212" s="20" t="s">
        <v>955</v>
      </c>
      <c r="C212" s="19" t="s">
        <v>29</v>
      </c>
      <c r="D212" s="19" t="s">
        <v>1084</v>
      </c>
      <c r="E212" s="19" t="s">
        <v>1500</v>
      </c>
      <c r="F212" s="25">
        <v>4</v>
      </c>
      <c r="G212" s="25">
        <v>38000</v>
      </c>
      <c r="H212" s="25">
        <f t="shared" si="8"/>
        <v>152000</v>
      </c>
      <c r="I212" s="25">
        <f t="shared" si="9"/>
        <v>170240.00000000003</v>
      </c>
      <c r="J212" s="39" t="s">
        <v>971</v>
      </c>
      <c r="K212" s="41" t="s">
        <v>26</v>
      </c>
      <c r="L212" s="19"/>
    </row>
    <row r="213" spans="1:12" s="31" customFormat="1" ht="63.75">
      <c r="A213" s="37">
        <v>197</v>
      </c>
      <c r="B213" s="20" t="s">
        <v>956</v>
      </c>
      <c r="C213" s="19" t="s">
        <v>29</v>
      </c>
      <c r="D213" s="20" t="s">
        <v>1085</v>
      </c>
      <c r="E213" s="19" t="s">
        <v>1500</v>
      </c>
      <c r="F213" s="25">
        <v>1</v>
      </c>
      <c r="G213" s="25">
        <v>29000</v>
      </c>
      <c r="H213" s="25">
        <f t="shared" si="8"/>
        <v>29000</v>
      </c>
      <c r="I213" s="25">
        <f t="shared" si="9"/>
        <v>32480.000000000004</v>
      </c>
      <c r="J213" s="39" t="s">
        <v>971</v>
      </c>
      <c r="K213" s="41" t="s">
        <v>26</v>
      </c>
      <c r="L213" s="19"/>
    </row>
    <row r="214" spans="1:12" s="31" customFormat="1" ht="51">
      <c r="A214" s="37">
        <v>198</v>
      </c>
      <c r="B214" s="20" t="s">
        <v>957</v>
      </c>
      <c r="C214" s="19" t="s">
        <v>29</v>
      </c>
      <c r="D214" s="20" t="s">
        <v>1086</v>
      </c>
      <c r="E214" s="19" t="s">
        <v>1500</v>
      </c>
      <c r="F214" s="25">
        <v>30</v>
      </c>
      <c r="G214" s="25">
        <v>310</v>
      </c>
      <c r="H214" s="25">
        <f t="shared" si="8"/>
        <v>9300</v>
      </c>
      <c r="I214" s="25">
        <f t="shared" si="9"/>
        <v>10416.000000000002</v>
      </c>
      <c r="J214" s="39" t="s">
        <v>971</v>
      </c>
      <c r="K214" s="41" t="s">
        <v>26</v>
      </c>
      <c r="L214" s="19"/>
    </row>
    <row r="215" spans="1:12" s="31" customFormat="1" ht="51">
      <c r="A215" s="37">
        <v>199</v>
      </c>
      <c r="B215" s="20" t="s">
        <v>958</v>
      </c>
      <c r="C215" s="19" t="s">
        <v>29</v>
      </c>
      <c r="D215" s="20" t="s">
        <v>1036</v>
      </c>
      <c r="E215" s="19" t="s">
        <v>1500</v>
      </c>
      <c r="F215" s="25">
        <v>10</v>
      </c>
      <c r="G215" s="25">
        <v>940</v>
      </c>
      <c r="H215" s="25">
        <f t="shared" si="8"/>
        <v>9400</v>
      </c>
      <c r="I215" s="25">
        <f t="shared" si="9"/>
        <v>10528.000000000002</v>
      </c>
      <c r="J215" s="39" t="s">
        <v>971</v>
      </c>
      <c r="K215" s="41" t="s">
        <v>26</v>
      </c>
      <c r="L215" s="19"/>
    </row>
    <row r="216" spans="1:12" s="31" customFormat="1" ht="51">
      <c r="A216" s="37">
        <v>200</v>
      </c>
      <c r="B216" s="20" t="s">
        <v>959</v>
      </c>
      <c r="C216" s="19" t="s">
        <v>29</v>
      </c>
      <c r="D216" s="20" t="s">
        <v>1087</v>
      </c>
      <c r="E216" s="69" t="s">
        <v>970</v>
      </c>
      <c r="F216" s="25">
        <v>24</v>
      </c>
      <c r="G216" s="25">
        <v>1800</v>
      </c>
      <c r="H216" s="25">
        <f t="shared" si="8"/>
        <v>43200</v>
      </c>
      <c r="I216" s="25">
        <f t="shared" si="9"/>
        <v>48384.000000000007</v>
      </c>
      <c r="J216" s="39" t="s">
        <v>971</v>
      </c>
      <c r="K216" s="41" t="s">
        <v>26</v>
      </c>
      <c r="L216" s="19"/>
    </row>
    <row r="217" spans="1:12" s="31" customFormat="1" ht="76.5">
      <c r="A217" s="37">
        <v>201</v>
      </c>
      <c r="B217" s="19" t="s">
        <v>960</v>
      </c>
      <c r="C217" s="19" t="s">
        <v>29</v>
      </c>
      <c r="D217" s="19" t="s">
        <v>1088</v>
      </c>
      <c r="E217" s="19" t="s">
        <v>1500</v>
      </c>
      <c r="F217" s="25">
        <v>2</v>
      </c>
      <c r="G217" s="25">
        <v>26600</v>
      </c>
      <c r="H217" s="25">
        <f t="shared" si="8"/>
        <v>53200</v>
      </c>
      <c r="I217" s="25">
        <f t="shared" si="9"/>
        <v>59584.000000000007</v>
      </c>
      <c r="J217" s="39" t="s">
        <v>971</v>
      </c>
      <c r="K217" s="41" t="s">
        <v>26</v>
      </c>
      <c r="L217" s="19"/>
    </row>
    <row r="218" spans="1:12" s="31" customFormat="1" ht="76.5">
      <c r="A218" s="37">
        <v>202</v>
      </c>
      <c r="B218" s="20" t="s">
        <v>1023</v>
      </c>
      <c r="C218" s="19" t="s">
        <v>29</v>
      </c>
      <c r="D218" s="20" t="s">
        <v>1089</v>
      </c>
      <c r="E218" s="19" t="s">
        <v>1500</v>
      </c>
      <c r="F218" s="25"/>
      <c r="G218" s="25"/>
      <c r="H218" s="25"/>
      <c r="I218" s="25"/>
      <c r="J218" s="39" t="s">
        <v>971</v>
      </c>
      <c r="K218" s="41" t="s">
        <v>26</v>
      </c>
      <c r="L218" s="20"/>
    </row>
    <row r="219" spans="1:12" s="31" customFormat="1" ht="76.5">
      <c r="A219" s="37">
        <v>203</v>
      </c>
      <c r="B219" s="20" t="s">
        <v>961</v>
      </c>
      <c r="C219" s="19" t="s">
        <v>29</v>
      </c>
      <c r="D219" s="20" t="s">
        <v>1090</v>
      </c>
      <c r="E219" s="19" t="s">
        <v>1500</v>
      </c>
      <c r="F219" s="25">
        <v>4</v>
      </c>
      <c r="G219" s="25">
        <v>4350</v>
      </c>
      <c r="H219" s="25">
        <f t="shared" si="8"/>
        <v>17400</v>
      </c>
      <c r="I219" s="25">
        <f t="shared" si="9"/>
        <v>19488.000000000004</v>
      </c>
      <c r="J219" s="39" t="s">
        <v>971</v>
      </c>
      <c r="K219" s="41" t="s">
        <v>26</v>
      </c>
      <c r="L219" s="19"/>
    </row>
    <row r="220" spans="1:12" s="31" customFormat="1" ht="51">
      <c r="A220" s="37">
        <v>204</v>
      </c>
      <c r="B220" s="20" t="s">
        <v>962</v>
      </c>
      <c r="C220" s="19" t="s">
        <v>29</v>
      </c>
      <c r="D220" s="20" t="s">
        <v>1096</v>
      </c>
      <c r="E220" s="19" t="s">
        <v>1500</v>
      </c>
      <c r="F220" s="25">
        <v>4000</v>
      </c>
      <c r="G220" s="25">
        <v>7</v>
      </c>
      <c r="H220" s="25">
        <f t="shared" si="8"/>
        <v>28000</v>
      </c>
      <c r="I220" s="25">
        <f t="shared" si="9"/>
        <v>31360.000000000004</v>
      </c>
      <c r="J220" s="39" t="s">
        <v>971</v>
      </c>
      <c r="K220" s="41" t="s">
        <v>26</v>
      </c>
      <c r="L220" s="19"/>
    </row>
    <row r="221" spans="1:12" s="31" customFormat="1" ht="51">
      <c r="A221" s="37">
        <v>205</v>
      </c>
      <c r="B221" s="20" t="s">
        <v>963</v>
      </c>
      <c r="C221" s="19" t="s">
        <v>29</v>
      </c>
      <c r="D221" s="20" t="s">
        <v>1097</v>
      </c>
      <c r="E221" s="19" t="s">
        <v>1500</v>
      </c>
      <c r="F221" s="25">
        <v>1000</v>
      </c>
      <c r="G221" s="25">
        <v>8</v>
      </c>
      <c r="H221" s="25">
        <f t="shared" si="8"/>
        <v>8000</v>
      </c>
      <c r="I221" s="25">
        <f t="shared" si="9"/>
        <v>8960</v>
      </c>
      <c r="J221" s="39" t="s">
        <v>971</v>
      </c>
      <c r="K221" s="41" t="s">
        <v>26</v>
      </c>
      <c r="L221" s="19"/>
    </row>
    <row r="222" spans="1:12" s="31" customFormat="1" ht="51">
      <c r="A222" s="37">
        <v>206</v>
      </c>
      <c r="B222" s="20" t="s">
        <v>964</v>
      </c>
      <c r="C222" s="19" t="s">
        <v>29</v>
      </c>
      <c r="D222" s="20" t="s">
        <v>1098</v>
      </c>
      <c r="E222" s="19" t="s">
        <v>1500</v>
      </c>
      <c r="F222" s="25">
        <v>400</v>
      </c>
      <c r="G222" s="25">
        <v>10</v>
      </c>
      <c r="H222" s="25">
        <f t="shared" si="8"/>
        <v>4000</v>
      </c>
      <c r="I222" s="25">
        <f t="shared" si="9"/>
        <v>4480</v>
      </c>
      <c r="J222" s="39" t="s">
        <v>971</v>
      </c>
      <c r="K222" s="41" t="s">
        <v>26</v>
      </c>
      <c r="L222" s="19"/>
    </row>
    <row r="223" spans="1:12" s="31" customFormat="1" ht="51">
      <c r="A223" s="37">
        <v>207</v>
      </c>
      <c r="B223" s="20" t="s">
        <v>965</v>
      </c>
      <c r="C223" s="19" t="s">
        <v>29</v>
      </c>
      <c r="D223" s="19" t="s">
        <v>1091</v>
      </c>
      <c r="E223" s="19" t="s">
        <v>1500</v>
      </c>
      <c r="F223" s="25">
        <v>400</v>
      </c>
      <c r="G223" s="25">
        <v>15</v>
      </c>
      <c r="H223" s="25">
        <f t="shared" si="8"/>
        <v>6000</v>
      </c>
      <c r="I223" s="25">
        <f t="shared" si="9"/>
        <v>6720.0000000000009</v>
      </c>
      <c r="J223" s="39" t="s">
        <v>971</v>
      </c>
      <c r="K223" s="41" t="s">
        <v>26</v>
      </c>
      <c r="L223" s="19"/>
    </row>
    <row r="224" spans="1:12" s="31" customFormat="1" ht="51">
      <c r="A224" s="37">
        <v>208</v>
      </c>
      <c r="B224" s="20" t="s">
        <v>1023</v>
      </c>
      <c r="C224" s="19" t="s">
        <v>29</v>
      </c>
      <c r="D224" s="20" t="s">
        <v>1092</v>
      </c>
      <c r="E224" s="19" t="s">
        <v>1500</v>
      </c>
      <c r="F224" s="25"/>
      <c r="G224" s="25"/>
      <c r="H224" s="25"/>
      <c r="I224" s="25"/>
      <c r="J224" s="39" t="s">
        <v>971</v>
      </c>
      <c r="K224" s="41" t="s">
        <v>26</v>
      </c>
      <c r="L224" s="20"/>
    </row>
    <row r="225" spans="1:12" s="31" customFormat="1" ht="51">
      <c r="A225" s="37">
        <v>209</v>
      </c>
      <c r="B225" s="20" t="s">
        <v>1023</v>
      </c>
      <c r="C225" s="19" t="s">
        <v>29</v>
      </c>
      <c r="D225" s="20" t="s">
        <v>1093</v>
      </c>
      <c r="E225" s="69" t="s">
        <v>968</v>
      </c>
      <c r="F225" s="25"/>
      <c r="G225" s="25"/>
      <c r="H225" s="25"/>
      <c r="I225" s="25"/>
      <c r="J225" s="39" t="s">
        <v>971</v>
      </c>
      <c r="K225" s="41" t="s">
        <v>26</v>
      </c>
      <c r="L225" s="20"/>
    </row>
    <row r="226" spans="1:12" s="31" customFormat="1" ht="51">
      <c r="A226" s="37">
        <v>210</v>
      </c>
      <c r="B226" s="20" t="s">
        <v>1023</v>
      </c>
      <c r="C226" s="19" t="s">
        <v>29</v>
      </c>
      <c r="D226" s="19" t="s">
        <v>1094</v>
      </c>
      <c r="E226" s="69" t="s">
        <v>969</v>
      </c>
      <c r="F226" s="25"/>
      <c r="G226" s="25"/>
      <c r="H226" s="25"/>
      <c r="I226" s="25"/>
      <c r="J226" s="39" t="s">
        <v>971</v>
      </c>
      <c r="K226" s="41" t="s">
        <v>26</v>
      </c>
      <c r="L226" s="20"/>
    </row>
    <row r="227" spans="1:12" s="31" customFormat="1" ht="51">
      <c r="A227" s="37">
        <v>211</v>
      </c>
      <c r="B227" s="20" t="s">
        <v>1023</v>
      </c>
      <c r="C227" s="19" t="s">
        <v>29</v>
      </c>
      <c r="D227" s="20" t="s">
        <v>1095</v>
      </c>
      <c r="E227" s="19" t="s">
        <v>1500</v>
      </c>
      <c r="F227" s="25"/>
      <c r="G227" s="25"/>
      <c r="H227" s="25"/>
      <c r="I227" s="25"/>
      <c r="J227" s="39" t="s">
        <v>971</v>
      </c>
      <c r="K227" s="41" t="s">
        <v>26</v>
      </c>
      <c r="L227" s="20"/>
    </row>
    <row r="228" spans="1:12" s="31" customFormat="1" ht="51">
      <c r="A228" s="37">
        <v>212</v>
      </c>
      <c r="B228" s="46" t="s">
        <v>1023</v>
      </c>
      <c r="C228" s="19" t="s">
        <v>29</v>
      </c>
      <c r="D228" s="69" t="s">
        <v>1001</v>
      </c>
      <c r="E228" s="19" t="s">
        <v>1500</v>
      </c>
      <c r="F228" s="25"/>
      <c r="G228" s="25"/>
      <c r="H228" s="25"/>
      <c r="I228" s="25"/>
      <c r="J228" s="39" t="s">
        <v>1002</v>
      </c>
      <c r="K228" s="41" t="s">
        <v>26</v>
      </c>
      <c r="L228" s="19"/>
    </row>
    <row r="229" spans="1:12" s="31" customFormat="1" ht="60" customHeight="1">
      <c r="A229" s="37">
        <v>213</v>
      </c>
      <c r="B229" s="69" t="s">
        <v>1003</v>
      </c>
      <c r="C229" s="19" t="s">
        <v>29</v>
      </c>
      <c r="D229" s="69" t="s">
        <v>1004</v>
      </c>
      <c r="E229" s="19" t="s">
        <v>1500</v>
      </c>
      <c r="F229" s="25"/>
      <c r="G229" s="25"/>
      <c r="H229" s="25"/>
      <c r="I229" s="25"/>
      <c r="J229" s="39" t="s">
        <v>1002</v>
      </c>
      <c r="K229" s="41" t="s">
        <v>26</v>
      </c>
      <c r="L229" s="19" t="s">
        <v>1023</v>
      </c>
    </row>
    <row r="230" spans="1:12" s="31" customFormat="1" ht="121.5" customHeight="1">
      <c r="A230" s="37">
        <v>214</v>
      </c>
      <c r="B230" s="69" t="s">
        <v>1059</v>
      </c>
      <c r="C230" s="19" t="s">
        <v>29</v>
      </c>
      <c r="D230" s="69" t="s">
        <v>1060</v>
      </c>
      <c r="E230" s="19" t="s">
        <v>1061</v>
      </c>
      <c r="F230" s="25">
        <v>3406</v>
      </c>
      <c r="G230" s="25">
        <v>638</v>
      </c>
      <c r="H230" s="25">
        <f t="shared" si="8"/>
        <v>2173028</v>
      </c>
      <c r="I230" s="25">
        <f t="shared" si="9"/>
        <v>2433791.3600000003</v>
      </c>
      <c r="J230" s="39" t="s">
        <v>1062</v>
      </c>
      <c r="K230" s="41" t="s">
        <v>26</v>
      </c>
      <c r="L230" s="19"/>
    </row>
    <row r="231" spans="1:12" s="31" customFormat="1" ht="222" customHeight="1">
      <c r="A231" s="37">
        <v>215</v>
      </c>
      <c r="B231" s="69" t="s">
        <v>1063</v>
      </c>
      <c r="C231" s="19" t="s">
        <v>29</v>
      </c>
      <c r="D231" s="69" t="s">
        <v>3077</v>
      </c>
      <c r="E231" s="19" t="s">
        <v>1500</v>
      </c>
      <c r="F231" s="25">
        <v>1</v>
      </c>
      <c r="G231" s="25">
        <v>378000</v>
      </c>
      <c r="H231" s="25">
        <f t="shared" si="8"/>
        <v>378000</v>
      </c>
      <c r="I231" s="25">
        <f t="shared" si="9"/>
        <v>423360.00000000006</v>
      </c>
      <c r="J231" s="39" t="s">
        <v>1064</v>
      </c>
      <c r="K231" s="41" t="s">
        <v>26</v>
      </c>
      <c r="L231" s="19"/>
    </row>
    <row r="232" spans="1:12" s="31" customFormat="1" ht="165.75">
      <c r="A232" s="37">
        <v>216</v>
      </c>
      <c r="B232" s="69" t="s">
        <v>1065</v>
      </c>
      <c r="C232" s="19" t="s">
        <v>29</v>
      </c>
      <c r="D232" s="69" t="s">
        <v>1149</v>
      </c>
      <c r="E232" s="19" t="s">
        <v>1500</v>
      </c>
      <c r="F232" s="25">
        <v>2</v>
      </c>
      <c r="G232" s="25">
        <v>80000</v>
      </c>
      <c r="H232" s="25">
        <f t="shared" si="8"/>
        <v>160000</v>
      </c>
      <c r="I232" s="25">
        <f t="shared" si="9"/>
        <v>179200.00000000003</v>
      </c>
      <c r="J232" s="39" t="s">
        <v>1066</v>
      </c>
      <c r="K232" s="41" t="s">
        <v>26</v>
      </c>
      <c r="L232" s="19"/>
    </row>
    <row r="233" spans="1:12" s="31" customFormat="1" ht="127.5">
      <c r="A233" s="37">
        <v>217</v>
      </c>
      <c r="B233" s="69" t="s">
        <v>1067</v>
      </c>
      <c r="C233" s="19" t="s">
        <v>29</v>
      </c>
      <c r="D233" s="69" t="s">
        <v>1068</v>
      </c>
      <c r="E233" s="19" t="s">
        <v>1500</v>
      </c>
      <c r="F233" s="25">
        <v>2</v>
      </c>
      <c r="G233" s="25">
        <v>45000</v>
      </c>
      <c r="H233" s="25">
        <f t="shared" si="8"/>
        <v>90000</v>
      </c>
      <c r="I233" s="25">
        <f t="shared" si="9"/>
        <v>100800.00000000001</v>
      </c>
      <c r="J233" s="39" t="s">
        <v>1066</v>
      </c>
      <c r="K233" s="41" t="s">
        <v>26</v>
      </c>
      <c r="L233" s="19"/>
    </row>
    <row r="234" spans="1:12" s="31" customFormat="1" ht="51">
      <c r="A234" s="37">
        <v>218</v>
      </c>
      <c r="B234" s="30" t="s">
        <v>1163</v>
      </c>
      <c r="C234" s="19" t="s">
        <v>29</v>
      </c>
      <c r="D234" s="30" t="s">
        <v>1164</v>
      </c>
      <c r="E234" s="19" t="s">
        <v>1500</v>
      </c>
      <c r="F234" s="172">
        <v>13</v>
      </c>
      <c r="G234" s="184">
        <v>2498.5</v>
      </c>
      <c r="H234" s="25">
        <f t="shared" si="8"/>
        <v>32480.5</v>
      </c>
      <c r="I234" s="25">
        <f t="shared" si="9"/>
        <v>36378.160000000003</v>
      </c>
      <c r="J234" s="20" t="s">
        <v>1171</v>
      </c>
      <c r="K234" s="20" t="s">
        <v>26</v>
      </c>
      <c r="L234" s="19"/>
    </row>
    <row r="235" spans="1:12" s="31" customFormat="1" ht="51">
      <c r="A235" s="37">
        <v>219</v>
      </c>
      <c r="B235" s="30" t="s">
        <v>1165</v>
      </c>
      <c r="C235" s="19" t="s">
        <v>29</v>
      </c>
      <c r="D235" s="30" t="s">
        <v>1166</v>
      </c>
      <c r="E235" s="19" t="s">
        <v>1500</v>
      </c>
      <c r="F235" s="172">
        <v>7</v>
      </c>
      <c r="G235" s="184">
        <v>2498.5</v>
      </c>
      <c r="H235" s="25">
        <f t="shared" si="8"/>
        <v>17489.5</v>
      </c>
      <c r="I235" s="25">
        <f t="shared" si="9"/>
        <v>19588.240000000002</v>
      </c>
      <c r="J235" s="20" t="s">
        <v>1171</v>
      </c>
      <c r="K235" s="20" t="s">
        <v>26</v>
      </c>
      <c r="L235" s="19"/>
    </row>
    <row r="236" spans="1:12" s="31" customFormat="1" ht="51">
      <c r="A236" s="37">
        <v>220</v>
      </c>
      <c r="B236" s="30" t="s">
        <v>1167</v>
      </c>
      <c r="C236" s="19" t="s">
        <v>29</v>
      </c>
      <c r="D236" s="30" t="s">
        <v>1168</v>
      </c>
      <c r="E236" s="19" t="s">
        <v>1500</v>
      </c>
      <c r="F236" s="172">
        <v>1</v>
      </c>
      <c r="G236" s="184">
        <v>4665</v>
      </c>
      <c r="H236" s="25">
        <f t="shared" si="8"/>
        <v>4665</v>
      </c>
      <c r="I236" s="25">
        <f t="shared" si="9"/>
        <v>5224.8</v>
      </c>
      <c r="J236" s="20" t="s">
        <v>1171</v>
      </c>
      <c r="K236" s="20" t="s">
        <v>26</v>
      </c>
      <c r="L236" s="19"/>
    </row>
    <row r="237" spans="1:12" s="31" customFormat="1" ht="51">
      <c r="A237" s="37">
        <v>221</v>
      </c>
      <c r="B237" s="30" t="s">
        <v>1169</v>
      </c>
      <c r="C237" s="19" t="s">
        <v>29</v>
      </c>
      <c r="D237" s="30" t="s">
        <v>1170</v>
      </c>
      <c r="E237" s="19" t="s">
        <v>1500</v>
      </c>
      <c r="F237" s="172">
        <v>1</v>
      </c>
      <c r="G237" s="184">
        <v>4665</v>
      </c>
      <c r="H237" s="25">
        <f t="shared" si="8"/>
        <v>4665</v>
      </c>
      <c r="I237" s="25">
        <f t="shared" si="9"/>
        <v>5224.8</v>
      </c>
      <c r="J237" s="20" t="s">
        <v>1171</v>
      </c>
      <c r="K237" s="20" t="s">
        <v>26</v>
      </c>
      <c r="L237" s="19"/>
    </row>
    <row r="238" spans="1:12" s="31" customFormat="1" ht="76.5">
      <c r="A238" s="37">
        <v>222</v>
      </c>
      <c r="B238" s="96" t="s">
        <v>1172</v>
      </c>
      <c r="C238" s="19" t="s">
        <v>29</v>
      </c>
      <c r="D238" s="19" t="s">
        <v>2568</v>
      </c>
      <c r="E238" s="19" t="s">
        <v>1500</v>
      </c>
      <c r="F238" s="173">
        <v>583</v>
      </c>
      <c r="G238" s="174">
        <v>100</v>
      </c>
      <c r="H238" s="25">
        <f t="shared" si="8"/>
        <v>58300</v>
      </c>
      <c r="I238" s="25">
        <f t="shared" si="9"/>
        <v>65296.000000000007</v>
      </c>
      <c r="J238" s="69" t="s">
        <v>1173</v>
      </c>
      <c r="K238" s="95" t="s">
        <v>26</v>
      </c>
      <c r="L238" s="19"/>
    </row>
    <row r="239" spans="1:12" s="31" customFormat="1" ht="89.25">
      <c r="A239" s="37">
        <v>223</v>
      </c>
      <c r="B239" s="96" t="s">
        <v>1174</v>
      </c>
      <c r="C239" s="19" t="s">
        <v>29</v>
      </c>
      <c r="D239" s="69" t="s">
        <v>1175</v>
      </c>
      <c r="E239" s="19" t="s">
        <v>1500</v>
      </c>
      <c r="F239" s="173">
        <v>160</v>
      </c>
      <c r="G239" s="173">
        <v>1000</v>
      </c>
      <c r="H239" s="25">
        <f t="shared" si="8"/>
        <v>160000</v>
      </c>
      <c r="I239" s="25">
        <f t="shared" si="9"/>
        <v>179200.00000000003</v>
      </c>
      <c r="J239" s="69" t="s">
        <v>1173</v>
      </c>
      <c r="K239" s="95" t="s">
        <v>26</v>
      </c>
      <c r="L239" s="19"/>
    </row>
    <row r="240" spans="1:12" s="31" customFormat="1" ht="165.75">
      <c r="A240" s="37">
        <v>224</v>
      </c>
      <c r="B240" s="95" t="s">
        <v>1237</v>
      </c>
      <c r="C240" s="19" t="s">
        <v>29</v>
      </c>
      <c r="D240" s="69" t="s">
        <v>1238</v>
      </c>
      <c r="E240" s="19" t="s">
        <v>1500</v>
      </c>
      <c r="F240" s="170">
        <v>6</v>
      </c>
      <c r="G240" s="170">
        <v>44896</v>
      </c>
      <c r="H240" s="25">
        <f t="shared" si="8"/>
        <v>269376</v>
      </c>
      <c r="I240" s="25">
        <f t="shared" si="9"/>
        <v>301701.12000000005</v>
      </c>
      <c r="J240" s="69" t="s">
        <v>1239</v>
      </c>
      <c r="K240" s="95" t="s">
        <v>26</v>
      </c>
      <c r="L240" s="19"/>
    </row>
    <row r="241" spans="1:12" s="31" customFormat="1" ht="229.5">
      <c r="A241" s="37">
        <v>225</v>
      </c>
      <c r="B241" s="95" t="s">
        <v>1240</v>
      </c>
      <c r="C241" s="19" t="s">
        <v>29</v>
      </c>
      <c r="D241" s="69" t="s">
        <v>1249</v>
      </c>
      <c r="E241" s="19" t="s">
        <v>1500</v>
      </c>
      <c r="F241" s="170">
        <v>7</v>
      </c>
      <c r="G241" s="170">
        <v>68009</v>
      </c>
      <c r="H241" s="25">
        <f t="shared" si="8"/>
        <v>476063</v>
      </c>
      <c r="I241" s="25">
        <f t="shared" si="9"/>
        <v>533190.56000000006</v>
      </c>
      <c r="J241" s="69" t="s">
        <v>1239</v>
      </c>
      <c r="K241" s="95" t="s">
        <v>26</v>
      </c>
      <c r="L241" s="19"/>
    </row>
    <row r="242" spans="1:12" s="31" customFormat="1" ht="186.75" customHeight="1">
      <c r="A242" s="37">
        <v>226</v>
      </c>
      <c r="B242" s="20" t="s">
        <v>1241</v>
      </c>
      <c r="C242" s="19" t="s">
        <v>29</v>
      </c>
      <c r="D242" s="20" t="s">
        <v>1250</v>
      </c>
      <c r="E242" s="19" t="s">
        <v>1500</v>
      </c>
      <c r="F242" s="184">
        <v>10</v>
      </c>
      <c r="G242" s="184">
        <v>38700</v>
      </c>
      <c r="H242" s="25">
        <f t="shared" si="8"/>
        <v>387000</v>
      </c>
      <c r="I242" s="25">
        <f t="shared" si="9"/>
        <v>433440.00000000006</v>
      </c>
      <c r="J242" s="20" t="s">
        <v>1481</v>
      </c>
      <c r="K242" s="20" t="s">
        <v>26</v>
      </c>
      <c r="L242" s="19"/>
    </row>
    <row r="243" spans="1:12" s="31" customFormat="1" ht="258" customHeight="1">
      <c r="A243" s="37">
        <v>227</v>
      </c>
      <c r="B243" s="95" t="s">
        <v>1242</v>
      </c>
      <c r="C243" s="19" t="s">
        <v>29</v>
      </c>
      <c r="D243" s="69" t="s">
        <v>1251</v>
      </c>
      <c r="E243" s="19" t="s">
        <v>1500</v>
      </c>
      <c r="F243" s="170">
        <v>3</v>
      </c>
      <c r="G243" s="170">
        <v>230300</v>
      </c>
      <c r="H243" s="25">
        <f t="shared" si="8"/>
        <v>690900</v>
      </c>
      <c r="I243" s="25">
        <f t="shared" si="9"/>
        <v>773808.00000000012</v>
      </c>
      <c r="J243" s="69" t="s">
        <v>2967</v>
      </c>
      <c r="K243" s="95" t="s">
        <v>26</v>
      </c>
      <c r="L243" s="19"/>
    </row>
    <row r="244" spans="1:12" s="31" customFormat="1" ht="153">
      <c r="A244" s="37">
        <v>228</v>
      </c>
      <c r="B244" s="95" t="s">
        <v>1243</v>
      </c>
      <c r="C244" s="19" t="s">
        <v>29</v>
      </c>
      <c r="D244" s="69" t="s">
        <v>1252</v>
      </c>
      <c r="E244" s="19" t="s">
        <v>1500</v>
      </c>
      <c r="F244" s="170">
        <v>7</v>
      </c>
      <c r="G244" s="170">
        <v>13304</v>
      </c>
      <c r="H244" s="25">
        <f t="shared" si="8"/>
        <v>93128</v>
      </c>
      <c r="I244" s="25">
        <f t="shared" si="9"/>
        <v>104303.36000000002</v>
      </c>
      <c r="J244" s="69" t="s">
        <v>1239</v>
      </c>
      <c r="K244" s="95" t="s">
        <v>26</v>
      </c>
      <c r="L244" s="19"/>
    </row>
    <row r="245" spans="1:12" s="31" customFormat="1" ht="242.25">
      <c r="A245" s="37">
        <v>229</v>
      </c>
      <c r="B245" s="95" t="s">
        <v>1244</v>
      </c>
      <c r="C245" s="19" t="s">
        <v>29</v>
      </c>
      <c r="D245" s="69" t="s">
        <v>1253</v>
      </c>
      <c r="E245" s="19" t="s">
        <v>1500</v>
      </c>
      <c r="F245" s="170">
        <v>10</v>
      </c>
      <c r="G245" s="170">
        <v>1500</v>
      </c>
      <c r="H245" s="25">
        <f t="shared" si="8"/>
        <v>15000</v>
      </c>
      <c r="I245" s="25">
        <f t="shared" si="9"/>
        <v>16800</v>
      </c>
      <c r="J245" s="69" t="s">
        <v>1239</v>
      </c>
      <c r="K245" s="95" t="s">
        <v>26</v>
      </c>
      <c r="L245" s="19"/>
    </row>
    <row r="246" spans="1:12" s="31" customFormat="1" ht="204">
      <c r="A246" s="37">
        <v>230</v>
      </c>
      <c r="B246" s="95" t="s">
        <v>1245</v>
      </c>
      <c r="C246" s="19" t="s">
        <v>29</v>
      </c>
      <c r="D246" s="69" t="s">
        <v>1254</v>
      </c>
      <c r="E246" s="19" t="s">
        <v>1500</v>
      </c>
      <c r="F246" s="170">
        <v>2500</v>
      </c>
      <c r="G246" s="170">
        <v>44</v>
      </c>
      <c r="H246" s="25">
        <f t="shared" si="8"/>
        <v>110000</v>
      </c>
      <c r="I246" s="25">
        <f t="shared" si="9"/>
        <v>123200.00000000001</v>
      </c>
      <c r="J246" s="69" t="s">
        <v>1239</v>
      </c>
      <c r="K246" s="95" t="s">
        <v>26</v>
      </c>
      <c r="L246" s="19"/>
    </row>
    <row r="247" spans="1:12" s="31" customFormat="1" ht="178.5">
      <c r="A247" s="37">
        <v>231</v>
      </c>
      <c r="B247" s="95" t="s">
        <v>1246</v>
      </c>
      <c r="C247" s="19" t="s">
        <v>29</v>
      </c>
      <c r="D247" s="69" t="s">
        <v>1247</v>
      </c>
      <c r="E247" s="19" t="s">
        <v>1500</v>
      </c>
      <c r="F247" s="170">
        <v>7</v>
      </c>
      <c r="G247" s="170">
        <v>1100</v>
      </c>
      <c r="H247" s="25">
        <f t="shared" si="8"/>
        <v>7700</v>
      </c>
      <c r="I247" s="25">
        <f t="shared" si="9"/>
        <v>8624</v>
      </c>
      <c r="J247" s="69" t="s">
        <v>1239</v>
      </c>
      <c r="K247" s="95" t="s">
        <v>26</v>
      </c>
      <c r="L247" s="19"/>
    </row>
    <row r="248" spans="1:12" s="31" customFormat="1" ht="140.25">
      <c r="A248" s="37">
        <v>232</v>
      </c>
      <c r="B248" s="95" t="s">
        <v>1248</v>
      </c>
      <c r="C248" s="19" t="s">
        <v>29</v>
      </c>
      <c r="D248" s="69" t="s">
        <v>1255</v>
      </c>
      <c r="E248" s="19" t="s">
        <v>1500</v>
      </c>
      <c r="F248" s="170">
        <v>1820</v>
      </c>
      <c r="G248" s="170">
        <v>18</v>
      </c>
      <c r="H248" s="25">
        <f t="shared" si="8"/>
        <v>32760</v>
      </c>
      <c r="I248" s="25">
        <f t="shared" si="9"/>
        <v>36691.200000000004</v>
      </c>
      <c r="J248" s="69" t="s">
        <v>1239</v>
      </c>
      <c r="K248" s="95" t="s">
        <v>26</v>
      </c>
      <c r="L248" s="19"/>
    </row>
    <row r="249" spans="1:12" s="31" customFormat="1" ht="51">
      <c r="A249" s="37">
        <v>233</v>
      </c>
      <c r="B249" s="95" t="s">
        <v>1275</v>
      </c>
      <c r="C249" s="101" t="s">
        <v>29</v>
      </c>
      <c r="D249" s="95" t="s">
        <v>1276</v>
      </c>
      <c r="E249" s="19" t="s">
        <v>1500</v>
      </c>
      <c r="F249" s="170">
        <v>6</v>
      </c>
      <c r="G249" s="170">
        <v>6500</v>
      </c>
      <c r="H249" s="25">
        <f t="shared" si="8"/>
        <v>39000</v>
      </c>
      <c r="I249" s="25">
        <f t="shared" si="9"/>
        <v>43680.000000000007</v>
      </c>
      <c r="J249" s="95" t="s">
        <v>1171</v>
      </c>
      <c r="K249" s="95" t="s">
        <v>26</v>
      </c>
      <c r="L249" s="19"/>
    </row>
    <row r="250" spans="1:12" s="31" customFormat="1" ht="51">
      <c r="A250" s="37">
        <v>234</v>
      </c>
      <c r="B250" s="95" t="s">
        <v>1277</v>
      </c>
      <c r="C250" s="101" t="s">
        <v>29</v>
      </c>
      <c r="D250" s="95" t="s">
        <v>1278</v>
      </c>
      <c r="E250" s="19" t="s">
        <v>1500</v>
      </c>
      <c r="F250" s="170">
        <v>1</v>
      </c>
      <c r="G250" s="170">
        <v>6500</v>
      </c>
      <c r="H250" s="25">
        <f t="shared" si="8"/>
        <v>6500</v>
      </c>
      <c r="I250" s="25">
        <f t="shared" si="9"/>
        <v>7280.0000000000009</v>
      </c>
      <c r="J250" s="95" t="s">
        <v>1171</v>
      </c>
      <c r="K250" s="95" t="s">
        <v>26</v>
      </c>
      <c r="L250" s="19"/>
    </row>
    <row r="251" spans="1:12" s="31" customFormat="1" ht="51">
      <c r="A251" s="37">
        <v>235</v>
      </c>
      <c r="B251" s="101" t="s">
        <v>1279</v>
      </c>
      <c r="C251" s="101" t="s">
        <v>29</v>
      </c>
      <c r="D251" s="101" t="s">
        <v>1280</v>
      </c>
      <c r="E251" s="19" t="s">
        <v>1500</v>
      </c>
      <c r="F251" s="170">
        <v>1</v>
      </c>
      <c r="G251" s="170">
        <v>2200</v>
      </c>
      <c r="H251" s="25">
        <f t="shared" si="8"/>
        <v>2200</v>
      </c>
      <c r="I251" s="25">
        <f t="shared" si="9"/>
        <v>2464.0000000000005</v>
      </c>
      <c r="J251" s="95" t="s">
        <v>1171</v>
      </c>
      <c r="K251" s="95" t="s">
        <v>26</v>
      </c>
      <c r="L251" s="19"/>
    </row>
    <row r="252" spans="1:12" s="31" customFormat="1" ht="51">
      <c r="A252" s="37">
        <v>236</v>
      </c>
      <c r="B252" s="101" t="s">
        <v>1281</v>
      </c>
      <c r="C252" s="101" t="s">
        <v>29</v>
      </c>
      <c r="D252" s="101" t="s">
        <v>1296</v>
      </c>
      <c r="E252" s="19" t="s">
        <v>1500</v>
      </c>
      <c r="F252" s="170">
        <v>1</v>
      </c>
      <c r="G252" s="170">
        <v>3000</v>
      </c>
      <c r="H252" s="25">
        <f t="shared" si="8"/>
        <v>3000</v>
      </c>
      <c r="I252" s="25">
        <f t="shared" si="9"/>
        <v>3360.0000000000005</v>
      </c>
      <c r="J252" s="95" t="s">
        <v>1171</v>
      </c>
      <c r="K252" s="95" t="s">
        <v>26</v>
      </c>
      <c r="L252" s="19"/>
    </row>
    <row r="253" spans="1:12" s="31" customFormat="1" ht="51">
      <c r="A253" s="37">
        <v>237</v>
      </c>
      <c r="B253" s="95" t="s">
        <v>1282</v>
      </c>
      <c r="C253" s="101" t="s">
        <v>29</v>
      </c>
      <c r="D253" s="101" t="s">
        <v>1285</v>
      </c>
      <c r="E253" s="19" t="s">
        <v>1500</v>
      </c>
      <c r="F253" s="170">
        <v>130</v>
      </c>
      <c r="G253" s="170">
        <v>65</v>
      </c>
      <c r="H253" s="25">
        <f t="shared" si="8"/>
        <v>8450</v>
      </c>
      <c r="I253" s="25">
        <f t="shared" si="9"/>
        <v>9464</v>
      </c>
      <c r="J253" s="95" t="s">
        <v>1171</v>
      </c>
      <c r="K253" s="95" t="s">
        <v>26</v>
      </c>
      <c r="L253" s="19"/>
    </row>
    <row r="254" spans="1:12" s="31" customFormat="1" ht="51">
      <c r="A254" s="37">
        <v>238</v>
      </c>
      <c r="B254" s="30" t="s">
        <v>1283</v>
      </c>
      <c r="C254" s="30" t="s">
        <v>29</v>
      </c>
      <c r="D254" s="20" t="s">
        <v>1284</v>
      </c>
      <c r="E254" s="19" t="s">
        <v>1500</v>
      </c>
      <c r="F254" s="184"/>
      <c r="G254" s="184"/>
      <c r="H254" s="25"/>
      <c r="I254" s="25"/>
      <c r="J254" s="20" t="s">
        <v>1171</v>
      </c>
      <c r="K254" s="20" t="s">
        <v>26</v>
      </c>
      <c r="L254" s="19" t="s">
        <v>1023</v>
      </c>
    </row>
    <row r="255" spans="1:12" s="31" customFormat="1" ht="63.75">
      <c r="A255" s="37">
        <v>239</v>
      </c>
      <c r="B255" s="95" t="s">
        <v>1286</v>
      </c>
      <c r="C255" s="101" t="s">
        <v>29</v>
      </c>
      <c r="D255" s="69" t="s">
        <v>1287</v>
      </c>
      <c r="E255" s="19" t="s">
        <v>1155</v>
      </c>
      <c r="F255" s="170">
        <v>2</v>
      </c>
      <c r="G255" s="170">
        <v>2857</v>
      </c>
      <c r="H255" s="25">
        <f t="shared" si="8"/>
        <v>5714</v>
      </c>
      <c r="I255" s="25">
        <f t="shared" si="9"/>
        <v>6399.68</v>
      </c>
      <c r="J255" s="69" t="s">
        <v>1239</v>
      </c>
      <c r="K255" s="95" t="s">
        <v>26</v>
      </c>
      <c r="L255" s="19"/>
    </row>
    <row r="256" spans="1:12" s="31" customFormat="1" ht="63.75">
      <c r="A256" s="37">
        <v>240</v>
      </c>
      <c r="B256" s="95" t="s">
        <v>1288</v>
      </c>
      <c r="C256" s="101" t="s">
        <v>29</v>
      </c>
      <c r="D256" s="95" t="s">
        <v>1289</v>
      </c>
      <c r="E256" s="19" t="s">
        <v>1500</v>
      </c>
      <c r="F256" s="170">
        <v>20</v>
      </c>
      <c r="G256" s="170">
        <v>151.80000000000001</v>
      </c>
      <c r="H256" s="25">
        <f t="shared" si="8"/>
        <v>3036</v>
      </c>
      <c r="I256" s="25">
        <f t="shared" si="9"/>
        <v>3400.32</v>
      </c>
      <c r="J256" s="69" t="s">
        <v>1239</v>
      </c>
      <c r="K256" s="95" t="s">
        <v>26</v>
      </c>
      <c r="L256" s="19"/>
    </row>
    <row r="257" spans="1:12" s="31" customFormat="1" ht="191.25">
      <c r="A257" s="37">
        <v>241</v>
      </c>
      <c r="B257" s="20" t="s">
        <v>1315</v>
      </c>
      <c r="C257" s="30" t="s">
        <v>29</v>
      </c>
      <c r="D257" s="20" t="s">
        <v>1316</v>
      </c>
      <c r="E257" s="19" t="s">
        <v>1500</v>
      </c>
      <c r="F257" s="25">
        <v>4</v>
      </c>
      <c r="G257" s="184">
        <v>82050</v>
      </c>
      <c r="H257" s="25">
        <f t="shared" si="8"/>
        <v>328200</v>
      </c>
      <c r="I257" s="25">
        <f t="shared" si="9"/>
        <v>367584.00000000006</v>
      </c>
      <c r="J257" s="19" t="s">
        <v>1317</v>
      </c>
      <c r="K257" s="19" t="s">
        <v>98</v>
      </c>
      <c r="L257" s="19"/>
    </row>
    <row r="258" spans="1:12" s="31" customFormat="1" ht="114.75">
      <c r="A258" s="37">
        <v>242</v>
      </c>
      <c r="B258" s="20" t="s">
        <v>1318</v>
      </c>
      <c r="C258" s="30" t="s">
        <v>29</v>
      </c>
      <c r="D258" s="20" t="s">
        <v>1319</v>
      </c>
      <c r="E258" s="19" t="s">
        <v>1500</v>
      </c>
      <c r="F258" s="25">
        <v>10</v>
      </c>
      <c r="G258" s="184">
        <v>6088</v>
      </c>
      <c r="H258" s="25">
        <f t="shared" si="8"/>
        <v>60880</v>
      </c>
      <c r="I258" s="25">
        <f t="shared" si="9"/>
        <v>68185.600000000006</v>
      </c>
      <c r="J258" s="19" t="s">
        <v>1317</v>
      </c>
      <c r="K258" s="19" t="s">
        <v>98</v>
      </c>
      <c r="L258" s="19"/>
    </row>
    <row r="259" spans="1:12" s="31" customFormat="1" ht="306">
      <c r="A259" s="37">
        <v>243</v>
      </c>
      <c r="B259" s="20" t="s">
        <v>1320</v>
      </c>
      <c r="C259" s="30" t="s">
        <v>29</v>
      </c>
      <c r="D259" s="20" t="s">
        <v>1321</v>
      </c>
      <c r="E259" s="19" t="s">
        <v>779</v>
      </c>
      <c r="F259" s="25">
        <v>1</v>
      </c>
      <c r="G259" s="184">
        <v>121048</v>
      </c>
      <c r="H259" s="25">
        <f t="shared" si="8"/>
        <v>121048</v>
      </c>
      <c r="I259" s="25">
        <f t="shared" si="9"/>
        <v>135573.76000000001</v>
      </c>
      <c r="J259" s="19" t="s">
        <v>1317</v>
      </c>
      <c r="K259" s="19" t="s">
        <v>98</v>
      </c>
      <c r="L259" s="19"/>
    </row>
    <row r="260" spans="1:12" s="31" customFormat="1" ht="178.5">
      <c r="A260" s="37">
        <v>244</v>
      </c>
      <c r="B260" s="20" t="s">
        <v>1322</v>
      </c>
      <c r="C260" s="30" t="s">
        <v>29</v>
      </c>
      <c r="D260" s="20" t="s">
        <v>1323</v>
      </c>
      <c r="E260" s="19" t="s">
        <v>779</v>
      </c>
      <c r="F260" s="25">
        <v>1</v>
      </c>
      <c r="G260" s="184">
        <v>146715</v>
      </c>
      <c r="H260" s="25">
        <f t="shared" si="8"/>
        <v>146715</v>
      </c>
      <c r="I260" s="25">
        <f t="shared" si="9"/>
        <v>164320.80000000002</v>
      </c>
      <c r="J260" s="19" t="s">
        <v>1317</v>
      </c>
      <c r="K260" s="19" t="s">
        <v>98</v>
      </c>
      <c r="L260" s="19"/>
    </row>
    <row r="261" spans="1:12" s="31" customFormat="1" ht="153">
      <c r="A261" s="37">
        <v>245</v>
      </c>
      <c r="B261" s="20" t="s">
        <v>1324</v>
      </c>
      <c r="C261" s="30" t="s">
        <v>29</v>
      </c>
      <c r="D261" s="20" t="s">
        <v>1325</v>
      </c>
      <c r="E261" s="19" t="s">
        <v>1500</v>
      </c>
      <c r="F261" s="25">
        <v>4</v>
      </c>
      <c r="G261" s="184">
        <v>8857</v>
      </c>
      <c r="H261" s="25">
        <f t="shared" si="8"/>
        <v>35428</v>
      </c>
      <c r="I261" s="25">
        <f t="shared" si="9"/>
        <v>39679.360000000001</v>
      </c>
      <c r="J261" s="19" t="s">
        <v>1317</v>
      </c>
      <c r="K261" s="19" t="s">
        <v>98</v>
      </c>
      <c r="L261" s="19"/>
    </row>
    <row r="262" spans="1:12" s="31" customFormat="1" ht="153">
      <c r="A262" s="37">
        <v>246</v>
      </c>
      <c r="B262" s="20" t="s">
        <v>1326</v>
      </c>
      <c r="C262" s="30" t="s">
        <v>29</v>
      </c>
      <c r="D262" s="20" t="s">
        <v>1327</v>
      </c>
      <c r="E262" s="19" t="s">
        <v>1500</v>
      </c>
      <c r="F262" s="25">
        <v>2</v>
      </c>
      <c r="G262" s="184">
        <v>10173</v>
      </c>
      <c r="H262" s="25">
        <f t="shared" si="8"/>
        <v>20346</v>
      </c>
      <c r="I262" s="25">
        <f t="shared" si="9"/>
        <v>22787.52</v>
      </c>
      <c r="J262" s="19" t="s">
        <v>1317</v>
      </c>
      <c r="K262" s="19" t="s">
        <v>98</v>
      </c>
      <c r="L262" s="19"/>
    </row>
    <row r="263" spans="1:12" s="31" customFormat="1" ht="153">
      <c r="A263" s="37">
        <v>247</v>
      </c>
      <c r="B263" s="20" t="s">
        <v>1328</v>
      </c>
      <c r="C263" s="30" t="s">
        <v>29</v>
      </c>
      <c r="D263" s="20" t="s">
        <v>1329</v>
      </c>
      <c r="E263" s="19" t="s">
        <v>1500</v>
      </c>
      <c r="F263" s="25">
        <v>2</v>
      </c>
      <c r="G263" s="184">
        <v>12195</v>
      </c>
      <c r="H263" s="25">
        <f t="shared" si="8"/>
        <v>24390</v>
      </c>
      <c r="I263" s="25">
        <f t="shared" si="9"/>
        <v>27316.800000000003</v>
      </c>
      <c r="J263" s="19" t="s">
        <v>1317</v>
      </c>
      <c r="K263" s="19" t="s">
        <v>98</v>
      </c>
      <c r="L263" s="19"/>
    </row>
    <row r="264" spans="1:12" s="31" customFormat="1" ht="153">
      <c r="A264" s="37">
        <v>248</v>
      </c>
      <c r="B264" s="20" t="s">
        <v>1330</v>
      </c>
      <c r="C264" s="30" t="s">
        <v>29</v>
      </c>
      <c r="D264" s="20" t="s">
        <v>1331</v>
      </c>
      <c r="E264" s="19" t="s">
        <v>1500</v>
      </c>
      <c r="F264" s="25">
        <v>6</v>
      </c>
      <c r="G264" s="184">
        <v>14146</v>
      </c>
      <c r="H264" s="25">
        <f t="shared" si="8"/>
        <v>84876</v>
      </c>
      <c r="I264" s="25">
        <f t="shared" si="9"/>
        <v>95061.12000000001</v>
      </c>
      <c r="J264" s="19" t="s">
        <v>1317</v>
      </c>
      <c r="K264" s="19" t="s">
        <v>98</v>
      </c>
      <c r="L264" s="19"/>
    </row>
    <row r="265" spans="1:12" s="31" customFormat="1" ht="153">
      <c r="A265" s="37">
        <v>249</v>
      </c>
      <c r="B265" s="20" t="s">
        <v>1332</v>
      </c>
      <c r="C265" s="30" t="s">
        <v>29</v>
      </c>
      <c r="D265" s="20" t="s">
        <v>1333</v>
      </c>
      <c r="E265" s="19" t="s">
        <v>1500</v>
      </c>
      <c r="F265" s="25">
        <v>10</v>
      </c>
      <c r="G265" s="184">
        <v>16360</v>
      </c>
      <c r="H265" s="25">
        <f t="shared" si="8"/>
        <v>163600</v>
      </c>
      <c r="I265" s="25">
        <f t="shared" si="9"/>
        <v>183232.00000000003</v>
      </c>
      <c r="J265" s="19" t="s">
        <v>1317</v>
      </c>
      <c r="K265" s="19" t="s">
        <v>98</v>
      </c>
      <c r="L265" s="19"/>
    </row>
    <row r="266" spans="1:12" s="31" customFormat="1" ht="153">
      <c r="A266" s="37">
        <v>250</v>
      </c>
      <c r="B266" s="20" t="s">
        <v>1334</v>
      </c>
      <c r="C266" s="30" t="s">
        <v>29</v>
      </c>
      <c r="D266" s="20" t="s">
        <v>1335</v>
      </c>
      <c r="E266" s="19" t="s">
        <v>1500</v>
      </c>
      <c r="F266" s="25">
        <v>2</v>
      </c>
      <c r="G266" s="184">
        <v>20918</v>
      </c>
      <c r="H266" s="25">
        <f t="shared" si="8"/>
        <v>41836</v>
      </c>
      <c r="I266" s="25">
        <f t="shared" si="9"/>
        <v>46856.320000000007</v>
      </c>
      <c r="J266" s="19" t="s">
        <v>1317</v>
      </c>
      <c r="K266" s="19" t="s">
        <v>98</v>
      </c>
      <c r="L266" s="19"/>
    </row>
    <row r="267" spans="1:12" s="31" customFormat="1" ht="153">
      <c r="A267" s="37">
        <v>251</v>
      </c>
      <c r="B267" s="20" t="s">
        <v>1336</v>
      </c>
      <c r="C267" s="30" t="s">
        <v>29</v>
      </c>
      <c r="D267" s="20" t="s">
        <v>1337</v>
      </c>
      <c r="E267" s="19" t="s">
        <v>1500</v>
      </c>
      <c r="F267" s="25">
        <v>2</v>
      </c>
      <c r="G267" s="184">
        <v>15629</v>
      </c>
      <c r="H267" s="25">
        <f t="shared" si="8"/>
        <v>31258</v>
      </c>
      <c r="I267" s="25">
        <f t="shared" si="9"/>
        <v>35008.960000000006</v>
      </c>
      <c r="J267" s="19" t="s">
        <v>1317</v>
      </c>
      <c r="K267" s="19" t="s">
        <v>98</v>
      </c>
      <c r="L267" s="19"/>
    </row>
    <row r="268" spans="1:12" s="31" customFormat="1" ht="89.25">
      <c r="A268" s="37">
        <v>252</v>
      </c>
      <c r="B268" s="117" t="s">
        <v>1426</v>
      </c>
      <c r="C268" s="117" t="s">
        <v>29</v>
      </c>
      <c r="D268" s="117" t="s">
        <v>1427</v>
      </c>
      <c r="E268" s="19" t="s">
        <v>1500</v>
      </c>
      <c r="F268" s="175">
        <v>90</v>
      </c>
      <c r="G268" s="184">
        <v>11800</v>
      </c>
      <c r="H268" s="25">
        <f t="shared" si="8"/>
        <v>1062000</v>
      </c>
      <c r="I268" s="25">
        <f t="shared" si="9"/>
        <v>1189440</v>
      </c>
      <c r="J268" s="117" t="s">
        <v>114</v>
      </c>
      <c r="K268" s="117" t="s">
        <v>98</v>
      </c>
      <c r="L268" s="19"/>
    </row>
    <row r="269" spans="1:12" s="31" customFormat="1" ht="242.25">
      <c r="A269" s="37">
        <v>253</v>
      </c>
      <c r="B269" s="19" t="s">
        <v>1428</v>
      </c>
      <c r="C269" s="19" t="s">
        <v>29</v>
      </c>
      <c r="D269" s="20" t="s">
        <v>1429</v>
      </c>
      <c r="E269" s="19" t="s">
        <v>1500</v>
      </c>
      <c r="F269" s="25">
        <v>80</v>
      </c>
      <c r="G269" s="184">
        <v>17330</v>
      </c>
      <c r="H269" s="25">
        <f t="shared" si="8"/>
        <v>1386400</v>
      </c>
      <c r="I269" s="25">
        <f t="shared" si="9"/>
        <v>1552768.0000000002</v>
      </c>
      <c r="J269" s="19" t="s">
        <v>114</v>
      </c>
      <c r="K269" s="19" t="s">
        <v>98</v>
      </c>
      <c r="L269" s="19"/>
    </row>
    <row r="270" spans="1:12" s="31" customFormat="1" ht="153">
      <c r="A270" s="37">
        <v>254</v>
      </c>
      <c r="B270" s="95" t="s">
        <v>1576</v>
      </c>
      <c r="C270" s="95" t="s">
        <v>29</v>
      </c>
      <c r="D270" s="101" t="s">
        <v>1631</v>
      </c>
      <c r="E270" s="95" t="s">
        <v>1500</v>
      </c>
      <c r="F270" s="170">
        <v>1</v>
      </c>
      <c r="G270" s="184">
        <v>34400</v>
      </c>
      <c r="H270" s="25">
        <f t="shared" si="8"/>
        <v>34400</v>
      </c>
      <c r="I270" s="25">
        <f t="shared" si="9"/>
        <v>38528.000000000007</v>
      </c>
      <c r="J270" s="95" t="s">
        <v>1066</v>
      </c>
      <c r="K270" s="101" t="s">
        <v>1361</v>
      </c>
      <c r="L270" s="19"/>
    </row>
    <row r="271" spans="1:12" s="31" customFormat="1" ht="76.5">
      <c r="A271" s="37">
        <v>255</v>
      </c>
      <c r="B271" s="95" t="s">
        <v>1577</v>
      </c>
      <c r="C271" s="95" t="s">
        <v>29</v>
      </c>
      <c r="D271" s="101" t="s">
        <v>1578</v>
      </c>
      <c r="E271" s="95" t="s">
        <v>1500</v>
      </c>
      <c r="F271" s="170">
        <v>1</v>
      </c>
      <c r="G271" s="184">
        <v>26786</v>
      </c>
      <c r="H271" s="25">
        <f t="shared" si="8"/>
        <v>26786</v>
      </c>
      <c r="I271" s="25">
        <f t="shared" si="9"/>
        <v>30000.320000000003</v>
      </c>
      <c r="J271" s="95" t="s">
        <v>1066</v>
      </c>
      <c r="K271" s="101" t="s">
        <v>1361</v>
      </c>
      <c r="L271" s="19"/>
    </row>
    <row r="272" spans="1:12" s="31" customFormat="1" ht="51">
      <c r="A272" s="37">
        <v>256</v>
      </c>
      <c r="B272" s="30" t="s">
        <v>1579</v>
      </c>
      <c r="C272" s="20" t="s">
        <v>29</v>
      </c>
      <c r="D272" s="30" t="s">
        <v>1580</v>
      </c>
      <c r="E272" s="20" t="s">
        <v>1500</v>
      </c>
      <c r="F272" s="184">
        <v>100</v>
      </c>
      <c r="G272" s="184">
        <v>9.24</v>
      </c>
      <c r="H272" s="25">
        <f t="shared" si="8"/>
        <v>924</v>
      </c>
      <c r="I272" s="25">
        <f t="shared" si="9"/>
        <v>1034.8800000000001</v>
      </c>
      <c r="J272" s="20" t="s">
        <v>1066</v>
      </c>
      <c r="K272" s="30" t="s">
        <v>1361</v>
      </c>
      <c r="L272" s="19"/>
    </row>
    <row r="273" spans="1:12" s="31" customFormat="1" ht="51">
      <c r="A273" s="37">
        <v>257</v>
      </c>
      <c r="B273" s="101" t="s">
        <v>1581</v>
      </c>
      <c r="C273" s="95" t="s">
        <v>29</v>
      </c>
      <c r="D273" s="101" t="s">
        <v>1627</v>
      </c>
      <c r="E273" s="95" t="s">
        <v>1500</v>
      </c>
      <c r="F273" s="170">
        <v>100</v>
      </c>
      <c r="G273" s="184">
        <v>20</v>
      </c>
      <c r="H273" s="25">
        <f t="shared" si="8"/>
        <v>2000</v>
      </c>
      <c r="I273" s="25">
        <f t="shared" si="9"/>
        <v>2240</v>
      </c>
      <c r="J273" s="95" t="s">
        <v>1066</v>
      </c>
      <c r="K273" s="101" t="s">
        <v>1361</v>
      </c>
      <c r="L273" s="19"/>
    </row>
    <row r="274" spans="1:12" s="31" customFormat="1" ht="51">
      <c r="A274" s="37">
        <v>258</v>
      </c>
      <c r="B274" s="30" t="s">
        <v>1582</v>
      </c>
      <c r="C274" s="20" t="s">
        <v>29</v>
      </c>
      <c r="D274" s="30" t="s">
        <v>1621</v>
      </c>
      <c r="E274" s="20" t="s">
        <v>1500</v>
      </c>
      <c r="F274" s="184">
        <v>100</v>
      </c>
      <c r="G274" s="184">
        <v>1.25</v>
      </c>
      <c r="H274" s="25">
        <f t="shared" ref="H274:H337" si="10">F274*G274</f>
        <v>125</v>
      </c>
      <c r="I274" s="25">
        <f t="shared" ref="I274:I337" si="11">H274*1.12</f>
        <v>140</v>
      </c>
      <c r="J274" s="20" t="s">
        <v>1066</v>
      </c>
      <c r="K274" s="30" t="s">
        <v>1361</v>
      </c>
      <c r="L274" s="19"/>
    </row>
    <row r="275" spans="1:12" s="31" customFormat="1" ht="51">
      <c r="A275" s="37">
        <v>259</v>
      </c>
      <c r="B275" s="101" t="s">
        <v>1583</v>
      </c>
      <c r="C275" s="95" t="s">
        <v>29</v>
      </c>
      <c r="D275" s="101" t="s">
        <v>1584</v>
      </c>
      <c r="E275" s="95" t="s">
        <v>1500</v>
      </c>
      <c r="F275" s="170">
        <v>1</v>
      </c>
      <c r="G275" s="184">
        <v>18378</v>
      </c>
      <c r="H275" s="25">
        <f t="shared" si="10"/>
        <v>18378</v>
      </c>
      <c r="I275" s="25">
        <f t="shared" si="11"/>
        <v>20583.36</v>
      </c>
      <c r="J275" s="95" t="s">
        <v>1066</v>
      </c>
      <c r="K275" s="101" t="s">
        <v>1361</v>
      </c>
      <c r="L275" s="19"/>
    </row>
    <row r="276" spans="1:12" s="31" customFormat="1" ht="63.75">
      <c r="A276" s="37">
        <v>260</v>
      </c>
      <c r="B276" s="101" t="s">
        <v>1585</v>
      </c>
      <c r="C276" s="95" t="s">
        <v>29</v>
      </c>
      <c r="D276" s="101" t="s">
        <v>1586</v>
      </c>
      <c r="E276" s="95" t="s">
        <v>1500</v>
      </c>
      <c r="F276" s="170">
        <v>10</v>
      </c>
      <c r="G276" s="184">
        <v>105</v>
      </c>
      <c r="H276" s="25">
        <f t="shared" si="10"/>
        <v>1050</v>
      </c>
      <c r="I276" s="25">
        <f t="shared" si="11"/>
        <v>1176</v>
      </c>
      <c r="J276" s="95" t="s">
        <v>1066</v>
      </c>
      <c r="K276" s="101" t="s">
        <v>1361</v>
      </c>
      <c r="L276" s="19"/>
    </row>
    <row r="277" spans="1:12" s="31" customFormat="1" ht="153">
      <c r="A277" s="37">
        <v>261</v>
      </c>
      <c r="B277" s="101" t="s">
        <v>1587</v>
      </c>
      <c r="C277" s="95" t="s">
        <v>29</v>
      </c>
      <c r="D277" s="101" t="s">
        <v>1588</v>
      </c>
      <c r="E277" s="95" t="s">
        <v>1500</v>
      </c>
      <c r="F277" s="170">
        <v>1</v>
      </c>
      <c r="G277" s="184">
        <v>40000</v>
      </c>
      <c r="H277" s="25">
        <f t="shared" si="10"/>
        <v>40000</v>
      </c>
      <c r="I277" s="25">
        <f t="shared" si="11"/>
        <v>44800.000000000007</v>
      </c>
      <c r="J277" s="95" t="s">
        <v>1066</v>
      </c>
      <c r="K277" s="101" t="s">
        <v>1361</v>
      </c>
      <c r="L277" s="19"/>
    </row>
    <row r="278" spans="1:12" s="31" customFormat="1" ht="102">
      <c r="A278" s="37">
        <v>262</v>
      </c>
      <c r="B278" s="95" t="s">
        <v>1589</v>
      </c>
      <c r="C278" s="95" t="s">
        <v>29</v>
      </c>
      <c r="D278" s="95" t="s">
        <v>2564</v>
      </c>
      <c r="E278" s="95" t="s">
        <v>1500</v>
      </c>
      <c r="F278" s="170">
        <v>20</v>
      </c>
      <c r="G278" s="170">
        <v>3980</v>
      </c>
      <c r="H278" s="25">
        <f t="shared" si="10"/>
        <v>79600</v>
      </c>
      <c r="I278" s="25">
        <f t="shared" si="11"/>
        <v>89152.000000000015</v>
      </c>
      <c r="J278" s="95" t="s">
        <v>1171</v>
      </c>
      <c r="K278" s="95" t="s">
        <v>26</v>
      </c>
      <c r="L278" s="19"/>
    </row>
    <row r="279" spans="1:12" s="31" customFormat="1" ht="63.75">
      <c r="A279" s="37">
        <v>263</v>
      </c>
      <c r="B279" s="95" t="s">
        <v>1590</v>
      </c>
      <c r="C279" s="95" t="s">
        <v>29</v>
      </c>
      <c r="D279" s="95" t="s">
        <v>1591</v>
      </c>
      <c r="E279" s="95" t="s">
        <v>1500</v>
      </c>
      <c r="F279" s="170">
        <v>15</v>
      </c>
      <c r="G279" s="170">
        <v>2500</v>
      </c>
      <c r="H279" s="25">
        <f t="shared" si="10"/>
        <v>37500</v>
      </c>
      <c r="I279" s="25">
        <f t="shared" si="11"/>
        <v>42000.000000000007</v>
      </c>
      <c r="J279" s="95" t="s">
        <v>1171</v>
      </c>
      <c r="K279" s="95" t="s">
        <v>26</v>
      </c>
      <c r="L279" s="19"/>
    </row>
    <row r="280" spans="1:12" s="31" customFormat="1" ht="127.5">
      <c r="A280" s="37">
        <v>264</v>
      </c>
      <c r="B280" s="20" t="s">
        <v>1023</v>
      </c>
      <c r="C280" s="20" t="s">
        <v>29</v>
      </c>
      <c r="D280" s="20" t="s">
        <v>1592</v>
      </c>
      <c r="E280" s="20" t="s">
        <v>1593</v>
      </c>
      <c r="F280" s="184"/>
      <c r="G280" s="184"/>
      <c r="H280" s="25">
        <f t="shared" si="10"/>
        <v>0</v>
      </c>
      <c r="I280" s="25">
        <f t="shared" si="11"/>
        <v>0</v>
      </c>
      <c r="J280" s="20" t="s">
        <v>236</v>
      </c>
      <c r="K280" s="20" t="s">
        <v>235</v>
      </c>
      <c r="L280" s="20"/>
    </row>
    <row r="281" spans="1:12" s="31" customFormat="1" ht="63.75">
      <c r="A281" s="37">
        <v>265</v>
      </c>
      <c r="B281" s="20" t="s">
        <v>1023</v>
      </c>
      <c r="C281" s="20" t="s">
        <v>29</v>
      </c>
      <c r="D281" s="20" t="s">
        <v>1444</v>
      </c>
      <c r="E281" s="20" t="s">
        <v>1500</v>
      </c>
      <c r="F281" s="184"/>
      <c r="G281" s="184"/>
      <c r="H281" s="25">
        <f t="shared" si="10"/>
        <v>0</v>
      </c>
      <c r="I281" s="25">
        <f t="shared" si="11"/>
        <v>0</v>
      </c>
      <c r="J281" s="20" t="s">
        <v>236</v>
      </c>
      <c r="K281" s="20" t="s">
        <v>235</v>
      </c>
      <c r="L281" s="20"/>
    </row>
    <row r="282" spans="1:12" s="31" customFormat="1" ht="63.75">
      <c r="A282" s="37">
        <v>266</v>
      </c>
      <c r="B282" s="20" t="s">
        <v>1023</v>
      </c>
      <c r="C282" s="20" t="s">
        <v>29</v>
      </c>
      <c r="D282" s="20" t="s">
        <v>1445</v>
      </c>
      <c r="E282" s="20" t="s">
        <v>1500</v>
      </c>
      <c r="F282" s="184"/>
      <c r="G282" s="184"/>
      <c r="H282" s="25">
        <f t="shared" si="10"/>
        <v>0</v>
      </c>
      <c r="I282" s="25">
        <f t="shared" si="11"/>
        <v>0</v>
      </c>
      <c r="J282" s="20" t="s">
        <v>236</v>
      </c>
      <c r="K282" s="20" t="s">
        <v>235</v>
      </c>
      <c r="L282" s="20"/>
    </row>
    <row r="283" spans="1:12" s="31" customFormat="1" ht="63.75">
      <c r="A283" s="37">
        <v>267</v>
      </c>
      <c r="B283" s="20" t="s">
        <v>1023</v>
      </c>
      <c r="C283" s="20" t="s">
        <v>29</v>
      </c>
      <c r="D283" s="20" t="s">
        <v>1594</v>
      </c>
      <c r="E283" s="20" t="s">
        <v>1500</v>
      </c>
      <c r="F283" s="184"/>
      <c r="G283" s="184"/>
      <c r="H283" s="25">
        <f t="shared" si="10"/>
        <v>0</v>
      </c>
      <c r="I283" s="25">
        <f t="shared" si="11"/>
        <v>0</v>
      </c>
      <c r="J283" s="20" t="s">
        <v>236</v>
      </c>
      <c r="K283" s="20" t="s">
        <v>235</v>
      </c>
      <c r="L283" s="20"/>
    </row>
    <row r="284" spans="1:12" s="31" customFormat="1" ht="63.75">
      <c r="A284" s="37">
        <v>268</v>
      </c>
      <c r="B284" s="20" t="s">
        <v>1023</v>
      </c>
      <c r="C284" s="20" t="s">
        <v>29</v>
      </c>
      <c r="D284" s="20" t="s">
        <v>1595</v>
      </c>
      <c r="E284" s="20" t="s">
        <v>1500</v>
      </c>
      <c r="F284" s="184"/>
      <c r="G284" s="184"/>
      <c r="H284" s="25">
        <f t="shared" si="10"/>
        <v>0</v>
      </c>
      <c r="I284" s="25">
        <f t="shared" si="11"/>
        <v>0</v>
      </c>
      <c r="J284" s="20" t="s">
        <v>236</v>
      </c>
      <c r="K284" s="20" t="s">
        <v>235</v>
      </c>
      <c r="L284" s="20"/>
    </row>
    <row r="285" spans="1:12" s="31" customFormat="1" ht="63.75">
      <c r="A285" s="37">
        <v>269</v>
      </c>
      <c r="B285" s="20" t="s">
        <v>1023</v>
      </c>
      <c r="C285" s="20" t="s">
        <v>29</v>
      </c>
      <c r="D285" s="20" t="s">
        <v>1596</v>
      </c>
      <c r="E285" s="20" t="s">
        <v>1500</v>
      </c>
      <c r="F285" s="184"/>
      <c r="G285" s="184"/>
      <c r="H285" s="25">
        <f t="shared" si="10"/>
        <v>0</v>
      </c>
      <c r="I285" s="25">
        <f t="shared" si="11"/>
        <v>0</v>
      </c>
      <c r="J285" s="20" t="s">
        <v>236</v>
      </c>
      <c r="K285" s="20" t="s">
        <v>235</v>
      </c>
      <c r="L285" s="20"/>
    </row>
    <row r="286" spans="1:12" s="31" customFormat="1" ht="63.75">
      <c r="A286" s="37">
        <v>270</v>
      </c>
      <c r="B286" s="20" t="s">
        <v>1023</v>
      </c>
      <c r="C286" s="20" t="s">
        <v>29</v>
      </c>
      <c r="D286" s="20" t="s">
        <v>1597</v>
      </c>
      <c r="E286" s="20" t="s">
        <v>1500</v>
      </c>
      <c r="F286" s="184"/>
      <c r="G286" s="184"/>
      <c r="H286" s="25">
        <f t="shared" si="10"/>
        <v>0</v>
      </c>
      <c r="I286" s="25">
        <f t="shared" si="11"/>
        <v>0</v>
      </c>
      <c r="J286" s="20" t="s">
        <v>236</v>
      </c>
      <c r="K286" s="20" t="s">
        <v>235</v>
      </c>
      <c r="L286" s="20"/>
    </row>
    <row r="287" spans="1:12" s="31" customFormat="1" ht="51">
      <c r="A287" s="37">
        <v>271</v>
      </c>
      <c r="B287" s="20" t="s">
        <v>1023</v>
      </c>
      <c r="C287" s="20" t="s">
        <v>29</v>
      </c>
      <c r="D287" s="20" t="s">
        <v>1642</v>
      </c>
      <c r="E287" s="20" t="s">
        <v>1643</v>
      </c>
      <c r="F287" s="184"/>
      <c r="G287" s="184"/>
      <c r="H287" s="25">
        <f t="shared" si="10"/>
        <v>0</v>
      </c>
      <c r="I287" s="25">
        <f t="shared" si="11"/>
        <v>0</v>
      </c>
      <c r="J287" s="20" t="s">
        <v>1066</v>
      </c>
      <c r="K287" s="30" t="s">
        <v>1361</v>
      </c>
      <c r="L287" s="20"/>
    </row>
    <row r="288" spans="1:12" s="31" customFormat="1" ht="140.25">
      <c r="A288" s="37">
        <v>272</v>
      </c>
      <c r="B288" s="20" t="s">
        <v>1644</v>
      </c>
      <c r="C288" s="20" t="s">
        <v>29</v>
      </c>
      <c r="D288" s="30" t="s">
        <v>1735</v>
      </c>
      <c r="E288" s="20" t="s">
        <v>1645</v>
      </c>
      <c r="F288" s="184">
        <v>1</v>
      </c>
      <c r="G288" s="184">
        <v>18926.78</v>
      </c>
      <c r="H288" s="25">
        <f t="shared" si="10"/>
        <v>18926.78</v>
      </c>
      <c r="I288" s="25">
        <f t="shared" si="11"/>
        <v>21197.993600000002</v>
      </c>
      <c r="J288" s="20" t="s">
        <v>1650</v>
      </c>
      <c r="K288" s="30" t="s">
        <v>1361</v>
      </c>
      <c r="L288" s="19"/>
    </row>
    <row r="289" spans="1:12" s="31" customFormat="1" ht="76.5">
      <c r="A289" s="37">
        <v>273</v>
      </c>
      <c r="B289" s="20" t="s">
        <v>1023</v>
      </c>
      <c r="C289" s="20" t="s">
        <v>29</v>
      </c>
      <c r="D289" s="20" t="s">
        <v>1646</v>
      </c>
      <c r="E289" s="95" t="s">
        <v>1500</v>
      </c>
      <c r="F289" s="170"/>
      <c r="G289" s="170"/>
      <c r="H289" s="25">
        <f t="shared" si="10"/>
        <v>0</v>
      </c>
      <c r="I289" s="25">
        <f t="shared" si="11"/>
        <v>0</v>
      </c>
      <c r="J289" s="95" t="s">
        <v>1651</v>
      </c>
      <c r="K289" s="101" t="s">
        <v>1361</v>
      </c>
      <c r="L289" s="20"/>
    </row>
    <row r="290" spans="1:12" s="31" customFormat="1" ht="51">
      <c r="A290" s="37">
        <v>274</v>
      </c>
      <c r="B290" s="20" t="s">
        <v>1023</v>
      </c>
      <c r="C290" s="20" t="s">
        <v>29</v>
      </c>
      <c r="D290" s="30" t="s">
        <v>1736</v>
      </c>
      <c r="E290" s="20" t="s">
        <v>1500</v>
      </c>
      <c r="F290" s="184"/>
      <c r="G290" s="184"/>
      <c r="H290" s="25">
        <f t="shared" si="10"/>
        <v>0</v>
      </c>
      <c r="I290" s="25">
        <f t="shared" si="11"/>
        <v>0</v>
      </c>
      <c r="J290" s="20" t="s">
        <v>1066</v>
      </c>
      <c r="K290" s="30" t="s">
        <v>1361</v>
      </c>
      <c r="L290" s="20"/>
    </row>
    <row r="291" spans="1:12" s="31" customFormat="1" ht="51">
      <c r="A291" s="37">
        <v>275</v>
      </c>
      <c r="B291" s="20" t="s">
        <v>1023</v>
      </c>
      <c r="C291" s="20" t="s">
        <v>29</v>
      </c>
      <c r="D291" s="30" t="s">
        <v>1737</v>
      </c>
      <c r="E291" s="95" t="s">
        <v>1500</v>
      </c>
      <c r="F291" s="170"/>
      <c r="G291" s="170"/>
      <c r="H291" s="25">
        <f t="shared" si="10"/>
        <v>0</v>
      </c>
      <c r="I291" s="25">
        <f t="shared" si="11"/>
        <v>0</v>
      </c>
      <c r="J291" s="95" t="s">
        <v>1066</v>
      </c>
      <c r="K291" s="101" t="s">
        <v>1361</v>
      </c>
      <c r="L291" s="20"/>
    </row>
    <row r="292" spans="1:12" s="31" customFormat="1" ht="51">
      <c r="A292" s="37">
        <v>276</v>
      </c>
      <c r="B292" s="20" t="s">
        <v>1023</v>
      </c>
      <c r="C292" s="20" t="s">
        <v>29</v>
      </c>
      <c r="D292" s="30" t="s">
        <v>1738</v>
      </c>
      <c r="E292" s="95" t="s">
        <v>1500</v>
      </c>
      <c r="F292" s="170"/>
      <c r="G292" s="170"/>
      <c r="H292" s="25">
        <f t="shared" si="10"/>
        <v>0</v>
      </c>
      <c r="I292" s="25">
        <f t="shared" si="11"/>
        <v>0</v>
      </c>
      <c r="J292" s="95" t="s">
        <v>1066</v>
      </c>
      <c r="K292" s="101" t="s">
        <v>1361</v>
      </c>
      <c r="L292" s="20"/>
    </row>
    <row r="293" spans="1:12" s="31" customFormat="1" ht="63.75">
      <c r="A293" s="37">
        <v>277</v>
      </c>
      <c r="B293" s="20" t="s">
        <v>1023</v>
      </c>
      <c r="C293" s="20" t="s">
        <v>29</v>
      </c>
      <c r="D293" s="30" t="s">
        <v>1739</v>
      </c>
      <c r="E293" s="95" t="s">
        <v>1500</v>
      </c>
      <c r="F293" s="170"/>
      <c r="G293" s="170"/>
      <c r="H293" s="25">
        <f t="shared" si="10"/>
        <v>0</v>
      </c>
      <c r="I293" s="25">
        <f t="shared" si="11"/>
        <v>0</v>
      </c>
      <c r="J293" s="95" t="s">
        <v>1066</v>
      </c>
      <c r="K293" s="101" t="s">
        <v>1361</v>
      </c>
      <c r="L293" s="20"/>
    </row>
    <row r="294" spans="1:12" s="31" customFormat="1" ht="51">
      <c r="A294" s="37">
        <v>278</v>
      </c>
      <c r="B294" s="20" t="s">
        <v>1023</v>
      </c>
      <c r="C294" s="20" t="s">
        <v>29</v>
      </c>
      <c r="D294" s="30" t="s">
        <v>1740</v>
      </c>
      <c r="E294" s="95" t="s">
        <v>1500</v>
      </c>
      <c r="F294" s="170"/>
      <c r="G294" s="170"/>
      <c r="H294" s="25">
        <f t="shared" si="10"/>
        <v>0</v>
      </c>
      <c r="I294" s="25">
        <f t="shared" si="11"/>
        <v>0</v>
      </c>
      <c r="J294" s="95" t="s">
        <v>1066</v>
      </c>
      <c r="K294" s="101" t="s">
        <v>1361</v>
      </c>
      <c r="L294" s="20"/>
    </row>
    <row r="295" spans="1:12" s="31" customFormat="1" ht="51">
      <c r="A295" s="37">
        <v>279</v>
      </c>
      <c r="B295" s="20" t="s">
        <v>1023</v>
      </c>
      <c r="C295" s="95" t="s">
        <v>29</v>
      </c>
      <c r="D295" s="95" t="s">
        <v>1647</v>
      </c>
      <c r="E295" s="95" t="s">
        <v>1500</v>
      </c>
      <c r="F295" s="170"/>
      <c r="G295" s="170"/>
      <c r="H295" s="25">
        <f t="shared" si="10"/>
        <v>0</v>
      </c>
      <c r="I295" s="25">
        <f t="shared" si="11"/>
        <v>0</v>
      </c>
      <c r="J295" s="95" t="s">
        <v>1651</v>
      </c>
      <c r="K295" s="101" t="s">
        <v>1361</v>
      </c>
      <c r="L295" s="20"/>
    </row>
    <row r="296" spans="1:12" s="31" customFormat="1" ht="135" customHeight="1">
      <c r="A296" s="37">
        <v>280</v>
      </c>
      <c r="B296" s="95" t="s">
        <v>1648</v>
      </c>
      <c r="C296" s="95" t="s">
        <v>29</v>
      </c>
      <c r="D296" s="102" t="s">
        <v>1649</v>
      </c>
      <c r="E296" s="95" t="s">
        <v>1500</v>
      </c>
      <c r="F296" s="170"/>
      <c r="G296" s="170"/>
      <c r="H296" s="25"/>
      <c r="I296" s="25"/>
      <c r="J296" s="95" t="s">
        <v>1171</v>
      </c>
      <c r="K296" s="95" t="s">
        <v>26</v>
      </c>
      <c r="L296" s="20" t="s">
        <v>1023</v>
      </c>
    </row>
    <row r="297" spans="1:12" s="31" customFormat="1" ht="280.5">
      <c r="A297" s="37">
        <v>281</v>
      </c>
      <c r="B297" s="95" t="s">
        <v>1659</v>
      </c>
      <c r="C297" s="95" t="s">
        <v>775</v>
      </c>
      <c r="D297" s="95" t="s">
        <v>1658</v>
      </c>
      <c r="E297" s="95" t="s">
        <v>1500</v>
      </c>
      <c r="F297" s="170">
        <v>88</v>
      </c>
      <c r="G297" s="170">
        <v>111502</v>
      </c>
      <c r="H297" s="25">
        <f t="shared" si="10"/>
        <v>9812176</v>
      </c>
      <c r="I297" s="25">
        <f t="shared" si="11"/>
        <v>10989637.120000001</v>
      </c>
      <c r="J297" s="69" t="s">
        <v>1656</v>
      </c>
      <c r="K297" s="95" t="s">
        <v>26</v>
      </c>
      <c r="L297" s="19"/>
    </row>
    <row r="298" spans="1:12" s="31" customFormat="1" ht="191.25">
      <c r="A298" s="37">
        <v>282</v>
      </c>
      <c r="B298" s="20" t="s">
        <v>1657</v>
      </c>
      <c r="C298" s="20" t="s">
        <v>775</v>
      </c>
      <c r="D298" s="19" t="s">
        <v>1920</v>
      </c>
      <c r="E298" s="20" t="s">
        <v>1500</v>
      </c>
      <c r="F298" s="184">
        <v>188</v>
      </c>
      <c r="G298" s="184">
        <v>60282</v>
      </c>
      <c r="H298" s="25">
        <f t="shared" si="10"/>
        <v>11333016</v>
      </c>
      <c r="I298" s="25">
        <f t="shared" si="11"/>
        <v>12692977.920000002</v>
      </c>
      <c r="J298" s="20" t="s">
        <v>1656</v>
      </c>
      <c r="K298" s="20" t="s">
        <v>26</v>
      </c>
      <c r="L298" s="19"/>
    </row>
    <row r="299" spans="1:12" s="31" customFormat="1" ht="344.25">
      <c r="A299" s="37">
        <v>283</v>
      </c>
      <c r="B299" s="20" t="s">
        <v>2031</v>
      </c>
      <c r="C299" s="20" t="s">
        <v>29</v>
      </c>
      <c r="D299" s="20" t="s">
        <v>1899</v>
      </c>
      <c r="E299" s="30" t="s">
        <v>779</v>
      </c>
      <c r="F299" s="184">
        <v>3</v>
      </c>
      <c r="G299" s="184">
        <v>799450</v>
      </c>
      <c r="H299" s="25">
        <f>F299*G299</f>
        <v>2398350</v>
      </c>
      <c r="I299" s="25">
        <f t="shared" si="11"/>
        <v>2686152.0000000005</v>
      </c>
      <c r="J299" s="20" t="s">
        <v>1679</v>
      </c>
      <c r="K299" s="20" t="s">
        <v>1361</v>
      </c>
      <c r="L299" s="19"/>
    </row>
    <row r="300" spans="1:12" s="31" customFormat="1" ht="237.75" customHeight="1">
      <c r="A300" s="37">
        <v>284</v>
      </c>
      <c r="B300" s="20" t="s">
        <v>1687</v>
      </c>
      <c r="C300" s="20" t="s">
        <v>29</v>
      </c>
      <c r="D300" s="30" t="s">
        <v>1922</v>
      </c>
      <c r="E300" s="20" t="s">
        <v>1500</v>
      </c>
      <c r="F300" s="184">
        <v>41</v>
      </c>
      <c r="G300" s="184">
        <v>23500</v>
      </c>
      <c r="H300" s="25">
        <f t="shared" si="10"/>
        <v>963500</v>
      </c>
      <c r="I300" s="25">
        <f t="shared" si="11"/>
        <v>1079120</v>
      </c>
      <c r="J300" s="20" t="s">
        <v>2969</v>
      </c>
      <c r="K300" s="20" t="s">
        <v>1361</v>
      </c>
      <c r="L300" s="19"/>
    </row>
    <row r="301" spans="1:12" s="31" customFormat="1" ht="165.75">
      <c r="A301" s="37">
        <v>285</v>
      </c>
      <c r="B301" s="20" t="s">
        <v>1680</v>
      </c>
      <c r="C301" s="20" t="s">
        <v>29</v>
      </c>
      <c r="D301" s="30" t="s">
        <v>1923</v>
      </c>
      <c r="E301" s="20" t="s">
        <v>1500</v>
      </c>
      <c r="F301" s="184">
        <v>51</v>
      </c>
      <c r="G301" s="184">
        <v>16000</v>
      </c>
      <c r="H301" s="25">
        <f t="shared" si="10"/>
        <v>816000</v>
      </c>
      <c r="I301" s="25">
        <f t="shared" si="11"/>
        <v>913920.00000000012</v>
      </c>
      <c r="J301" s="20" t="s">
        <v>2968</v>
      </c>
      <c r="K301" s="20" t="s">
        <v>1361</v>
      </c>
      <c r="L301" s="19"/>
    </row>
    <row r="302" spans="1:12" s="31" customFormat="1" ht="165.75">
      <c r="A302" s="37">
        <v>286</v>
      </c>
      <c r="B302" s="20" t="s">
        <v>1681</v>
      </c>
      <c r="C302" s="20" t="s">
        <v>29</v>
      </c>
      <c r="D302" s="30" t="s">
        <v>1924</v>
      </c>
      <c r="E302" s="20" t="s">
        <v>1500</v>
      </c>
      <c r="F302" s="184">
        <v>46</v>
      </c>
      <c r="G302" s="184">
        <v>14500</v>
      </c>
      <c r="H302" s="25">
        <f t="shared" si="10"/>
        <v>667000</v>
      </c>
      <c r="I302" s="25">
        <f t="shared" si="11"/>
        <v>747040.00000000012</v>
      </c>
      <c r="J302" s="20" t="s">
        <v>2977</v>
      </c>
      <c r="K302" s="20" t="s">
        <v>1361</v>
      </c>
      <c r="L302" s="19"/>
    </row>
    <row r="303" spans="1:12" s="31" customFormat="1" ht="100.5" customHeight="1">
      <c r="A303" s="37">
        <v>287</v>
      </c>
      <c r="B303" s="20" t="s">
        <v>1682</v>
      </c>
      <c r="C303" s="20" t="s">
        <v>29</v>
      </c>
      <c r="D303" s="30" t="s">
        <v>1925</v>
      </c>
      <c r="E303" s="20" t="s">
        <v>1500</v>
      </c>
      <c r="F303" s="184">
        <v>12</v>
      </c>
      <c r="G303" s="184">
        <v>21500</v>
      </c>
      <c r="H303" s="25">
        <f t="shared" si="10"/>
        <v>258000</v>
      </c>
      <c r="I303" s="25">
        <f t="shared" si="11"/>
        <v>288960</v>
      </c>
      <c r="J303" s="20" t="s">
        <v>1679</v>
      </c>
      <c r="K303" s="20" t="s">
        <v>1361</v>
      </c>
      <c r="L303" s="19"/>
    </row>
    <row r="304" spans="1:12" s="31" customFormat="1" ht="122.25" customHeight="1">
      <c r="A304" s="37">
        <v>288</v>
      </c>
      <c r="B304" s="20" t="s">
        <v>678</v>
      </c>
      <c r="C304" s="20" t="s">
        <v>29</v>
      </c>
      <c r="D304" s="20" t="s">
        <v>1926</v>
      </c>
      <c r="E304" s="20" t="s">
        <v>1500</v>
      </c>
      <c r="F304" s="184">
        <v>7</v>
      </c>
      <c r="G304" s="184">
        <v>96200</v>
      </c>
      <c r="H304" s="25">
        <f t="shared" si="10"/>
        <v>673400</v>
      </c>
      <c r="I304" s="25">
        <f t="shared" si="11"/>
        <v>754208.00000000012</v>
      </c>
      <c r="J304" s="20" t="s">
        <v>1679</v>
      </c>
      <c r="K304" s="20" t="s">
        <v>1361</v>
      </c>
      <c r="L304" s="19"/>
    </row>
    <row r="305" spans="1:12" s="31" customFormat="1" ht="201.75" customHeight="1">
      <c r="A305" s="37">
        <v>289</v>
      </c>
      <c r="B305" s="20" t="s">
        <v>1683</v>
      </c>
      <c r="C305" s="20" t="s">
        <v>29</v>
      </c>
      <c r="D305" s="30" t="s">
        <v>1927</v>
      </c>
      <c r="E305" s="20" t="s">
        <v>1500</v>
      </c>
      <c r="F305" s="184">
        <v>22</v>
      </c>
      <c r="G305" s="184">
        <v>29900</v>
      </c>
      <c r="H305" s="25">
        <f t="shared" si="10"/>
        <v>657800</v>
      </c>
      <c r="I305" s="25">
        <f t="shared" si="11"/>
        <v>736736.00000000012</v>
      </c>
      <c r="J305" s="20" t="s">
        <v>2970</v>
      </c>
      <c r="K305" s="20" t="s">
        <v>1361</v>
      </c>
      <c r="L305" s="19"/>
    </row>
    <row r="306" spans="1:12" s="31" customFormat="1" ht="204">
      <c r="A306" s="37">
        <v>290</v>
      </c>
      <c r="B306" s="20" t="s">
        <v>1684</v>
      </c>
      <c r="C306" s="20" t="s">
        <v>29</v>
      </c>
      <c r="D306" s="30" t="s">
        <v>1928</v>
      </c>
      <c r="E306" s="20" t="s">
        <v>1500</v>
      </c>
      <c r="F306" s="184">
        <v>19</v>
      </c>
      <c r="G306" s="184">
        <v>39857.14</v>
      </c>
      <c r="H306" s="25">
        <f t="shared" si="10"/>
        <v>757285.66</v>
      </c>
      <c r="I306" s="25">
        <f t="shared" si="11"/>
        <v>848159.93920000014</v>
      </c>
      <c r="J306" s="20" t="s">
        <v>1679</v>
      </c>
      <c r="K306" s="20" t="s">
        <v>1361</v>
      </c>
      <c r="L306" s="19"/>
    </row>
    <row r="307" spans="1:12" s="31" customFormat="1" ht="76.5">
      <c r="A307" s="37">
        <v>291</v>
      </c>
      <c r="B307" s="20" t="s">
        <v>1685</v>
      </c>
      <c r="C307" s="20" t="s">
        <v>29</v>
      </c>
      <c r="D307" s="30" t="s">
        <v>1929</v>
      </c>
      <c r="E307" s="20" t="s">
        <v>1500</v>
      </c>
      <c r="F307" s="184">
        <v>4</v>
      </c>
      <c r="G307" s="184">
        <v>48348.21</v>
      </c>
      <c r="H307" s="25">
        <f t="shared" si="10"/>
        <v>193392.84</v>
      </c>
      <c r="I307" s="25">
        <f t="shared" si="11"/>
        <v>216599.98080000002</v>
      </c>
      <c r="J307" s="20" t="s">
        <v>1679</v>
      </c>
      <c r="K307" s="20" t="s">
        <v>1361</v>
      </c>
      <c r="L307" s="19"/>
    </row>
    <row r="308" spans="1:12" s="31" customFormat="1" ht="229.5">
      <c r="A308" s="37">
        <v>292</v>
      </c>
      <c r="B308" s="20" t="s">
        <v>1686</v>
      </c>
      <c r="C308" s="20" t="s">
        <v>29</v>
      </c>
      <c r="D308" s="30" t="s">
        <v>1930</v>
      </c>
      <c r="E308" s="20" t="s">
        <v>1500</v>
      </c>
      <c r="F308" s="184">
        <v>10</v>
      </c>
      <c r="G308" s="184">
        <v>96428</v>
      </c>
      <c r="H308" s="25">
        <f t="shared" si="10"/>
        <v>964280</v>
      </c>
      <c r="I308" s="25">
        <f t="shared" si="11"/>
        <v>1079993.6000000001</v>
      </c>
      <c r="J308" s="20" t="s">
        <v>3349</v>
      </c>
      <c r="K308" s="20" t="s">
        <v>1361</v>
      </c>
      <c r="L308" s="19" t="s">
        <v>3350</v>
      </c>
    </row>
    <row r="309" spans="1:12" s="31" customFormat="1" ht="76.5">
      <c r="A309" s="37">
        <v>293</v>
      </c>
      <c r="B309" s="20" t="s">
        <v>1023</v>
      </c>
      <c r="C309" s="20" t="s">
        <v>29</v>
      </c>
      <c r="D309" s="30" t="s">
        <v>2565</v>
      </c>
      <c r="E309" s="20" t="s">
        <v>1500</v>
      </c>
      <c r="F309" s="184"/>
      <c r="G309" s="184"/>
      <c r="H309" s="25">
        <f t="shared" si="10"/>
        <v>0</v>
      </c>
      <c r="I309" s="25">
        <f t="shared" si="11"/>
        <v>0</v>
      </c>
      <c r="J309" s="20" t="s">
        <v>1679</v>
      </c>
      <c r="K309" s="20" t="s">
        <v>1361</v>
      </c>
      <c r="L309" s="20"/>
    </row>
    <row r="310" spans="1:12" s="31" customFormat="1" ht="409.5" customHeight="1">
      <c r="A310" s="37">
        <v>294</v>
      </c>
      <c r="B310" s="20" t="s">
        <v>2032</v>
      </c>
      <c r="C310" s="20" t="s">
        <v>29</v>
      </c>
      <c r="D310" s="20" t="s">
        <v>1931</v>
      </c>
      <c r="E310" s="30" t="s">
        <v>779</v>
      </c>
      <c r="F310" s="184">
        <v>6</v>
      </c>
      <c r="G310" s="184">
        <v>499900</v>
      </c>
      <c r="H310" s="25">
        <f t="shared" si="10"/>
        <v>2999400</v>
      </c>
      <c r="I310" s="25">
        <f t="shared" si="11"/>
        <v>3359328.0000000005</v>
      </c>
      <c r="J310" s="20" t="s">
        <v>2971</v>
      </c>
      <c r="K310" s="20" t="s">
        <v>1361</v>
      </c>
      <c r="L310" s="19"/>
    </row>
    <row r="311" spans="1:12" s="31" customFormat="1" ht="181.5" customHeight="1">
      <c r="A311" s="37">
        <v>295</v>
      </c>
      <c r="B311" s="20" t="s">
        <v>1687</v>
      </c>
      <c r="C311" s="20" t="s">
        <v>29</v>
      </c>
      <c r="D311" s="30" t="s">
        <v>1932</v>
      </c>
      <c r="E311" s="20" t="s">
        <v>1500</v>
      </c>
      <c r="F311" s="184">
        <v>30</v>
      </c>
      <c r="G311" s="184">
        <v>54200</v>
      </c>
      <c r="H311" s="25">
        <f t="shared" si="10"/>
        <v>1626000</v>
      </c>
      <c r="I311" s="25">
        <f t="shared" si="11"/>
        <v>1821120.0000000002</v>
      </c>
      <c r="J311" s="20" t="s">
        <v>2972</v>
      </c>
      <c r="K311" s="20" t="s">
        <v>1361</v>
      </c>
      <c r="L311" s="19"/>
    </row>
    <row r="312" spans="1:12" s="31" customFormat="1" ht="162" customHeight="1">
      <c r="A312" s="37">
        <v>296</v>
      </c>
      <c r="B312" s="20" t="s">
        <v>2033</v>
      </c>
      <c r="C312" s="20" t="s">
        <v>29</v>
      </c>
      <c r="D312" s="30" t="s">
        <v>1933</v>
      </c>
      <c r="E312" s="20" t="s">
        <v>1500</v>
      </c>
      <c r="F312" s="184">
        <v>104</v>
      </c>
      <c r="G312" s="184">
        <v>15600</v>
      </c>
      <c r="H312" s="25">
        <f t="shared" si="10"/>
        <v>1622400</v>
      </c>
      <c r="I312" s="25">
        <f t="shared" si="11"/>
        <v>1817088.0000000002</v>
      </c>
      <c r="J312" s="20" t="s">
        <v>2973</v>
      </c>
      <c r="K312" s="20" t="s">
        <v>1361</v>
      </c>
      <c r="L312" s="19"/>
    </row>
    <row r="313" spans="1:12" s="31" customFormat="1" ht="157.5" customHeight="1">
      <c r="A313" s="37">
        <v>297</v>
      </c>
      <c r="B313" s="20" t="s">
        <v>2034</v>
      </c>
      <c r="C313" s="20" t="s">
        <v>29</v>
      </c>
      <c r="D313" s="30" t="s">
        <v>1934</v>
      </c>
      <c r="E313" s="20" t="s">
        <v>1500</v>
      </c>
      <c r="F313" s="184">
        <v>79</v>
      </c>
      <c r="G313" s="184">
        <v>15600</v>
      </c>
      <c r="H313" s="25">
        <f t="shared" si="10"/>
        <v>1232400</v>
      </c>
      <c r="I313" s="25">
        <f t="shared" si="11"/>
        <v>1380288.0000000002</v>
      </c>
      <c r="J313" s="20" t="s">
        <v>2974</v>
      </c>
      <c r="K313" s="20" t="s">
        <v>1361</v>
      </c>
      <c r="L313" s="19"/>
    </row>
    <row r="314" spans="1:12" s="31" customFormat="1" ht="165.75">
      <c r="A314" s="37">
        <v>298</v>
      </c>
      <c r="B314" s="20" t="s">
        <v>1023</v>
      </c>
      <c r="C314" s="20" t="s">
        <v>29</v>
      </c>
      <c r="D314" s="30" t="s">
        <v>1935</v>
      </c>
      <c r="E314" s="20" t="s">
        <v>1500</v>
      </c>
      <c r="F314" s="184"/>
      <c r="G314" s="184"/>
      <c r="H314" s="25">
        <f t="shared" si="10"/>
        <v>0</v>
      </c>
      <c r="I314" s="25">
        <f t="shared" si="11"/>
        <v>0</v>
      </c>
      <c r="J314" s="20" t="s">
        <v>1679</v>
      </c>
      <c r="K314" s="20" t="s">
        <v>1361</v>
      </c>
      <c r="L314" s="20"/>
    </row>
    <row r="315" spans="1:12" s="31" customFormat="1" ht="153">
      <c r="A315" s="37">
        <v>299</v>
      </c>
      <c r="B315" s="20" t="s">
        <v>1688</v>
      </c>
      <c r="C315" s="20" t="s">
        <v>29</v>
      </c>
      <c r="D315" s="30" t="s">
        <v>1936</v>
      </c>
      <c r="E315" s="20" t="s">
        <v>1500</v>
      </c>
      <c r="F315" s="184">
        <v>12</v>
      </c>
      <c r="G315" s="184">
        <v>24000</v>
      </c>
      <c r="H315" s="25">
        <f t="shared" si="10"/>
        <v>288000</v>
      </c>
      <c r="I315" s="25">
        <f t="shared" si="11"/>
        <v>322560.00000000006</v>
      </c>
      <c r="J315" s="20" t="s">
        <v>2978</v>
      </c>
      <c r="K315" s="20" t="s">
        <v>1361</v>
      </c>
      <c r="L315" s="19"/>
    </row>
    <row r="316" spans="1:12" s="31" customFormat="1" ht="229.5">
      <c r="A316" s="37">
        <v>300</v>
      </c>
      <c r="B316" s="20" t="s">
        <v>1689</v>
      </c>
      <c r="C316" s="20" t="s">
        <v>29</v>
      </c>
      <c r="D316" s="30" t="s">
        <v>1936</v>
      </c>
      <c r="E316" s="20" t="s">
        <v>1500</v>
      </c>
      <c r="F316" s="184">
        <v>26</v>
      </c>
      <c r="G316" s="184">
        <v>43200</v>
      </c>
      <c r="H316" s="25">
        <f t="shared" si="10"/>
        <v>1123200</v>
      </c>
      <c r="I316" s="25">
        <f t="shared" si="11"/>
        <v>1257984.0000000002</v>
      </c>
      <c r="J316" s="20" t="s">
        <v>3348</v>
      </c>
      <c r="K316" s="20" t="s">
        <v>1361</v>
      </c>
      <c r="L316" s="19" t="s">
        <v>3350</v>
      </c>
    </row>
    <row r="317" spans="1:12" s="31" customFormat="1" ht="242.25">
      <c r="A317" s="37" t="s">
        <v>1692</v>
      </c>
      <c r="B317" s="20" t="s">
        <v>1690</v>
      </c>
      <c r="C317" s="20" t="s">
        <v>29</v>
      </c>
      <c r="D317" s="19" t="s">
        <v>1691</v>
      </c>
      <c r="E317" s="20" t="s">
        <v>1500</v>
      </c>
      <c r="F317" s="184">
        <v>1</v>
      </c>
      <c r="G317" s="184">
        <v>1263875</v>
      </c>
      <c r="H317" s="25">
        <f t="shared" si="10"/>
        <v>1263875</v>
      </c>
      <c r="I317" s="25">
        <f t="shared" si="11"/>
        <v>1415540.0000000002</v>
      </c>
      <c r="J317" s="20" t="s">
        <v>1066</v>
      </c>
      <c r="K317" s="20" t="s">
        <v>1361</v>
      </c>
      <c r="L317" s="19"/>
    </row>
    <row r="318" spans="1:12" s="31" customFormat="1" ht="140.25">
      <c r="A318" s="37" t="s">
        <v>1748</v>
      </c>
      <c r="B318" s="20" t="s">
        <v>1741</v>
      </c>
      <c r="C318" s="20" t="s">
        <v>29</v>
      </c>
      <c r="D318" s="19" t="s">
        <v>1771</v>
      </c>
      <c r="E318" s="20" t="s">
        <v>1500</v>
      </c>
      <c r="F318" s="184">
        <v>1</v>
      </c>
      <c r="G318" s="184">
        <v>220000</v>
      </c>
      <c r="H318" s="25">
        <f t="shared" si="10"/>
        <v>220000</v>
      </c>
      <c r="I318" s="25">
        <f t="shared" si="11"/>
        <v>246400.00000000003</v>
      </c>
      <c r="J318" s="20" t="s">
        <v>1171</v>
      </c>
      <c r="K318" s="20" t="s">
        <v>1361</v>
      </c>
      <c r="L318" s="19"/>
    </row>
    <row r="319" spans="1:12" s="31" customFormat="1" ht="114.75">
      <c r="A319" s="37" t="s">
        <v>1749</v>
      </c>
      <c r="B319" s="20" t="s">
        <v>1742</v>
      </c>
      <c r="C319" s="20" t="s">
        <v>29</v>
      </c>
      <c r="D319" s="19" t="s">
        <v>1769</v>
      </c>
      <c r="E319" s="20" t="s">
        <v>1500</v>
      </c>
      <c r="F319" s="184">
        <v>1</v>
      </c>
      <c r="G319" s="184">
        <v>45000</v>
      </c>
      <c r="H319" s="25">
        <f t="shared" si="10"/>
        <v>45000</v>
      </c>
      <c r="I319" s="25">
        <f t="shared" si="11"/>
        <v>50400.000000000007</v>
      </c>
      <c r="J319" s="20" t="s">
        <v>1171</v>
      </c>
      <c r="K319" s="20" t="s">
        <v>1361</v>
      </c>
      <c r="L319" s="19"/>
    </row>
    <row r="320" spans="1:12" s="31" customFormat="1" ht="51">
      <c r="A320" s="37" t="s">
        <v>1750</v>
      </c>
      <c r="B320" s="20" t="s">
        <v>1023</v>
      </c>
      <c r="C320" s="20" t="s">
        <v>29</v>
      </c>
      <c r="D320" s="19" t="s">
        <v>1770</v>
      </c>
      <c r="E320" s="20" t="s">
        <v>1500</v>
      </c>
      <c r="F320" s="184"/>
      <c r="G320" s="184"/>
      <c r="H320" s="25">
        <f t="shared" si="10"/>
        <v>0</v>
      </c>
      <c r="I320" s="25">
        <f t="shared" si="11"/>
        <v>0</v>
      </c>
      <c r="J320" s="20" t="s">
        <v>1171</v>
      </c>
      <c r="K320" s="20" t="s">
        <v>1361</v>
      </c>
      <c r="L320" s="20"/>
    </row>
    <row r="321" spans="1:12" s="31" customFormat="1" ht="76.5">
      <c r="A321" s="37" t="s">
        <v>1751</v>
      </c>
      <c r="B321" s="20" t="s">
        <v>1744</v>
      </c>
      <c r="C321" s="20" t="s">
        <v>29</v>
      </c>
      <c r="D321" s="19" t="s">
        <v>1745</v>
      </c>
      <c r="E321" s="20" t="s">
        <v>1500</v>
      </c>
      <c r="F321" s="184">
        <v>2</v>
      </c>
      <c r="G321" s="184">
        <v>55000</v>
      </c>
      <c r="H321" s="25">
        <f t="shared" si="10"/>
        <v>110000</v>
      </c>
      <c r="I321" s="25">
        <f t="shared" si="11"/>
        <v>123200.00000000001</v>
      </c>
      <c r="J321" s="20" t="s">
        <v>1171</v>
      </c>
      <c r="K321" s="20" t="s">
        <v>1361</v>
      </c>
      <c r="L321" s="19" t="s">
        <v>3080</v>
      </c>
    </row>
    <row r="322" spans="1:12" s="31" customFormat="1" ht="63.75">
      <c r="A322" s="37" t="s">
        <v>1752</v>
      </c>
      <c r="B322" s="20" t="s">
        <v>1746</v>
      </c>
      <c r="C322" s="20" t="s">
        <v>29</v>
      </c>
      <c r="D322" s="19" t="s">
        <v>1747</v>
      </c>
      <c r="E322" s="20" t="s">
        <v>1500</v>
      </c>
      <c r="F322" s="184">
        <v>2</v>
      </c>
      <c r="G322" s="184">
        <v>5000</v>
      </c>
      <c r="H322" s="25">
        <f t="shared" si="10"/>
        <v>10000</v>
      </c>
      <c r="I322" s="25">
        <f t="shared" si="11"/>
        <v>11200.000000000002</v>
      </c>
      <c r="J322" s="20" t="s">
        <v>1171</v>
      </c>
      <c r="K322" s="20" t="s">
        <v>1361</v>
      </c>
      <c r="L322" s="19"/>
    </row>
    <row r="323" spans="1:12" s="31" customFormat="1" ht="140.25">
      <c r="A323" s="37" t="s">
        <v>1753</v>
      </c>
      <c r="B323" s="20" t="s">
        <v>1772</v>
      </c>
      <c r="C323" s="20" t="s">
        <v>29</v>
      </c>
      <c r="D323" s="19" t="s">
        <v>1255</v>
      </c>
      <c r="E323" s="20" t="s">
        <v>1500</v>
      </c>
      <c r="F323" s="184">
        <v>1820</v>
      </c>
      <c r="G323" s="184">
        <v>18</v>
      </c>
      <c r="H323" s="25">
        <f t="shared" si="10"/>
        <v>32760</v>
      </c>
      <c r="I323" s="25">
        <f t="shared" si="11"/>
        <v>36691.200000000004</v>
      </c>
      <c r="J323" s="20" t="s">
        <v>1795</v>
      </c>
      <c r="K323" s="20" t="s">
        <v>1361</v>
      </c>
      <c r="L323" s="19"/>
    </row>
    <row r="324" spans="1:12" s="31" customFormat="1" ht="216.75">
      <c r="A324" s="37" t="s">
        <v>1754</v>
      </c>
      <c r="B324" s="20" t="s">
        <v>1023</v>
      </c>
      <c r="C324" s="20" t="s">
        <v>29</v>
      </c>
      <c r="D324" s="19" t="s">
        <v>2017</v>
      </c>
      <c r="E324" s="20" t="s">
        <v>1593</v>
      </c>
      <c r="F324" s="184"/>
      <c r="G324" s="184"/>
      <c r="H324" s="25">
        <f t="shared" si="10"/>
        <v>0</v>
      </c>
      <c r="I324" s="25">
        <f t="shared" si="11"/>
        <v>0</v>
      </c>
      <c r="J324" s="20" t="s">
        <v>1796</v>
      </c>
      <c r="K324" s="20" t="s">
        <v>1361</v>
      </c>
      <c r="L324" s="20"/>
    </row>
    <row r="325" spans="1:12" s="31" customFormat="1" ht="89.25">
      <c r="A325" s="37" t="s">
        <v>1755</v>
      </c>
      <c r="B325" s="95" t="s">
        <v>1773</v>
      </c>
      <c r="C325" s="69" t="s">
        <v>29</v>
      </c>
      <c r="D325" s="117" t="s">
        <v>1983</v>
      </c>
      <c r="E325" s="95" t="s">
        <v>1500</v>
      </c>
      <c r="F325" s="170">
        <v>2</v>
      </c>
      <c r="G325" s="170">
        <v>45600</v>
      </c>
      <c r="H325" s="25">
        <f t="shared" si="10"/>
        <v>91200</v>
      </c>
      <c r="I325" s="25">
        <f t="shared" si="11"/>
        <v>102144.00000000001</v>
      </c>
      <c r="J325" s="69" t="s">
        <v>1795</v>
      </c>
      <c r="K325" s="69" t="s">
        <v>1361</v>
      </c>
      <c r="L325" s="19"/>
    </row>
    <row r="326" spans="1:12" s="31" customFormat="1" ht="114.75">
      <c r="A326" s="37" t="s">
        <v>1756</v>
      </c>
      <c r="B326" s="95" t="s">
        <v>1774</v>
      </c>
      <c r="C326" s="69" t="s">
        <v>29</v>
      </c>
      <c r="D326" s="117" t="s">
        <v>1984</v>
      </c>
      <c r="E326" s="95" t="s">
        <v>1500</v>
      </c>
      <c r="F326" s="170">
        <v>5</v>
      </c>
      <c r="G326" s="170">
        <v>36500</v>
      </c>
      <c r="H326" s="25">
        <f t="shared" si="10"/>
        <v>182500</v>
      </c>
      <c r="I326" s="25">
        <f t="shared" si="11"/>
        <v>204400.00000000003</v>
      </c>
      <c r="J326" s="69" t="s">
        <v>1795</v>
      </c>
      <c r="K326" s="69" t="s">
        <v>1361</v>
      </c>
      <c r="L326" s="19"/>
    </row>
    <row r="327" spans="1:12" s="31" customFormat="1" ht="89.25">
      <c r="A327" s="37" t="s">
        <v>1757</v>
      </c>
      <c r="B327" s="95" t="s">
        <v>2062</v>
      </c>
      <c r="C327" s="69" t="s">
        <v>29</v>
      </c>
      <c r="D327" s="117" t="s">
        <v>1985</v>
      </c>
      <c r="E327" s="95" t="s">
        <v>1500</v>
      </c>
      <c r="F327" s="170">
        <v>25</v>
      </c>
      <c r="G327" s="170">
        <v>13900</v>
      </c>
      <c r="H327" s="25">
        <f t="shared" si="10"/>
        <v>347500</v>
      </c>
      <c r="I327" s="25">
        <f t="shared" si="11"/>
        <v>389200.00000000006</v>
      </c>
      <c r="J327" s="69" t="s">
        <v>1795</v>
      </c>
      <c r="K327" s="69" t="s">
        <v>1361</v>
      </c>
      <c r="L327" s="19"/>
    </row>
    <row r="328" spans="1:12" s="31" customFormat="1" ht="140.25">
      <c r="A328" s="37" t="s">
        <v>1758</v>
      </c>
      <c r="B328" s="95" t="s">
        <v>1023</v>
      </c>
      <c r="C328" s="69" t="s">
        <v>29</v>
      </c>
      <c r="D328" s="117" t="s">
        <v>1775</v>
      </c>
      <c r="E328" s="95" t="s">
        <v>1500</v>
      </c>
      <c r="F328" s="170"/>
      <c r="G328" s="170"/>
      <c r="H328" s="25">
        <f t="shared" si="10"/>
        <v>0</v>
      </c>
      <c r="I328" s="25">
        <f t="shared" si="11"/>
        <v>0</v>
      </c>
      <c r="J328" s="69" t="s">
        <v>1795</v>
      </c>
      <c r="K328" s="69" t="s">
        <v>1361</v>
      </c>
      <c r="L328" s="95"/>
    </row>
    <row r="329" spans="1:12" s="31" customFormat="1" ht="127.5">
      <c r="A329" s="37" t="s">
        <v>1759</v>
      </c>
      <c r="B329" s="95" t="s">
        <v>1776</v>
      </c>
      <c r="C329" s="69" t="s">
        <v>29</v>
      </c>
      <c r="D329" s="117" t="s">
        <v>3285</v>
      </c>
      <c r="E329" s="95" t="s">
        <v>1500</v>
      </c>
      <c r="F329" s="170">
        <v>1</v>
      </c>
      <c r="G329" s="170">
        <v>37385</v>
      </c>
      <c r="H329" s="25">
        <f t="shared" si="10"/>
        <v>37385</v>
      </c>
      <c r="I329" s="25">
        <f t="shared" si="11"/>
        <v>41871.200000000004</v>
      </c>
      <c r="J329" s="69" t="s">
        <v>1795</v>
      </c>
      <c r="K329" s="69" t="s">
        <v>1361</v>
      </c>
      <c r="L329" s="19" t="s">
        <v>3130</v>
      </c>
    </row>
    <row r="330" spans="1:12" s="31" customFormat="1" ht="76.5">
      <c r="A330" s="37" t="s">
        <v>1760</v>
      </c>
      <c r="B330" s="95" t="s">
        <v>1023</v>
      </c>
      <c r="C330" s="69" t="s">
        <v>29</v>
      </c>
      <c r="D330" s="117" t="s">
        <v>1777</v>
      </c>
      <c r="E330" s="95" t="s">
        <v>1500</v>
      </c>
      <c r="F330" s="170"/>
      <c r="G330" s="170"/>
      <c r="H330" s="25">
        <f t="shared" si="10"/>
        <v>0</v>
      </c>
      <c r="I330" s="25">
        <f t="shared" si="11"/>
        <v>0</v>
      </c>
      <c r="J330" s="69" t="s">
        <v>1795</v>
      </c>
      <c r="K330" s="69" t="s">
        <v>1361</v>
      </c>
      <c r="L330" s="95"/>
    </row>
    <row r="331" spans="1:12" s="31" customFormat="1" ht="76.5">
      <c r="A331" s="37" t="s">
        <v>1761</v>
      </c>
      <c r="B331" s="95" t="s">
        <v>1023</v>
      </c>
      <c r="C331" s="69" t="s">
        <v>29</v>
      </c>
      <c r="D331" s="117" t="s">
        <v>1778</v>
      </c>
      <c r="E331" s="95" t="s">
        <v>970</v>
      </c>
      <c r="F331" s="170"/>
      <c r="G331" s="170"/>
      <c r="H331" s="25">
        <f t="shared" si="10"/>
        <v>0</v>
      </c>
      <c r="I331" s="25">
        <f t="shared" si="11"/>
        <v>0</v>
      </c>
      <c r="J331" s="69" t="s">
        <v>1795</v>
      </c>
      <c r="K331" s="69" t="s">
        <v>1361</v>
      </c>
      <c r="L331" s="95"/>
    </row>
    <row r="332" spans="1:12" s="31" customFormat="1" ht="236.25" customHeight="1">
      <c r="A332" s="37" t="s">
        <v>1762</v>
      </c>
      <c r="B332" s="20" t="s">
        <v>1779</v>
      </c>
      <c r="C332" s="20" t="s">
        <v>29</v>
      </c>
      <c r="D332" s="19" t="s">
        <v>1797</v>
      </c>
      <c r="E332" s="20" t="s">
        <v>1500</v>
      </c>
      <c r="F332" s="184">
        <v>69</v>
      </c>
      <c r="G332" s="184">
        <v>18600</v>
      </c>
      <c r="H332" s="25">
        <f>F332*G332</f>
        <v>1283400</v>
      </c>
      <c r="I332" s="25">
        <f t="shared" si="11"/>
        <v>1437408.0000000002</v>
      </c>
      <c r="J332" s="20" t="s">
        <v>3286</v>
      </c>
      <c r="K332" s="20" t="s">
        <v>1361</v>
      </c>
      <c r="L332" s="19" t="s">
        <v>3080</v>
      </c>
    </row>
    <row r="333" spans="1:12" s="31" customFormat="1" ht="76.5">
      <c r="A333" s="37" t="s">
        <v>1763</v>
      </c>
      <c r="B333" s="95" t="s">
        <v>1780</v>
      </c>
      <c r="C333" s="69" t="s">
        <v>29</v>
      </c>
      <c r="D333" s="117" t="s">
        <v>1781</v>
      </c>
      <c r="E333" s="95" t="s">
        <v>1500</v>
      </c>
      <c r="F333" s="170">
        <v>10</v>
      </c>
      <c r="G333" s="170">
        <v>8000</v>
      </c>
      <c r="H333" s="25">
        <f t="shared" si="10"/>
        <v>80000</v>
      </c>
      <c r="I333" s="25">
        <f t="shared" si="11"/>
        <v>89600.000000000015</v>
      </c>
      <c r="J333" s="69" t="s">
        <v>1795</v>
      </c>
      <c r="K333" s="69" t="s">
        <v>1361</v>
      </c>
      <c r="L333" s="19"/>
    </row>
    <row r="334" spans="1:12" s="31" customFormat="1" ht="76.5">
      <c r="A334" s="37" t="s">
        <v>1764</v>
      </c>
      <c r="B334" s="95" t="s">
        <v>1782</v>
      </c>
      <c r="C334" s="69" t="s">
        <v>29</v>
      </c>
      <c r="D334" s="117" t="s">
        <v>1783</v>
      </c>
      <c r="E334" s="95" t="s">
        <v>1500</v>
      </c>
      <c r="F334" s="170">
        <v>20</v>
      </c>
      <c r="G334" s="170">
        <v>45</v>
      </c>
      <c r="H334" s="25">
        <f t="shared" si="10"/>
        <v>900</v>
      </c>
      <c r="I334" s="25">
        <f t="shared" si="11"/>
        <v>1008.0000000000001</v>
      </c>
      <c r="J334" s="69" t="s">
        <v>1795</v>
      </c>
      <c r="K334" s="69" t="s">
        <v>1361</v>
      </c>
      <c r="L334" s="19"/>
    </row>
    <row r="335" spans="1:12" s="31" customFormat="1" ht="76.5">
      <c r="A335" s="37" t="s">
        <v>1765</v>
      </c>
      <c r="B335" s="95" t="s">
        <v>1784</v>
      </c>
      <c r="C335" s="69" t="s">
        <v>29</v>
      </c>
      <c r="D335" s="117" t="s">
        <v>1785</v>
      </c>
      <c r="E335" s="95" t="s">
        <v>1500</v>
      </c>
      <c r="F335" s="170">
        <v>300</v>
      </c>
      <c r="G335" s="170">
        <v>70</v>
      </c>
      <c r="H335" s="25">
        <f t="shared" si="10"/>
        <v>21000</v>
      </c>
      <c r="I335" s="25">
        <f t="shared" si="11"/>
        <v>23520.000000000004</v>
      </c>
      <c r="J335" s="69" t="s">
        <v>1795</v>
      </c>
      <c r="K335" s="69" t="s">
        <v>1361</v>
      </c>
      <c r="L335" s="19"/>
    </row>
    <row r="336" spans="1:12" s="31" customFormat="1" ht="76.5">
      <c r="A336" s="37" t="s">
        <v>1766</v>
      </c>
      <c r="B336" s="95" t="s">
        <v>1786</v>
      </c>
      <c r="C336" s="69" t="s">
        <v>29</v>
      </c>
      <c r="D336" s="117" t="s">
        <v>1787</v>
      </c>
      <c r="E336" s="95" t="s">
        <v>1500</v>
      </c>
      <c r="F336" s="170">
        <v>200</v>
      </c>
      <c r="G336" s="170">
        <v>120</v>
      </c>
      <c r="H336" s="25">
        <f t="shared" si="10"/>
        <v>24000</v>
      </c>
      <c r="I336" s="25">
        <f t="shared" si="11"/>
        <v>26880.000000000004</v>
      </c>
      <c r="J336" s="69" t="s">
        <v>1795</v>
      </c>
      <c r="K336" s="69" t="s">
        <v>1361</v>
      </c>
      <c r="L336" s="19"/>
    </row>
    <row r="337" spans="1:12" s="31" customFormat="1" ht="76.5">
      <c r="A337" s="37" t="s">
        <v>1767</v>
      </c>
      <c r="B337" s="95" t="s">
        <v>1788</v>
      </c>
      <c r="C337" s="69" t="s">
        <v>29</v>
      </c>
      <c r="D337" s="117" t="s">
        <v>1789</v>
      </c>
      <c r="E337" s="95" t="s">
        <v>1500</v>
      </c>
      <c r="F337" s="170">
        <v>50</v>
      </c>
      <c r="G337" s="170">
        <v>260</v>
      </c>
      <c r="H337" s="25">
        <f t="shared" si="10"/>
        <v>13000</v>
      </c>
      <c r="I337" s="25">
        <f t="shared" si="11"/>
        <v>14560.000000000002</v>
      </c>
      <c r="J337" s="69" t="s">
        <v>1795</v>
      </c>
      <c r="K337" s="69" t="s">
        <v>1361</v>
      </c>
      <c r="L337" s="19"/>
    </row>
    <row r="338" spans="1:12" s="31" customFormat="1" ht="76.5">
      <c r="A338" s="37" t="s">
        <v>1768</v>
      </c>
      <c r="B338" s="95" t="s">
        <v>1790</v>
      </c>
      <c r="C338" s="69" t="s">
        <v>29</v>
      </c>
      <c r="D338" s="117" t="s">
        <v>1804</v>
      </c>
      <c r="E338" s="95" t="s">
        <v>1155</v>
      </c>
      <c r="F338" s="170">
        <v>5</v>
      </c>
      <c r="G338" s="170">
        <v>2500</v>
      </c>
      <c r="H338" s="25">
        <f t="shared" ref="H338:H401" si="12">F338*G338</f>
        <v>12500</v>
      </c>
      <c r="I338" s="25">
        <f t="shared" ref="I338:I401" si="13">H338*1.12</f>
        <v>14000.000000000002</v>
      </c>
      <c r="J338" s="69" t="s">
        <v>1795</v>
      </c>
      <c r="K338" s="69" t="s">
        <v>1361</v>
      </c>
      <c r="L338" s="19"/>
    </row>
    <row r="339" spans="1:12" s="31" customFormat="1" ht="76.5">
      <c r="A339" s="37" t="s">
        <v>1798</v>
      </c>
      <c r="B339" s="95" t="s">
        <v>1868</v>
      </c>
      <c r="C339" s="69" t="s">
        <v>29</v>
      </c>
      <c r="D339" s="117" t="s">
        <v>1805</v>
      </c>
      <c r="E339" s="95" t="s">
        <v>1500</v>
      </c>
      <c r="F339" s="170">
        <v>2</v>
      </c>
      <c r="G339" s="170">
        <v>24000</v>
      </c>
      <c r="H339" s="25">
        <f t="shared" si="12"/>
        <v>48000</v>
      </c>
      <c r="I339" s="25">
        <f t="shared" si="13"/>
        <v>53760.000000000007</v>
      </c>
      <c r="J339" s="69" t="s">
        <v>1795</v>
      </c>
      <c r="K339" s="69" t="s">
        <v>1361</v>
      </c>
      <c r="L339" s="19"/>
    </row>
    <row r="340" spans="1:12" s="31" customFormat="1" ht="76.5">
      <c r="A340" s="37" t="s">
        <v>1799</v>
      </c>
      <c r="B340" s="95" t="s">
        <v>1791</v>
      </c>
      <c r="C340" s="69" t="s">
        <v>29</v>
      </c>
      <c r="D340" s="117" t="s">
        <v>1792</v>
      </c>
      <c r="E340" s="109" t="s">
        <v>1593</v>
      </c>
      <c r="F340" s="170">
        <v>1</v>
      </c>
      <c r="G340" s="170">
        <v>8560</v>
      </c>
      <c r="H340" s="25">
        <f t="shared" si="12"/>
        <v>8560</v>
      </c>
      <c r="I340" s="25">
        <f t="shared" si="13"/>
        <v>9587.2000000000007</v>
      </c>
      <c r="J340" s="69" t="s">
        <v>1795</v>
      </c>
      <c r="K340" s="69" t="s">
        <v>1361</v>
      </c>
      <c r="L340" s="19"/>
    </row>
    <row r="341" spans="1:12" s="31" customFormat="1" ht="125.25" customHeight="1">
      <c r="A341" s="37" t="s">
        <v>1800</v>
      </c>
      <c r="B341" s="95" t="s">
        <v>1793</v>
      </c>
      <c r="C341" s="69" t="s">
        <v>29</v>
      </c>
      <c r="D341" s="117" t="s">
        <v>1819</v>
      </c>
      <c r="E341" s="109" t="s">
        <v>1593</v>
      </c>
      <c r="F341" s="170">
        <v>2</v>
      </c>
      <c r="G341" s="170">
        <v>12600</v>
      </c>
      <c r="H341" s="25">
        <f t="shared" si="12"/>
        <v>25200</v>
      </c>
      <c r="I341" s="25">
        <f t="shared" si="13"/>
        <v>28224.000000000004</v>
      </c>
      <c r="J341" s="69" t="s">
        <v>1795</v>
      </c>
      <c r="K341" s="69" t="s">
        <v>1361</v>
      </c>
      <c r="L341" s="19"/>
    </row>
    <row r="342" spans="1:12" s="31" customFormat="1" ht="76.5">
      <c r="A342" s="37" t="s">
        <v>1801</v>
      </c>
      <c r="B342" s="95" t="s">
        <v>1794</v>
      </c>
      <c r="C342" s="69" t="s">
        <v>29</v>
      </c>
      <c r="D342" s="117" t="s">
        <v>1921</v>
      </c>
      <c r="E342" s="95" t="s">
        <v>1500</v>
      </c>
      <c r="F342" s="170">
        <v>130</v>
      </c>
      <c r="G342" s="170">
        <v>500</v>
      </c>
      <c r="H342" s="25">
        <f t="shared" si="12"/>
        <v>65000</v>
      </c>
      <c r="I342" s="25">
        <f t="shared" si="13"/>
        <v>72800</v>
      </c>
      <c r="J342" s="69" t="s">
        <v>1795</v>
      </c>
      <c r="K342" s="69" t="s">
        <v>1361</v>
      </c>
      <c r="L342" s="19"/>
    </row>
    <row r="343" spans="1:12" s="31" customFormat="1" ht="140.25">
      <c r="A343" s="37" t="s">
        <v>1802</v>
      </c>
      <c r="B343" s="20" t="s">
        <v>1023</v>
      </c>
      <c r="C343" s="20" t="s">
        <v>29</v>
      </c>
      <c r="D343" s="19" t="s">
        <v>1808</v>
      </c>
      <c r="E343" s="20" t="s">
        <v>1500</v>
      </c>
      <c r="F343" s="184"/>
      <c r="G343" s="184"/>
      <c r="H343" s="25">
        <f t="shared" si="12"/>
        <v>0</v>
      </c>
      <c r="I343" s="25">
        <f t="shared" si="13"/>
        <v>0</v>
      </c>
      <c r="J343" s="20" t="s">
        <v>1795</v>
      </c>
      <c r="K343" s="20" t="s">
        <v>1361</v>
      </c>
      <c r="L343" s="20"/>
    </row>
    <row r="344" spans="1:12" s="31" customFormat="1" ht="216.75">
      <c r="A344" s="37" t="s">
        <v>1803</v>
      </c>
      <c r="B344" s="95" t="s">
        <v>1244</v>
      </c>
      <c r="C344" s="69" t="s">
        <v>29</v>
      </c>
      <c r="D344" s="117" t="s">
        <v>1809</v>
      </c>
      <c r="E344" s="95" t="s">
        <v>1500</v>
      </c>
      <c r="F344" s="184">
        <v>10</v>
      </c>
      <c r="G344" s="170">
        <v>1500</v>
      </c>
      <c r="H344" s="25">
        <f t="shared" si="12"/>
        <v>15000</v>
      </c>
      <c r="I344" s="25">
        <f t="shared" si="13"/>
        <v>16800</v>
      </c>
      <c r="J344" s="69" t="s">
        <v>1795</v>
      </c>
      <c r="K344" s="69" t="s">
        <v>1361</v>
      </c>
      <c r="L344" s="19"/>
    </row>
    <row r="345" spans="1:12" s="31" customFormat="1" ht="216.75">
      <c r="A345" s="37" t="s">
        <v>1806</v>
      </c>
      <c r="B345" s="95" t="s">
        <v>1245</v>
      </c>
      <c r="C345" s="69" t="s">
        <v>29</v>
      </c>
      <c r="D345" s="117" t="s">
        <v>1810</v>
      </c>
      <c r="E345" s="95" t="s">
        <v>1500</v>
      </c>
      <c r="F345" s="184">
        <v>2500</v>
      </c>
      <c r="G345" s="170">
        <v>44</v>
      </c>
      <c r="H345" s="25">
        <f t="shared" si="12"/>
        <v>110000</v>
      </c>
      <c r="I345" s="25">
        <f t="shared" si="13"/>
        <v>123200.00000000001</v>
      </c>
      <c r="J345" s="69" t="s">
        <v>1795</v>
      </c>
      <c r="K345" s="69" t="s">
        <v>1361</v>
      </c>
      <c r="L345" s="19"/>
    </row>
    <row r="346" spans="1:12" s="31" customFormat="1" ht="180.75" customHeight="1">
      <c r="A346" s="37" t="s">
        <v>1807</v>
      </c>
      <c r="B346" s="95" t="s">
        <v>1246</v>
      </c>
      <c r="C346" s="69" t="s">
        <v>29</v>
      </c>
      <c r="D346" s="117" t="s">
        <v>1247</v>
      </c>
      <c r="E346" s="95" t="s">
        <v>1500</v>
      </c>
      <c r="F346" s="184">
        <v>7</v>
      </c>
      <c r="G346" s="170">
        <v>1100</v>
      </c>
      <c r="H346" s="25">
        <f t="shared" si="12"/>
        <v>7700</v>
      </c>
      <c r="I346" s="25">
        <f t="shared" si="13"/>
        <v>8624</v>
      </c>
      <c r="J346" s="69" t="s">
        <v>1795</v>
      </c>
      <c r="K346" s="69" t="s">
        <v>1361</v>
      </c>
      <c r="L346" s="19"/>
    </row>
    <row r="347" spans="1:12" s="29" customFormat="1" ht="409.6" customHeight="1">
      <c r="A347" s="37" t="s">
        <v>1871</v>
      </c>
      <c r="B347" s="123" t="s">
        <v>1652</v>
      </c>
      <c r="C347" s="20" t="s">
        <v>775</v>
      </c>
      <c r="D347" s="124" t="s">
        <v>1917</v>
      </c>
      <c r="E347" s="20" t="s">
        <v>1500</v>
      </c>
      <c r="F347" s="184">
        <v>1</v>
      </c>
      <c r="G347" s="25">
        <v>11127946</v>
      </c>
      <c r="H347" s="25">
        <f t="shared" si="12"/>
        <v>11127946</v>
      </c>
      <c r="I347" s="25">
        <f t="shared" si="13"/>
        <v>12463299.520000001</v>
      </c>
      <c r="J347" s="39" t="s">
        <v>1881</v>
      </c>
      <c r="K347" s="20" t="s">
        <v>26</v>
      </c>
      <c r="L347" s="19"/>
    </row>
    <row r="348" spans="1:12" s="29" customFormat="1" ht="76.5">
      <c r="A348" s="37" t="s">
        <v>1900</v>
      </c>
      <c r="B348" s="101" t="s">
        <v>1905</v>
      </c>
      <c r="C348" s="101" t="s">
        <v>29</v>
      </c>
      <c r="D348" s="101" t="s">
        <v>1906</v>
      </c>
      <c r="E348" s="101" t="s">
        <v>1500</v>
      </c>
      <c r="F348" s="184">
        <v>25</v>
      </c>
      <c r="G348" s="170">
        <v>8500</v>
      </c>
      <c r="H348" s="25">
        <f t="shared" si="12"/>
        <v>212500</v>
      </c>
      <c r="I348" s="25">
        <f t="shared" si="13"/>
        <v>238000.00000000003</v>
      </c>
      <c r="J348" s="95" t="s">
        <v>105</v>
      </c>
      <c r="K348" s="101" t="s">
        <v>1361</v>
      </c>
      <c r="L348" s="19"/>
    </row>
    <row r="349" spans="1:12" s="29" customFormat="1" ht="89.25">
      <c r="A349" s="37" t="s">
        <v>1901</v>
      </c>
      <c r="B349" s="101" t="s">
        <v>1907</v>
      </c>
      <c r="C349" s="101" t="s">
        <v>29</v>
      </c>
      <c r="D349" s="101" t="s">
        <v>1908</v>
      </c>
      <c r="E349" s="101" t="s">
        <v>1500</v>
      </c>
      <c r="F349" s="184">
        <v>5</v>
      </c>
      <c r="G349" s="170">
        <v>8000</v>
      </c>
      <c r="H349" s="25">
        <f t="shared" si="12"/>
        <v>40000</v>
      </c>
      <c r="I349" s="25">
        <f t="shared" si="13"/>
        <v>44800.000000000007</v>
      </c>
      <c r="J349" s="95" t="s">
        <v>105</v>
      </c>
      <c r="K349" s="101" t="s">
        <v>1361</v>
      </c>
      <c r="L349" s="19"/>
    </row>
    <row r="350" spans="1:12" s="29" customFormat="1" ht="58.5" customHeight="1">
      <c r="A350" s="37" t="s">
        <v>1902</v>
      </c>
      <c r="B350" s="101" t="s">
        <v>1909</v>
      </c>
      <c r="C350" s="101" t="s">
        <v>29</v>
      </c>
      <c r="D350" s="101" t="s">
        <v>1910</v>
      </c>
      <c r="E350" s="101" t="s">
        <v>1500</v>
      </c>
      <c r="F350" s="184">
        <v>1</v>
      </c>
      <c r="G350" s="170">
        <v>15000</v>
      </c>
      <c r="H350" s="25">
        <f t="shared" si="12"/>
        <v>15000</v>
      </c>
      <c r="I350" s="25">
        <f t="shared" si="13"/>
        <v>16800</v>
      </c>
      <c r="J350" s="95" t="s">
        <v>105</v>
      </c>
      <c r="K350" s="101" t="s">
        <v>1361</v>
      </c>
      <c r="L350" s="19"/>
    </row>
    <row r="351" spans="1:12" s="29" customFormat="1" ht="153">
      <c r="A351" s="37" t="s">
        <v>1903</v>
      </c>
      <c r="B351" s="30" t="s">
        <v>1911</v>
      </c>
      <c r="C351" s="30" t="s">
        <v>29</v>
      </c>
      <c r="D351" s="30" t="s">
        <v>1912</v>
      </c>
      <c r="E351" s="30" t="s">
        <v>1500</v>
      </c>
      <c r="F351" s="184">
        <v>5</v>
      </c>
      <c r="G351" s="184">
        <v>21000</v>
      </c>
      <c r="H351" s="25">
        <f t="shared" si="12"/>
        <v>105000</v>
      </c>
      <c r="I351" s="25">
        <f t="shared" si="13"/>
        <v>117600.00000000001</v>
      </c>
      <c r="J351" s="20" t="s">
        <v>3308</v>
      </c>
      <c r="K351" s="30" t="s">
        <v>1361</v>
      </c>
      <c r="L351" s="19" t="s">
        <v>3309</v>
      </c>
    </row>
    <row r="352" spans="1:12" s="29" customFormat="1" ht="127.5">
      <c r="A352" s="37" t="s">
        <v>1904</v>
      </c>
      <c r="B352" s="101" t="s">
        <v>1914</v>
      </c>
      <c r="C352" s="101" t="s">
        <v>29</v>
      </c>
      <c r="D352" s="101" t="s">
        <v>1915</v>
      </c>
      <c r="E352" s="101" t="s">
        <v>1500</v>
      </c>
      <c r="F352" s="184">
        <v>2</v>
      </c>
      <c r="G352" s="170">
        <v>205000</v>
      </c>
      <c r="H352" s="25">
        <f t="shared" si="12"/>
        <v>410000</v>
      </c>
      <c r="I352" s="25">
        <f t="shared" si="13"/>
        <v>459200.00000000006</v>
      </c>
      <c r="J352" s="95" t="s">
        <v>105</v>
      </c>
      <c r="K352" s="101" t="s">
        <v>1361</v>
      </c>
      <c r="L352" s="19"/>
    </row>
    <row r="353" spans="1:12" s="29" customFormat="1" ht="229.5">
      <c r="A353" s="37" t="s">
        <v>1968</v>
      </c>
      <c r="B353" s="20" t="s">
        <v>1023</v>
      </c>
      <c r="C353" s="20" t="s">
        <v>29</v>
      </c>
      <c r="D353" s="168" t="s">
        <v>3304</v>
      </c>
      <c r="E353" s="20" t="s">
        <v>1643</v>
      </c>
      <c r="F353" s="184"/>
      <c r="G353" s="184"/>
      <c r="H353" s="25">
        <f t="shared" si="12"/>
        <v>0</v>
      </c>
      <c r="I353" s="25">
        <f t="shared" si="13"/>
        <v>0</v>
      </c>
      <c r="J353" s="20" t="s">
        <v>1171</v>
      </c>
      <c r="K353" s="20" t="s">
        <v>26</v>
      </c>
      <c r="L353" s="20"/>
    </row>
    <row r="354" spans="1:12" s="29" customFormat="1" ht="178.5">
      <c r="A354" s="37" t="s">
        <v>1969</v>
      </c>
      <c r="B354" s="20" t="s">
        <v>1023</v>
      </c>
      <c r="C354" s="20" t="s">
        <v>29</v>
      </c>
      <c r="D354" s="20" t="s">
        <v>2566</v>
      </c>
      <c r="E354" s="20" t="s">
        <v>1643</v>
      </c>
      <c r="F354" s="184"/>
      <c r="G354" s="184"/>
      <c r="H354" s="25">
        <f t="shared" si="12"/>
        <v>0</v>
      </c>
      <c r="I354" s="25">
        <f t="shared" si="13"/>
        <v>0</v>
      </c>
      <c r="J354" s="20" t="s">
        <v>105</v>
      </c>
      <c r="K354" s="20" t="s">
        <v>26</v>
      </c>
      <c r="L354" s="20"/>
    </row>
    <row r="355" spans="1:12" s="29" customFormat="1" ht="127.5">
      <c r="A355" s="37" t="s">
        <v>1970</v>
      </c>
      <c r="B355" s="20" t="s">
        <v>1023</v>
      </c>
      <c r="C355" s="20" t="s">
        <v>29</v>
      </c>
      <c r="D355" s="20" t="s">
        <v>1971</v>
      </c>
      <c r="E355" s="20" t="s">
        <v>1643</v>
      </c>
      <c r="F355" s="184"/>
      <c r="G355" s="184"/>
      <c r="H355" s="25">
        <f t="shared" si="12"/>
        <v>0</v>
      </c>
      <c r="I355" s="25">
        <f t="shared" si="13"/>
        <v>0</v>
      </c>
      <c r="J355" s="20" t="s">
        <v>105</v>
      </c>
      <c r="K355" s="20" t="s">
        <v>26</v>
      </c>
      <c r="L355" s="20"/>
    </row>
    <row r="356" spans="1:12" s="29" customFormat="1" ht="120.75" customHeight="1">
      <c r="A356" s="37" t="s">
        <v>1973</v>
      </c>
      <c r="B356" s="20" t="s">
        <v>1023</v>
      </c>
      <c r="C356" s="20" t="s">
        <v>29</v>
      </c>
      <c r="D356" s="20" t="s">
        <v>1972</v>
      </c>
      <c r="E356" s="20" t="s">
        <v>1643</v>
      </c>
      <c r="F356" s="184"/>
      <c r="G356" s="184"/>
      <c r="H356" s="25">
        <f t="shared" si="12"/>
        <v>0</v>
      </c>
      <c r="I356" s="25">
        <f t="shared" si="13"/>
        <v>0</v>
      </c>
      <c r="J356" s="20" t="s">
        <v>105</v>
      </c>
      <c r="K356" s="20" t="s">
        <v>26</v>
      </c>
      <c r="L356" s="20"/>
    </row>
    <row r="357" spans="1:12" s="29" customFormat="1" ht="66.75" customHeight="1">
      <c r="A357" s="37" t="s">
        <v>2077</v>
      </c>
      <c r="B357" s="20" t="s">
        <v>2216</v>
      </c>
      <c r="C357" s="20" t="s">
        <v>29</v>
      </c>
      <c r="D357" s="20" t="s">
        <v>2113</v>
      </c>
      <c r="E357" s="20" t="s">
        <v>2085</v>
      </c>
      <c r="F357" s="184">
        <v>1200</v>
      </c>
      <c r="G357" s="184"/>
      <c r="H357" s="25"/>
      <c r="I357" s="25"/>
      <c r="J357" s="20" t="s">
        <v>2064</v>
      </c>
      <c r="K357" s="20" t="s">
        <v>2065</v>
      </c>
      <c r="L357" s="19" t="s">
        <v>1023</v>
      </c>
    </row>
    <row r="358" spans="1:12" s="29" customFormat="1" ht="306">
      <c r="A358" s="37" t="s">
        <v>2078</v>
      </c>
      <c r="B358" s="20" t="s">
        <v>2066</v>
      </c>
      <c r="C358" s="20" t="s">
        <v>29</v>
      </c>
      <c r="D358" s="30" t="s">
        <v>2198</v>
      </c>
      <c r="E358" s="20" t="s">
        <v>2085</v>
      </c>
      <c r="F358" s="184">
        <v>450</v>
      </c>
      <c r="G358" s="184">
        <v>12321</v>
      </c>
      <c r="H358" s="25">
        <f t="shared" si="12"/>
        <v>5544450</v>
      </c>
      <c r="I358" s="25">
        <f t="shared" si="13"/>
        <v>6209784.0000000009</v>
      </c>
      <c r="J358" s="20" t="s">
        <v>2064</v>
      </c>
      <c r="K358" s="20" t="s">
        <v>2065</v>
      </c>
      <c r="L358" s="19"/>
    </row>
    <row r="359" spans="1:12" s="29" customFormat="1" ht="191.25">
      <c r="A359" s="37" t="s">
        <v>2079</v>
      </c>
      <c r="B359" s="20" t="s">
        <v>2217</v>
      </c>
      <c r="C359" s="20" t="s">
        <v>29</v>
      </c>
      <c r="D359" s="30" t="s">
        <v>2067</v>
      </c>
      <c r="E359" s="20" t="s">
        <v>2085</v>
      </c>
      <c r="F359" s="184">
        <v>450</v>
      </c>
      <c r="G359" s="184">
        <v>8928.57</v>
      </c>
      <c r="H359" s="25">
        <f>F359*G359</f>
        <v>4017856.5</v>
      </c>
      <c r="I359" s="25">
        <f t="shared" si="13"/>
        <v>4499999.28</v>
      </c>
      <c r="J359" s="20" t="s">
        <v>2064</v>
      </c>
      <c r="K359" s="20" t="s">
        <v>2065</v>
      </c>
      <c r="L359" s="19"/>
    </row>
    <row r="360" spans="1:12" s="29" customFormat="1" ht="63.75">
      <c r="A360" s="37" t="s">
        <v>2080</v>
      </c>
      <c r="B360" s="69" t="s">
        <v>2068</v>
      </c>
      <c r="C360" s="95" t="s">
        <v>29</v>
      </c>
      <c r="D360" s="69" t="s">
        <v>2199</v>
      </c>
      <c r="E360" s="95" t="s">
        <v>1643</v>
      </c>
      <c r="F360" s="184">
        <v>100</v>
      </c>
      <c r="G360" s="184">
        <v>1350</v>
      </c>
      <c r="H360" s="25">
        <f t="shared" si="12"/>
        <v>135000</v>
      </c>
      <c r="I360" s="25">
        <f t="shared" si="13"/>
        <v>151200</v>
      </c>
      <c r="J360" s="69" t="s">
        <v>2064</v>
      </c>
      <c r="K360" s="69" t="s">
        <v>2065</v>
      </c>
      <c r="L360" s="19"/>
    </row>
    <row r="361" spans="1:12" s="29" customFormat="1" ht="63.75">
      <c r="A361" s="37" t="s">
        <v>2081</v>
      </c>
      <c r="B361" s="69" t="s">
        <v>2069</v>
      </c>
      <c r="C361" s="69" t="s">
        <v>2070</v>
      </c>
      <c r="D361" s="69" t="s">
        <v>2071</v>
      </c>
      <c r="E361" s="95" t="s">
        <v>1643</v>
      </c>
      <c r="F361" s="184">
        <v>2852</v>
      </c>
      <c r="G361" s="184"/>
      <c r="H361" s="25"/>
      <c r="I361" s="25"/>
      <c r="J361" s="69" t="s">
        <v>2064</v>
      </c>
      <c r="K361" s="69" t="s">
        <v>2065</v>
      </c>
      <c r="L361" s="19" t="s">
        <v>1023</v>
      </c>
    </row>
    <row r="362" spans="1:12" s="29" customFormat="1" ht="63.75">
      <c r="A362" s="37" t="s">
        <v>2082</v>
      </c>
      <c r="B362" s="69" t="s">
        <v>2072</v>
      </c>
      <c r="C362" s="69" t="s">
        <v>2070</v>
      </c>
      <c r="D362" s="69" t="s">
        <v>2073</v>
      </c>
      <c r="E362" s="95" t="s">
        <v>1643</v>
      </c>
      <c r="F362" s="184">
        <v>2852</v>
      </c>
      <c r="G362" s="184"/>
      <c r="H362" s="25"/>
      <c r="I362" s="25"/>
      <c r="J362" s="69" t="s">
        <v>2064</v>
      </c>
      <c r="K362" s="69" t="s">
        <v>2065</v>
      </c>
      <c r="L362" s="19" t="s">
        <v>1023</v>
      </c>
    </row>
    <row r="363" spans="1:12" s="29" customFormat="1" ht="191.25">
      <c r="A363" s="37" t="s">
        <v>2083</v>
      </c>
      <c r="B363" s="69" t="s">
        <v>2074</v>
      </c>
      <c r="C363" s="95" t="s">
        <v>29</v>
      </c>
      <c r="D363" s="167" t="s">
        <v>2075</v>
      </c>
      <c r="E363" s="95" t="s">
        <v>1643</v>
      </c>
      <c r="F363" s="184">
        <v>2</v>
      </c>
      <c r="G363" s="184">
        <v>709950</v>
      </c>
      <c r="H363" s="25">
        <f t="shared" si="12"/>
        <v>1419900</v>
      </c>
      <c r="I363" s="25">
        <f t="shared" si="13"/>
        <v>1590288.0000000002</v>
      </c>
      <c r="J363" s="69" t="s">
        <v>2076</v>
      </c>
      <c r="K363" s="69" t="s">
        <v>2065</v>
      </c>
      <c r="L363" s="19"/>
    </row>
    <row r="364" spans="1:12" s="29" customFormat="1" ht="63.75">
      <c r="A364" s="37" t="s">
        <v>2084</v>
      </c>
      <c r="B364" s="95" t="s">
        <v>2086</v>
      </c>
      <c r="C364" s="95" t="s">
        <v>29</v>
      </c>
      <c r="D364" s="95" t="s">
        <v>2087</v>
      </c>
      <c r="E364" s="95" t="s">
        <v>1643</v>
      </c>
      <c r="F364" s="184">
        <v>31</v>
      </c>
      <c r="G364" s="184">
        <v>7946.43</v>
      </c>
      <c r="H364" s="25">
        <f t="shared" si="12"/>
        <v>246339.33000000002</v>
      </c>
      <c r="I364" s="25">
        <f t="shared" si="13"/>
        <v>275900.04960000003</v>
      </c>
      <c r="J364" s="95" t="s">
        <v>2064</v>
      </c>
      <c r="K364" s="95" t="s">
        <v>235</v>
      </c>
      <c r="L364" s="19"/>
    </row>
    <row r="365" spans="1:12" s="29" customFormat="1" ht="63.75">
      <c r="A365" s="37" t="s">
        <v>2104</v>
      </c>
      <c r="B365" s="95" t="s">
        <v>2088</v>
      </c>
      <c r="C365" s="95" t="s">
        <v>29</v>
      </c>
      <c r="D365" s="95" t="s">
        <v>2089</v>
      </c>
      <c r="E365" s="95" t="s">
        <v>1643</v>
      </c>
      <c r="F365" s="184">
        <v>20</v>
      </c>
      <c r="G365" s="184">
        <v>4098.21</v>
      </c>
      <c r="H365" s="25">
        <f t="shared" si="12"/>
        <v>81964.2</v>
      </c>
      <c r="I365" s="25">
        <f t="shared" si="13"/>
        <v>91799.90400000001</v>
      </c>
      <c r="J365" s="95" t="s">
        <v>2064</v>
      </c>
      <c r="K365" s="95" t="s">
        <v>235</v>
      </c>
      <c r="L365" s="19"/>
    </row>
    <row r="366" spans="1:12" s="29" customFormat="1" ht="63.75">
      <c r="A366" s="37" t="s">
        <v>2105</v>
      </c>
      <c r="B366" s="95" t="s">
        <v>2090</v>
      </c>
      <c r="C366" s="95" t="s">
        <v>29</v>
      </c>
      <c r="D366" s="95" t="s">
        <v>2091</v>
      </c>
      <c r="E366" s="95" t="s">
        <v>1643</v>
      </c>
      <c r="F366" s="184">
        <v>30</v>
      </c>
      <c r="G366" s="184">
        <v>6241.07</v>
      </c>
      <c r="H366" s="25">
        <f t="shared" si="12"/>
        <v>187232.09999999998</v>
      </c>
      <c r="I366" s="25">
        <f t="shared" si="13"/>
        <v>209699.95199999999</v>
      </c>
      <c r="J366" s="95" t="s">
        <v>2064</v>
      </c>
      <c r="K366" s="95" t="s">
        <v>235</v>
      </c>
      <c r="L366" s="19"/>
    </row>
    <row r="367" spans="1:12" s="29" customFormat="1" ht="63.75">
      <c r="A367" s="37" t="s">
        <v>2106</v>
      </c>
      <c r="B367" s="95" t="s">
        <v>2092</v>
      </c>
      <c r="C367" s="95" t="s">
        <v>29</v>
      </c>
      <c r="D367" s="95" t="s">
        <v>2093</v>
      </c>
      <c r="E367" s="95" t="s">
        <v>1643</v>
      </c>
      <c r="F367" s="184">
        <v>4</v>
      </c>
      <c r="G367" s="184">
        <v>9991.07</v>
      </c>
      <c r="H367" s="25">
        <f t="shared" si="12"/>
        <v>39964.28</v>
      </c>
      <c r="I367" s="25">
        <f t="shared" si="13"/>
        <v>44759.993600000002</v>
      </c>
      <c r="J367" s="95" t="s">
        <v>2064</v>
      </c>
      <c r="K367" s="95" t="s">
        <v>235</v>
      </c>
      <c r="L367" s="19"/>
    </row>
    <row r="368" spans="1:12" s="29" customFormat="1" ht="63.75">
      <c r="A368" s="37" t="s">
        <v>2107</v>
      </c>
      <c r="B368" s="95" t="s">
        <v>2094</v>
      </c>
      <c r="C368" s="95" t="s">
        <v>29</v>
      </c>
      <c r="D368" s="95" t="s">
        <v>2095</v>
      </c>
      <c r="E368" s="95" t="s">
        <v>1593</v>
      </c>
      <c r="F368" s="184">
        <v>41</v>
      </c>
      <c r="G368" s="184">
        <v>7214.29</v>
      </c>
      <c r="H368" s="25">
        <f t="shared" si="12"/>
        <v>295785.89</v>
      </c>
      <c r="I368" s="25">
        <f t="shared" si="13"/>
        <v>331280.19680000003</v>
      </c>
      <c r="J368" s="95" t="s">
        <v>2096</v>
      </c>
      <c r="K368" s="95" t="s">
        <v>235</v>
      </c>
      <c r="L368" s="19"/>
    </row>
    <row r="369" spans="1:12" s="29" customFormat="1" ht="63.75">
      <c r="A369" s="37" t="s">
        <v>2108</v>
      </c>
      <c r="B369" s="95" t="s">
        <v>2097</v>
      </c>
      <c r="C369" s="95" t="s">
        <v>29</v>
      </c>
      <c r="D369" s="101" t="s">
        <v>2098</v>
      </c>
      <c r="E369" s="95" t="s">
        <v>1500</v>
      </c>
      <c r="F369" s="184">
        <v>72</v>
      </c>
      <c r="G369" s="184">
        <v>1696.43</v>
      </c>
      <c r="H369" s="25">
        <f t="shared" si="12"/>
        <v>122142.96</v>
      </c>
      <c r="I369" s="25">
        <f t="shared" si="13"/>
        <v>136800.11520000003</v>
      </c>
      <c r="J369" s="95" t="s">
        <v>2064</v>
      </c>
      <c r="K369" s="95" t="s">
        <v>235</v>
      </c>
      <c r="L369" s="19"/>
    </row>
    <row r="370" spans="1:12" s="29" customFormat="1" ht="63.75">
      <c r="A370" s="37" t="s">
        <v>2109</v>
      </c>
      <c r="B370" s="95" t="s">
        <v>2099</v>
      </c>
      <c r="C370" s="95" t="s">
        <v>29</v>
      </c>
      <c r="D370" s="95" t="s">
        <v>2100</v>
      </c>
      <c r="E370" s="95" t="s">
        <v>1593</v>
      </c>
      <c r="F370" s="184">
        <v>42</v>
      </c>
      <c r="G370" s="184">
        <v>1428.57</v>
      </c>
      <c r="H370" s="25">
        <f t="shared" si="12"/>
        <v>59999.939999999995</v>
      </c>
      <c r="I370" s="25">
        <f t="shared" si="13"/>
        <v>67199.932799999995</v>
      </c>
      <c r="J370" s="95" t="s">
        <v>2064</v>
      </c>
      <c r="K370" s="95" t="s">
        <v>235</v>
      </c>
      <c r="L370" s="19" t="s">
        <v>3310</v>
      </c>
    </row>
    <row r="371" spans="1:12" s="29" customFormat="1" ht="109.5" customHeight="1">
      <c r="A371" s="37" t="s">
        <v>2110</v>
      </c>
      <c r="B371" s="95" t="s">
        <v>2101</v>
      </c>
      <c r="C371" s="95" t="s">
        <v>29</v>
      </c>
      <c r="D371" s="95" t="s">
        <v>2200</v>
      </c>
      <c r="E371" s="95" t="s">
        <v>1593</v>
      </c>
      <c r="F371" s="184">
        <v>42</v>
      </c>
      <c r="G371" s="184">
        <v>14692.86</v>
      </c>
      <c r="H371" s="25">
        <f t="shared" si="12"/>
        <v>617100.12</v>
      </c>
      <c r="I371" s="25">
        <f t="shared" si="13"/>
        <v>691152.1344000001</v>
      </c>
      <c r="J371" s="95" t="s">
        <v>2064</v>
      </c>
      <c r="K371" s="95" t="s">
        <v>235</v>
      </c>
      <c r="L371" s="19" t="s">
        <v>3310</v>
      </c>
    </row>
    <row r="372" spans="1:12" s="29" customFormat="1" ht="63.75">
      <c r="A372" s="37" t="s">
        <v>2111</v>
      </c>
      <c r="B372" s="95" t="s">
        <v>2102</v>
      </c>
      <c r="C372" s="95" t="s">
        <v>29</v>
      </c>
      <c r="D372" s="95" t="s">
        <v>2103</v>
      </c>
      <c r="E372" s="95" t="s">
        <v>1593</v>
      </c>
      <c r="F372" s="184">
        <v>41</v>
      </c>
      <c r="G372" s="184">
        <v>13392.85</v>
      </c>
      <c r="H372" s="25">
        <f t="shared" si="12"/>
        <v>549106.85</v>
      </c>
      <c r="I372" s="25">
        <f t="shared" si="13"/>
        <v>614999.67200000002</v>
      </c>
      <c r="J372" s="95" t="s">
        <v>2064</v>
      </c>
      <c r="K372" s="95" t="s">
        <v>235</v>
      </c>
      <c r="L372" s="19"/>
    </row>
    <row r="373" spans="1:12" s="29" customFormat="1" ht="167.25" customHeight="1">
      <c r="A373" s="37" t="s">
        <v>2112</v>
      </c>
      <c r="B373" s="20" t="s">
        <v>2114</v>
      </c>
      <c r="C373" s="20" t="s">
        <v>29</v>
      </c>
      <c r="D373" s="20" t="s">
        <v>2966</v>
      </c>
      <c r="E373" s="20" t="s">
        <v>1500</v>
      </c>
      <c r="F373" s="184">
        <v>19</v>
      </c>
      <c r="G373" s="184">
        <v>33241.08</v>
      </c>
      <c r="H373" s="25">
        <f t="shared" si="12"/>
        <v>631580.52</v>
      </c>
      <c r="I373" s="25">
        <f t="shared" si="13"/>
        <v>707370.18240000005</v>
      </c>
      <c r="J373" s="20" t="s">
        <v>2975</v>
      </c>
      <c r="K373" s="20" t="s">
        <v>1361</v>
      </c>
      <c r="L373" s="19"/>
    </row>
    <row r="374" spans="1:12" s="29" customFormat="1" ht="102">
      <c r="A374" s="37" t="s">
        <v>2132</v>
      </c>
      <c r="B374" s="69" t="s">
        <v>2116</v>
      </c>
      <c r="C374" s="69" t="s">
        <v>29</v>
      </c>
      <c r="D374" s="69" t="s">
        <v>2127</v>
      </c>
      <c r="E374" s="69" t="s">
        <v>1500</v>
      </c>
      <c r="F374" s="184">
        <v>12</v>
      </c>
      <c r="G374" s="184">
        <v>47767.85</v>
      </c>
      <c r="H374" s="25">
        <f t="shared" si="12"/>
        <v>573214.19999999995</v>
      </c>
      <c r="I374" s="25">
        <f t="shared" si="13"/>
        <v>641999.90399999998</v>
      </c>
      <c r="J374" s="69" t="s">
        <v>2115</v>
      </c>
      <c r="K374" s="69" t="s">
        <v>1361</v>
      </c>
      <c r="L374" s="19"/>
    </row>
    <row r="375" spans="1:12" s="29" customFormat="1" ht="102">
      <c r="A375" s="37" t="s">
        <v>2133</v>
      </c>
      <c r="B375" s="69" t="s">
        <v>2117</v>
      </c>
      <c r="C375" s="69" t="s">
        <v>29</v>
      </c>
      <c r="D375" s="69" t="s">
        <v>2128</v>
      </c>
      <c r="E375" s="69" t="s">
        <v>1500</v>
      </c>
      <c r="F375" s="184">
        <v>1</v>
      </c>
      <c r="G375" s="184">
        <v>60803.57</v>
      </c>
      <c r="H375" s="25">
        <f t="shared" si="12"/>
        <v>60803.57</v>
      </c>
      <c r="I375" s="25">
        <f t="shared" si="13"/>
        <v>68099.998400000011</v>
      </c>
      <c r="J375" s="69" t="s">
        <v>2115</v>
      </c>
      <c r="K375" s="69" t="s">
        <v>1361</v>
      </c>
      <c r="L375" s="19"/>
    </row>
    <row r="376" spans="1:12" s="29" customFormat="1" ht="224.25" customHeight="1">
      <c r="A376" s="37" t="s">
        <v>2134</v>
      </c>
      <c r="B376" s="69" t="s">
        <v>2118</v>
      </c>
      <c r="C376" s="69" t="s">
        <v>775</v>
      </c>
      <c r="D376" s="69" t="s">
        <v>3321</v>
      </c>
      <c r="E376" s="69" t="s">
        <v>1500</v>
      </c>
      <c r="F376" s="184">
        <v>530</v>
      </c>
      <c r="G376" s="184"/>
      <c r="H376" s="25"/>
      <c r="I376" s="25"/>
      <c r="J376" s="69" t="s">
        <v>2979</v>
      </c>
      <c r="K376" s="69" t="s">
        <v>1361</v>
      </c>
      <c r="L376" s="19" t="s">
        <v>1023</v>
      </c>
    </row>
    <row r="377" spans="1:12" s="29" customFormat="1" ht="97.5" customHeight="1">
      <c r="A377" s="37" t="s">
        <v>2135</v>
      </c>
      <c r="B377" s="69" t="s">
        <v>2119</v>
      </c>
      <c r="C377" s="69" t="s">
        <v>29</v>
      </c>
      <c r="D377" s="30" t="s">
        <v>2228</v>
      </c>
      <c r="E377" s="69" t="s">
        <v>1500</v>
      </c>
      <c r="F377" s="184">
        <v>1</v>
      </c>
      <c r="G377" s="184">
        <v>28000</v>
      </c>
      <c r="H377" s="25">
        <f t="shared" si="12"/>
        <v>28000</v>
      </c>
      <c r="I377" s="25">
        <f t="shared" si="13"/>
        <v>31360.000000000004</v>
      </c>
      <c r="J377" s="69" t="s">
        <v>2115</v>
      </c>
      <c r="K377" s="69" t="s">
        <v>1361</v>
      </c>
      <c r="L377" s="19"/>
    </row>
    <row r="378" spans="1:12" s="29" customFormat="1" ht="76.5">
      <c r="A378" s="37" t="s">
        <v>2136</v>
      </c>
      <c r="B378" s="69" t="s">
        <v>2120</v>
      </c>
      <c r="C378" s="69" t="s">
        <v>29</v>
      </c>
      <c r="D378" s="131" t="s">
        <v>2129</v>
      </c>
      <c r="E378" s="69" t="s">
        <v>1500</v>
      </c>
      <c r="F378" s="184">
        <v>12</v>
      </c>
      <c r="G378" s="184">
        <v>50000</v>
      </c>
      <c r="H378" s="25">
        <f t="shared" si="12"/>
        <v>600000</v>
      </c>
      <c r="I378" s="25">
        <f t="shared" si="13"/>
        <v>672000.00000000012</v>
      </c>
      <c r="J378" s="69" t="s">
        <v>2115</v>
      </c>
      <c r="K378" s="69" t="s">
        <v>1361</v>
      </c>
      <c r="L378" s="19"/>
    </row>
    <row r="379" spans="1:12" s="29" customFormat="1" ht="102">
      <c r="A379" s="37" t="s">
        <v>2137</v>
      </c>
      <c r="B379" s="131" t="s">
        <v>2121</v>
      </c>
      <c r="C379" s="69" t="s">
        <v>29</v>
      </c>
      <c r="D379" s="69" t="s">
        <v>2130</v>
      </c>
      <c r="E379" s="69" t="s">
        <v>1500</v>
      </c>
      <c r="F379" s="184">
        <v>10</v>
      </c>
      <c r="G379" s="184">
        <v>28125</v>
      </c>
      <c r="H379" s="25">
        <f t="shared" si="12"/>
        <v>281250</v>
      </c>
      <c r="I379" s="25">
        <f t="shared" si="13"/>
        <v>315000.00000000006</v>
      </c>
      <c r="J379" s="69" t="s">
        <v>2115</v>
      </c>
      <c r="K379" s="69" t="s">
        <v>1361</v>
      </c>
      <c r="L379" s="19"/>
    </row>
    <row r="380" spans="1:12" s="29" customFormat="1" ht="69.75" customHeight="1">
      <c r="A380" s="37" t="s">
        <v>2138</v>
      </c>
      <c r="B380" s="69" t="s">
        <v>2122</v>
      </c>
      <c r="C380" s="69" t="s">
        <v>29</v>
      </c>
      <c r="D380" s="69" t="s">
        <v>2131</v>
      </c>
      <c r="E380" s="69" t="s">
        <v>1500</v>
      </c>
      <c r="F380" s="184">
        <v>4</v>
      </c>
      <c r="G380" s="184">
        <v>70000</v>
      </c>
      <c r="H380" s="25">
        <f t="shared" si="12"/>
        <v>280000</v>
      </c>
      <c r="I380" s="25">
        <f t="shared" si="13"/>
        <v>313600.00000000006</v>
      </c>
      <c r="J380" s="69" t="s">
        <v>2115</v>
      </c>
      <c r="K380" s="69" t="s">
        <v>1361</v>
      </c>
      <c r="L380" s="19"/>
    </row>
    <row r="381" spans="1:12" s="29" customFormat="1" ht="127.5">
      <c r="A381" s="37" t="s">
        <v>2139</v>
      </c>
      <c r="B381" s="69" t="s">
        <v>2123</v>
      </c>
      <c r="C381" s="69" t="s">
        <v>29</v>
      </c>
      <c r="D381" s="69" t="s">
        <v>2168</v>
      </c>
      <c r="E381" s="69" t="s">
        <v>1500</v>
      </c>
      <c r="F381" s="184">
        <v>16</v>
      </c>
      <c r="G381" s="184">
        <v>25000</v>
      </c>
      <c r="H381" s="25">
        <f t="shared" si="12"/>
        <v>400000</v>
      </c>
      <c r="I381" s="25">
        <f t="shared" si="13"/>
        <v>448000.00000000006</v>
      </c>
      <c r="J381" s="69" t="s">
        <v>2115</v>
      </c>
      <c r="K381" s="69" t="s">
        <v>1361</v>
      </c>
      <c r="L381" s="19"/>
    </row>
    <row r="382" spans="1:12" s="29" customFormat="1" ht="165.75">
      <c r="A382" s="37" t="s">
        <v>2140</v>
      </c>
      <c r="B382" s="69" t="s">
        <v>2124</v>
      </c>
      <c r="C382" s="19" t="s">
        <v>29</v>
      </c>
      <c r="D382" s="69" t="s">
        <v>2143</v>
      </c>
      <c r="E382" s="69" t="s">
        <v>1500</v>
      </c>
      <c r="F382" s="184">
        <v>16</v>
      </c>
      <c r="G382" s="184">
        <v>51785.71</v>
      </c>
      <c r="H382" s="25">
        <f t="shared" si="12"/>
        <v>828571.36</v>
      </c>
      <c r="I382" s="25">
        <f t="shared" si="13"/>
        <v>927999.92320000008</v>
      </c>
      <c r="J382" s="69" t="s">
        <v>2115</v>
      </c>
      <c r="K382" s="69" t="s">
        <v>1361</v>
      </c>
      <c r="L382" s="19"/>
    </row>
    <row r="383" spans="1:12" s="29" customFormat="1" ht="127.5">
      <c r="A383" s="37" t="s">
        <v>2141</v>
      </c>
      <c r="B383" s="131" t="s">
        <v>2125</v>
      </c>
      <c r="C383" s="19" t="s">
        <v>29</v>
      </c>
      <c r="D383" s="69" t="s">
        <v>2172</v>
      </c>
      <c r="E383" s="69" t="s">
        <v>1500</v>
      </c>
      <c r="F383" s="184">
        <v>40</v>
      </c>
      <c r="G383" s="184">
        <v>56000</v>
      </c>
      <c r="H383" s="25">
        <f t="shared" si="12"/>
        <v>2240000</v>
      </c>
      <c r="I383" s="25">
        <f t="shared" si="13"/>
        <v>2508800.0000000005</v>
      </c>
      <c r="J383" s="69" t="s">
        <v>2115</v>
      </c>
      <c r="K383" s="69" t="s">
        <v>1361</v>
      </c>
      <c r="L383" s="19"/>
    </row>
    <row r="384" spans="1:12" s="29" customFormat="1" ht="89.25">
      <c r="A384" s="37" t="s">
        <v>2142</v>
      </c>
      <c r="B384" s="131" t="s">
        <v>2126</v>
      </c>
      <c r="C384" s="19" t="s">
        <v>29</v>
      </c>
      <c r="D384" s="131" t="s">
        <v>2144</v>
      </c>
      <c r="E384" s="69" t="s">
        <v>1500</v>
      </c>
      <c r="F384" s="184">
        <v>650</v>
      </c>
      <c r="G384" s="184">
        <v>5044.6400000000003</v>
      </c>
      <c r="H384" s="25">
        <f t="shared" si="12"/>
        <v>3279016</v>
      </c>
      <c r="I384" s="25">
        <f t="shared" si="13"/>
        <v>3672497.9200000004</v>
      </c>
      <c r="J384" s="69" t="s">
        <v>2115</v>
      </c>
      <c r="K384" s="69" t="s">
        <v>1361</v>
      </c>
      <c r="L384" s="19"/>
    </row>
    <row r="385" spans="1:12" s="29" customFormat="1" ht="280.5">
      <c r="A385" s="37" t="s">
        <v>2221</v>
      </c>
      <c r="B385" s="131" t="s">
        <v>2223</v>
      </c>
      <c r="C385" s="19" t="s">
        <v>775</v>
      </c>
      <c r="D385" s="19" t="s">
        <v>3131</v>
      </c>
      <c r="E385" s="69" t="s">
        <v>1500</v>
      </c>
      <c r="F385" s="184">
        <v>1</v>
      </c>
      <c r="G385" s="184">
        <v>26933036</v>
      </c>
      <c r="H385" s="25">
        <f t="shared" si="12"/>
        <v>26933036</v>
      </c>
      <c r="I385" s="25">
        <f t="shared" si="13"/>
        <v>30165000.320000004</v>
      </c>
      <c r="J385" s="69" t="s">
        <v>2222</v>
      </c>
      <c r="K385" s="69" t="s">
        <v>1361</v>
      </c>
      <c r="L385" s="19"/>
    </row>
    <row r="386" spans="1:12" s="29" customFormat="1" ht="79.5" customHeight="1">
      <c r="A386" s="37" t="s">
        <v>2240</v>
      </c>
      <c r="B386" s="95" t="s">
        <v>2235</v>
      </c>
      <c r="C386" s="19" t="s">
        <v>775</v>
      </c>
      <c r="D386" s="95" t="s">
        <v>2241</v>
      </c>
      <c r="E386" s="95" t="s">
        <v>776</v>
      </c>
      <c r="F386" s="184">
        <v>27638</v>
      </c>
      <c r="G386" s="184">
        <v>160</v>
      </c>
      <c r="H386" s="25">
        <f>F386*G386</f>
        <v>4422080</v>
      </c>
      <c r="I386" s="25">
        <f t="shared" si="13"/>
        <v>4952729.6000000006</v>
      </c>
      <c r="J386" s="95" t="s">
        <v>1432</v>
      </c>
      <c r="K386" s="101" t="s">
        <v>1433</v>
      </c>
      <c r="L386" s="19"/>
    </row>
    <row r="387" spans="1:12" s="29" customFormat="1" ht="111" customHeight="1">
      <c r="A387" s="95">
        <v>371</v>
      </c>
      <c r="B387" s="50" t="s">
        <v>2243</v>
      </c>
      <c r="C387" s="19" t="s">
        <v>29</v>
      </c>
      <c r="D387" s="50" t="s">
        <v>2244</v>
      </c>
      <c r="E387" s="69" t="s">
        <v>1500</v>
      </c>
      <c r="F387" s="25">
        <v>50</v>
      </c>
      <c r="G387" s="25">
        <v>160.71</v>
      </c>
      <c r="H387" s="25">
        <f t="shared" si="12"/>
        <v>8035.5</v>
      </c>
      <c r="I387" s="25">
        <f t="shared" si="13"/>
        <v>8999.76</v>
      </c>
      <c r="J387" s="19" t="s">
        <v>2245</v>
      </c>
      <c r="K387" s="69" t="s">
        <v>1361</v>
      </c>
      <c r="L387" s="19"/>
    </row>
    <row r="388" spans="1:12" s="29" customFormat="1" ht="108.75" customHeight="1">
      <c r="A388" s="95">
        <v>372</v>
      </c>
      <c r="B388" s="50" t="s">
        <v>2246</v>
      </c>
      <c r="C388" s="19" t="s">
        <v>29</v>
      </c>
      <c r="D388" s="50" t="s">
        <v>2247</v>
      </c>
      <c r="E388" s="69" t="s">
        <v>1500</v>
      </c>
      <c r="F388" s="25">
        <v>50</v>
      </c>
      <c r="G388" s="25">
        <v>182.14</v>
      </c>
      <c r="H388" s="25">
        <f t="shared" si="12"/>
        <v>9107</v>
      </c>
      <c r="I388" s="25">
        <f t="shared" si="13"/>
        <v>10199.84</v>
      </c>
      <c r="J388" s="19" t="s">
        <v>2245</v>
      </c>
      <c r="K388" s="69" t="s">
        <v>1361</v>
      </c>
      <c r="L388" s="19"/>
    </row>
    <row r="389" spans="1:12" s="29" customFormat="1" ht="109.5" customHeight="1">
      <c r="A389" s="95">
        <v>373</v>
      </c>
      <c r="B389" s="50" t="s">
        <v>2248</v>
      </c>
      <c r="C389" s="19" t="s">
        <v>29</v>
      </c>
      <c r="D389" s="50" t="s">
        <v>2249</v>
      </c>
      <c r="E389" s="69" t="s">
        <v>1500</v>
      </c>
      <c r="F389" s="25">
        <v>50</v>
      </c>
      <c r="G389" s="25">
        <v>192.86</v>
      </c>
      <c r="H389" s="25">
        <f t="shared" si="12"/>
        <v>9643</v>
      </c>
      <c r="I389" s="25">
        <f t="shared" si="13"/>
        <v>10800.160000000002</v>
      </c>
      <c r="J389" s="19" t="s">
        <v>2245</v>
      </c>
      <c r="K389" s="69" t="s">
        <v>1361</v>
      </c>
      <c r="L389" s="19"/>
    </row>
    <row r="390" spans="1:12" s="29" customFormat="1" ht="108.75" customHeight="1">
      <c r="A390" s="95">
        <v>374</v>
      </c>
      <c r="B390" s="50" t="s">
        <v>2250</v>
      </c>
      <c r="C390" s="19" t="s">
        <v>29</v>
      </c>
      <c r="D390" s="50" t="s">
        <v>2251</v>
      </c>
      <c r="E390" s="69" t="s">
        <v>1500</v>
      </c>
      <c r="F390" s="25">
        <v>100</v>
      </c>
      <c r="G390" s="25">
        <v>214.29</v>
      </c>
      <c r="H390" s="25">
        <f t="shared" si="12"/>
        <v>21429</v>
      </c>
      <c r="I390" s="25">
        <f t="shared" si="13"/>
        <v>24000.480000000003</v>
      </c>
      <c r="J390" s="19" t="s">
        <v>2245</v>
      </c>
      <c r="K390" s="69" t="s">
        <v>1361</v>
      </c>
      <c r="L390" s="19"/>
    </row>
    <row r="391" spans="1:12" s="29" customFormat="1" ht="108.75" customHeight="1">
      <c r="A391" s="95">
        <v>375</v>
      </c>
      <c r="B391" s="50" t="s">
        <v>2252</v>
      </c>
      <c r="C391" s="19" t="s">
        <v>29</v>
      </c>
      <c r="D391" s="50" t="s">
        <v>2253</v>
      </c>
      <c r="E391" s="69" t="s">
        <v>1500</v>
      </c>
      <c r="F391" s="25">
        <v>100</v>
      </c>
      <c r="G391" s="25">
        <v>257.14</v>
      </c>
      <c r="H391" s="25">
        <f t="shared" si="12"/>
        <v>25714</v>
      </c>
      <c r="I391" s="25">
        <f t="shared" si="13"/>
        <v>28799.680000000004</v>
      </c>
      <c r="J391" s="19" t="s">
        <v>2245</v>
      </c>
      <c r="K391" s="69" t="s">
        <v>1361</v>
      </c>
      <c r="L391" s="19"/>
    </row>
    <row r="392" spans="1:12" s="29" customFormat="1" ht="102">
      <c r="A392" s="95">
        <v>376</v>
      </c>
      <c r="B392" s="50" t="s">
        <v>2254</v>
      </c>
      <c r="C392" s="19" t="s">
        <v>29</v>
      </c>
      <c r="D392" s="50" t="s">
        <v>2255</v>
      </c>
      <c r="E392" s="69" t="s">
        <v>1500</v>
      </c>
      <c r="F392" s="25">
        <v>100</v>
      </c>
      <c r="G392" s="25">
        <v>321.43</v>
      </c>
      <c r="H392" s="25">
        <f t="shared" si="12"/>
        <v>32143</v>
      </c>
      <c r="I392" s="25">
        <f t="shared" si="13"/>
        <v>36000.160000000003</v>
      </c>
      <c r="J392" s="19" t="s">
        <v>2245</v>
      </c>
      <c r="K392" s="69" t="s">
        <v>1361</v>
      </c>
      <c r="L392" s="19"/>
    </row>
    <row r="393" spans="1:12" s="29" customFormat="1" ht="102">
      <c r="A393" s="95">
        <v>377</v>
      </c>
      <c r="B393" s="50" t="s">
        <v>2256</v>
      </c>
      <c r="C393" s="19" t="s">
        <v>29</v>
      </c>
      <c r="D393" s="50" t="s">
        <v>2257</v>
      </c>
      <c r="E393" s="69" t="s">
        <v>1500</v>
      </c>
      <c r="F393" s="25">
        <v>100</v>
      </c>
      <c r="G393" s="25">
        <v>385.71</v>
      </c>
      <c r="H393" s="25">
        <f t="shared" si="12"/>
        <v>38571</v>
      </c>
      <c r="I393" s="25">
        <f t="shared" si="13"/>
        <v>43199.520000000004</v>
      </c>
      <c r="J393" s="19" t="s">
        <v>2245</v>
      </c>
      <c r="K393" s="69" t="s">
        <v>1361</v>
      </c>
      <c r="L393" s="19"/>
    </row>
    <row r="394" spans="1:12" s="29" customFormat="1" ht="102">
      <c r="A394" s="95">
        <v>378</v>
      </c>
      <c r="B394" s="50" t="s">
        <v>2258</v>
      </c>
      <c r="C394" s="19" t="s">
        <v>29</v>
      </c>
      <c r="D394" s="50" t="s">
        <v>2259</v>
      </c>
      <c r="E394" s="69" t="s">
        <v>1500</v>
      </c>
      <c r="F394" s="25">
        <v>100</v>
      </c>
      <c r="G394" s="25">
        <v>450</v>
      </c>
      <c r="H394" s="25">
        <f t="shared" si="12"/>
        <v>45000</v>
      </c>
      <c r="I394" s="25">
        <f t="shared" si="13"/>
        <v>50400.000000000007</v>
      </c>
      <c r="J394" s="19" t="s">
        <v>2245</v>
      </c>
      <c r="K394" s="69" t="s">
        <v>1361</v>
      </c>
      <c r="L394" s="19"/>
    </row>
    <row r="395" spans="1:12" s="29" customFormat="1" ht="57" customHeight="1">
      <c r="A395" s="20">
        <v>379</v>
      </c>
      <c r="B395" s="19" t="s">
        <v>2260</v>
      </c>
      <c r="C395" s="19" t="s">
        <v>29</v>
      </c>
      <c r="D395" s="19" t="s">
        <v>2261</v>
      </c>
      <c r="E395" s="20" t="s">
        <v>1500</v>
      </c>
      <c r="F395" s="25">
        <v>100</v>
      </c>
      <c r="G395" s="25">
        <v>1283</v>
      </c>
      <c r="H395" s="25">
        <f t="shared" si="12"/>
        <v>128300</v>
      </c>
      <c r="I395" s="25">
        <f t="shared" si="13"/>
        <v>143696</v>
      </c>
      <c r="J395" s="19" t="s">
        <v>1317</v>
      </c>
      <c r="K395" s="20" t="s">
        <v>1361</v>
      </c>
      <c r="L395" s="19"/>
    </row>
    <row r="396" spans="1:12" s="29" customFormat="1" ht="51">
      <c r="A396" s="20">
        <v>380</v>
      </c>
      <c r="B396" s="19" t="s">
        <v>2262</v>
      </c>
      <c r="C396" s="19" t="s">
        <v>29</v>
      </c>
      <c r="D396" s="19" t="s">
        <v>2263</v>
      </c>
      <c r="E396" s="20" t="s">
        <v>926</v>
      </c>
      <c r="F396" s="184">
        <v>50</v>
      </c>
      <c r="G396" s="184">
        <v>392</v>
      </c>
      <c r="H396" s="25">
        <f t="shared" si="12"/>
        <v>19600</v>
      </c>
      <c r="I396" s="25">
        <f t="shared" si="13"/>
        <v>21952.000000000004</v>
      </c>
      <c r="J396" s="19" t="s">
        <v>2264</v>
      </c>
      <c r="K396" s="20" t="s">
        <v>1361</v>
      </c>
      <c r="L396" s="19"/>
    </row>
    <row r="397" spans="1:12" s="29" customFormat="1" ht="51">
      <c r="A397" s="20">
        <v>381</v>
      </c>
      <c r="B397" s="19" t="s">
        <v>2265</v>
      </c>
      <c r="C397" s="19" t="s">
        <v>29</v>
      </c>
      <c r="D397" s="19" t="s">
        <v>2266</v>
      </c>
      <c r="E397" s="20" t="s">
        <v>926</v>
      </c>
      <c r="F397" s="184">
        <v>50</v>
      </c>
      <c r="G397" s="184">
        <v>498</v>
      </c>
      <c r="H397" s="25">
        <f t="shared" si="12"/>
        <v>24900</v>
      </c>
      <c r="I397" s="25">
        <f t="shared" si="13"/>
        <v>27888.000000000004</v>
      </c>
      <c r="J397" s="19" t="s">
        <v>2264</v>
      </c>
      <c r="K397" s="20" t="s">
        <v>1361</v>
      </c>
      <c r="L397" s="19"/>
    </row>
    <row r="398" spans="1:12" s="29" customFormat="1" ht="51">
      <c r="A398" s="20">
        <v>382</v>
      </c>
      <c r="B398" s="19" t="s">
        <v>2267</v>
      </c>
      <c r="C398" s="19" t="s">
        <v>29</v>
      </c>
      <c r="D398" s="19" t="s">
        <v>2268</v>
      </c>
      <c r="E398" s="20" t="s">
        <v>926</v>
      </c>
      <c r="F398" s="184">
        <v>50</v>
      </c>
      <c r="G398" s="184">
        <v>652</v>
      </c>
      <c r="H398" s="25">
        <f t="shared" si="12"/>
        <v>32600</v>
      </c>
      <c r="I398" s="25">
        <f t="shared" si="13"/>
        <v>36512</v>
      </c>
      <c r="J398" s="19" t="s">
        <v>2264</v>
      </c>
      <c r="K398" s="20" t="s">
        <v>1361</v>
      </c>
      <c r="L398" s="19"/>
    </row>
    <row r="399" spans="1:12" s="29" customFormat="1" ht="51">
      <c r="A399" s="20">
        <v>383</v>
      </c>
      <c r="B399" s="19" t="s">
        <v>2269</v>
      </c>
      <c r="C399" s="19" t="s">
        <v>29</v>
      </c>
      <c r="D399" s="19" t="s">
        <v>2270</v>
      </c>
      <c r="E399" s="20" t="s">
        <v>926</v>
      </c>
      <c r="F399" s="184">
        <v>50</v>
      </c>
      <c r="G399" s="184">
        <v>848</v>
      </c>
      <c r="H399" s="25">
        <f t="shared" si="12"/>
        <v>42400</v>
      </c>
      <c r="I399" s="25">
        <f t="shared" si="13"/>
        <v>47488.000000000007</v>
      </c>
      <c r="J399" s="19" t="s">
        <v>2264</v>
      </c>
      <c r="K399" s="20" t="s">
        <v>1361</v>
      </c>
      <c r="L399" s="19"/>
    </row>
    <row r="400" spans="1:12" s="29" customFormat="1" ht="51">
      <c r="A400" s="20">
        <v>384</v>
      </c>
      <c r="B400" s="19" t="s">
        <v>2271</v>
      </c>
      <c r="C400" s="19" t="s">
        <v>29</v>
      </c>
      <c r="D400" s="19" t="s">
        <v>2272</v>
      </c>
      <c r="E400" s="20" t="s">
        <v>926</v>
      </c>
      <c r="F400" s="184">
        <v>50</v>
      </c>
      <c r="G400" s="184">
        <v>1172</v>
      </c>
      <c r="H400" s="25">
        <f t="shared" si="12"/>
        <v>58600</v>
      </c>
      <c r="I400" s="25">
        <f t="shared" si="13"/>
        <v>65632</v>
      </c>
      <c r="J400" s="19" t="s">
        <v>2264</v>
      </c>
      <c r="K400" s="20" t="s">
        <v>1361</v>
      </c>
      <c r="L400" s="19"/>
    </row>
    <row r="401" spans="1:12" s="29" customFormat="1" ht="51">
      <c r="A401" s="20">
        <v>385</v>
      </c>
      <c r="B401" s="19" t="s">
        <v>2273</v>
      </c>
      <c r="C401" s="19" t="s">
        <v>29</v>
      </c>
      <c r="D401" s="19" t="s">
        <v>2274</v>
      </c>
      <c r="E401" s="20" t="s">
        <v>926</v>
      </c>
      <c r="F401" s="184">
        <v>30</v>
      </c>
      <c r="G401" s="184">
        <v>1300</v>
      </c>
      <c r="H401" s="25">
        <f t="shared" si="12"/>
        <v>39000</v>
      </c>
      <c r="I401" s="25">
        <f t="shared" si="13"/>
        <v>43680.000000000007</v>
      </c>
      <c r="J401" s="19" t="s">
        <v>2264</v>
      </c>
      <c r="K401" s="20" t="s">
        <v>1361</v>
      </c>
      <c r="L401" s="19"/>
    </row>
    <row r="402" spans="1:12" s="29" customFormat="1" ht="51">
      <c r="A402" s="20">
        <v>386</v>
      </c>
      <c r="B402" s="19" t="s">
        <v>2275</v>
      </c>
      <c r="C402" s="19" t="s">
        <v>29</v>
      </c>
      <c r="D402" s="19" t="s">
        <v>2276</v>
      </c>
      <c r="E402" s="20" t="s">
        <v>926</v>
      </c>
      <c r="F402" s="184">
        <v>30</v>
      </c>
      <c r="G402" s="184">
        <v>1633.33</v>
      </c>
      <c r="H402" s="25">
        <f t="shared" ref="H402:H465" si="14">F402*G402</f>
        <v>48999.899999999994</v>
      </c>
      <c r="I402" s="25">
        <f t="shared" ref="I402:I465" si="15">H402*1.12</f>
        <v>54879.887999999999</v>
      </c>
      <c r="J402" s="19" t="s">
        <v>2264</v>
      </c>
      <c r="K402" s="20" t="s">
        <v>1361</v>
      </c>
      <c r="L402" s="19"/>
    </row>
    <row r="403" spans="1:12" s="29" customFormat="1" ht="51">
      <c r="A403" s="20">
        <v>387</v>
      </c>
      <c r="B403" s="19" t="s">
        <v>2277</v>
      </c>
      <c r="C403" s="19" t="s">
        <v>29</v>
      </c>
      <c r="D403" s="19" t="s">
        <v>2263</v>
      </c>
      <c r="E403" s="20" t="s">
        <v>926</v>
      </c>
      <c r="F403" s="184">
        <v>30</v>
      </c>
      <c r="G403" s="184"/>
      <c r="H403" s="25"/>
      <c r="I403" s="25"/>
      <c r="J403" s="19" t="s">
        <v>2264</v>
      </c>
      <c r="K403" s="20" t="s">
        <v>1361</v>
      </c>
      <c r="L403" s="19" t="s">
        <v>1023</v>
      </c>
    </row>
    <row r="404" spans="1:12" s="29" customFormat="1" ht="51">
      <c r="A404" s="20">
        <v>388</v>
      </c>
      <c r="B404" s="19" t="s">
        <v>2278</v>
      </c>
      <c r="C404" s="19" t="s">
        <v>29</v>
      </c>
      <c r="D404" s="19" t="s">
        <v>2263</v>
      </c>
      <c r="E404" s="20" t="s">
        <v>926</v>
      </c>
      <c r="F404" s="184">
        <v>30</v>
      </c>
      <c r="G404" s="184"/>
      <c r="H404" s="25"/>
      <c r="I404" s="25"/>
      <c r="J404" s="19" t="s">
        <v>2264</v>
      </c>
      <c r="K404" s="20" t="s">
        <v>1361</v>
      </c>
      <c r="L404" s="19" t="s">
        <v>1023</v>
      </c>
    </row>
    <row r="405" spans="1:12" s="29" customFormat="1" ht="51">
      <c r="A405" s="20">
        <v>389</v>
      </c>
      <c r="B405" s="19" t="s">
        <v>2279</v>
      </c>
      <c r="C405" s="19" t="s">
        <v>29</v>
      </c>
      <c r="D405" s="19" t="s">
        <v>2263</v>
      </c>
      <c r="E405" s="20" t="s">
        <v>926</v>
      </c>
      <c r="F405" s="184">
        <v>30</v>
      </c>
      <c r="G405" s="184"/>
      <c r="H405" s="25"/>
      <c r="I405" s="25"/>
      <c r="J405" s="19" t="s">
        <v>2264</v>
      </c>
      <c r="K405" s="20" t="s">
        <v>1361</v>
      </c>
      <c r="L405" s="19" t="s">
        <v>1023</v>
      </c>
    </row>
    <row r="406" spans="1:12" s="29" customFormat="1" ht="51">
      <c r="A406" s="20">
        <v>390</v>
      </c>
      <c r="B406" s="19" t="s">
        <v>2280</v>
      </c>
      <c r="C406" s="19" t="s">
        <v>29</v>
      </c>
      <c r="D406" s="19" t="s">
        <v>2263</v>
      </c>
      <c r="E406" s="20" t="s">
        <v>926</v>
      </c>
      <c r="F406" s="184">
        <v>30</v>
      </c>
      <c r="G406" s="184"/>
      <c r="H406" s="25"/>
      <c r="I406" s="25"/>
      <c r="J406" s="19" t="s">
        <v>2264</v>
      </c>
      <c r="K406" s="20" t="s">
        <v>1361</v>
      </c>
      <c r="L406" s="19" t="s">
        <v>1023</v>
      </c>
    </row>
    <row r="407" spans="1:12" s="29" customFormat="1" ht="204">
      <c r="A407" s="95">
        <v>391</v>
      </c>
      <c r="B407" s="19" t="s">
        <v>2281</v>
      </c>
      <c r="C407" s="19" t="s">
        <v>29</v>
      </c>
      <c r="D407" s="19" t="s">
        <v>2282</v>
      </c>
      <c r="E407" s="69" t="s">
        <v>1500</v>
      </c>
      <c r="F407" s="25">
        <v>2</v>
      </c>
      <c r="G407" s="25">
        <v>11785.71</v>
      </c>
      <c r="H407" s="25">
        <f t="shared" si="14"/>
        <v>23571.42</v>
      </c>
      <c r="I407" s="25">
        <f t="shared" si="15"/>
        <v>26399.990399999999</v>
      </c>
      <c r="J407" s="19" t="s">
        <v>1317</v>
      </c>
      <c r="K407" s="69" t="s">
        <v>1361</v>
      </c>
      <c r="L407" s="19"/>
    </row>
    <row r="408" spans="1:12" s="29" customFormat="1" ht="204">
      <c r="A408" s="95">
        <v>392</v>
      </c>
      <c r="B408" s="19" t="s">
        <v>2283</v>
      </c>
      <c r="C408" s="19" t="s">
        <v>29</v>
      </c>
      <c r="D408" s="19" t="s">
        <v>2284</v>
      </c>
      <c r="E408" s="69" t="s">
        <v>1500</v>
      </c>
      <c r="F408" s="25">
        <v>1</v>
      </c>
      <c r="G408" s="25">
        <v>15000</v>
      </c>
      <c r="H408" s="25">
        <f t="shared" si="14"/>
        <v>15000</v>
      </c>
      <c r="I408" s="25">
        <f t="shared" si="15"/>
        <v>16800</v>
      </c>
      <c r="J408" s="19" t="s">
        <v>1317</v>
      </c>
      <c r="K408" s="69" t="s">
        <v>1361</v>
      </c>
      <c r="L408" s="19"/>
    </row>
    <row r="409" spans="1:12" s="29" customFormat="1" ht="204">
      <c r="A409" s="95">
        <v>393</v>
      </c>
      <c r="B409" s="19" t="s">
        <v>2285</v>
      </c>
      <c r="C409" s="19" t="s">
        <v>29</v>
      </c>
      <c r="D409" s="19" t="s">
        <v>2286</v>
      </c>
      <c r="E409" s="69" t="s">
        <v>1500</v>
      </c>
      <c r="F409" s="25">
        <v>1</v>
      </c>
      <c r="G409" s="25">
        <v>24107.14</v>
      </c>
      <c r="H409" s="25">
        <f t="shared" si="14"/>
        <v>24107.14</v>
      </c>
      <c r="I409" s="25">
        <f t="shared" si="15"/>
        <v>26999.996800000001</v>
      </c>
      <c r="J409" s="19" t="s">
        <v>1317</v>
      </c>
      <c r="K409" s="69" t="s">
        <v>1361</v>
      </c>
      <c r="L409" s="19"/>
    </row>
    <row r="410" spans="1:12" s="29" customFormat="1" ht="204">
      <c r="A410" s="95">
        <v>394</v>
      </c>
      <c r="B410" s="19" t="s">
        <v>2287</v>
      </c>
      <c r="C410" s="19" t="s">
        <v>29</v>
      </c>
      <c r="D410" s="19" t="s">
        <v>2288</v>
      </c>
      <c r="E410" s="69" t="s">
        <v>1500</v>
      </c>
      <c r="F410" s="25">
        <v>1</v>
      </c>
      <c r="G410" s="25">
        <v>33750</v>
      </c>
      <c r="H410" s="25">
        <f t="shared" si="14"/>
        <v>33750</v>
      </c>
      <c r="I410" s="25">
        <f t="shared" si="15"/>
        <v>37800</v>
      </c>
      <c r="J410" s="19" t="s">
        <v>1317</v>
      </c>
      <c r="K410" s="69" t="s">
        <v>1361</v>
      </c>
      <c r="L410" s="19"/>
    </row>
    <row r="411" spans="1:12" s="29" customFormat="1" ht="204">
      <c r="A411" s="95">
        <v>395</v>
      </c>
      <c r="B411" s="19" t="s">
        <v>2289</v>
      </c>
      <c r="C411" s="19" t="s">
        <v>29</v>
      </c>
      <c r="D411" s="19" t="s">
        <v>2290</v>
      </c>
      <c r="E411" s="69" t="s">
        <v>1500</v>
      </c>
      <c r="F411" s="25">
        <v>1</v>
      </c>
      <c r="G411" s="25">
        <v>46071.43</v>
      </c>
      <c r="H411" s="25">
        <f t="shared" si="14"/>
        <v>46071.43</v>
      </c>
      <c r="I411" s="25">
        <f t="shared" si="15"/>
        <v>51600.001600000003</v>
      </c>
      <c r="J411" s="19" t="s">
        <v>1317</v>
      </c>
      <c r="K411" s="69" t="s">
        <v>1361</v>
      </c>
      <c r="L411" s="19"/>
    </row>
    <row r="412" spans="1:12" s="29" customFormat="1" ht="140.25">
      <c r="A412" s="20">
        <v>396</v>
      </c>
      <c r="B412" s="19" t="s">
        <v>2291</v>
      </c>
      <c r="C412" s="19" t="s">
        <v>29</v>
      </c>
      <c r="D412" s="19" t="s">
        <v>2292</v>
      </c>
      <c r="E412" s="20" t="s">
        <v>1500</v>
      </c>
      <c r="F412" s="25">
        <v>10</v>
      </c>
      <c r="G412" s="25">
        <v>8700</v>
      </c>
      <c r="H412" s="25">
        <f t="shared" si="14"/>
        <v>87000</v>
      </c>
      <c r="I412" s="25">
        <f t="shared" si="15"/>
        <v>97440.000000000015</v>
      </c>
      <c r="J412" s="19" t="s">
        <v>1317</v>
      </c>
      <c r="K412" s="20" t="s">
        <v>1361</v>
      </c>
      <c r="L412" s="19" t="s">
        <v>3015</v>
      </c>
    </row>
    <row r="413" spans="1:12" s="29" customFormat="1" ht="153">
      <c r="A413" s="20">
        <v>397</v>
      </c>
      <c r="B413" s="19" t="s">
        <v>2293</v>
      </c>
      <c r="C413" s="19" t="s">
        <v>29</v>
      </c>
      <c r="D413" s="19" t="s">
        <v>2294</v>
      </c>
      <c r="E413" s="20" t="s">
        <v>1500</v>
      </c>
      <c r="F413" s="25">
        <v>15</v>
      </c>
      <c r="G413" s="25">
        <v>10800</v>
      </c>
      <c r="H413" s="25">
        <f t="shared" si="14"/>
        <v>162000</v>
      </c>
      <c r="I413" s="25">
        <f t="shared" si="15"/>
        <v>181440.00000000003</v>
      </c>
      <c r="J413" s="19" t="s">
        <v>1317</v>
      </c>
      <c r="K413" s="20" t="s">
        <v>1361</v>
      </c>
      <c r="L413" s="19" t="s">
        <v>3015</v>
      </c>
    </row>
    <row r="414" spans="1:12" s="29" customFormat="1" ht="140.25">
      <c r="A414" s="20">
        <v>398</v>
      </c>
      <c r="B414" s="19" t="s">
        <v>2295</v>
      </c>
      <c r="C414" s="19" t="s">
        <v>29</v>
      </c>
      <c r="D414" s="19" t="s">
        <v>2296</v>
      </c>
      <c r="E414" s="20" t="s">
        <v>1500</v>
      </c>
      <c r="F414" s="25">
        <v>10</v>
      </c>
      <c r="G414" s="25">
        <v>17900</v>
      </c>
      <c r="H414" s="25">
        <f t="shared" si="14"/>
        <v>179000</v>
      </c>
      <c r="I414" s="25">
        <f t="shared" si="15"/>
        <v>200480.00000000003</v>
      </c>
      <c r="J414" s="19" t="s">
        <v>1317</v>
      </c>
      <c r="K414" s="20" t="s">
        <v>1361</v>
      </c>
      <c r="L414" s="19" t="s">
        <v>3015</v>
      </c>
    </row>
    <row r="415" spans="1:12" s="29" customFormat="1" ht="102">
      <c r="A415" s="20">
        <v>399</v>
      </c>
      <c r="B415" s="19" t="s">
        <v>2297</v>
      </c>
      <c r="C415" s="19" t="s">
        <v>29</v>
      </c>
      <c r="D415" s="19" t="s">
        <v>2298</v>
      </c>
      <c r="E415" s="20" t="s">
        <v>1500</v>
      </c>
      <c r="F415" s="25">
        <v>10</v>
      </c>
      <c r="G415" s="25">
        <v>7900</v>
      </c>
      <c r="H415" s="25">
        <f t="shared" si="14"/>
        <v>79000</v>
      </c>
      <c r="I415" s="25">
        <f t="shared" si="15"/>
        <v>88480.000000000015</v>
      </c>
      <c r="J415" s="19" t="s">
        <v>1317</v>
      </c>
      <c r="K415" s="20" t="s">
        <v>1361</v>
      </c>
      <c r="L415" s="19" t="s">
        <v>3015</v>
      </c>
    </row>
    <row r="416" spans="1:12" s="29" customFormat="1" ht="140.25">
      <c r="A416" s="20">
        <v>400</v>
      </c>
      <c r="B416" s="19" t="s">
        <v>2299</v>
      </c>
      <c r="C416" s="19" t="s">
        <v>29</v>
      </c>
      <c r="D416" s="19" t="s">
        <v>2300</v>
      </c>
      <c r="E416" s="20" t="s">
        <v>1500</v>
      </c>
      <c r="F416" s="25">
        <v>20</v>
      </c>
      <c r="G416" s="25">
        <v>7985</v>
      </c>
      <c r="H416" s="25">
        <f t="shared" si="14"/>
        <v>159700</v>
      </c>
      <c r="I416" s="25">
        <f t="shared" si="15"/>
        <v>178864.00000000003</v>
      </c>
      <c r="J416" s="19" t="s">
        <v>1317</v>
      </c>
      <c r="K416" s="20" t="s">
        <v>1361</v>
      </c>
      <c r="L416" s="19" t="s">
        <v>3015</v>
      </c>
    </row>
    <row r="417" spans="1:12" s="29" customFormat="1" ht="154.5" customHeight="1">
      <c r="A417" s="20">
        <v>401</v>
      </c>
      <c r="B417" s="19" t="s">
        <v>2301</v>
      </c>
      <c r="C417" s="19" t="s">
        <v>29</v>
      </c>
      <c r="D417" s="19" t="s">
        <v>2302</v>
      </c>
      <c r="E417" s="20" t="s">
        <v>1500</v>
      </c>
      <c r="F417" s="25">
        <v>15</v>
      </c>
      <c r="G417" s="25">
        <v>10933.33</v>
      </c>
      <c r="H417" s="25">
        <f t="shared" si="14"/>
        <v>163999.95000000001</v>
      </c>
      <c r="I417" s="25">
        <f t="shared" si="15"/>
        <v>183679.94400000002</v>
      </c>
      <c r="J417" s="19" t="s">
        <v>1317</v>
      </c>
      <c r="K417" s="20" t="s">
        <v>1361</v>
      </c>
      <c r="L417" s="19" t="s">
        <v>3015</v>
      </c>
    </row>
    <row r="418" spans="1:12" s="29" customFormat="1" ht="159" customHeight="1">
      <c r="A418" s="20">
        <v>402</v>
      </c>
      <c r="B418" s="19" t="s">
        <v>2303</v>
      </c>
      <c r="C418" s="19" t="s">
        <v>29</v>
      </c>
      <c r="D418" s="19" t="s">
        <v>2302</v>
      </c>
      <c r="E418" s="20" t="s">
        <v>1500</v>
      </c>
      <c r="F418" s="25">
        <v>15</v>
      </c>
      <c r="G418" s="25">
        <v>10640</v>
      </c>
      <c r="H418" s="25">
        <f t="shared" si="14"/>
        <v>159600</v>
      </c>
      <c r="I418" s="25">
        <f t="shared" si="15"/>
        <v>178752.00000000003</v>
      </c>
      <c r="J418" s="19" t="s">
        <v>1317</v>
      </c>
      <c r="K418" s="20" t="s">
        <v>1361</v>
      </c>
      <c r="L418" s="19" t="s">
        <v>3015</v>
      </c>
    </row>
    <row r="419" spans="1:12" s="29" customFormat="1" ht="153">
      <c r="A419" s="20">
        <v>403</v>
      </c>
      <c r="B419" s="19" t="s">
        <v>2304</v>
      </c>
      <c r="C419" s="19" t="s">
        <v>29</v>
      </c>
      <c r="D419" s="19" t="s">
        <v>2302</v>
      </c>
      <c r="E419" s="20" t="s">
        <v>1500</v>
      </c>
      <c r="F419" s="25">
        <v>15</v>
      </c>
      <c r="G419" s="25">
        <v>13253.33</v>
      </c>
      <c r="H419" s="25">
        <f t="shared" si="14"/>
        <v>198799.95</v>
      </c>
      <c r="I419" s="25">
        <f t="shared" si="15"/>
        <v>222655.94400000005</v>
      </c>
      <c r="J419" s="19" t="s">
        <v>1317</v>
      </c>
      <c r="K419" s="20" t="s">
        <v>1361</v>
      </c>
      <c r="L419" s="19" t="s">
        <v>3015</v>
      </c>
    </row>
    <row r="420" spans="1:12" s="29" customFormat="1" ht="140.25">
      <c r="A420" s="20">
        <v>404</v>
      </c>
      <c r="B420" s="19" t="s">
        <v>2305</v>
      </c>
      <c r="C420" s="19" t="s">
        <v>29</v>
      </c>
      <c r="D420" s="19" t="s">
        <v>2292</v>
      </c>
      <c r="E420" s="20" t="s">
        <v>1500</v>
      </c>
      <c r="F420" s="25">
        <v>15</v>
      </c>
      <c r="G420" s="25">
        <v>13313.33</v>
      </c>
      <c r="H420" s="25">
        <f t="shared" si="14"/>
        <v>199699.95</v>
      </c>
      <c r="I420" s="25">
        <f t="shared" si="15"/>
        <v>223663.94400000005</v>
      </c>
      <c r="J420" s="19" t="s">
        <v>1317</v>
      </c>
      <c r="K420" s="20" t="s">
        <v>1361</v>
      </c>
      <c r="L420" s="19" t="s">
        <v>3015</v>
      </c>
    </row>
    <row r="421" spans="1:12" s="29" customFormat="1" ht="153">
      <c r="A421" s="20">
        <v>405</v>
      </c>
      <c r="B421" s="19" t="s">
        <v>2306</v>
      </c>
      <c r="C421" s="19" t="s">
        <v>29</v>
      </c>
      <c r="D421" s="19" t="s">
        <v>2302</v>
      </c>
      <c r="E421" s="20" t="s">
        <v>1500</v>
      </c>
      <c r="F421" s="25">
        <v>10</v>
      </c>
      <c r="G421" s="25">
        <v>15200</v>
      </c>
      <c r="H421" s="25">
        <f t="shared" si="14"/>
        <v>152000</v>
      </c>
      <c r="I421" s="25">
        <f t="shared" si="15"/>
        <v>170240.00000000003</v>
      </c>
      <c r="J421" s="19" t="s">
        <v>1317</v>
      </c>
      <c r="K421" s="20" t="s">
        <v>1361</v>
      </c>
      <c r="L421" s="19" t="s">
        <v>3015</v>
      </c>
    </row>
    <row r="422" spans="1:12" s="29" customFormat="1" ht="51">
      <c r="A422" s="95">
        <v>406</v>
      </c>
      <c r="B422" s="69" t="s">
        <v>2307</v>
      </c>
      <c r="C422" s="19" t="s">
        <v>29</v>
      </c>
      <c r="D422" s="69" t="s">
        <v>2308</v>
      </c>
      <c r="E422" s="69" t="s">
        <v>1500</v>
      </c>
      <c r="F422" s="173">
        <v>15</v>
      </c>
      <c r="G422" s="173">
        <v>8300</v>
      </c>
      <c r="H422" s="25">
        <f t="shared" si="14"/>
        <v>124500</v>
      </c>
      <c r="I422" s="25">
        <f t="shared" si="15"/>
        <v>139440</v>
      </c>
      <c r="J422" s="19" t="s">
        <v>1317</v>
      </c>
      <c r="K422" s="69" t="s">
        <v>1361</v>
      </c>
      <c r="L422" s="19"/>
    </row>
    <row r="423" spans="1:12" s="29" customFormat="1" ht="51">
      <c r="A423" s="95">
        <v>407</v>
      </c>
      <c r="B423" s="50" t="s">
        <v>2309</v>
      </c>
      <c r="C423" s="19" t="s">
        <v>29</v>
      </c>
      <c r="D423" s="50" t="s">
        <v>2310</v>
      </c>
      <c r="E423" s="69" t="s">
        <v>1500</v>
      </c>
      <c r="F423" s="176">
        <v>100</v>
      </c>
      <c r="G423" s="176">
        <v>420</v>
      </c>
      <c r="H423" s="25">
        <f t="shared" si="14"/>
        <v>42000</v>
      </c>
      <c r="I423" s="25">
        <f t="shared" si="15"/>
        <v>47040.000000000007</v>
      </c>
      <c r="J423" s="19" t="s">
        <v>1317</v>
      </c>
      <c r="K423" s="69" t="s">
        <v>1361</v>
      </c>
      <c r="L423" s="19"/>
    </row>
    <row r="424" spans="1:12" s="29" customFormat="1" ht="51">
      <c r="A424" s="95">
        <v>408</v>
      </c>
      <c r="B424" s="50" t="s">
        <v>2311</v>
      </c>
      <c r="C424" s="19" t="s">
        <v>29</v>
      </c>
      <c r="D424" s="50" t="s">
        <v>2312</v>
      </c>
      <c r="E424" s="69" t="s">
        <v>1500</v>
      </c>
      <c r="F424" s="176">
        <v>50</v>
      </c>
      <c r="G424" s="176">
        <v>360</v>
      </c>
      <c r="H424" s="25">
        <f t="shared" si="14"/>
        <v>18000</v>
      </c>
      <c r="I424" s="25">
        <f t="shared" si="15"/>
        <v>20160.000000000004</v>
      </c>
      <c r="J424" s="19" t="s">
        <v>1317</v>
      </c>
      <c r="K424" s="69" t="s">
        <v>1361</v>
      </c>
      <c r="L424" s="19"/>
    </row>
    <row r="425" spans="1:12" s="29" customFormat="1" ht="51">
      <c r="A425" s="95">
        <v>409</v>
      </c>
      <c r="B425" s="50" t="s">
        <v>1023</v>
      </c>
      <c r="C425" s="19" t="s">
        <v>29</v>
      </c>
      <c r="D425" s="50" t="s">
        <v>2313</v>
      </c>
      <c r="E425" s="50" t="s">
        <v>926</v>
      </c>
      <c r="F425" s="176"/>
      <c r="G425" s="176"/>
      <c r="H425" s="25"/>
      <c r="I425" s="25"/>
      <c r="J425" s="19" t="s">
        <v>1317</v>
      </c>
      <c r="K425" s="69" t="s">
        <v>1361</v>
      </c>
      <c r="L425" s="50"/>
    </row>
    <row r="426" spans="1:12" s="29" customFormat="1" ht="51">
      <c r="A426" s="95">
        <v>410</v>
      </c>
      <c r="B426" s="50" t="s">
        <v>1023</v>
      </c>
      <c r="C426" s="19" t="s">
        <v>29</v>
      </c>
      <c r="D426" s="50" t="s">
        <v>2314</v>
      </c>
      <c r="E426" s="50" t="s">
        <v>926</v>
      </c>
      <c r="F426" s="176"/>
      <c r="G426" s="176"/>
      <c r="H426" s="25"/>
      <c r="I426" s="25"/>
      <c r="J426" s="19" t="s">
        <v>1317</v>
      </c>
      <c r="K426" s="69" t="s">
        <v>1361</v>
      </c>
      <c r="L426" s="50"/>
    </row>
    <row r="427" spans="1:12" s="29" customFormat="1" ht="51">
      <c r="A427" s="95">
        <v>411</v>
      </c>
      <c r="B427" s="50" t="s">
        <v>1023</v>
      </c>
      <c r="C427" s="19" t="s">
        <v>29</v>
      </c>
      <c r="D427" s="50" t="s">
        <v>2315</v>
      </c>
      <c r="E427" s="50" t="s">
        <v>926</v>
      </c>
      <c r="F427" s="176"/>
      <c r="G427" s="176"/>
      <c r="H427" s="25"/>
      <c r="I427" s="25"/>
      <c r="J427" s="19" t="s">
        <v>1317</v>
      </c>
      <c r="K427" s="69" t="s">
        <v>1361</v>
      </c>
      <c r="L427" s="50"/>
    </row>
    <row r="428" spans="1:12" s="29" customFormat="1" ht="51">
      <c r="A428" s="20">
        <v>412</v>
      </c>
      <c r="B428" s="20" t="s">
        <v>1023</v>
      </c>
      <c r="C428" s="19" t="s">
        <v>29</v>
      </c>
      <c r="D428" s="20" t="s">
        <v>2316</v>
      </c>
      <c r="E428" s="20" t="s">
        <v>926</v>
      </c>
      <c r="F428" s="184"/>
      <c r="G428" s="184"/>
      <c r="H428" s="25"/>
      <c r="I428" s="25"/>
      <c r="J428" s="19" t="s">
        <v>1317</v>
      </c>
      <c r="K428" s="20" t="s">
        <v>1361</v>
      </c>
      <c r="L428" s="20"/>
    </row>
    <row r="429" spans="1:12" s="29" customFormat="1" ht="51">
      <c r="A429" s="20">
        <v>413</v>
      </c>
      <c r="B429" s="20" t="s">
        <v>1023</v>
      </c>
      <c r="C429" s="19" t="s">
        <v>29</v>
      </c>
      <c r="D429" s="20" t="s">
        <v>2317</v>
      </c>
      <c r="E429" s="20" t="s">
        <v>926</v>
      </c>
      <c r="F429" s="184"/>
      <c r="G429" s="184"/>
      <c r="H429" s="25"/>
      <c r="I429" s="25"/>
      <c r="J429" s="19" t="s">
        <v>1317</v>
      </c>
      <c r="K429" s="20" t="s">
        <v>1361</v>
      </c>
      <c r="L429" s="20"/>
    </row>
    <row r="430" spans="1:12" s="29" customFormat="1" ht="51">
      <c r="A430" s="20">
        <v>414</v>
      </c>
      <c r="B430" s="20" t="s">
        <v>2318</v>
      </c>
      <c r="C430" s="19" t="s">
        <v>29</v>
      </c>
      <c r="D430" s="20" t="s">
        <v>2319</v>
      </c>
      <c r="E430" s="20" t="s">
        <v>1500</v>
      </c>
      <c r="F430" s="184">
        <v>60</v>
      </c>
      <c r="G430" s="184">
        <v>496.66</v>
      </c>
      <c r="H430" s="25">
        <f t="shared" si="14"/>
        <v>29799.600000000002</v>
      </c>
      <c r="I430" s="25">
        <f t="shared" si="15"/>
        <v>33375.552000000003</v>
      </c>
      <c r="J430" s="19" t="s">
        <v>1317</v>
      </c>
      <c r="K430" s="20" t="s">
        <v>1361</v>
      </c>
      <c r="L430" s="19" t="s">
        <v>3015</v>
      </c>
    </row>
    <row r="431" spans="1:12" s="29" customFormat="1" ht="51">
      <c r="A431" s="20">
        <v>415</v>
      </c>
      <c r="B431" s="20" t="s">
        <v>2320</v>
      </c>
      <c r="C431" s="19" t="s">
        <v>29</v>
      </c>
      <c r="D431" s="20" t="s">
        <v>2321</v>
      </c>
      <c r="E431" s="20" t="s">
        <v>1500</v>
      </c>
      <c r="F431" s="184">
        <v>20</v>
      </c>
      <c r="G431" s="184">
        <v>535</v>
      </c>
      <c r="H431" s="25">
        <f t="shared" si="14"/>
        <v>10700</v>
      </c>
      <c r="I431" s="25">
        <f t="shared" si="15"/>
        <v>11984.000000000002</v>
      </c>
      <c r="J431" s="19" t="s">
        <v>1317</v>
      </c>
      <c r="K431" s="20" t="s">
        <v>1361</v>
      </c>
      <c r="L431" s="19" t="s">
        <v>3015</v>
      </c>
    </row>
    <row r="432" spans="1:12" s="29" customFormat="1" ht="51">
      <c r="A432" s="20">
        <v>416</v>
      </c>
      <c r="B432" s="20" t="s">
        <v>2322</v>
      </c>
      <c r="C432" s="19" t="s">
        <v>29</v>
      </c>
      <c r="D432" s="20" t="s">
        <v>2323</v>
      </c>
      <c r="E432" s="20" t="s">
        <v>1500</v>
      </c>
      <c r="F432" s="184">
        <v>40</v>
      </c>
      <c r="G432" s="184">
        <v>397</v>
      </c>
      <c r="H432" s="25">
        <f t="shared" si="14"/>
        <v>15880</v>
      </c>
      <c r="I432" s="25">
        <f t="shared" si="15"/>
        <v>17785.600000000002</v>
      </c>
      <c r="J432" s="19" t="s">
        <v>1317</v>
      </c>
      <c r="K432" s="20" t="s">
        <v>1361</v>
      </c>
      <c r="L432" s="19" t="s">
        <v>3015</v>
      </c>
    </row>
    <row r="433" spans="1:12" s="29" customFormat="1" ht="51">
      <c r="A433" s="20">
        <v>417</v>
      </c>
      <c r="B433" s="20" t="s">
        <v>2324</v>
      </c>
      <c r="C433" s="19" t="s">
        <v>29</v>
      </c>
      <c r="D433" s="20" t="s">
        <v>2325</v>
      </c>
      <c r="E433" s="20" t="s">
        <v>1500</v>
      </c>
      <c r="F433" s="184">
        <v>20</v>
      </c>
      <c r="G433" s="184">
        <v>435</v>
      </c>
      <c r="H433" s="25">
        <f t="shared" si="14"/>
        <v>8700</v>
      </c>
      <c r="I433" s="25">
        <f t="shared" si="15"/>
        <v>9744.0000000000018</v>
      </c>
      <c r="J433" s="19" t="s">
        <v>1317</v>
      </c>
      <c r="K433" s="20" t="s">
        <v>1361</v>
      </c>
      <c r="L433" s="19" t="s">
        <v>3015</v>
      </c>
    </row>
    <row r="434" spans="1:12" s="29" customFormat="1" ht="51">
      <c r="A434" s="20">
        <v>418</v>
      </c>
      <c r="B434" s="20" t="s">
        <v>2326</v>
      </c>
      <c r="C434" s="19" t="s">
        <v>29</v>
      </c>
      <c r="D434" s="20" t="s">
        <v>2327</v>
      </c>
      <c r="E434" s="20" t="s">
        <v>1500</v>
      </c>
      <c r="F434" s="184">
        <v>20</v>
      </c>
      <c r="G434" s="184">
        <v>499</v>
      </c>
      <c r="H434" s="25">
        <f t="shared" si="14"/>
        <v>9980</v>
      </c>
      <c r="I434" s="25">
        <f t="shared" si="15"/>
        <v>11177.6</v>
      </c>
      <c r="J434" s="19" t="s">
        <v>1317</v>
      </c>
      <c r="K434" s="20" t="s">
        <v>1361</v>
      </c>
      <c r="L434" s="19" t="s">
        <v>3015</v>
      </c>
    </row>
    <row r="435" spans="1:12" s="29" customFormat="1" ht="51">
      <c r="A435" s="20">
        <v>419</v>
      </c>
      <c r="B435" s="20" t="s">
        <v>2328</v>
      </c>
      <c r="C435" s="19" t="s">
        <v>29</v>
      </c>
      <c r="D435" s="20" t="s">
        <v>2329</v>
      </c>
      <c r="E435" s="20" t="s">
        <v>1500</v>
      </c>
      <c r="F435" s="184">
        <v>20</v>
      </c>
      <c r="G435" s="184">
        <v>890</v>
      </c>
      <c r="H435" s="25">
        <f t="shared" si="14"/>
        <v>17800</v>
      </c>
      <c r="I435" s="25">
        <f t="shared" si="15"/>
        <v>19936.000000000004</v>
      </c>
      <c r="J435" s="19" t="s">
        <v>1317</v>
      </c>
      <c r="K435" s="20" t="s">
        <v>1361</v>
      </c>
      <c r="L435" s="19" t="s">
        <v>3015</v>
      </c>
    </row>
    <row r="436" spans="1:12" s="29" customFormat="1" ht="51">
      <c r="A436" s="20">
        <v>420</v>
      </c>
      <c r="B436" s="20" t="s">
        <v>2330</v>
      </c>
      <c r="C436" s="19" t="s">
        <v>29</v>
      </c>
      <c r="D436" s="20" t="s">
        <v>2331</v>
      </c>
      <c r="E436" s="20" t="s">
        <v>1500</v>
      </c>
      <c r="F436" s="184">
        <v>10</v>
      </c>
      <c r="G436" s="184">
        <v>1958</v>
      </c>
      <c r="H436" s="25">
        <f t="shared" si="14"/>
        <v>19580</v>
      </c>
      <c r="I436" s="25">
        <f t="shared" si="15"/>
        <v>21929.600000000002</v>
      </c>
      <c r="J436" s="19" t="s">
        <v>1317</v>
      </c>
      <c r="K436" s="20" t="s">
        <v>1361</v>
      </c>
      <c r="L436" s="19" t="s">
        <v>3015</v>
      </c>
    </row>
    <row r="437" spans="1:12" s="29" customFormat="1" ht="51">
      <c r="A437" s="20">
        <v>421</v>
      </c>
      <c r="B437" s="20" t="s">
        <v>2326</v>
      </c>
      <c r="C437" s="19" t="s">
        <v>29</v>
      </c>
      <c r="D437" s="20" t="s">
        <v>2332</v>
      </c>
      <c r="E437" s="20" t="s">
        <v>1500</v>
      </c>
      <c r="F437" s="184">
        <v>20</v>
      </c>
      <c r="G437" s="184">
        <v>565</v>
      </c>
      <c r="H437" s="25">
        <f t="shared" si="14"/>
        <v>11300</v>
      </c>
      <c r="I437" s="25">
        <f t="shared" si="15"/>
        <v>12656.000000000002</v>
      </c>
      <c r="J437" s="19" t="s">
        <v>1317</v>
      </c>
      <c r="K437" s="20" t="s">
        <v>1361</v>
      </c>
      <c r="L437" s="19" t="s">
        <v>3015</v>
      </c>
    </row>
    <row r="438" spans="1:12" s="29" customFormat="1" ht="51">
      <c r="A438" s="20">
        <v>422</v>
      </c>
      <c r="B438" s="20" t="s">
        <v>2328</v>
      </c>
      <c r="C438" s="19" t="s">
        <v>29</v>
      </c>
      <c r="D438" s="20" t="s">
        <v>2333</v>
      </c>
      <c r="E438" s="20" t="s">
        <v>1500</v>
      </c>
      <c r="F438" s="184">
        <v>20</v>
      </c>
      <c r="G438" s="184">
        <v>872.5</v>
      </c>
      <c r="H438" s="25">
        <f t="shared" si="14"/>
        <v>17450</v>
      </c>
      <c r="I438" s="25">
        <f t="shared" si="15"/>
        <v>19544.000000000004</v>
      </c>
      <c r="J438" s="19" t="s">
        <v>1317</v>
      </c>
      <c r="K438" s="20" t="s">
        <v>1361</v>
      </c>
      <c r="L438" s="19" t="s">
        <v>3015</v>
      </c>
    </row>
    <row r="439" spans="1:12" s="29" customFormat="1" ht="51">
      <c r="A439" s="20">
        <v>423</v>
      </c>
      <c r="B439" s="20" t="s">
        <v>2330</v>
      </c>
      <c r="C439" s="19" t="s">
        <v>29</v>
      </c>
      <c r="D439" s="20" t="s">
        <v>2334</v>
      </c>
      <c r="E439" s="20" t="s">
        <v>1500</v>
      </c>
      <c r="F439" s="184">
        <v>10</v>
      </c>
      <c r="G439" s="184">
        <v>2988</v>
      </c>
      <c r="H439" s="25">
        <f t="shared" si="14"/>
        <v>29880</v>
      </c>
      <c r="I439" s="25">
        <f t="shared" si="15"/>
        <v>33465.600000000006</v>
      </c>
      <c r="J439" s="19" t="s">
        <v>1317</v>
      </c>
      <c r="K439" s="20" t="s">
        <v>1361</v>
      </c>
      <c r="L439" s="19" t="s">
        <v>3015</v>
      </c>
    </row>
    <row r="440" spans="1:12" s="29" customFormat="1" ht="51">
      <c r="A440" s="20">
        <v>424</v>
      </c>
      <c r="B440" s="20" t="s">
        <v>2335</v>
      </c>
      <c r="C440" s="19" t="s">
        <v>29</v>
      </c>
      <c r="D440" s="20" t="s">
        <v>2336</v>
      </c>
      <c r="E440" s="20" t="s">
        <v>1500</v>
      </c>
      <c r="F440" s="184">
        <v>20</v>
      </c>
      <c r="G440" s="184">
        <v>395</v>
      </c>
      <c r="H440" s="25">
        <f t="shared" si="14"/>
        <v>7900</v>
      </c>
      <c r="I440" s="25">
        <f t="shared" si="15"/>
        <v>8848</v>
      </c>
      <c r="J440" s="19" t="s">
        <v>1317</v>
      </c>
      <c r="K440" s="20" t="s">
        <v>1361</v>
      </c>
      <c r="L440" s="19" t="s">
        <v>3015</v>
      </c>
    </row>
    <row r="441" spans="1:12" s="29" customFormat="1" ht="51">
      <c r="A441" s="20">
        <v>425</v>
      </c>
      <c r="B441" s="20" t="s">
        <v>2337</v>
      </c>
      <c r="C441" s="19" t="s">
        <v>29</v>
      </c>
      <c r="D441" s="20" t="s">
        <v>2338</v>
      </c>
      <c r="E441" s="20" t="s">
        <v>1500</v>
      </c>
      <c r="F441" s="184">
        <v>20</v>
      </c>
      <c r="G441" s="184">
        <v>690</v>
      </c>
      <c r="H441" s="25">
        <f t="shared" si="14"/>
        <v>13800</v>
      </c>
      <c r="I441" s="25">
        <f t="shared" si="15"/>
        <v>15456.000000000002</v>
      </c>
      <c r="J441" s="19" t="s">
        <v>1317</v>
      </c>
      <c r="K441" s="20" t="s">
        <v>1361</v>
      </c>
      <c r="L441" s="19" t="s">
        <v>3015</v>
      </c>
    </row>
    <row r="442" spans="1:12" s="29" customFormat="1" ht="51">
      <c r="A442" s="20">
        <v>426</v>
      </c>
      <c r="B442" s="20" t="s">
        <v>2339</v>
      </c>
      <c r="C442" s="19" t="s">
        <v>29</v>
      </c>
      <c r="D442" s="20" t="s">
        <v>2340</v>
      </c>
      <c r="E442" s="20" t="s">
        <v>1500</v>
      </c>
      <c r="F442" s="184">
        <v>20</v>
      </c>
      <c r="G442" s="184">
        <v>595</v>
      </c>
      <c r="H442" s="25">
        <f t="shared" si="14"/>
        <v>11900</v>
      </c>
      <c r="I442" s="25">
        <f t="shared" si="15"/>
        <v>13328.000000000002</v>
      </c>
      <c r="J442" s="19" t="s">
        <v>1317</v>
      </c>
      <c r="K442" s="20" t="s">
        <v>1361</v>
      </c>
      <c r="L442" s="19" t="s">
        <v>3015</v>
      </c>
    </row>
    <row r="443" spans="1:12" s="29" customFormat="1" ht="51">
      <c r="A443" s="20">
        <v>427</v>
      </c>
      <c r="B443" s="20" t="s">
        <v>2341</v>
      </c>
      <c r="C443" s="19" t="s">
        <v>29</v>
      </c>
      <c r="D443" s="20" t="s">
        <v>2342</v>
      </c>
      <c r="E443" s="20" t="s">
        <v>1500</v>
      </c>
      <c r="F443" s="184">
        <v>20</v>
      </c>
      <c r="G443" s="184">
        <v>390</v>
      </c>
      <c r="H443" s="25">
        <f t="shared" si="14"/>
        <v>7800</v>
      </c>
      <c r="I443" s="25">
        <f t="shared" si="15"/>
        <v>8736</v>
      </c>
      <c r="J443" s="19" t="s">
        <v>1317</v>
      </c>
      <c r="K443" s="20" t="s">
        <v>1361</v>
      </c>
      <c r="L443" s="19" t="s">
        <v>3015</v>
      </c>
    </row>
    <row r="444" spans="1:12" s="29" customFormat="1" ht="51">
      <c r="A444" s="20">
        <v>428</v>
      </c>
      <c r="B444" s="20" t="s">
        <v>2343</v>
      </c>
      <c r="C444" s="19" t="s">
        <v>29</v>
      </c>
      <c r="D444" s="20" t="s">
        <v>2344</v>
      </c>
      <c r="E444" s="20" t="s">
        <v>1500</v>
      </c>
      <c r="F444" s="184">
        <v>20</v>
      </c>
      <c r="G444" s="184">
        <v>585</v>
      </c>
      <c r="H444" s="25">
        <f t="shared" si="14"/>
        <v>11700</v>
      </c>
      <c r="I444" s="25">
        <f t="shared" si="15"/>
        <v>13104.000000000002</v>
      </c>
      <c r="J444" s="19" t="s">
        <v>1317</v>
      </c>
      <c r="K444" s="20" t="s">
        <v>1361</v>
      </c>
      <c r="L444" s="19" t="s">
        <v>3015</v>
      </c>
    </row>
    <row r="445" spans="1:12" s="29" customFormat="1" ht="51">
      <c r="A445" s="20">
        <v>429</v>
      </c>
      <c r="B445" s="20" t="s">
        <v>2345</v>
      </c>
      <c r="C445" s="19" t="s">
        <v>29</v>
      </c>
      <c r="D445" s="20" t="s">
        <v>2346</v>
      </c>
      <c r="E445" s="20" t="s">
        <v>1500</v>
      </c>
      <c r="F445" s="184">
        <v>10</v>
      </c>
      <c r="G445" s="184">
        <v>820</v>
      </c>
      <c r="H445" s="25">
        <f t="shared" si="14"/>
        <v>8200</v>
      </c>
      <c r="I445" s="25">
        <f t="shared" si="15"/>
        <v>9184</v>
      </c>
      <c r="J445" s="19" t="s">
        <v>1317</v>
      </c>
      <c r="K445" s="20" t="s">
        <v>1361</v>
      </c>
      <c r="L445" s="19" t="s">
        <v>3015</v>
      </c>
    </row>
    <row r="446" spans="1:12" s="29" customFormat="1" ht="51">
      <c r="A446" s="20">
        <v>430</v>
      </c>
      <c r="B446" s="20" t="s">
        <v>2347</v>
      </c>
      <c r="C446" s="19" t="s">
        <v>29</v>
      </c>
      <c r="D446" s="20" t="s">
        <v>2348</v>
      </c>
      <c r="E446" s="20" t="s">
        <v>926</v>
      </c>
      <c r="F446" s="184">
        <v>60</v>
      </c>
      <c r="G446" s="184">
        <v>976.66</v>
      </c>
      <c r="H446" s="25">
        <f t="shared" si="14"/>
        <v>58599.6</v>
      </c>
      <c r="I446" s="25">
        <f t="shared" si="15"/>
        <v>65631.552000000011</v>
      </c>
      <c r="J446" s="19" t="s">
        <v>1317</v>
      </c>
      <c r="K446" s="20" t="s">
        <v>1361</v>
      </c>
      <c r="L446" s="19" t="s">
        <v>3015</v>
      </c>
    </row>
    <row r="447" spans="1:12" s="29" customFormat="1" ht="51">
      <c r="A447" s="20">
        <v>431</v>
      </c>
      <c r="B447" s="20" t="s">
        <v>2349</v>
      </c>
      <c r="C447" s="19" t="s">
        <v>29</v>
      </c>
      <c r="D447" s="20" t="s">
        <v>2350</v>
      </c>
      <c r="E447" s="20" t="s">
        <v>926</v>
      </c>
      <c r="F447" s="184">
        <v>50</v>
      </c>
      <c r="G447" s="184">
        <v>1590</v>
      </c>
      <c r="H447" s="25">
        <f t="shared" si="14"/>
        <v>79500</v>
      </c>
      <c r="I447" s="25">
        <f t="shared" si="15"/>
        <v>89040.000000000015</v>
      </c>
      <c r="J447" s="19" t="s">
        <v>1317</v>
      </c>
      <c r="K447" s="20" t="s">
        <v>1361</v>
      </c>
      <c r="L447" s="19" t="s">
        <v>3015</v>
      </c>
    </row>
    <row r="448" spans="1:12" s="29" customFormat="1" ht="51">
      <c r="A448" s="20">
        <v>432</v>
      </c>
      <c r="B448" s="20" t="s">
        <v>2351</v>
      </c>
      <c r="C448" s="19" t="s">
        <v>29</v>
      </c>
      <c r="D448" s="20" t="s">
        <v>2352</v>
      </c>
      <c r="E448" s="20" t="s">
        <v>926</v>
      </c>
      <c r="F448" s="184">
        <v>40</v>
      </c>
      <c r="G448" s="184">
        <v>2700</v>
      </c>
      <c r="H448" s="25">
        <f t="shared" si="14"/>
        <v>108000</v>
      </c>
      <c r="I448" s="25">
        <f t="shared" si="15"/>
        <v>120960.00000000001</v>
      </c>
      <c r="J448" s="19" t="s">
        <v>1317</v>
      </c>
      <c r="K448" s="20" t="s">
        <v>1361</v>
      </c>
      <c r="L448" s="19" t="s">
        <v>3015</v>
      </c>
    </row>
    <row r="449" spans="1:12" s="29" customFormat="1" ht="51">
      <c r="A449" s="95">
        <v>433</v>
      </c>
      <c r="B449" s="50" t="s">
        <v>2353</v>
      </c>
      <c r="C449" s="19" t="s">
        <v>29</v>
      </c>
      <c r="D449" s="50" t="s">
        <v>2354</v>
      </c>
      <c r="E449" s="69" t="s">
        <v>1500</v>
      </c>
      <c r="F449" s="176">
        <v>100</v>
      </c>
      <c r="G449" s="176">
        <v>490</v>
      </c>
      <c r="H449" s="25">
        <f t="shared" si="14"/>
        <v>49000</v>
      </c>
      <c r="I449" s="25">
        <f t="shared" si="15"/>
        <v>54880.000000000007</v>
      </c>
      <c r="J449" s="19" t="s">
        <v>1317</v>
      </c>
      <c r="K449" s="69" t="s">
        <v>1361</v>
      </c>
      <c r="L449" s="19"/>
    </row>
    <row r="450" spans="1:12" s="29" customFormat="1" ht="51">
      <c r="A450" s="95">
        <v>434</v>
      </c>
      <c r="B450" s="50" t="s">
        <v>2355</v>
      </c>
      <c r="C450" s="19" t="s">
        <v>29</v>
      </c>
      <c r="D450" s="50" t="s">
        <v>2356</v>
      </c>
      <c r="E450" s="69" t="s">
        <v>1500</v>
      </c>
      <c r="F450" s="176">
        <v>100</v>
      </c>
      <c r="G450" s="176">
        <v>209</v>
      </c>
      <c r="H450" s="25">
        <f t="shared" si="14"/>
        <v>20900</v>
      </c>
      <c r="I450" s="25">
        <f t="shared" si="15"/>
        <v>23408.000000000004</v>
      </c>
      <c r="J450" s="19" t="s">
        <v>1317</v>
      </c>
      <c r="K450" s="69" t="s">
        <v>1361</v>
      </c>
      <c r="L450" s="19"/>
    </row>
    <row r="451" spans="1:12" s="29" customFormat="1" ht="51">
      <c r="A451" s="95">
        <v>435</v>
      </c>
      <c r="B451" s="50" t="s">
        <v>2357</v>
      </c>
      <c r="C451" s="19" t="s">
        <v>29</v>
      </c>
      <c r="D451" s="50" t="s">
        <v>2358</v>
      </c>
      <c r="E451" s="69" t="s">
        <v>1500</v>
      </c>
      <c r="F451" s="176">
        <v>60</v>
      </c>
      <c r="G451" s="176">
        <v>219</v>
      </c>
      <c r="H451" s="25">
        <f t="shared" si="14"/>
        <v>13140</v>
      </c>
      <c r="I451" s="25">
        <f t="shared" si="15"/>
        <v>14716.800000000001</v>
      </c>
      <c r="J451" s="19" t="s">
        <v>1317</v>
      </c>
      <c r="K451" s="69" t="s">
        <v>1361</v>
      </c>
      <c r="L451" s="19"/>
    </row>
    <row r="452" spans="1:12" s="29" customFormat="1" ht="51">
      <c r="A452" s="95">
        <v>436</v>
      </c>
      <c r="B452" s="50" t="s">
        <v>2359</v>
      </c>
      <c r="C452" s="19" t="s">
        <v>29</v>
      </c>
      <c r="D452" s="50" t="s">
        <v>2360</v>
      </c>
      <c r="E452" s="69" t="s">
        <v>1500</v>
      </c>
      <c r="F452" s="176">
        <v>60</v>
      </c>
      <c r="G452" s="176">
        <v>364</v>
      </c>
      <c r="H452" s="25">
        <f t="shared" si="14"/>
        <v>21840</v>
      </c>
      <c r="I452" s="25">
        <f t="shared" si="15"/>
        <v>24460.800000000003</v>
      </c>
      <c r="J452" s="19" t="s">
        <v>1317</v>
      </c>
      <c r="K452" s="69" t="s">
        <v>1361</v>
      </c>
      <c r="L452" s="19"/>
    </row>
    <row r="453" spans="1:12" s="29" customFormat="1" ht="51">
      <c r="A453" s="20">
        <v>437</v>
      </c>
      <c r="B453" s="20" t="s">
        <v>2361</v>
      </c>
      <c r="C453" s="19" t="s">
        <v>29</v>
      </c>
      <c r="D453" s="20" t="s">
        <v>2362</v>
      </c>
      <c r="E453" s="20" t="s">
        <v>1500</v>
      </c>
      <c r="F453" s="184">
        <v>40</v>
      </c>
      <c r="G453" s="184">
        <v>497</v>
      </c>
      <c r="H453" s="25">
        <f t="shared" si="14"/>
        <v>19880</v>
      </c>
      <c r="I453" s="25">
        <f t="shared" si="15"/>
        <v>22265.600000000002</v>
      </c>
      <c r="J453" s="19" t="s">
        <v>1317</v>
      </c>
      <c r="K453" s="20" t="s">
        <v>1361</v>
      </c>
      <c r="L453" s="19" t="s">
        <v>3015</v>
      </c>
    </row>
    <row r="454" spans="1:12" s="29" customFormat="1" ht="54" customHeight="1">
      <c r="A454" s="95">
        <v>438</v>
      </c>
      <c r="B454" s="50" t="s">
        <v>2363</v>
      </c>
      <c r="C454" s="19" t="s">
        <v>29</v>
      </c>
      <c r="D454" s="50" t="s">
        <v>2364</v>
      </c>
      <c r="E454" s="69" t="s">
        <v>1500</v>
      </c>
      <c r="F454" s="176">
        <v>40</v>
      </c>
      <c r="G454" s="176">
        <v>274</v>
      </c>
      <c r="H454" s="25">
        <f t="shared" si="14"/>
        <v>10960</v>
      </c>
      <c r="I454" s="25">
        <f t="shared" si="15"/>
        <v>12275.2</v>
      </c>
      <c r="J454" s="19" t="s">
        <v>1317</v>
      </c>
      <c r="K454" s="69" t="s">
        <v>1361</v>
      </c>
      <c r="L454" s="19"/>
    </row>
    <row r="455" spans="1:12" s="29" customFormat="1" ht="55.5" customHeight="1">
      <c r="A455" s="95">
        <v>439</v>
      </c>
      <c r="B455" s="50" t="s">
        <v>2365</v>
      </c>
      <c r="C455" s="19" t="s">
        <v>29</v>
      </c>
      <c r="D455" s="50" t="s">
        <v>2366</v>
      </c>
      <c r="E455" s="69" t="s">
        <v>1500</v>
      </c>
      <c r="F455" s="176">
        <v>30</v>
      </c>
      <c r="G455" s="176">
        <v>452</v>
      </c>
      <c r="H455" s="25">
        <f t="shared" si="14"/>
        <v>13560</v>
      </c>
      <c r="I455" s="25">
        <f t="shared" si="15"/>
        <v>15187.2</v>
      </c>
      <c r="J455" s="19" t="s">
        <v>1317</v>
      </c>
      <c r="K455" s="69" t="s">
        <v>1361</v>
      </c>
      <c r="L455" s="19"/>
    </row>
    <row r="456" spans="1:12" s="29" customFormat="1" ht="51">
      <c r="A456" s="95">
        <v>440</v>
      </c>
      <c r="B456" s="50" t="s">
        <v>2367</v>
      </c>
      <c r="C456" s="19" t="s">
        <v>29</v>
      </c>
      <c r="D456" s="50" t="s">
        <v>2368</v>
      </c>
      <c r="E456" s="69" t="s">
        <v>1500</v>
      </c>
      <c r="F456" s="176">
        <v>30</v>
      </c>
      <c r="G456" s="176">
        <v>452</v>
      </c>
      <c r="H456" s="25">
        <f t="shared" si="14"/>
        <v>13560</v>
      </c>
      <c r="I456" s="25">
        <f t="shared" si="15"/>
        <v>15187.2</v>
      </c>
      <c r="J456" s="19" t="s">
        <v>1317</v>
      </c>
      <c r="K456" s="69" t="s">
        <v>1361</v>
      </c>
      <c r="L456" s="19"/>
    </row>
    <row r="457" spans="1:12" s="29" customFormat="1" ht="51">
      <c r="A457" s="95">
        <v>441</v>
      </c>
      <c r="B457" s="50" t="s">
        <v>2369</v>
      </c>
      <c r="C457" s="19" t="s">
        <v>29</v>
      </c>
      <c r="D457" s="50" t="s">
        <v>2370</v>
      </c>
      <c r="E457" s="69" t="s">
        <v>1500</v>
      </c>
      <c r="F457" s="176">
        <v>50</v>
      </c>
      <c r="G457" s="176">
        <v>119</v>
      </c>
      <c r="H457" s="25">
        <f t="shared" si="14"/>
        <v>5950</v>
      </c>
      <c r="I457" s="25">
        <f t="shared" si="15"/>
        <v>6664.0000000000009</v>
      </c>
      <c r="J457" s="19" t="s">
        <v>1317</v>
      </c>
      <c r="K457" s="69" t="s">
        <v>1361</v>
      </c>
      <c r="L457" s="19"/>
    </row>
    <row r="458" spans="1:12" s="29" customFormat="1" ht="51">
      <c r="A458" s="95">
        <v>442</v>
      </c>
      <c r="B458" s="50" t="s">
        <v>2371</v>
      </c>
      <c r="C458" s="19" t="s">
        <v>29</v>
      </c>
      <c r="D458" s="50" t="s">
        <v>2372</v>
      </c>
      <c r="E458" s="69" t="s">
        <v>1500</v>
      </c>
      <c r="F458" s="176">
        <v>40</v>
      </c>
      <c r="G458" s="176">
        <v>125</v>
      </c>
      <c r="H458" s="25">
        <f t="shared" si="14"/>
        <v>5000</v>
      </c>
      <c r="I458" s="25">
        <f t="shared" si="15"/>
        <v>5600.0000000000009</v>
      </c>
      <c r="J458" s="19" t="s">
        <v>1317</v>
      </c>
      <c r="K458" s="69" t="s">
        <v>1361</v>
      </c>
      <c r="L458" s="19"/>
    </row>
    <row r="459" spans="1:12" s="29" customFormat="1" ht="51">
      <c r="A459" s="20">
        <v>443</v>
      </c>
      <c r="B459" s="20" t="s">
        <v>2373</v>
      </c>
      <c r="C459" s="19" t="s">
        <v>29</v>
      </c>
      <c r="D459" s="20" t="s">
        <v>2374</v>
      </c>
      <c r="E459" s="20" t="s">
        <v>1500</v>
      </c>
      <c r="F459" s="184">
        <v>30</v>
      </c>
      <c r="G459" s="184">
        <v>261.66000000000003</v>
      </c>
      <c r="H459" s="25">
        <f>F459*G459</f>
        <v>7849.8000000000011</v>
      </c>
      <c r="I459" s="25">
        <f t="shared" si="15"/>
        <v>8791.7760000000017</v>
      </c>
      <c r="J459" s="19" t="s">
        <v>1317</v>
      </c>
      <c r="K459" s="20" t="s">
        <v>1361</v>
      </c>
      <c r="L459" s="19" t="s">
        <v>3015</v>
      </c>
    </row>
    <row r="460" spans="1:12" s="29" customFormat="1" ht="51">
      <c r="A460" s="95">
        <v>444</v>
      </c>
      <c r="B460" s="50" t="s">
        <v>2375</v>
      </c>
      <c r="C460" s="19" t="s">
        <v>29</v>
      </c>
      <c r="D460" s="50" t="s">
        <v>2376</v>
      </c>
      <c r="E460" s="69" t="s">
        <v>1500</v>
      </c>
      <c r="F460" s="176">
        <v>50</v>
      </c>
      <c r="G460" s="176">
        <v>69</v>
      </c>
      <c r="H460" s="25">
        <f t="shared" si="14"/>
        <v>3450</v>
      </c>
      <c r="I460" s="25">
        <f t="shared" si="15"/>
        <v>3864.0000000000005</v>
      </c>
      <c r="J460" s="19" t="s">
        <v>1317</v>
      </c>
      <c r="K460" s="69" t="s">
        <v>1361</v>
      </c>
      <c r="L460" s="19"/>
    </row>
    <row r="461" spans="1:12" s="29" customFormat="1" ht="51">
      <c r="A461" s="95">
        <v>445</v>
      </c>
      <c r="B461" s="50" t="s">
        <v>2377</v>
      </c>
      <c r="C461" s="19" t="s">
        <v>29</v>
      </c>
      <c r="D461" s="50" t="s">
        <v>2378</v>
      </c>
      <c r="E461" s="69" t="s">
        <v>1500</v>
      </c>
      <c r="F461" s="176">
        <v>40</v>
      </c>
      <c r="G461" s="176">
        <v>75</v>
      </c>
      <c r="H461" s="25">
        <f t="shared" si="14"/>
        <v>3000</v>
      </c>
      <c r="I461" s="25">
        <f t="shared" si="15"/>
        <v>3360.0000000000005</v>
      </c>
      <c r="J461" s="19" t="s">
        <v>1317</v>
      </c>
      <c r="K461" s="69" t="s">
        <v>1361</v>
      </c>
      <c r="L461" s="19"/>
    </row>
    <row r="462" spans="1:12" s="29" customFormat="1" ht="51">
      <c r="A462" s="95">
        <v>446</v>
      </c>
      <c r="B462" s="50" t="s">
        <v>2379</v>
      </c>
      <c r="C462" s="19" t="s">
        <v>29</v>
      </c>
      <c r="D462" s="50" t="s">
        <v>2380</v>
      </c>
      <c r="E462" s="69" t="s">
        <v>1500</v>
      </c>
      <c r="F462" s="176">
        <v>30</v>
      </c>
      <c r="G462" s="176">
        <v>105</v>
      </c>
      <c r="H462" s="25">
        <f t="shared" si="14"/>
        <v>3150</v>
      </c>
      <c r="I462" s="25">
        <f t="shared" si="15"/>
        <v>3528.0000000000005</v>
      </c>
      <c r="J462" s="19" t="s">
        <v>1317</v>
      </c>
      <c r="K462" s="69" t="s">
        <v>1361</v>
      </c>
      <c r="L462" s="19"/>
    </row>
    <row r="463" spans="1:12" s="29" customFormat="1" ht="51">
      <c r="A463" s="95">
        <v>447</v>
      </c>
      <c r="B463" s="50" t="s">
        <v>2381</v>
      </c>
      <c r="C463" s="19" t="s">
        <v>29</v>
      </c>
      <c r="D463" s="50" t="s">
        <v>2382</v>
      </c>
      <c r="E463" s="69" t="s">
        <v>1500</v>
      </c>
      <c r="F463" s="176">
        <v>50</v>
      </c>
      <c r="G463" s="176">
        <v>59</v>
      </c>
      <c r="H463" s="25">
        <f t="shared" si="14"/>
        <v>2950</v>
      </c>
      <c r="I463" s="25">
        <f t="shared" si="15"/>
        <v>3304.0000000000005</v>
      </c>
      <c r="J463" s="19" t="s">
        <v>1317</v>
      </c>
      <c r="K463" s="69" t="s">
        <v>1361</v>
      </c>
      <c r="L463" s="19"/>
    </row>
    <row r="464" spans="1:12" s="29" customFormat="1" ht="51">
      <c r="A464" s="95">
        <v>448</v>
      </c>
      <c r="B464" s="50" t="s">
        <v>2383</v>
      </c>
      <c r="C464" s="19" t="s">
        <v>29</v>
      </c>
      <c r="D464" s="20" t="s">
        <v>2384</v>
      </c>
      <c r="E464" s="69" t="s">
        <v>1500</v>
      </c>
      <c r="F464" s="176">
        <v>40</v>
      </c>
      <c r="G464" s="176">
        <v>76</v>
      </c>
      <c r="H464" s="25">
        <f t="shared" si="14"/>
        <v>3040</v>
      </c>
      <c r="I464" s="25">
        <f t="shared" si="15"/>
        <v>3404.8</v>
      </c>
      <c r="J464" s="19" t="s">
        <v>1317</v>
      </c>
      <c r="K464" s="69" t="s">
        <v>1361</v>
      </c>
      <c r="L464" s="19"/>
    </row>
    <row r="465" spans="1:12" s="29" customFormat="1" ht="52.5" customHeight="1">
      <c r="A465" s="95">
        <v>449</v>
      </c>
      <c r="B465" s="50" t="s">
        <v>2385</v>
      </c>
      <c r="C465" s="19" t="s">
        <v>29</v>
      </c>
      <c r="D465" s="20" t="s">
        <v>2386</v>
      </c>
      <c r="E465" s="69" t="s">
        <v>1500</v>
      </c>
      <c r="F465" s="176">
        <v>30</v>
      </c>
      <c r="G465" s="176">
        <v>100</v>
      </c>
      <c r="H465" s="25">
        <f t="shared" si="14"/>
        <v>3000</v>
      </c>
      <c r="I465" s="25">
        <f t="shared" si="15"/>
        <v>3360.0000000000005</v>
      </c>
      <c r="J465" s="19" t="s">
        <v>1317</v>
      </c>
      <c r="K465" s="69" t="s">
        <v>1361</v>
      </c>
      <c r="L465" s="19"/>
    </row>
    <row r="466" spans="1:12" s="29" customFormat="1" ht="54" customHeight="1">
      <c r="A466" s="20">
        <v>450</v>
      </c>
      <c r="B466" s="20" t="s">
        <v>2387</v>
      </c>
      <c r="C466" s="19" t="s">
        <v>29</v>
      </c>
      <c r="D466" s="20" t="s">
        <v>2388</v>
      </c>
      <c r="E466" s="20" t="s">
        <v>1500</v>
      </c>
      <c r="F466" s="184">
        <v>30</v>
      </c>
      <c r="G466" s="184">
        <v>1329</v>
      </c>
      <c r="H466" s="25">
        <f t="shared" ref="H466:H529" si="16">F466*G466</f>
        <v>39870</v>
      </c>
      <c r="I466" s="25">
        <f t="shared" ref="I466:I529" si="17">H466*1.12</f>
        <v>44654.400000000001</v>
      </c>
      <c r="J466" s="19" t="s">
        <v>1317</v>
      </c>
      <c r="K466" s="20" t="s">
        <v>1361</v>
      </c>
      <c r="L466" s="19" t="s">
        <v>3015</v>
      </c>
    </row>
    <row r="467" spans="1:12" s="29" customFormat="1" ht="51">
      <c r="A467" s="20">
        <v>451</v>
      </c>
      <c r="B467" s="20" t="s">
        <v>2389</v>
      </c>
      <c r="C467" s="19" t="s">
        <v>29</v>
      </c>
      <c r="D467" s="20" t="s">
        <v>2390</v>
      </c>
      <c r="E467" s="20" t="s">
        <v>1061</v>
      </c>
      <c r="F467" s="184">
        <v>20</v>
      </c>
      <c r="G467" s="184">
        <v>575</v>
      </c>
      <c r="H467" s="25">
        <f t="shared" si="16"/>
        <v>11500</v>
      </c>
      <c r="I467" s="25">
        <f t="shared" si="17"/>
        <v>12880.000000000002</v>
      </c>
      <c r="J467" s="19" t="s">
        <v>1317</v>
      </c>
      <c r="K467" s="20" t="s">
        <v>1361</v>
      </c>
      <c r="L467" s="19" t="s">
        <v>3015</v>
      </c>
    </row>
    <row r="468" spans="1:12" s="29" customFormat="1" ht="51">
      <c r="A468" s="20">
        <v>452</v>
      </c>
      <c r="B468" s="20" t="s">
        <v>2391</v>
      </c>
      <c r="C468" s="19" t="s">
        <v>29</v>
      </c>
      <c r="D468" s="20" t="s">
        <v>2392</v>
      </c>
      <c r="E468" s="20" t="s">
        <v>1061</v>
      </c>
      <c r="F468" s="184">
        <v>20</v>
      </c>
      <c r="G468" s="184">
        <v>490</v>
      </c>
      <c r="H468" s="25">
        <f t="shared" si="16"/>
        <v>9800</v>
      </c>
      <c r="I468" s="25">
        <f t="shared" si="17"/>
        <v>10976.000000000002</v>
      </c>
      <c r="J468" s="19" t="s">
        <v>1317</v>
      </c>
      <c r="K468" s="20" t="s">
        <v>1361</v>
      </c>
      <c r="L468" s="19" t="s">
        <v>3015</v>
      </c>
    </row>
    <row r="469" spans="1:12" s="29" customFormat="1" ht="51">
      <c r="A469" s="20">
        <v>453</v>
      </c>
      <c r="B469" s="20" t="s">
        <v>2393</v>
      </c>
      <c r="C469" s="19" t="s">
        <v>29</v>
      </c>
      <c r="D469" s="19" t="s">
        <v>2394</v>
      </c>
      <c r="E469" s="20" t="s">
        <v>838</v>
      </c>
      <c r="F469" s="184">
        <v>10</v>
      </c>
      <c r="G469" s="184">
        <v>3320</v>
      </c>
      <c r="H469" s="25">
        <f t="shared" si="16"/>
        <v>33200</v>
      </c>
      <c r="I469" s="25">
        <f t="shared" si="17"/>
        <v>37184</v>
      </c>
      <c r="J469" s="19" t="s">
        <v>1317</v>
      </c>
      <c r="K469" s="20" t="s">
        <v>1361</v>
      </c>
      <c r="L469" s="19" t="s">
        <v>3015</v>
      </c>
    </row>
    <row r="470" spans="1:12" s="29" customFormat="1" ht="63.75">
      <c r="A470" s="20">
        <v>454</v>
      </c>
      <c r="B470" s="20" t="s">
        <v>2395</v>
      </c>
      <c r="C470" s="19" t="s">
        <v>29</v>
      </c>
      <c r="D470" s="20" t="s">
        <v>2396</v>
      </c>
      <c r="E470" s="20" t="s">
        <v>1500</v>
      </c>
      <c r="F470" s="184">
        <v>20</v>
      </c>
      <c r="G470" s="184">
        <v>2750</v>
      </c>
      <c r="H470" s="25">
        <f t="shared" si="16"/>
        <v>55000</v>
      </c>
      <c r="I470" s="25">
        <f t="shared" si="17"/>
        <v>61600.000000000007</v>
      </c>
      <c r="J470" s="19" t="s">
        <v>1317</v>
      </c>
      <c r="K470" s="20" t="s">
        <v>1361</v>
      </c>
      <c r="L470" s="19"/>
    </row>
    <row r="471" spans="1:12" s="29" customFormat="1" ht="51">
      <c r="A471" s="20">
        <v>455</v>
      </c>
      <c r="B471" s="20" t="s">
        <v>2397</v>
      </c>
      <c r="C471" s="19" t="s">
        <v>29</v>
      </c>
      <c r="D471" s="20" t="s">
        <v>2398</v>
      </c>
      <c r="E471" s="20" t="s">
        <v>1500</v>
      </c>
      <c r="F471" s="184">
        <v>20</v>
      </c>
      <c r="G471" s="184">
        <v>2190</v>
      </c>
      <c r="H471" s="25">
        <f t="shared" si="16"/>
        <v>43800</v>
      </c>
      <c r="I471" s="25">
        <f t="shared" si="17"/>
        <v>49056.000000000007</v>
      </c>
      <c r="J471" s="19" t="s">
        <v>1317</v>
      </c>
      <c r="K471" s="20" t="s">
        <v>1361</v>
      </c>
      <c r="L471" s="19"/>
    </row>
    <row r="472" spans="1:12" s="29" customFormat="1" ht="51">
      <c r="A472" s="20">
        <v>456</v>
      </c>
      <c r="B472" s="20" t="s">
        <v>2399</v>
      </c>
      <c r="C472" s="19" t="s">
        <v>29</v>
      </c>
      <c r="D472" s="20" t="s">
        <v>2400</v>
      </c>
      <c r="E472" s="20" t="s">
        <v>1500</v>
      </c>
      <c r="F472" s="184">
        <v>25</v>
      </c>
      <c r="G472" s="184">
        <v>476</v>
      </c>
      <c r="H472" s="25">
        <f t="shared" si="16"/>
        <v>11900</v>
      </c>
      <c r="I472" s="25">
        <f t="shared" si="17"/>
        <v>13328.000000000002</v>
      </c>
      <c r="J472" s="19" t="s">
        <v>1317</v>
      </c>
      <c r="K472" s="20" t="s">
        <v>1361</v>
      </c>
      <c r="L472" s="19" t="s">
        <v>3015</v>
      </c>
    </row>
    <row r="473" spans="1:12" s="29" customFormat="1" ht="51">
      <c r="A473" s="20">
        <v>457</v>
      </c>
      <c r="B473" s="20" t="s">
        <v>2401</v>
      </c>
      <c r="C473" s="19" t="s">
        <v>29</v>
      </c>
      <c r="D473" s="20" t="s">
        <v>2402</v>
      </c>
      <c r="E473" s="20" t="s">
        <v>1500</v>
      </c>
      <c r="F473" s="184">
        <v>20</v>
      </c>
      <c r="G473" s="184">
        <v>499.5</v>
      </c>
      <c r="H473" s="25">
        <f t="shared" si="16"/>
        <v>9990</v>
      </c>
      <c r="I473" s="25">
        <f t="shared" si="17"/>
        <v>11188.800000000001</v>
      </c>
      <c r="J473" s="19" t="s">
        <v>1317</v>
      </c>
      <c r="K473" s="20" t="s">
        <v>1361</v>
      </c>
      <c r="L473" s="19" t="s">
        <v>3015</v>
      </c>
    </row>
    <row r="474" spans="1:12" s="29" customFormat="1" ht="51">
      <c r="A474" s="20">
        <v>458</v>
      </c>
      <c r="B474" s="20" t="s">
        <v>2403</v>
      </c>
      <c r="C474" s="19" t="s">
        <v>29</v>
      </c>
      <c r="D474" s="20" t="s">
        <v>2404</v>
      </c>
      <c r="E474" s="20" t="s">
        <v>1500</v>
      </c>
      <c r="F474" s="184">
        <v>15</v>
      </c>
      <c r="G474" s="184">
        <v>532</v>
      </c>
      <c r="H474" s="25">
        <f t="shared" si="16"/>
        <v>7980</v>
      </c>
      <c r="I474" s="25">
        <f t="shared" si="17"/>
        <v>8937.6</v>
      </c>
      <c r="J474" s="19" t="s">
        <v>1317</v>
      </c>
      <c r="K474" s="20" t="s">
        <v>1361</v>
      </c>
      <c r="L474" s="19" t="s">
        <v>3015</v>
      </c>
    </row>
    <row r="475" spans="1:12" s="31" customFormat="1" ht="63.75">
      <c r="A475" s="30">
        <v>459</v>
      </c>
      <c r="B475" s="30" t="s">
        <v>2423</v>
      </c>
      <c r="C475" s="30" t="s">
        <v>155</v>
      </c>
      <c r="D475" s="30" t="s">
        <v>2424</v>
      </c>
      <c r="E475" s="30" t="s">
        <v>2425</v>
      </c>
      <c r="F475" s="172">
        <v>50</v>
      </c>
      <c r="G475" s="172">
        <v>5880</v>
      </c>
      <c r="H475" s="25">
        <f t="shared" si="16"/>
        <v>294000</v>
      </c>
      <c r="I475" s="25">
        <f t="shared" si="17"/>
        <v>329280.00000000006</v>
      </c>
      <c r="J475" s="30" t="s">
        <v>2426</v>
      </c>
      <c r="K475" s="30" t="s">
        <v>26</v>
      </c>
      <c r="L475" s="19"/>
    </row>
    <row r="476" spans="1:12" s="31" customFormat="1" ht="68.25" customHeight="1">
      <c r="A476" s="30">
        <v>460</v>
      </c>
      <c r="B476" s="30" t="s">
        <v>2427</v>
      </c>
      <c r="C476" s="30" t="s">
        <v>155</v>
      </c>
      <c r="D476" s="30" t="s">
        <v>2428</v>
      </c>
      <c r="E476" s="30" t="s">
        <v>2425</v>
      </c>
      <c r="F476" s="172">
        <v>5</v>
      </c>
      <c r="G476" s="172">
        <v>34900</v>
      </c>
      <c r="H476" s="25">
        <f t="shared" si="16"/>
        <v>174500</v>
      </c>
      <c r="I476" s="25">
        <f t="shared" si="17"/>
        <v>195440.00000000003</v>
      </c>
      <c r="J476" s="30" t="s">
        <v>2426</v>
      </c>
      <c r="K476" s="30" t="s">
        <v>26</v>
      </c>
      <c r="L476" s="19"/>
    </row>
    <row r="477" spans="1:12" s="31" customFormat="1" ht="81" customHeight="1">
      <c r="A477" s="30">
        <v>461</v>
      </c>
      <c r="B477" s="30" t="s">
        <v>2429</v>
      </c>
      <c r="C477" s="30" t="s">
        <v>155</v>
      </c>
      <c r="D477" s="30" t="s">
        <v>2430</v>
      </c>
      <c r="E477" s="30" t="s">
        <v>2425</v>
      </c>
      <c r="F477" s="172">
        <v>11</v>
      </c>
      <c r="G477" s="172">
        <v>13100</v>
      </c>
      <c r="H477" s="25">
        <f t="shared" si="16"/>
        <v>144100</v>
      </c>
      <c r="I477" s="25">
        <f t="shared" si="17"/>
        <v>161392.00000000003</v>
      </c>
      <c r="J477" s="30" t="s">
        <v>2426</v>
      </c>
      <c r="K477" s="30" t="s">
        <v>26</v>
      </c>
      <c r="L477" s="19"/>
    </row>
    <row r="478" spans="1:12" s="31" customFormat="1" ht="76.5">
      <c r="A478" s="30">
        <v>462</v>
      </c>
      <c r="B478" s="30" t="s">
        <v>2431</v>
      </c>
      <c r="C478" s="30" t="s">
        <v>155</v>
      </c>
      <c r="D478" s="30" t="s">
        <v>2432</v>
      </c>
      <c r="E478" s="30" t="s">
        <v>2425</v>
      </c>
      <c r="F478" s="172">
        <v>17</v>
      </c>
      <c r="G478" s="172">
        <v>7800</v>
      </c>
      <c r="H478" s="25">
        <f t="shared" si="16"/>
        <v>132600</v>
      </c>
      <c r="I478" s="25">
        <f t="shared" si="17"/>
        <v>148512</v>
      </c>
      <c r="J478" s="30" t="s">
        <v>2426</v>
      </c>
      <c r="K478" s="30" t="s">
        <v>26</v>
      </c>
      <c r="L478" s="19"/>
    </row>
    <row r="479" spans="1:12" s="31" customFormat="1" ht="76.5">
      <c r="A479" s="30">
        <v>463</v>
      </c>
      <c r="B479" s="30" t="s">
        <v>2433</v>
      </c>
      <c r="C479" s="30" t="s">
        <v>155</v>
      </c>
      <c r="D479" s="30" t="s">
        <v>2434</v>
      </c>
      <c r="E479" s="30" t="s">
        <v>2425</v>
      </c>
      <c r="F479" s="172">
        <v>20</v>
      </c>
      <c r="G479" s="172">
        <v>12400</v>
      </c>
      <c r="H479" s="25">
        <f t="shared" si="16"/>
        <v>248000</v>
      </c>
      <c r="I479" s="25">
        <f t="shared" si="17"/>
        <v>277760</v>
      </c>
      <c r="J479" s="30" t="s">
        <v>2426</v>
      </c>
      <c r="K479" s="30" t="s">
        <v>26</v>
      </c>
      <c r="L479" s="19"/>
    </row>
    <row r="480" spans="1:12" s="31" customFormat="1" ht="63.75">
      <c r="A480" s="30">
        <v>464</v>
      </c>
      <c r="B480" s="30" t="s">
        <v>2435</v>
      </c>
      <c r="C480" s="30" t="s">
        <v>155</v>
      </c>
      <c r="D480" s="30" t="s">
        <v>2436</v>
      </c>
      <c r="E480" s="30" t="s">
        <v>2425</v>
      </c>
      <c r="F480" s="172">
        <v>20</v>
      </c>
      <c r="G480" s="172">
        <v>8800</v>
      </c>
      <c r="H480" s="25">
        <f t="shared" si="16"/>
        <v>176000</v>
      </c>
      <c r="I480" s="25">
        <f t="shared" si="17"/>
        <v>197120.00000000003</v>
      </c>
      <c r="J480" s="30" t="s">
        <v>2426</v>
      </c>
      <c r="K480" s="30" t="s">
        <v>26</v>
      </c>
      <c r="L480" s="19"/>
    </row>
    <row r="481" spans="1:13" s="31" customFormat="1" ht="51">
      <c r="A481" s="30">
        <v>465</v>
      </c>
      <c r="B481" s="30" t="s">
        <v>2437</v>
      </c>
      <c r="C481" s="30" t="s">
        <v>155</v>
      </c>
      <c r="D481" s="30" t="s">
        <v>2438</v>
      </c>
      <c r="E481" s="30" t="s">
        <v>2425</v>
      </c>
      <c r="F481" s="172">
        <v>20</v>
      </c>
      <c r="G481" s="172">
        <v>11900</v>
      </c>
      <c r="H481" s="25">
        <f t="shared" si="16"/>
        <v>238000</v>
      </c>
      <c r="I481" s="25">
        <f t="shared" si="17"/>
        <v>266560</v>
      </c>
      <c r="J481" s="30" t="s">
        <v>2426</v>
      </c>
      <c r="K481" s="30" t="s">
        <v>26</v>
      </c>
      <c r="L481" s="19"/>
    </row>
    <row r="482" spans="1:13" s="31" customFormat="1" ht="84.75" customHeight="1">
      <c r="A482" s="30">
        <v>466</v>
      </c>
      <c r="B482" s="20" t="s">
        <v>202</v>
      </c>
      <c r="C482" s="20" t="s">
        <v>29</v>
      </c>
      <c r="D482" s="20" t="s">
        <v>2523</v>
      </c>
      <c r="E482" s="20" t="s">
        <v>2439</v>
      </c>
      <c r="F482" s="184">
        <v>5</v>
      </c>
      <c r="G482" s="184">
        <v>9036</v>
      </c>
      <c r="H482" s="25">
        <f t="shared" si="16"/>
        <v>45180</v>
      </c>
      <c r="I482" s="25">
        <f t="shared" si="17"/>
        <v>50601.600000000006</v>
      </c>
      <c r="J482" s="20" t="s">
        <v>2440</v>
      </c>
      <c r="K482" s="20" t="s">
        <v>2441</v>
      </c>
      <c r="L482" s="19"/>
    </row>
    <row r="483" spans="1:13" s="31" customFormat="1" ht="76.5">
      <c r="A483" s="30">
        <v>467</v>
      </c>
      <c r="B483" s="20" t="s">
        <v>203</v>
      </c>
      <c r="C483" s="20" t="s">
        <v>29</v>
      </c>
      <c r="D483" s="20" t="s">
        <v>2524</v>
      </c>
      <c r="E483" s="20" t="s">
        <v>2439</v>
      </c>
      <c r="F483" s="184">
        <v>4</v>
      </c>
      <c r="G483" s="184">
        <v>14630</v>
      </c>
      <c r="H483" s="25">
        <f t="shared" si="16"/>
        <v>58520</v>
      </c>
      <c r="I483" s="25">
        <f t="shared" si="17"/>
        <v>65542.400000000009</v>
      </c>
      <c r="J483" s="20" t="s">
        <v>2440</v>
      </c>
      <c r="K483" s="20" t="s">
        <v>2441</v>
      </c>
      <c r="L483" s="19"/>
    </row>
    <row r="484" spans="1:13" s="31" customFormat="1" ht="83.25" customHeight="1">
      <c r="A484" s="30">
        <v>468</v>
      </c>
      <c r="B484" s="20" t="s">
        <v>204</v>
      </c>
      <c r="C484" s="20" t="s">
        <v>29</v>
      </c>
      <c r="D484" s="20" t="s">
        <v>2560</v>
      </c>
      <c r="E484" s="20" t="s">
        <v>2439</v>
      </c>
      <c r="F484" s="184">
        <v>8</v>
      </c>
      <c r="G484" s="184">
        <v>16241</v>
      </c>
      <c r="H484" s="25">
        <f t="shared" si="16"/>
        <v>129928</v>
      </c>
      <c r="I484" s="25">
        <f t="shared" si="17"/>
        <v>145519.36000000002</v>
      </c>
      <c r="J484" s="20" t="s">
        <v>2440</v>
      </c>
      <c r="K484" s="20" t="s">
        <v>2441</v>
      </c>
      <c r="L484" s="19"/>
      <c r="M484" s="192"/>
    </row>
    <row r="485" spans="1:13" s="31" customFormat="1" ht="84" customHeight="1">
      <c r="A485" s="30">
        <v>469</v>
      </c>
      <c r="B485" s="20" t="s">
        <v>205</v>
      </c>
      <c r="C485" s="20" t="s">
        <v>29</v>
      </c>
      <c r="D485" s="20" t="s">
        <v>2525</v>
      </c>
      <c r="E485" s="20" t="s">
        <v>2439</v>
      </c>
      <c r="F485" s="184">
        <v>2</v>
      </c>
      <c r="G485" s="184">
        <v>25106</v>
      </c>
      <c r="H485" s="25">
        <f t="shared" si="16"/>
        <v>50212</v>
      </c>
      <c r="I485" s="25">
        <f t="shared" si="17"/>
        <v>56237.440000000002</v>
      </c>
      <c r="J485" s="20" t="s">
        <v>2440</v>
      </c>
      <c r="K485" s="20" t="s">
        <v>2441</v>
      </c>
      <c r="L485" s="19"/>
      <c r="M485" s="192"/>
    </row>
    <row r="486" spans="1:13" s="31" customFormat="1" ht="51">
      <c r="A486" s="30">
        <v>470</v>
      </c>
      <c r="B486" s="20" t="s">
        <v>206</v>
      </c>
      <c r="C486" s="20" t="s">
        <v>29</v>
      </c>
      <c r="D486" s="20" t="s">
        <v>2453</v>
      </c>
      <c r="E486" s="20" t="s">
        <v>2439</v>
      </c>
      <c r="F486" s="184">
        <v>100</v>
      </c>
      <c r="G486" s="184">
        <v>261</v>
      </c>
      <c r="H486" s="25">
        <f t="shared" si="16"/>
        <v>26100</v>
      </c>
      <c r="I486" s="25">
        <f t="shared" si="17"/>
        <v>29232.000000000004</v>
      </c>
      <c r="J486" s="20" t="s">
        <v>2440</v>
      </c>
      <c r="K486" s="20" t="s">
        <v>2441</v>
      </c>
      <c r="L486" s="19"/>
      <c r="M486" s="192"/>
    </row>
    <row r="487" spans="1:13" s="31" customFormat="1" ht="75" customHeight="1">
      <c r="A487" s="30">
        <v>471</v>
      </c>
      <c r="B487" s="20" t="s">
        <v>161</v>
      </c>
      <c r="C487" s="20" t="s">
        <v>29</v>
      </c>
      <c r="D487" s="20" t="s">
        <v>2454</v>
      </c>
      <c r="E487" s="20" t="s">
        <v>2439</v>
      </c>
      <c r="F487" s="184">
        <v>10</v>
      </c>
      <c r="G487" s="184">
        <v>1290</v>
      </c>
      <c r="H487" s="25">
        <f t="shared" si="16"/>
        <v>12900</v>
      </c>
      <c r="I487" s="25">
        <f t="shared" si="17"/>
        <v>14448.000000000002</v>
      </c>
      <c r="J487" s="20" t="s">
        <v>2440</v>
      </c>
      <c r="K487" s="20" t="s">
        <v>2441</v>
      </c>
      <c r="L487" s="19"/>
    </row>
    <row r="488" spans="1:13" s="31" customFormat="1" ht="63.75">
      <c r="A488" s="30">
        <v>472</v>
      </c>
      <c r="B488" s="20" t="s">
        <v>162</v>
      </c>
      <c r="C488" s="20" t="s">
        <v>29</v>
      </c>
      <c r="D488" s="20" t="s">
        <v>2455</v>
      </c>
      <c r="E488" s="20" t="s">
        <v>2439</v>
      </c>
      <c r="F488" s="184">
        <v>10</v>
      </c>
      <c r="G488" s="184">
        <v>1215</v>
      </c>
      <c r="H488" s="25">
        <f t="shared" si="16"/>
        <v>12150</v>
      </c>
      <c r="I488" s="25">
        <f t="shared" si="17"/>
        <v>13608.000000000002</v>
      </c>
      <c r="J488" s="20" t="s">
        <v>2440</v>
      </c>
      <c r="K488" s="20" t="s">
        <v>2441</v>
      </c>
      <c r="L488" s="19"/>
    </row>
    <row r="489" spans="1:13" s="31" customFormat="1" ht="63.75">
      <c r="A489" s="30">
        <v>473</v>
      </c>
      <c r="B489" s="20" t="s">
        <v>2442</v>
      </c>
      <c r="C489" s="20" t="s">
        <v>29</v>
      </c>
      <c r="D489" s="20" t="s">
        <v>2526</v>
      </c>
      <c r="E489" s="20" t="s">
        <v>2439</v>
      </c>
      <c r="F489" s="184">
        <v>20</v>
      </c>
      <c r="G489" s="184">
        <v>2015</v>
      </c>
      <c r="H489" s="25">
        <f t="shared" si="16"/>
        <v>40300</v>
      </c>
      <c r="I489" s="25">
        <f t="shared" si="17"/>
        <v>45136.000000000007</v>
      </c>
      <c r="J489" s="20" t="s">
        <v>2440</v>
      </c>
      <c r="K489" s="20" t="s">
        <v>2441</v>
      </c>
      <c r="L489" s="19"/>
    </row>
    <row r="490" spans="1:13" s="31" customFormat="1" ht="63.75">
      <c r="A490" s="30">
        <v>474</v>
      </c>
      <c r="B490" s="20" t="s">
        <v>2443</v>
      </c>
      <c r="C490" s="20" t="s">
        <v>29</v>
      </c>
      <c r="D490" s="20" t="s">
        <v>2527</v>
      </c>
      <c r="E490" s="20" t="s">
        <v>2439</v>
      </c>
      <c r="F490" s="184">
        <v>20</v>
      </c>
      <c r="G490" s="184">
        <v>1840</v>
      </c>
      <c r="H490" s="25">
        <f t="shared" si="16"/>
        <v>36800</v>
      </c>
      <c r="I490" s="25">
        <f t="shared" si="17"/>
        <v>41216.000000000007</v>
      </c>
      <c r="J490" s="20" t="s">
        <v>2440</v>
      </c>
      <c r="K490" s="20" t="s">
        <v>2441</v>
      </c>
      <c r="L490" s="19"/>
    </row>
    <row r="491" spans="1:13" s="31" customFormat="1" ht="63.75">
      <c r="A491" s="30">
        <v>475</v>
      </c>
      <c r="B491" s="20" t="s">
        <v>2444</v>
      </c>
      <c r="C491" s="20" t="s">
        <v>29</v>
      </c>
      <c r="D491" s="20" t="s">
        <v>2528</v>
      </c>
      <c r="E491" s="20" t="s">
        <v>2439</v>
      </c>
      <c r="F491" s="184">
        <v>20</v>
      </c>
      <c r="G491" s="184">
        <v>1418</v>
      </c>
      <c r="H491" s="25">
        <f t="shared" si="16"/>
        <v>28360</v>
      </c>
      <c r="I491" s="25">
        <f t="shared" si="17"/>
        <v>31763.200000000004</v>
      </c>
      <c r="J491" s="20" t="s">
        <v>2440</v>
      </c>
      <c r="K491" s="20" t="s">
        <v>2441</v>
      </c>
      <c r="L491" s="19"/>
    </row>
    <row r="492" spans="1:13" s="31" customFormat="1" ht="63.75">
      <c r="A492" s="30">
        <v>476</v>
      </c>
      <c r="B492" s="20" t="s">
        <v>2445</v>
      </c>
      <c r="C492" s="20" t="s">
        <v>29</v>
      </c>
      <c r="D492" s="20" t="s">
        <v>2529</v>
      </c>
      <c r="E492" s="20" t="s">
        <v>2439</v>
      </c>
      <c r="F492" s="184">
        <v>40</v>
      </c>
      <c r="G492" s="184">
        <v>391</v>
      </c>
      <c r="H492" s="25">
        <f t="shared" si="16"/>
        <v>15640</v>
      </c>
      <c r="I492" s="25">
        <f t="shared" si="17"/>
        <v>17516.800000000003</v>
      </c>
      <c r="J492" s="20" t="s">
        <v>2440</v>
      </c>
      <c r="K492" s="20" t="s">
        <v>2441</v>
      </c>
      <c r="L492" s="19"/>
    </row>
    <row r="493" spans="1:13" s="31" customFormat="1" ht="63.75">
      <c r="A493" s="30">
        <v>477</v>
      </c>
      <c r="B493" s="20" t="s">
        <v>2446</v>
      </c>
      <c r="C493" s="20" t="s">
        <v>29</v>
      </c>
      <c r="D493" s="20" t="s">
        <v>2530</v>
      </c>
      <c r="E493" s="20" t="s">
        <v>2439</v>
      </c>
      <c r="F493" s="184">
        <v>40</v>
      </c>
      <c r="G493" s="184">
        <v>281</v>
      </c>
      <c r="H493" s="25">
        <f t="shared" si="16"/>
        <v>11240</v>
      </c>
      <c r="I493" s="25">
        <f t="shared" si="17"/>
        <v>12588.800000000001</v>
      </c>
      <c r="J493" s="20" t="s">
        <v>2440</v>
      </c>
      <c r="K493" s="20" t="s">
        <v>2441</v>
      </c>
      <c r="L493" s="19"/>
    </row>
    <row r="494" spans="1:13" s="31" customFormat="1" ht="63.75">
      <c r="A494" s="30">
        <v>478</v>
      </c>
      <c r="B494" s="20" t="s">
        <v>168</v>
      </c>
      <c r="C494" s="20" t="s">
        <v>29</v>
      </c>
      <c r="D494" s="20" t="s">
        <v>2531</v>
      </c>
      <c r="E494" s="20" t="s">
        <v>2439</v>
      </c>
      <c r="F494" s="184">
        <v>20</v>
      </c>
      <c r="G494" s="184">
        <v>100</v>
      </c>
      <c r="H494" s="25">
        <f t="shared" si="16"/>
        <v>2000</v>
      </c>
      <c r="I494" s="25">
        <f t="shared" si="17"/>
        <v>2240</v>
      </c>
      <c r="J494" s="20" t="s">
        <v>2440</v>
      </c>
      <c r="K494" s="20" t="s">
        <v>2441</v>
      </c>
      <c r="L494" s="19"/>
    </row>
    <row r="495" spans="1:13" s="31" customFormat="1" ht="63.75">
      <c r="A495" s="30">
        <v>479</v>
      </c>
      <c r="B495" s="20" t="s">
        <v>170</v>
      </c>
      <c r="C495" s="20" t="s">
        <v>29</v>
      </c>
      <c r="D495" s="20" t="s">
        <v>2532</v>
      </c>
      <c r="E495" s="20" t="s">
        <v>2439</v>
      </c>
      <c r="F495" s="184">
        <v>20</v>
      </c>
      <c r="G495" s="184">
        <v>125</v>
      </c>
      <c r="H495" s="25">
        <f t="shared" si="16"/>
        <v>2500</v>
      </c>
      <c r="I495" s="25">
        <f t="shared" si="17"/>
        <v>2800.0000000000005</v>
      </c>
      <c r="J495" s="20" t="s">
        <v>2440</v>
      </c>
      <c r="K495" s="20" t="s">
        <v>2441</v>
      </c>
      <c r="L495" s="19"/>
    </row>
    <row r="496" spans="1:13" s="31" customFormat="1" ht="63.75">
      <c r="A496" s="30">
        <v>480</v>
      </c>
      <c r="B496" s="20" t="s">
        <v>172</v>
      </c>
      <c r="C496" s="20" t="s">
        <v>29</v>
      </c>
      <c r="D496" s="20" t="s">
        <v>2533</v>
      </c>
      <c r="E496" s="20" t="s">
        <v>2439</v>
      </c>
      <c r="F496" s="184">
        <v>20</v>
      </c>
      <c r="G496" s="184">
        <v>235</v>
      </c>
      <c r="H496" s="25">
        <f t="shared" si="16"/>
        <v>4700</v>
      </c>
      <c r="I496" s="25">
        <f t="shared" si="17"/>
        <v>5264.0000000000009</v>
      </c>
      <c r="J496" s="20" t="s">
        <v>2440</v>
      </c>
      <c r="K496" s="20" t="s">
        <v>2441</v>
      </c>
      <c r="L496" s="19"/>
    </row>
    <row r="497" spans="1:12" s="31" customFormat="1" ht="63.75">
      <c r="A497" s="30">
        <v>481</v>
      </c>
      <c r="B497" s="20" t="s">
        <v>174</v>
      </c>
      <c r="C497" s="20" t="s">
        <v>29</v>
      </c>
      <c r="D497" s="20" t="s">
        <v>2534</v>
      </c>
      <c r="E497" s="20" t="s">
        <v>2439</v>
      </c>
      <c r="F497" s="184">
        <v>20</v>
      </c>
      <c r="G497" s="184">
        <v>300</v>
      </c>
      <c r="H497" s="25">
        <f t="shared" si="16"/>
        <v>6000</v>
      </c>
      <c r="I497" s="25">
        <f t="shared" si="17"/>
        <v>6720.0000000000009</v>
      </c>
      <c r="J497" s="20" t="s">
        <v>2440</v>
      </c>
      <c r="K497" s="20" t="s">
        <v>2441</v>
      </c>
      <c r="L497" s="19"/>
    </row>
    <row r="498" spans="1:12" s="31" customFormat="1" ht="66" customHeight="1">
      <c r="A498" s="30">
        <v>482</v>
      </c>
      <c r="B498" s="20" t="s">
        <v>176</v>
      </c>
      <c r="C498" s="20" t="s">
        <v>29</v>
      </c>
      <c r="D498" s="20" t="s">
        <v>2535</v>
      </c>
      <c r="E498" s="20" t="s">
        <v>2439</v>
      </c>
      <c r="F498" s="184">
        <v>20</v>
      </c>
      <c r="G498" s="184">
        <v>520</v>
      </c>
      <c r="H498" s="25">
        <f t="shared" si="16"/>
        <v>10400</v>
      </c>
      <c r="I498" s="25">
        <f t="shared" si="17"/>
        <v>11648.000000000002</v>
      </c>
      <c r="J498" s="20" t="s">
        <v>2440</v>
      </c>
      <c r="K498" s="20" t="s">
        <v>2441</v>
      </c>
      <c r="L498" s="19"/>
    </row>
    <row r="499" spans="1:12" s="31" customFormat="1" ht="51">
      <c r="A499" s="30">
        <v>483</v>
      </c>
      <c r="B499" s="20" t="s">
        <v>178</v>
      </c>
      <c r="C499" s="20" t="s">
        <v>29</v>
      </c>
      <c r="D499" s="20" t="s">
        <v>2536</v>
      </c>
      <c r="E499" s="20" t="s">
        <v>2439</v>
      </c>
      <c r="F499" s="184">
        <v>20</v>
      </c>
      <c r="G499" s="184">
        <v>20</v>
      </c>
      <c r="H499" s="25">
        <f t="shared" si="16"/>
        <v>400</v>
      </c>
      <c r="I499" s="25">
        <f t="shared" si="17"/>
        <v>448.00000000000006</v>
      </c>
      <c r="J499" s="20" t="s">
        <v>2440</v>
      </c>
      <c r="K499" s="20" t="s">
        <v>2441</v>
      </c>
      <c r="L499" s="19"/>
    </row>
    <row r="500" spans="1:12" s="31" customFormat="1" ht="51">
      <c r="A500" s="30">
        <v>484</v>
      </c>
      <c r="B500" s="20" t="s">
        <v>180</v>
      </c>
      <c r="C500" s="20" t="s">
        <v>29</v>
      </c>
      <c r="D500" s="20" t="s">
        <v>2456</v>
      </c>
      <c r="E500" s="20" t="s">
        <v>2439</v>
      </c>
      <c r="F500" s="184">
        <v>20</v>
      </c>
      <c r="G500" s="184">
        <v>25</v>
      </c>
      <c r="H500" s="25">
        <f t="shared" si="16"/>
        <v>500</v>
      </c>
      <c r="I500" s="25">
        <f t="shared" si="17"/>
        <v>560</v>
      </c>
      <c r="J500" s="20" t="s">
        <v>2440</v>
      </c>
      <c r="K500" s="20" t="s">
        <v>2441</v>
      </c>
      <c r="L500" s="19"/>
    </row>
    <row r="501" spans="1:12" s="31" customFormat="1" ht="51">
      <c r="A501" s="30">
        <v>485</v>
      </c>
      <c r="B501" s="20" t="s">
        <v>182</v>
      </c>
      <c r="C501" s="20" t="s">
        <v>29</v>
      </c>
      <c r="D501" s="20" t="s">
        <v>2457</v>
      </c>
      <c r="E501" s="20" t="s">
        <v>2439</v>
      </c>
      <c r="F501" s="184">
        <v>20</v>
      </c>
      <c r="G501" s="184">
        <v>35</v>
      </c>
      <c r="H501" s="25">
        <f t="shared" si="16"/>
        <v>700</v>
      </c>
      <c r="I501" s="25">
        <f t="shared" si="17"/>
        <v>784.00000000000011</v>
      </c>
      <c r="J501" s="20" t="s">
        <v>2440</v>
      </c>
      <c r="K501" s="20" t="s">
        <v>2441</v>
      </c>
      <c r="L501" s="19"/>
    </row>
    <row r="502" spans="1:12" s="31" customFormat="1" ht="51">
      <c r="A502" s="30">
        <v>486</v>
      </c>
      <c r="B502" s="20" t="s">
        <v>184</v>
      </c>
      <c r="C502" s="20" t="s">
        <v>29</v>
      </c>
      <c r="D502" s="20" t="s">
        <v>2537</v>
      </c>
      <c r="E502" s="20" t="s">
        <v>2439</v>
      </c>
      <c r="F502" s="184">
        <v>20</v>
      </c>
      <c r="G502" s="184">
        <v>60</v>
      </c>
      <c r="H502" s="25">
        <f t="shared" si="16"/>
        <v>1200</v>
      </c>
      <c r="I502" s="25">
        <f t="shared" si="17"/>
        <v>1344.0000000000002</v>
      </c>
      <c r="J502" s="20" t="s">
        <v>2440</v>
      </c>
      <c r="K502" s="20" t="s">
        <v>2441</v>
      </c>
      <c r="L502" s="19"/>
    </row>
    <row r="503" spans="1:12" s="31" customFormat="1" ht="51">
      <c r="A503" s="30">
        <v>487</v>
      </c>
      <c r="B503" s="20" t="s">
        <v>185</v>
      </c>
      <c r="C503" s="20" t="s">
        <v>29</v>
      </c>
      <c r="D503" s="20" t="s">
        <v>2538</v>
      </c>
      <c r="E503" s="20" t="s">
        <v>2439</v>
      </c>
      <c r="F503" s="184">
        <v>20</v>
      </c>
      <c r="G503" s="184">
        <v>75</v>
      </c>
      <c r="H503" s="25">
        <f t="shared" si="16"/>
        <v>1500</v>
      </c>
      <c r="I503" s="25">
        <f t="shared" si="17"/>
        <v>1680.0000000000002</v>
      </c>
      <c r="J503" s="20" t="s">
        <v>2440</v>
      </c>
      <c r="K503" s="20" t="s">
        <v>2441</v>
      </c>
      <c r="L503" s="19"/>
    </row>
    <row r="504" spans="1:12" s="31" customFormat="1" ht="63.75">
      <c r="A504" s="30">
        <v>488</v>
      </c>
      <c r="B504" s="20" t="s">
        <v>2447</v>
      </c>
      <c r="C504" s="20" t="s">
        <v>29</v>
      </c>
      <c r="D504" s="20" t="s">
        <v>2458</v>
      </c>
      <c r="E504" s="20" t="s">
        <v>2439</v>
      </c>
      <c r="F504" s="184">
        <v>4</v>
      </c>
      <c r="G504" s="184">
        <v>28100</v>
      </c>
      <c r="H504" s="25">
        <f t="shared" si="16"/>
        <v>112400</v>
      </c>
      <c r="I504" s="25">
        <f t="shared" si="17"/>
        <v>125888.00000000001</v>
      </c>
      <c r="J504" s="20" t="s">
        <v>2440</v>
      </c>
      <c r="K504" s="20" t="s">
        <v>2441</v>
      </c>
      <c r="L504" s="19"/>
    </row>
    <row r="505" spans="1:12" s="31" customFormat="1" ht="93.75" customHeight="1">
      <c r="A505" s="30">
        <v>489</v>
      </c>
      <c r="B505" s="20" t="s">
        <v>2448</v>
      </c>
      <c r="C505" s="20" t="s">
        <v>29</v>
      </c>
      <c r="D505" s="20" t="s">
        <v>2539</v>
      </c>
      <c r="E505" s="20" t="s">
        <v>2439</v>
      </c>
      <c r="F505" s="184">
        <v>20</v>
      </c>
      <c r="G505" s="184">
        <v>2100</v>
      </c>
      <c r="H505" s="25">
        <f t="shared" si="16"/>
        <v>42000</v>
      </c>
      <c r="I505" s="25">
        <f t="shared" si="17"/>
        <v>47040.000000000007</v>
      </c>
      <c r="J505" s="20" t="s">
        <v>2440</v>
      </c>
      <c r="K505" s="20" t="s">
        <v>2441</v>
      </c>
      <c r="L505" s="19"/>
    </row>
    <row r="506" spans="1:12" s="31" customFormat="1" ht="76.5">
      <c r="A506" s="30">
        <v>490</v>
      </c>
      <c r="B506" s="20" t="s">
        <v>2449</v>
      </c>
      <c r="C506" s="20" t="s">
        <v>29</v>
      </c>
      <c r="D506" s="20" t="s">
        <v>2540</v>
      </c>
      <c r="E506" s="20" t="s">
        <v>2439</v>
      </c>
      <c r="F506" s="184">
        <v>15</v>
      </c>
      <c r="G506" s="184">
        <v>1600</v>
      </c>
      <c r="H506" s="25">
        <f t="shared" si="16"/>
        <v>24000</v>
      </c>
      <c r="I506" s="25">
        <f t="shared" si="17"/>
        <v>26880.000000000004</v>
      </c>
      <c r="J506" s="20" t="s">
        <v>2440</v>
      </c>
      <c r="K506" s="20" t="s">
        <v>2441</v>
      </c>
      <c r="L506" s="19"/>
    </row>
    <row r="507" spans="1:12" s="31" customFormat="1" ht="153">
      <c r="A507" s="30">
        <v>491</v>
      </c>
      <c r="B507" s="20" t="s">
        <v>2450</v>
      </c>
      <c r="C507" s="20" t="s">
        <v>29</v>
      </c>
      <c r="D507" s="20" t="s">
        <v>2541</v>
      </c>
      <c r="E507" s="20" t="s">
        <v>2439</v>
      </c>
      <c r="F507" s="184">
        <v>20</v>
      </c>
      <c r="G507" s="184">
        <v>4110</v>
      </c>
      <c r="H507" s="25">
        <f t="shared" si="16"/>
        <v>82200</v>
      </c>
      <c r="I507" s="25">
        <f t="shared" si="17"/>
        <v>92064.000000000015</v>
      </c>
      <c r="J507" s="20" t="s">
        <v>2440</v>
      </c>
      <c r="K507" s="20" t="s">
        <v>2441</v>
      </c>
      <c r="L507" s="19"/>
    </row>
    <row r="508" spans="1:12" s="31" customFormat="1" ht="153">
      <c r="A508" s="30">
        <v>492</v>
      </c>
      <c r="B508" s="20" t="s">
        <v>2451</v>
      </c>
      <c r="C508" s="20" t="s">
        <v>29</v>
      </c>
      <c r="D508" s="20" t="s">
        <v>2542</v>
      </c>
      <c r="E508" s="20" t="s">
        <v>2439</v>
      </c>
      <c r="F508" s="184">
        <v>20</v>
      </c>
      <c r="G508" s="184">
        <v>6680</v>
      </c>
      <c r="H508" s="25">
        <f t="shared" si="16"/>
        <v>133600</v>
      </c>
      <c r="I508" s="25">
        <f t="shared" si="17"/>
        <v>149632</v>
      </c>
      <c r="J508" s="20" t="s">
        <v>2440</v>
      </c>
      <c r="K508" s="20" t="s">
        <v>2441</v>
      </c>
      <c r="L508" s="19"/>
    </row>
    <row r="509" spans="1:12" s="31" customFormat="1" ht="63.75">
      <c r="A509" s="30">
        <v>493</v>
      </c>
      <c r="B509" s="20" t="s">
        <v>2452</v>
      </c>
      <c r="C509" s="20" t="s">
        <v>29</v>
      </c>
      <c r="D509" s="20" t="s">
        <v>2543</v>
      </c>
      <c r="E509" s="20" t="s">
        <v>2439</v>
      </c>
      <c r="F509" s="184">
        <v>20</v>
      </c>
      <c r="G509" s="184">
        <v>1425</v>
      </c>
      <c r="H509" s="25">
        <f t="shared" si="16"/>
        <v>28500</v>
      </c>
      <c r="I509" s="25">
        <f t="shared" si="17"/>
        <v>31920.000000000004</v>
      </c>
      <c r="J509" s="20" t="s">
        <v>2440</v>
      </c>
      <c r="K509" s="20" t="s">
        <v>2441</v>
      </c>
      <c r="L509" s="19"/>
    </row>
    <row r="510" spans="1:12" s="31" customFormat="1" ht="63.75">
      <c r="A510" s="30">
        <v>494</v>
      </c>
      <c r="B510" s="20" t="s">
        <v>2452</v>
      </c>
      <c r="C510" s="20" t="s">
        <v>29</v>
      </c>
      <c r="D510" s="20" t="s">
        <v>2459</v>
      </c>
      <c r="E510" s="20" t="s">
        <v>2439</v>
      </c>
      <c r="F510" s="184">
        <v>20</v>
      </c>
      <c r="G510" s="184">
        <v>1425</v>
      </c>
      <c r="H510" s="25">
        <f t="shared" si="16"/>
        <v>28500</v>
      </c>
      <c r="I510" s="25">
        <f t="shared" si="17"/>
        <v>31920.000000000004</v>
      </c>
      <c r="J510" s="20" t="s">
        <v>2440</v>
      </c>
      <c r="K510" s="20" t="s">
        <v>2441</v>
      </c>
      <c r="L510" s="19"/>
    </row>
    <row r="511" spans="1:12" s="31" customFormat="1" ht="63.75">
      <c r="A511" s="30">
        <v>495</v>
      </c>
      <c r="B511" s="20" t="s">
        <v>2452</v>
      </c>
      <c r="C511" s="20" t="s">
        <v>29</v>
      </c>
      <c r="D511" s="20" t="s">
        <v>2544</v>
      </c>
      <c r="E511" s="20" t="s">
        <v>2439</v>
      </c>
      <c r="F511" s="184">
        <v>20</v>
      </c>
      <c r="G511" s="184">
        <v>1425</v>
      </c>
      <c r="H511" s="25">
        <f t="shared" si="16"/>
        <v>28500</v>
      </c>
      <c r="I511" s="25">
        <f t="shared" si="17"/>
        <v>31920.000000000004</v>
      </c>
      <c r="J511" s="20" t="s">
        <v>2440</v>
      </c>
      <c r="K511" s="20" t="s">
        <v>2441</v>
      </c>
      <c r="L511" s="19"/>
    </row>
    <row r="512" spans="1:12" s="31" customFormat="1" ht="51">
      <c r="A512" s="30">
        <v>496</v>
      </c>
      <c r="B512" s="20" t="s">
        <v>2460</v>
      </c>
      <c r="C512" s="20" t="s">
        <v>29</v>
      </c>
      <c r="D512" s="20" t="s">
        <v>2545</v>
      </c>
      <c r="E512" s="20" t="s">
        <v>2439</v>
      </c>
      <c r="F512" s="184">
        <v>50</v>
      </c>
      <c r="G512" s="184">
        <v>910</v>
      </c>
      <c r="H512" s="25">
        <f t="shared" si="16"/>
        <v>45500</v>
      </c>
      <c r="I512" s="25">
        <f t="shared" si="17"/>
        <v>50960.000000000007</v>
      </c>
      <c r="J512" s="20" t="s">
        <v>2440</v>
      </c>
      <c r="K512" s="20" t="s">
        <v>2441</v>
      </c>
      <c r="L512" s="19"/>
    </row>
    <row r="513" spans="1:12" s="31" customFormat="1" ht="51">
      <c r="A513" s="30">
        <v>497</v>
      </c>
      <c r="B513" s="20" t="s">
        <v>2461</v>
      </c>
      <c r="C513" s="20" t="s">
        <v>29</v>
      </c>
      <c r="D513" s="20" t="s">
        <v>2462</v>
      </c>
      <c r="E513" s="20" t="s">
        <v>2439</v>
      </c>
      <c r="F513" s="184">
        <v>20</v>
      </c>
      <c r="G513" s="184">
        <v>2875</v>
      </c>
      <c r="H513" s="25">
        <f t="shared" si="16"/>
        <v>57500</v>
      </c>
      <c r="I513" s="25">
        <f t="shared" si="17"/>
        <v>64400.000000000007</v>
      </c>
      <c r="J513" s="20" t="s">
        <v>2440</v>
      </c>
      <c r="K513" s="20" t="s">
        <v>2441</v>
      </c>
      <c r="L513" s="19"/>
    </row>
    <row r="514" spans="1:12" s="31" customFormat="1" ht="51">
      <c r="A514" s="30">
        <v>498</v>
      </c>
      <c r="B514" s="20" t="s">
        <v>2463</v>
      </c>
      <c r="C514" s="20" t="s">
        <v>29</v>
      </c>
      <c r="D514" s="30" t="s">
        <v>2546</v>
      </c>
      <c r="E514" s="20" t="s">
        <v>2439</v>
      </c>
      <c r="F514" s="184">
        <v>10</v>
      </c>
      <c r="G514" s="184">
        <v>625</v>
      </c>
      <c r="H514" s="25">
        <f t="shared" si="16"/>
        <v>6250</v>
      </c>
      <c r="I514" s="25">
        <f t="shared" si="17"/>
        <v>7000.0000000000009</v>
      </c>
      <c r="J514" s="20" t="s">
        <v>2440</v>
      </c>
      <c r="K514" s="20" t="s">
        <v>2441</v>
      </c>
      <c r="L514" s="19"/>
    </row>
    <row r="515" spans="1:12" s="31" customFormat="1" ht="51">
      <c r="A515" s="30">
        <v>499</v>
      </c>
      <c r="B515" s="20" t="s">
        <v>2464</v>
      </c>
      <c r="C515" s="20" t="s">
        <v>29</v>
      </c>
      <c r="D515" s="30" t="s">
        <v>2547</v>
      </c>
      <c r="E515" s="20" t="s">
        <v>2439</v>
      </c>
      <c r="F515" s="184">
        <v>20</v>
      </c>
      <c r="G515" s="184">
        <v>1600</v>
      </c>
      <c r="H515" s="25">
        <f t="shared" si="16"/>
        <v>32000</v>
      </c>
      <c r="I515" s="25">
        <f t="shared" si="17"/>
        <v>35840</v>
      </c>
      <c r="J515" s="20" t="s">
        <v>2440</v>
      </c>
      <c r="K515" s="20" t="s">
        <v>2441</v>
      </c>
      <c r="L515" s="19"/>
    </row>
    <row r="516" spans="1:12" s="31" customFormat="1" ht="51">
      <c r="A516" s="30">
        <v>500</v>
      </c>
      <c r="B516" s="20" t="s">
        <v>2465</v>
      </c>
      <c r="C516" s="20" t="s">
        <v>29</v>
      </c>
      <c r="D516" s="30" t="s">
        <v>2548</v>
      </c>
      <c r="E516" s="20" t="s">
        <v>2439</v>
      </c>
      <c r="F516" s="184">
        <v>10</v>
      </c>
      <c r="G516" s="184">
        <v>5940</v>
      </c>
      <c r="H516" s="25">
        <f t="shared" si="16"/>
        <v>59400</v>
      </c>
      <c r="I516" s="25">
        <f t="shared" si="17"/>
        <v>66528</v>
      </c>
      <c r="J516" s="20" t="s">
        <v>2440</v>
      </c>
      <c r="K516" s="20" t="s">
        <v>2441</v>
      </c>
      <c r="L516" s="19"/>
    </row>
    <row r="517" spans="1:12" s="31" customFormat="1" ht="71.25" customHeight="1">
      <c r="A517" s="30">
        <v>501</v>
      </c>
      <c r="B517" s="20" t="s">
        <v>2466</v>
      </c>
      <c r="C517" s="20" t="s">
        <v>29</v>
      </c>
      <c r="D517" s="30" t="s">
        <v>2549</v>
      </c>
      <c r="E517" s="20" t="s">
        <v>2439</v>
      </c>
      <c r="F517" s="184">
        <v>5</v>
      </c>
      <c r="G517" s="184">
        <v>13995</v>
      </c>
      <c r="H517" s="25">
        <f t="shared" si="16"/>
        <v>69975</v>
      </c>
      <c r="I517" s="25">
        <f t="shared" si="17"/>
        <v>78372.000000000015</v>
      </c>
      <c r="J517" s="20" t="s">
        <v>2440</v>
      </c>
      <c r="K517" s="20" t="s">
        <v>2441</v>
      </c>
      <c r="L517" s="19"/>
    </row>
    <row r="518" spans="1:12" s="31" customFormat="1" ht="204">
      <c r="A518" s="30">
        <v>502</v>
      </c>
      <c r="B518" s="20" t="s">
        <v>2467</v>
      </c>
      <c r="C518" s="20" t="s">
        <v>29</v>
      </c>
      <c r="D518" s="20" t="s">
        <v>2550</v>
      </c>
      <c r="E518" s="20" t="s">
        <v>2439</v>
      </c>
      <c r="F518" s="184">
        <v>8</v>
      </c>
      <c r="G518" s="184">
        <v>21075</v>
      </c>
      <c r="H518" s="25">
        <f t="shared" si="16"/>
        <v>168600</v>
      </c>
      <c r="I518" s="25">
        <f t="shared" si="17"/>
        <v>188832.00000000003</v>
      </c>
      <c r="J518" s="20" t="s">
        <v>2440</v>
      </c>
      <c r="K518" s="20" t="s">
        <v>2441</v>
      </c>
      <c r="L518" s="19"/>
    </row>
    <row r="519" spans="1:12" s="31" customFormat="1" ht="56.25" customHeight="1">
      <c r="A519" s="30">
        <v>503</v>
      </c>
      <c r="B519" s="20" t="s">
        <v>2468</v>
      </c>
      <c r="C519" s="20" t="s">
        <v>29</v>
      </c>
      <c r="D519" s="20" t="s">
        <v>2469</v>
      </c>
      <c r="E519" s="20" t="s">
        <v>2439</v>
      </c>
      <c r="F519" s="184">
        <v>16</v>
      </c>
      <c r="G519" s="184">
        <v>7145</v>
      </c>
      <c r="H519" s="25">
        <f t="shared" si="16"/>
        <v>114320</v>
      </c>
      <c r="I519" s="25">
        <f t="shared" si="17"/>
        <v>128038.40000000001</v>
      </c>
      <c r="J519" s="20" t="s">
        <v>2440</v>
      </c>
      <c r="K519" s="20" t="s">
        <v>2441</v>
      </c>
      <c r="L519" s="19"/>
    </row>
    <row r="520" spans="1:12" s="31" customFormat="1" ht="178.5">
      <c r="A520" s="30">
        <v>504</v>
      </c>
      <c r="B520" s="20" t="s">
        <v>2470</v>
      </c>
      <c r="C520" s="20" t="s">
        <v>29</v>
      </c>
      <c r="D520" s="20" t="s">
        <v>2551</v>
      </c>
      <c r="E520" s="20" t="s">
        <v>2439</v>
      </c>
      <c r="F520" s="184">
        <v>4</v>
      </c>
      <c r="G520" s="184">
        <v>43119</v>
      </c>
      <c r="H520" s="25">
        <f t="shared" si="16"/>
        <v>172476</v>
      </c>
      <c r="I520" s="25">
        <f t="shared" si="17"/>
        <v>193173.12000000002</v>
      </c>
      <c r="J520" s="20" t="s">
        <v>2440</v>
      </c>
      <c r="K520" s="20" t="s">
        <v>2441</v>
      </c>
      <c r="L520" s="19"/>
    </row>
    <row r="521" spans="1:12" s="31" customFormat="1" ht="138.75" customHeight="1">
      <c r="A521" s="30">
        <v>505</v>
      </c>
      <c r="B521" s="20" t="s">
        <v>2471</v>
      </c>
      <c r="C521" s="20" t="s">
        <v>29</v>
      </c>
      <c r="D521" s="20" t="s">
        <v>2552</v>
      </c>
      <c r="E521" s="20" t="s">
        <v>2439</v>
      </c>
      <c r="F521" s="184">
        <v>2</v>
      </c>
      <c r="G521" s="184">
        <v>1640</v>
      </c>
      <c r="H521" s="25">
        <f t="shared" si="16"/>
        <v>3280</v>
      </c>
      <c r="I521" s="25">
        <f t="shared" si="17"/>
        <v>3673.6000000000004</v>
      </c>
      <c r="J521" s="20" t="s">
        <v>2440</v>
      </c>
      <c r="K521" s="20" t="s">
        <v>2441</v>
      </c>
      <c r="L521" s="19"/>
    </row>
    <row r="522" spans="1:12" s="31" customFormat="1" ht="51">
      <c r="A522" s="30">
        <v>506</v>
      </c>
      <c r="B522" s="20" t="s">
        <v>2472</v>
      </c>
      <c r="C522" s="20" t="s">
        <v>29</v>
      </c>
      <c r="D522" s="20" t="s">
        <v>2473</v>
      </c>
      <c r="E522" s="20" t="s">
        <v>2474</v>
      </c>
      <c r="F522" s="184">
        <v>1</v>
      </c>
      <c r="G522" s="184">
        <v>10188</v>
      </c>
      <c r="H522" s="25">
        <f t="shared" si="16"/>
        <v>10188</v>
      </c>
      <c r="I522" s="25">
        <f t="shared" si="17"/>
        <v>11410.560000000001</v>
      </c>
      <c r="J522" s="20" t="s">
        <v>2440</v>
      </c>
      <c r="K522" s="20" t="s">
        <v>2441</v>
      </c>
      <c r="L522" s="19"/>
    </row>
    <row r="523" spans="1:12" s="31" customFormat="1" ht="89.25">
      <c r="A523" s="30">
        <v>507</v>
      </c>
      <c r="B523" s="20" t="s">
        <v>2475</v>
      </c>
      <c r="C523" s="20" t="s">
        <v>29</v>
      </c>
      <c r="D523" s="20" t="s">
        <v>2476</v>
      </c>
      <c r="E523" s="20" t="s">
        <v>2477</v>
      </c>
      <c r="F523" s="184">
        <v>1</v>
      </c>
      <c r="G523" s="184">
        <v>1930</v>
      </c>
      <c r="H523" s="25">
        <f t="shared" si="16"/>
        <v>1930</v>
      </c>
      <c r="I523" s="25">
        <f t="shared" si="17"/>
        <v>2161.6000000000004</v>
      </c>
      <c r="J523" s="20" t="s">
        <v>2440</v>
      </c>
      <c r="K523" s="20" t="s">
        <v>2441</v>
      </c>
      <c r="L523" s="19"/>
    </row>
    <row r="524" spans="1:12" s="31" customFormat="1" ht="131.25" customHeight="1">
      <c r="A524" s="30">
        <v>508</v>
      </c>
      <c r="B524" s="20" t="s">
        <v>2478</v>
      </c>
      <c r="C524" s="20" t="s">
        <v>29</v>
      </c>
      <c r="D524" s="20" t="s">
        <v>2553</v>
      </c>
      <c r="E524" s="20" t="s">
        <v>2439</v>
      </c>
      <c r="F524" s="184">
        <v>2</v>
      </c>
      <c r="G524" s="184">
        <v>17430</v>
      </c>
      <c r="H524" s="25">
        <f t="shared" si="16"/>
        <v>34860</v>
      </c>
      <c r="I524" s="25">
        <f t="shared" si="17"/>
        <v>39043.200000000004</v>
      </c>
      <c r="J524" s="20" t="s">
        <v>2440</v>
      </c>
      <c r="K524" s="20" t="s">
        <v>2441</v>
      </c>
      <c r="L524" s="19"/>
    </row>
    <row r="525" spans="1:12" s="31" customFormat="1" ht="111.75" customHeight="1">
      <c r="A525" s="30">
        <v>509</v>
      </c>
      <c r="B525" s="20" t="s">
        <v>2479</v>
      </c>
      <c r="C525" s="20" t="s">
        <v>29</v>
      </c>
      <c r="D525" s="20" t="s">
        <v>2480</v>
      </c>
      <c r="E525" s="20" t="s">
        <v>2474</v>
      </c>
      <c r="F525" s="184">
        <v>2</v>
      </c>
      <c r="G525" s="184">
        <v>10130</v>
      </c>
      <c r="H525" s="25">
        <f t="shared" si="16"/>
        <v>20260</v>
      </c>
      <c r="I525" s="25">
        <f t="shared" si="17"/>
        <v>22691.200000000001</v>
      </c>
      <c r="J525" s="20" t="s">
        <v>2440</v>
      </c>
      <c r="K525" s="20" t="s">
        <v>2441</v>
      </c>
      <c r="L525" s="19"/>
    </row>
    <row r="526" spans="1:12" s="31" customFormat="1" ht="140.25">
      <c r="A526" s="30">
        <v>510</v>
      </c>
      <c r="B526" s="20" t="s">
        <v>2481</v>
      </c>
      <c r="C526" s="20" t="s">
        <v>29</v>
      </c>
      <c r="D526" s="20" t="s">
        <v>2554</v>
      </c>
      <c r="E526" s="20" t="s">
        <v>2474</v>
      </c>
      <c r="F526" s="184">
        <v>2</v>
      </c>
      <c r="G526" s="184">
        <v>10920</v>
      </c>
      <c r="H526" s="25">
        <f t="shared" si="16"/>
        <v>21840</v>
      </c>
      <c r="I526" s="25">
        <f t="shared" si="17"/>
        <v>24460.800000000003</v>
      </c>
      <c r="J526" s="20" t="s">
        <v>2440</v>
      </c>
      <c r="K526" s="20" t="s">
        <v>2441</v>
      </c>
      <c r="L526" s="19"/>
    </row>
    <row r="527" spans="1:12" s="31" customFormat="1" ht="191.25">
      <c r="A527" s="30">
        <v>511</v>
      </c>
      <c r="B527" s="20" t="s">
        <v>2482</v>
      </c>
      <c r="C527" s="20" t="s">
        <v>29</v>
      </c>
      <c r="D527" s="20" t="s">
        <v>2483</v>
      </c>
      <c r="E527" s="20" t="s">
        <v>2474</v>
      </c>
      <c r="F527" s="184">
        <v>2</v>
      </c>
      <c r="G527" s="184">
        <v>5450</v>
      </c>
      <c r="H527" s="25">
        <f t="shared" si="16"/>
        <v>10900</v>
      </c>
      <c r="I527" s="25">
        <f t="shared" si="17"/>
        <v>12208.000000000002</v>
      </c>
      <c r="J527" s="20" t="s">
        <v>2440</v>
      </c>
      <c r="K527" s="20" t="s">
        <v>2441</v>
      </c>
      <c r="L527" s="19"/>
    </row>
    <row r="528" spans="1:12" s="31" customFormat="1" ht="318.75">
      <c r="A528" s="30">
        <v>512</v>
      </c>
      <c r="B528" s="20" t="s">
        <v>2484</v>
      </c>
      <c r="C528" s="20" t="s">
        <v>29</v>
      </c>
      <c r="D528" s="20" t="s">
        <v>2555</v>
      </c>
      <c r="E528" s="20" t="s">
        <v>2474</v>
      </c>
      <c r="F528" s="184">
        <v>4</v>
      </c>
      <c r="G528" s="184">
        <v>11840</v>
      </c>
      <c r="H528" s="25">
        <f t="shared" si="16"/>
        <v>47360</v>
      </c>
      <c r="I528" s="25">
        <f t="shared" si="17"/>
        <v>53043.200000000004</v>
      </c>
      <c r="J528" s="20" t="s">
        <v>2440</v>
      </c>
      <c r="K528" s="20" t="s">
        <v>2441</v>
      </c>
      <c r="L528" s="19"/>
    </row>
    <row r="529" spans="1:12" s="31" customFormat="1" ht="51">
      <c r="A529" s="30">
        <v>513</v>
      </c>
      <c r="B529" s="20" t="s">
        <v>2485</v>
      </c>
      <c r="C529" s="20" t="s">
        <v>29</v>
      </c>
      <c r="D529" s="20" t="s">
        <v>2575</v>
      </c>
      <c r="E529" s="20" t="s">
        <v>2439</v>
      </c>
      <c r="F529" s="184">
        <v>100</v>
      </c>
      <c r="G529" s="184">
        <v>73</v>
      </c>
      <c r="H529" s="25">
        <f t="shared" si="16"/>
        <v>7300</v>
      </c>
      <c r="I529" s="25">
        <f t="shared" si="17"/>
        <v>8176.0000000000009</v>
      </c>
      <c r="J529" s="20" t="s">
        <v>2440</v>
      </c>
      <c r="K529" s="20" t="s">
        <v>2441</v>
      </c>
      <c r="L529" s="19"/>
    </row>
    <row r="530" spans="1:12" s="31" customFormat="1" ht="54">
      <c r="A530" s="30">
        <v>514</v>
      </c>
      <c r="B530" s="20" t="s">
        <v>2486</v>
      </c>
      <c r="C530" s="20" t="s">
        <v>29</v>
      </c>
      <c r="D530" s="20" t="s">
        <v>2569</v>
      </c>
      <c r="E530" s="20" t="s">
        <v>2474</v>
      </c>
      <c r="F530" s="184">
        <v>10</v>
      </c>
      <c r="G530" s="184">
        <v>590</v>
      </c>
      <c r="H530" s="25">
        <f t="shared" ref="H530:H554" si="18">F530*G530</f>
        <v>5900</v>
      </c>
      <c r="I530" s="25">
        <f t="shared" ref="I530:I553" si="19">H530*1.12</f>
        <v>6608.0000000000009</v>
      </c>
      <c r="J530" s="20" t="s">
        <v>2440</v>
      </c>
      <c r="K530" s="20" t="s">
        <v>2441</v>
      </c>
      <c r="L530" s="19"/>
    </row>
    <row r="531" spans="1:12" s="31" customFormat="1" ht="127.5">
      <c r="A531" s="30">
        <v>515</v>
      </c>
      <c r="B531" s="20" t="s">
        <v>2487</v>
      </c>
      <c r="C531" s="20" t="s">
        <v>29</v>
      </c>
      <c r="D531" s="20" t="s">
        <v>2488</v>
      </c>
      <c r="E531" s="20" t="s">
        <v>2439</v>
      </c>
      <c r="F531" s="184">
        <v>2</v>
      </c>
      <c r="G531" s="184">
        <v>5320</v>
      </c>
      <c r="H531" s="25">
        <f t="shared" si="18"/>
        <v>10640</v>
      </c>
      <c r="I531" s="25">
        <f t="shared" si="19"/>
        <v>11916.800000000001</v>
      </c>
      <c r="J531" s="20" t="s">
        <v>2440</v>
      </c>
      <c r="K531" s="20" t="s">
        <v>2441</v>
      </c>
      <c r="L531" s="19"/>
    </row>
    <row r="532" spans="1:12" s="31" customFormat="1" ht="127.5">
      <c r="A532" s="30">
        <v>516</v>
      </c>
      <c r="B532" s="20" t="s">
        <v>2489</v>
      </c>
      <c r="C532" s="20" t="s">
        <v>29</v>
      </c>
      <c r="D532" s="20" t="s">
        <v>2490</v>
      </c>
      <c r="E532" s="20" t="s">
        <v>2439</v>
      </c>
      <c r="F532" s="184">
        <v>2</v>
      </c>
      <c r="G532" s="184">
        <v>3200</v>
      </c>
      <c r="H532" s="25">
        <f t="shared" si="18"/>
        <v>6400</v>
      </c>
      <c r="I532" s="25">
        <f t="shared" si="19"/>
        <v>7168.0000000000009</v>
      </c>
      <c r="J532" s="20" t="s">
        <v>2440</v>
      </c>
      <c r="K532" s="20" t="s">
        <v>2441</v>
      </c>
      <c r="L532" s="19"/>
    </row>
    <row r="533" spans="1:12" s="31" customFormat="1" ht="51">
      <c r="A533" s="30">
        <v>517</v>
      </c>
      <c r="B533" s="30" t="s">
        <v>2491</v>
      </c>
      <c r="C533" s="20" t="s">
        <v>29</v>
      </c>
      <c r="D533" s="30" t="s">
        <v>2492</v>
      </c>
      <c r="E533" s="20" t="s">
        <v>2439</v>
      </c>
      <c r="F533" s="184">
        <v>2</v>
      </c>
      <c r="G533" s="184">
        <v>5339</v>
      </c>
      <c r="H533" s="25">
        <f t="shared" si="18"/>
        <v>10678</v>
      </c>
      <c r="I533" s="25">
        <f t="shared" si="19"/>
        <v>11959.36</v>
      </c>
      <c r="J533" s="20" t="s">
        <v>2440</v>
      </c>
      <c r="K533" s="20" t="s">
        <v>2441</v>
      </c>
      <c r="L533" s="19"/>
    </row>
    <row r="534" spans="1:12" s="31" customFormat="1" ht="171.75" customHeight="1">
      <c r="A534" s="30">
        <v>518</v>
      </c>
      <c r="B534" s="20" t="s">
        <v>2493</v>
      </c>
      <c r="C534" s="20" t="s">
        <v>29</v>
      </c>
      <c r="D534" s="20" t="s">
        <v>2576</v>
      </c>
      <c r="E534" s="20" t="s">
        <v>2439</v>
      </c>
      <c r="F534" s="184">
        <v>16</v>
      </c>
      <c r="G534" s="184">
        <v>4420</v>
      </c>
      <c r="H534" s="25">
        <f t="shared" si="18"/>
        <v>70720</v>
      </c>
      <c r="I534" s="25">
        <f t="shared" si="19"/>
        <v>79206.400000000009</v>
      </c>
      <c r="J534" s="20" t="s">
        <v>2440</v>
      </c>
      <c r="K534" s="20" t="s">
        <v>2441</v>
      </c>
      <c r="L534" s="19"/>
    </row>
    <row r="535" spans="1:12" s="31" customFormat="1" ht="89.25">
      <c r="A535" s="30">
        <v>519</v>
      </c>
      <c r="B535" s="20" t="s">
        <v>2494</v>
      </c>
      <c r="C535" s="20" t="s">
        <v>29</v>
      </c>
      <c r="D535" s="20" t="s">
        <v>2495</v>
      </c>
      <c r="E535" s="20" t="s">
        <v>2439</v>
      </c>
      <c r="F535" s="184">
        <v>4</v>
      </c>
      <c r="G535" s="184">
        <v>4750</v>
      </c>
      <c r="H535" s="25">
        <f t="shared" si="18"/>
        <v>19000</v>
      </c>
      <c r="I535" s="25">
        <f t="shared" si="19"/>
        <v>21280.000000000004</v>
      </c>
      <c r="J535" s="20" t="s">
        <v>2440</v>
      </c>
      <c r="K535" s="20" t="s">
        <v>2441</v>
      </c>
      <c r="L535" s="19"/>
    </row>
    <row r="536" spans="1:12" s="31" customFormat="1" ht="191.25">
      <c r="A536" s="30">
        <v>520</v>
      </c>
      <c r="B536" s="20" t="s">
        <v>2496</v>
      </c>
      <c r="C536" s="20" t="s">
        <v>29</v>
      </c>
      <c r="D536" s="191" t="s">
        <v>2570</v>
      </c>
      <c r="E536" s="20" t="s">
        <v>2439</v>
      </c>
      <c r="F536" s="184">
        <v>10</v>
      </c>
      <c r="G536" s="184">
        <v>8402</v>
      </c>
      <c r="H536" s="25">
        <f t="shared" si="18"/>
        <v>84020</v>
      </c>
      <c r="I536" s="25">
        <f t="shared" si="19"/>
        <v>94102.400000000009</v>
      </c>
      <c r="J536" s="20" t="s">
        <v>2440</v>
      </c>
      <c r="K536" s="20" t="s">
        <v>2441</v>
      </c>
      <c r="L536" s="19"/>
    </row>
    <row r="537" spans="1:12" s="31" customFormat="1" ht="191.25">
      <c r="A537" s="30">
        <v>521</v>
      </c>
      <c r="B537" s="20" t="s">
        <v>2497</v>
      </c>
      <c r="C537" s="20" t="s">
        <v>29</v>
      </c>
      <c r="D537" s="191" t="s">
        <v>2498</v>
      </c>
      <c r="E537" s="20" t="s">
        <v>2439</v>
      </c>
      <c r="F537" s="184">
        <v>10</v>
      </c>
      <c r="G537" s="184">
        <v>13532</v>
      </c>
      <c r="H537" s="25">
        <f t="shared" si="18"/>
        <v>135320</v>
      </c>
      <c r="I537" s="25">
        <f t="shared" si="19"/>
        <v>151558.40000000002</v>
      </c>
      <c r="J537" s="20" t="s">
        <v>2440</v>
      </c>
      <c r="K537" s="20" t="s">
        <v>2441</v>
      </c>
      <c r="L537" s="19"/>
    </row>
    <row r="538" spans="1:12" s="31" customFormat="1" ht="127.5">
      <c r="A538" s="30">
        <v>522</v>
      </c>
      <c r="B538" s="20" t="s">
        <v>2499</v>
      </c>
      <c r="C538" s="20" t="s">
        <v>29</v>
      </c>
      <c r="D538" s="20" t="s">
        <v>2571</v>
      </c>
      <c r="E538" s="20" t="s">
        <v>2439</v>
      </c>
      <c r="F538" s="184">
        <v>300</v>
      </c>
      <c r="G538" s="184">
        <v>13</v>
      </c>
      <c r="H538" s="25">
        <f t="shared" si="18"/>
        <v>3900</v>
      </c>
      <c r="I538" s="25">
        <f t="shared" si="19"/>
        <v>4368</v>
      </c>
      <c r="J538" s="20" t="s">
        <v>2440</v>
      </c>
      <c r="K538" s="20" t="s">
        <v>2441</v>
      </c>
      <c r="L538" s="19"/>
    </row>
    <row r="539" spans="1:12" s="31" customFormat="1" ht="140.25">
      <c r="A539" s="30">
        <v>523</v>
      </c>
      <c r="B539" s="20" t="s">
        <v>2500</v>
      </c>
      <c r="C539" s="20" t="s">
        <v>29</v>
      </c>
      <c r="D539" s="20" t="s">
        <v>2561</v>
      </c>
      <c r="E539" s="20" t="s">
        <v>2439</v>
      </c>
      <c r="F539" s="184">
        <v>300</v>
      </c>
      <c r="G539" s="184">
        <v>13</v>
      </c>
      <c r="H539" s="25">
        <f t="shared" si="18"/>
        <v>3900</v>
      </c>
      <c r="I539" s="25">
        <f t="shared" si="19"/>
        <v>4368</v>
      </c>
      <c r="J539" s="20" t="s">
        <v>2440</v>
      </c>
      <c r="K539" s="20" t="s">
        <v>2441</v>
      </c>
      <c r="L539" s="19"/>
    </row>
    <row r="540" spans="1:12" s="31" customFormat="1" ht="127.5">
      <c r="A540" s="30">
        <v>524</v>
      </c>
      <c r="B540" s="20" t="s">
        <v>2501</v>
      </c>
      <c r="C540" s="20" t="s">
        <v>29</v>
      </c>
      <c r="D540" s="20" t="s">
        <v>2572</v>
      </c>
      <c r="E540" s="20" t="s">
        <v>2439</v>
      </c>
      <c r="F540" s="184">
        <v>300</v>
      </c>
      <c r="G540" s="184">
        <v>14</v>
      </c>
      <c r="H540" s="25">
        <f t="shared" si="18"/>
        <v>4200</v>
      </c>
      <c r="I540" s="25">
        <f t="shared" si="19"/>
        <v>4704</v>
      </c>
      <c r="J540" s="20" t="s">
        <v>2440</v>
      </c>
      <c r="K540" s="20" t="s">
        <v>2441</v>
      </c>
      <c r="L540" s="19"/>
    </row>
    <row r="541" spans="1:12" s="31" customFormat="1" ht="127.5">
      <c r="A541" s="30">
        <v>525</v>
      </c>
      <c r="B541" s="20" t="s">
        <v>2502</v>
      </c>
      <c r="C541" s="20" t="s">
        <v>29</v>
      </c>
      <c r="D541" s="20" t="s">
        <v>2573</v>
      </c>
      <c r="E541" s="20" t="s">
        <v>2439</v>
      </c>
      <c r="F541" s="184">
        <v>300</v>
      </c>
      <c r="G541" s="184">
        <v>14</v>
      </c>
      <c r="H541" s="25">
        <f t="shared" si="18"/>
        <v>4200</v>
      </c>
      <c r="I541" s="25">
        <f t="shared" si="19"/>
        <v>4704</v>
      </c>
      <c r="J541" s="20" t="s">
        <v>2440</v>
      </c>
      <c r="K541" s="20" t="s">
        <v>2441</v>
      </c>
      <c r="L541" s="19"/>
    </row>
    <row r="542" spans="1:12" s="31" customFormat="1" ht="127.5">
      <c r="A542" s="30">
        <v>526</v>
      </c>
      <c r="B542" s="20" t="s">
        <v>2503</v>
      </c>
      <c r="C542" s="20" t="s">
        <v>29</v>
      </c>
      <c r="D542" s="20" t="s">
        <v>2574</v>
      </c>
      <c r="E542" s="20" t="s">
        <v>2439</v>
      </c>
      <c r="F542" s="184">
        <v>250</v>
      </c>
      <c r="G542" s="184">
        <v>17</v>
      </c>
      <c r="H542" s="25">
        <f t="shared" si="18"/>
        <v>4250</v>
      </c>
      <c r="I542" s="25">
        <f t="shared" si="19"/>
        <v>4760</v>
      </c>
      <c r="J542" s="20" t="s">
        <v>2440</v>
      </c>
      <c r="K542" s="20" t="s">
        <v>2441</v>
      </c>
      <c r="L542" s="19"/>
    </row>
    <row r="543" spans="1:12" s="31" customFormat="1" ht="114.75">
      <c r="A543" s="30">
        <v>527</v>
      </c>
      <c r="B543" s="20" t="s">
        <v>2504</v>
      </c>
      <c r="C543" s="20" t="s">
        <v>29</v>
      </c>
      <c r="D543" s="20" t="s">
        <v>2505</v>
      </c>
      <c r="E543" s="20" t="s">
        <v>2439</v>
      </c>
      <c r="F543" s="184">
        <v>6</v>
      </c>
      <c r="G543" s="184">
        <v>22933</v>
      </c>
      <c r="H543" s="25">
        <f t="shared" si="18"/>
        <v>137598</v>
      </c>
      <c r="I543" s="25">
        <f t="shared" si="19"/>
        <v>154109.76000000001</v>
      </c>
      <c r="J543" s="20" t="s">
        <v>2440</v>
      </c>
      <c r="K543" s="20" t="s">
        <v>2441</v>
      </c>
      <c r="L543" s="19"/>
    </row>
    <row r="544" spans="1:12" s="31" customFormat="1" ht="102">
      <c r="A544" s="30">
        <v>528</v>
      </c>
      <c r="B544" s="20" t="s">
        <v>2506</v>
      </c>
      <c r="C544" s="20" t="s">
        <v>29</v>
      </c>
      <c r="D544" s="20" t="s">
        <v>2556</v>
      </c>
      <c r="E544" s="20" t="s">
        <v>2439</v>
      </c>
      <c r="F544" s="184">
        <v>60</v>
      </c>
      <c r="G544" s="184">
        <v>2665</v>
      </c>
      <c r="H544" s="25">
        <f t="shared" si="18"/>
        <v>159900</v>
      </c>
      <c r="I544" s="25">
        <f t="shared" si="19"/>
        <v>179088.00000000003</v>
      </c>
      <c r="J544" s="20" t="s">
        <v>2440</v>
      </c>
      <c r="K544" s="20" t="s">
        <v>2441</v>
      </c>
      <c r="L544" s="19"/>
    </row>
    <row r="545" spans="1:12" s="31" customFormat="1" ht="121.5" customHeight="1">
      <c r="A545" s="30">
        <v>529</v>
      </c>
      <c r="B545" s="20" t="s">
        <v>2507</v>
      </c>
      <c r="C545" s="20" t="s">
        <v>29</v>
      </c>
      <c r="D545" s="20" t="s">
        <v>2508</v>
      </c>
      <c r="E545" s="20" t="s">
        <v>2439</v>
      </c>
      <c r="F545" s="184">
        <v>60</v>
      </c>
      <c r="G545" s="184">
        <v>805</v>
      </c>
      <c r="H545" s="25">
        <f t="shared" si="18"/>
        <v>48300</v>
      </c>
      <c r="I545" s="25">
        <f t="shared" si="19"/>
        <v>54096.000000000007</v>
      </c>
      <c r="J545" s="20" t="s">
        <v>2440</v>
      </c>
      <c r="K545" s="20" t="s">
        <v>2441</v>
      </c>
      <c r="L545" s="19"/>
    </row>
    <row r="546" spans="1:12" s="31" customFormat="1" ht="102">
      <c r="A546" s="30">
        <v>530</v>
      </c>
      <c r="B546" s="20" t="s">
        <v>2509</v>
      </c>
      <c r="C546" s="20" t="s">
        <v>29</v>
      </c>
      <c r="D546" s="20" t="s">
        <v>2557</v>
      </c>
      <c r="E546" s="20" t="s">
        <v>2439</v>
      </c>
      <c r="F546" s="184">
        <v>1</v>
      </c>
      <c r="G546" s="184">
        <v>46092</v>
      </c>
      <c r="H546" s="25">
        <f t="shared" si="18"/>
        <v>46092</v>
      </c>
      <c r="I546" s="25">
        <f t="shared" si="19"/>
        <v>51623.040000000008</v>
      </c>
      <c r="J546" s="20" t="s">
        <v>2440</v>
      </c>
      <c r="K546" s="20" t="s">
        <v>2441</v>
      </c>
      <c r="L546" s="19"/>
    </row>
    <row r="547" spans="1:12" s="31" customFormat="1" ht="76.5">
      <c r="A547" s="30">
        <v>531</v>
      </c>
      <c r="B547" s="20" t="s">
        <v>2510</v>
      </c>
      <c r="C547" s="20" t="s">
        <v>29</v>
      </c>
      <c r="D547" s="20" t="s">
        <v>2558</v>
      </c>
      <c r="E547" s="20" t="s">
        <v>2511</v>
      </c>
      <c r="F547" s="184">
        <v>2000</v>
      </c>
      <c r="G547" s="184">
        <v>181</v>
      </c>
      <c r="H547" s="25">
        <f t="shared" si="18"/>
        <v>362000</v>
      </c>
      <c r="I547" s="25">
        <f t="shared" si="19"/>
        <v>405440.00000000006</v>
      </c>
      <c r="J547" s="20" t="s">
        <v>2440</v>
      </c>
      <c r="K547" s="20" t="s">
        <v>2441</v>
      </c>
      <c r="L547" s="19"/>
    </row>
    <row r="548" spans="1:12" s="31" customFormat="1" ht="76.5">
      <c r="A548" s="30">
        <v>532</v>
      </c>
      <c r="B548" s="20" t="s">
        <v>2512</v>
      </c>
      <c r="C548" s="20" t="s">
        <v>29</v>
      </c>
      <c r="D548" s="20" t="s">
        <v>2559</v>
      </c>
      <c r="E548" s="20" t="s">
        <v>2511</v>
      </c>
      <c r="F548" s="184">
        <v>1000</v>
      </c>
      <c r="G548" s="184">
        <v>279</v>
      </c>
      <c r="H548" s="25">
        <f t="shared" si="18"/>
        <v>279000</v>
      </c>
      <c r="I548" s="25">
        <f t="shared" si="19"/>
        <v>312480.00000000006</v>
      </c>
      <c r="J548" s="20" t="s">
        <v>2440</v>
      </c>
      <c r="K548" s="20" t="s">
        <v>2441</v>
      </c>
      <c r="L548" s="19"/>
    </row>
    <row r="549" spans="1:12" s="31" customFormat="1" ht="89.25">
      <c r="A549" s="30">
        <v>533</v>
      </c>
      <c r="B549" s="20" t="s">
        <v>2513</v>
      </c>
      <c r="C549" s="20" t="s">
        <v>29</v>
      </c>
      <c r="D549" s="20" t="s">
        <v>2514</v>
      </c>
      <c r="E549" s="20" t="s">
        <v>2439</v>
      </c>
      <c r="F549" s="184">
        <v>2000</v>
      </c>
      <c r="G549" s="184">
        <v>604</v>
      </c>
      <c r="H549" s="25">
        <f t="shared" si="18"/>
        <v>1208000</v>
      </c>
      <c r="I549" s="25">
        <f t="shared" si="19"/>
        <v>1352960.0000000002</v>
      </c>
      <c r="J549" s="20" t="s">
        <v>2440</v>
      </c>
      <c r="K549" s="20" t="s">
        <v>2441</v>
      </c>
      <c r="L549" s="19"/>
    </row>
    <row r="550" spans="1:12" s="31" customFormat="1" ht="63.75">
      <c r="A550" s="30">
        <v>534</v>
      </c>
      <c r="B550" s="20" t="s">
        <v>2515</v>
      </c>
      <c r="C550" s="20" t="s">
        <v>29</v>
      </c>
      <c r="D550" s="20" t="s">
        <v>2516</v>
      </c>
      <c r="E550" s="20" t="s">
        <v>2439</v>
      </c>
      <c r="F550" s="184">
        <v>40</v>
      </c>
      <c r="G550" s="184">
        <v>387</v>
      </c>
      <c r="H550" s="25">
        <f t="shared" si="18"/>
        <v>15480</v>
      </c>
      <c r="I550" s="25">
        <f t="shared" si="19"/>
        <v>17337.600000000002</v>
      </c>
      <c r="J550" s="20" t="s">
        <v>2440</v>
      </c>
      <c r="K550" s="20" t="s">
        <v>2441</v>
      </c>
      <c r="L550" s="19"/>
    </row>
    <row r="551" spans="1:12" s="31" customFormat="1" ht="89.25">
      <c r="A551" s="30">
        <v>535</v>
      </c>
      <c r="B551" s="20" t="s">
        <v>2517</v>
      </c>
      <c r="C551" s="20" t="s">
        <v>29</v>
      </c>
      <c r="D551" s="20" t="s">
        <v>2518</v>
      </c>
      <c r="E551" s="20" t="s">
        <v>2439</v>
      </c>
      <c r="F551" s="184">
        <v>100</v>
      </c>
      <c r="G551" s="184">
        <v>2516</v>
      </c>
      <c r="H551" s="25">
        <f t="shared" si="18"/>
        <v>251600</v>
      </c>
      <c r="I551" s="25">
        <f t="shared" si="19"/>
        <v>281792</v>
      </c>
      <c r="J551" s="20" t="s">
        <v>2440</v>
      </c>
      <c r="K551" s="20" t="s">
        <v>2441</v>
      </c>
      <c r="L551" s="19"/>
    </row>
    <row r="552" spans="1:12" s="31" customFormat="1" ht="76.5">
      <c r="A552" s="30">
        <v>536</v>
      </c>
      <c r="B552" s="20" t="s">
        <v>2519</v>
      </c>
      <c r="C552" s="20" t="s">
        <v>29</v>
      </c>
      <c r="D552" s="20" t="s">
        <v>2520</v>
      </c>
      <c r="E552" s="20" t="s">
        <v>2439</v>
      </c>
      <c r="F552" s="184">
        <v>30</v>
      </c>
      <c r="G552" s="184">
        <v>177</v>
      </c>
      <c r="H552" s="25">
        <f t="shared" si="18"/>
        <v>5310</v>
      </c>
      <c r="I552" s="25">
        <f t="shared" si="19"/>
        <v>5947.2000000000007</v>
      </c>
      <c r="J552" s="20" t="s">
        <v>2440</v>
      </c>
      <c r="K552" s="20" t="s">
        <v>2441</v>
      </c>
      <c r="L552" s="19"/>
    </row>
    <row r="553" spans="1:12" s="31" customFormat="1" ht="76.5">
      <c r="A553" s="30">
        <v>537</v>
      </c>
      <c r="B553" s="20" t="s">
        <v>2521</v>
      </c>
      <c r="C553" s="20" t="s">
        <v>29</v>
      </c>
      <c r="D553" s="20" t="s">
        <v>2522</v>
      </c>
      <c r="E553" s="20" t="s">
        <v>2439</v>
      </c>
      <c r="F553" s="184">
        <v>30</v>
      </c>
      <c r="G553" s="184">
        <v>358</v>
      </c>
      <c r="H553" s="25">
        <f t="shared" si="18"/>
        <v>10740</v>
      </c>
      <c r="I553" s="25">
        <f t="shared" si="19"/>
        <v>12028.800000000001</v>
      </c>
      <c r="J553" s="20" t="s">
        <v>2440</v>
      </c>
      <c r="K553" s="20" t="s">
        <v>2441</v>
      </c>
      <c r="L553" s="19"/>
    </row>
    <row r="554" spans="1:12" s="31" customFormat="1" ht="89.25">
      <c r="A554" s="30">
        <v>538</v>
      </c>
      <c r="B554" s="20" t="s">
        <v>2562</v>
      </c>
      <c r="C554" s="20" t="s">
        <v>29</v>
      </c>
      <c r="D554" s="20" t="s">
        <v>2563</v>
      </c>
      <c r="E554" s="20" t="s">
        <v>2511</v>
      </c>
      <c r="F554" s="184">
        <v>100</v>
      </c>
      <c r="G554" s="184">
        <v>160</v>
      </c>
      <c r="H554" s="25">
        <f t="shared" si="18"/>
        <v>16000</v>
      </c>
      <c r="I554" s="25">
        <f>H554*1.12</f>
        <v>17920</v>
      </c>
      <c r="J554" s="20" t="s">
        <v>2440</v>
      </c>
      <c r="K554" s="20" t="s">
        <v>2441</v>
      </c>
      <c r="L554" s="19"/>
    </row>
    <row r="555" spans="1:12" s="31" customFormat="1" ht="336" customHeight="1">
      <c r="A555" s="30">
        <v>539</v>
      </c>
      <c r="B555" s="101" t="s">
        <v>2577</v>
      </c>
      <c r="C555" s="101" t="s">
        <v>155</v>
      </c>
      <c r="D555" s="101" t="s">
        <v>2578</v>
      </c>
      <c r="E555" s="101" t="s">
        <v>1500</v>
      </c>
      <c r="F555" s="193">
        <v>3</v>
      </c>
      <c r="G555" s="193">
        <v>161356</v>
      </c>
      <c r="H555" s="193">
        <v>484068</v>
      </c>
      <c r="I555" s="25">
        <f t="shared" ref="I555:I559" si="20">H555*1.12</f>
        <v>542156.16</v>
      </c>
      <c r="J555" s="101" t="s">
        <v>1317</v>
      </c>
      <c r="K555" s="101" t="s">
        <v>26</v>
      </c>
      <c r="L555" s="19"/>
    </row>
    <row r="556" spans="1:12" s="31" customFormat="1" ht="350.25" customHeight="1">
      <c r="A556" s="30">
        <v>540</v>
      </c>
      <c r="B556" s="101" t="s">
        <v>2579</v>
      </c>
      <c r="C556" s="101" t="s">
        <v>155</v>
      </c>
      <c r="D556" s="101" t="s">
        <v>2580</v>
      </c>
      <c r="E556" s="101" t="s">
        <v>1500</v>
      </c>
      <c r="F556" s="193">
        <v>3</v>
      </c>
      <c r="G556" s="193">
        <v>172056</v>
      </c>
      <c r="H556" s="193">
        <v>516168</v>
      </c>
      <c r="I556" s="25">
        <f t="shared" si="20"/>
        <v>578108.16000000003</v>
      </c>
      <c r="J556" s="101" t="s">
        <v>1317</v>
      </c>
      <c r="K556" s="101" t="s">
        <v>26</v>
      </c>
      <c r="L556" s="19"/>
    </row>
    <row r="557" spans="1:12" s="31" customFormat="1" ht="378.75" customHeight="1">
      <c r="A557" s="30">
        <v>541</v>
      </c>
      <c r="B557" s="101" t="s">
        <v>2581</v>
      </c>
      <c r="C557" s="101" t="s">
        <v>155</v>
      </c>
      <c r="D557" s="101" t="s">
        <v>2582</v>
      </c>
      <c r="E557" s="101" t="s">
        <v>1500</v>
      </c>
      <c r="F557" s="193">
        <v>2</v>
      </c>
      <c r="G557" s="193">
        <v>405230.4</v>
      </c>
      <c r="H557" s="193">
        <v>810460.8</v>
      </c>
      <c r="I557" s="25">
        <f t="shared" si="20"/>
        <v>907716.09600000014</v>
      </c>
      <c r="J557" s="101" t="s">
        <v>1317</v>
      </c>
      <c r="K557" s="101" t="s">
        <v>26</v>
      </c>
      <c r="L557" s="19"/>
    </row>
    <row r="558" spans="1:12" s="31" customFormat="1" ht="349.5" customHeight="1">
      <c r="A558" s="30">
        <v>542</v>
      </c>
      <c r="B558" s="101" t="s">
        <v>2583</v>
      </c>
      <c r="C558" s="101" t="s">
        <v>155</v>
      </c>
      <c r="D558" s="101" t="s">
        <v>2584</v>
      </c>
      <c r="E558" s="101" t="s">
        <v>1500</v>
      </c>
      <c r="F558" s="193">
        <v>2</v>
      </c>
      <c r="G558" s="193">
        <v>294464</v>
      </c>
      <c r="H558" s="193">
        <v>588928</v>
      </c>
      <c r="I558" s="25">
        <f t="shared" si="20"/>
        <v>659599.3600000001</v>
      </c>
      <c r="J558" s="101" t="s">
        <v>1317</v>
      </c>
      <c r="K558" s="101" t="s">
        <v>26</v>
      </c>
      <c r="L558" s="19"/>
    </row>
    <row r="559" spans="1:12" s="31" customFormat="1" ht="347.25" customHeight="1">
      <c r="A559" s="30">
        <v>543</v>
      </c>
      <c r="B559" s="101" t="s">
        <v>2585</v>
      </c>
      <c r="C559" s="101" t="s">
        <v>155</v>
      </c>
      <c r="D559" s="101" t="s">
        <v>2586</v>
      </c>
      <c r="E559" s="101" t="s">
        <v>1500</v>
      </c>
      <c r="F559" s="25">
        <v>1</v>
      </c>
      <c r="G559" s="25">
        <v>411950</v>
      </c>
      <c r="H559" s="193">
        <v>411950</v>
      </c>
      <c r="I559" s="25">
        <f t="shared" si="20"/>
        <v>461384.00000000006</v>
      </c>
      <c r="J559" s="101" t="s">
        <v>1317</v>
      </c>
      <c r="K559" s="101" t="s">
        <v>26</v>
      </c>
      <c r="L559" s="19"/>
    </row>
    <row r="560" spans="1:12" s="31" customFormat="1" ht="409.5" customHeight="1">
      <c r="A560" s="30">
        <v>544</v>
      </c>
      <c r="B560" s="101" t="s">
        <v>2587</v>
      </c>
      <c r="C560" s="101" t="s">
        <v>155</v>
      </c>
      <c r="D560" s="101" t="s">
        <v>2588</v>
      </c>
      <c r="E560" s="101" t="s">
        <v>1500</v>
      </c>
      <c r="F560" s="25">
        <v>4</v>
      </c>
      <c r="G560" s="25">
        <v>376982.4</v>
      </c>
      <c r="H560" s="193">
        <v>1507929.6</v>
      </c>
      <c r="I560" s="25">
        <f>H560*1.12</f>
        <v>1688881.1520000002</v>
      </c>
      <c r="J560" s="101" t="s">
        <v>1317</v>
      </c>
      <c r="K560" s="101" t="s">
        <v>26</v>
      </c>
      <c r="L560" s="19"/>
    </row>
    <row r="561" spans="1:12" s="31" customFormat="1" ht="331.5">
      <c r="A561" s="30">
        <v>545</v>
      </c>
      <c r="B561" s="101" t="s">
        <v>2589</v>
      </c>
      <c r="C561" s="101" t="s">
        <v>155</v>
      </c>
      <c r="D561" s="101" t="s">
        <v>2590</v>
      </c>
      <c r="E561" s="101" t="s">
        <v>1500</v>
      </c>
      <c r="F561" s="25">
        <v>2</v>
      </c>
      <c r="G561" s="25">
        <v>402148.8</v>
      </c>
      <c r="H561" s="193">
        <v>804297.6</v>
      </c>
      <c r="I561" s="25">
        <f>H561*1.12</f>
        <v>900813.31200000003</v>
      </c>
      <c r="J561" s="101" t="s">
        <v>1317</v>
      </c>
      <c r="K561" s="101" t="s">
        <v>26</v>
      </c>
      <c r="L561" s="19"/>
    </row>
    <row r="562" spans="1:12" s="31" customFormat="1" ht="76.5">
      <c r="A562" s="30">
        <v>546</v>
      </c>
      <c r="B562" s="101" t="s">
        <v>2606</v>
      </c>
      <c r="C562" s="95" t="s">
        <v>29</v>
      </c>
      <c r="D562" s="101" t="s">
        <v>2607</v>
      </c>
      <c r="E562" s="95" t="s">
        <v>1643</v>
      </c>
      <c r="F562" s="25">
        <v>800</v>
      </c>
      <c r="G562" s="25">
        <v>780</v>
      </c>
      <c r="H562" s="193">
        <f>F562*G562</f>
        <v>624000</v>
      </c>
      <c r="I562" s="25">
        <f>H562*1.12</f>
        <v>698880.00000000012</v>
      </c>
      <c r="J562" s="95" t="s">
        <v>2608</v>
      </c>
      <c r="K562" s="101" t="s">
        <v>1361</v>
      </c>
      <c r="L562" s="19"/>
    </row>
    <row r="563" spans="1:12" s="31" customFormat="1" ht="76.5">
      <c r="A563" s="30">
        <v>547</v>
      </c>
      <c r="B563" s="30" t="s">
        <v>2609</v>
      </c>
      <c r="C563" s="20" t="s">
        <v>29</v>
      </c>
      <c r="D563" s="30" t="s">
        <v>2610</v>
      </c>
      <c r="E563" s="20" t="s">
        <v>2611</v>
      </c>
      <c r="F563" s="25">
        <v>50</v>
      </c>
      <c r="G563" s="25">
        <v>600</v>
      </c>
      <c r="H563" s="193">
        <f t="shared" ref="H563:H626" si="21">F563*G563</f>
        <v>30000</v>
      </c>
      <c r="I563" s="25">
        <f t="shared" ref="I563:I626" si="22">H563*1.12</f>
        <v>33600</v>
      </c>
      <c r="J563" s="20" t="s">
        <v>2608</v>
      </c>
      <c r="K563" s="30" t="s">
        <v>1361</v>
      </c>
      <c r="L563" s="19"/>
    </row>
    <row r="564" spans="1:12" s="31" customFormat="1" ht="76.5">
      <c r="A564" s="30">
        <v>548</v>
      </c>
      <c r="B564" s="30" t="s">
        <v>2612</v>
      </c>
      <c r="C564" s="20" t="s">
        <v>29</v>
      </c>
      <c r="D564" s="30" t="s">
        <v>2613</v>
      </c>
      <c r="E564" s="20" t="s">
        <v>1500</v>
      </c>
      <c r="F564" s="25">
        <v>300</v>
      </c>
      <c r="G564" s="25">
        <v>65</v>
      </c>
      <c r="H564" s="193">
        <f t="shared" si="21"/>
        <v>19500</v>
      </c>
      <c r="I564" s="25">
        <f t="shared" si="22"/>
        <v>21840.000000000004</v>
      </c>
      <c r="J564" s="20" t="s">
        <v>2608</v>
      </c>
      <c r="K564" s="30" t="s">
        <v>1361</v>
      </c>
      <c r="L564" s="19" t="s">
        <v>3015</v>
      </c>
    </row>
    <row r="565" spans="1:12" s="31" customFormat="1" ht="76.5">
      <c r="A565" s="30">
        <v>549</v>
      </c>
      <c r="B565" s="30" t="s">
        <v>2922</v>
      </c>
      <c r="C565" s="20" t="s">
        <v>29</v>
      </c>
      <c r="D565" s="30" t="s">
        <v>2921</v>
      </c>
      <c r="E565" s="20" t="s">
        <v>1643</v>
      </c>
      <c r="F565" s="25">
        <v>117</v>
      </c>
      <c r="G565" s="25">
        <v>270</v>
      </c>
      <c r="H565" s="193">
        <f t="shared" si="21"/>
        <v>31590</v>
      </c>
      <c r="I565" s="25">
        <f>H565*1.12</f>
        <v>35380.800000000003</v>
      </c>
      <c r="J565" s="20" t="s">
        <v>2608</v>
      </c>
      <c r="K565" s="30" t="s">
        <v>1361</v>
      </c>
      <c r="L565" s="19" t="s">
        <v>3015</v>
      </c>
    </row>
    <row r="566" spans="1:12" s="31" customFormat="1" ht="76.5">
      <c r="A566" s="30">
        <v>550</v>
      </c>
      <c r="B566" s="30" t="s">
        <v>2614</v>
      </c>
      <c r="C566" s="20" t="s">
        <v>29</v>
      </c>
      <c r="D566" s="30" t="s">
        <v>2615</v>
      </c>
      <c r="E566" s="20" t="s">
        <v>1643</v>
      </c>
      <c r="F566" s="25">
        <v>10</v>
      </c>
      <c r="G566" s="25">
        <v>530</v>
      </c>
      <c r="H566" s="193">
        <f t="shared" si="21"/>
        <v>5300</v>
      </c>
      <c r="I566" s="25">
        <f t="shared" si="22"/>
        <v>5936.0000000000009</v>
      </c>
      <c r="J566" s="20" t="s">
        <v>2608</v>
      </c>
      <c r="K566" s="30" t="s">
        <v>1361</v>
      </c>
      <c r="L566" s="19"/>
    </row>
    <row r="567" spans="1:12" s="31" customFormat="1" ht="76.5">
      <c r="A567" s="30">
        <v>551</v>
      </c>
      <c r="B567" s="30" t="s">
        <v>2616</v>
      </c>
      <c r="C567" s="20" t="s">
        <v>29</v>
      </c>
      <c r="D567" s="30" t="s">
        <v>2617</v>
      </c>
      <c r="E567" s="20" t="s">
        <v>1500</v>
      </c>
      <c r="F567" s="25">
        <v>10</v>
      </c>
      <c r="G567" s="25">
        <v>2795</v>
      </c>
      <c r="H567" s="193">
        <f t="shared" si="21"/>
        <v>27950</v>
      </c>
      <c r="I567" s="25">
        <f t="shared" si="22"/>
        <v>31304.000000000004</v>
      </c>
      <c r="J567" s="20" t="s">
        <v>2608</v>
      </c>
      <c r="K567" s="30" t="s">
        <v>1361</v>
      </c>
      <c r="L567" s="19"/>
    </row>
    <row r="568" spans="1:12" s="31" customFormat="1" ht="357">
      <c r="A568" s="30">
        <v>552</v>
      </c>
      <c r="B568" s="30" t="s">
        <v>2618</v>
      </c>
      <c r="C568" s="20" t="s">
        <v>29</v>
      </c>
      <c r="D568" s="20" t="s">
        <v>2619</v>
      </c>
      <c r="E568" s="20" t="s">
        <v>1500</v>
      </c>
      <c r="F568" s="25">
        <v>282</v>
      </c>
      <c r="G568" s="25">
        <v>4000</v>
      </c>
      <c r="H568" s="193">
        <f t="shared" si="21"/>
        <v>1128000</v>
      </c>
      <c r="I568" s="25">
        <f t="shared" si="22"/>
        <v>1263360.0000000002</v>
      </c>
      <c r="J568" s="20" t="s">
        <v>2608</v>
      </c>
      <c r="K568" s="30" t="s">
        <v>1361</v>
      </c>
      <c r="L568" s="19"/>
    </row>
    <row r="569" spans="1:12" s="31" customFormat="1" ht="76.5">
      <c r="A569" s="30">
        <v>553</v>
      </c>
      <c r="B569" s="30" t="s">
        <v>2620</v>
      </c>
      <c r="C569" s="20" t="s">
        <v>29</v>
      </c>
      <c r="D569" s="30" t="s">
        <v>2621</v>
      </c>
      <c r="E569" s="20" t="s">
        <v>1643</v>
      </c>
      <c r="F569" s="25">
        <v>275</v>
      </c>
      <c r="G569" s="25">
        <v>220</v>
      </c>
      <c r="H569" s="193">
        <f t="shared" si="21"/>
        <v>60500</v>
      </c>
      <c r="I569" s="25">
        <f t="shared" si="22"/>
        <v>67760</v>
      </c>
      <c r="J569" s="20" t="s">
        <v>2608</v>
      </c>
      <c r="K569" s="30" t="s">
        <v>1361</v>
      </c>
      <c r="L569" s="19" t="s">
        <v>3015</v>
      </c>
    </row>
    <row r="570" spans="1:12" s="31" customFormat="1" ht="76.5">
      <c r="A570" s="30">
        <v>554</v>
      </c>
      <c r="B570" s="30" t="s">
        <v>2622</v>
      </c>
      <c r="C570" s="20" t="s">
        <v>29</v>
      </c>
      <c r="D570" s="30" t="s">
        <v>2623</v>
      </c>
      <c r="E570" s="20" t="s">
        <v>1643</v>
      </c>
      <c r="F570" s="25">
        <v>3680</v>
      </c>
      <c r="G570" s="25">
        <v>13</v>
      </c>
      <c r="H570" s="193">
        <f t="shared" si="21"/>
        <v>47840</v>
      </c>
      <c r="I570" s="25">
        <f t="shared" si="22"/>
        <v>53580.800000000003</v>
      </c>
      <c r="J570" s="20" t="s">
        <v>2608</v>
      </c>
      <c r="K570" s="30" t="s">
        <v>1361</v>
      </c>
      <c r="L570" s="19" t="s">
        <v>3015</v>
      </c>
    </row>
    <row r="571" spans="1:12" s="31" customFormat="1" ht="76.5">
      <c r="A571" s="30">
        <v>555</v>
      </c>
      <c r="B571" s="30" t="s">
        <v>2624</v>
      </c>
      <c r="C571" s="20" t="s">
        <v>29</v>
      </c>
      <c r="D571" s="30" t="s">
        <v>2625</v>
      </c>
      <c r="E571" s="20" t="s">
        <v>1643</v>
      </c>
      <c r="F571" s="25">
        <v>210</v>
      </c>
      <c r="G571" s="25">
        <v>114</v>
      </c>
      <c r="H571" s="193">
        <f t="shared" si="21"/>
        <v>23940</v>
      </c>
      <c r="I571" s="25">
        <f t="shared" si="22"/>
        <v>26812.800000000003</v>
      </c>
      <c r="J571" s="20" t="s">
        <v>2608</v>
      </c>
      <c r="K571" s="30" t="s">
        <v>1361</v>
      </c>
      <c r="L571" s="19" t="s">
        <v>3015</v>
      </c>
    </row>
    <row r="572" spans="1:12" s="31" customFormat="1" ht="76.5">
      <c r="A572" s="30">
        <v>556</v>
      </c>
      <c r="B572" s="30" t="s">
        <v>2626</v>
      </c>
      <c r="C572" s="20" t="s">
        <v>29</v>
      </c>
      <c r="D572" s="30" t="s">
        <v>2627</v>
      </c>
      <c r="E572" s="20" t="s">
        <v>1500</v>
      </c>
      <c r="F572" s="25">
        <v>492</v>
      </c>
      <c r="G572" s="25">
        <v>499</v>
      </c>
      <c r="H572" s="193">
        <f t="shared" si="21"/>
        <v>245508</v>
      </c>
      <c r="I572" s="25">
        <f t="shared" si="22"/>
        <v>274968.96000000002</v>
      </c>
      <c r="J572" s="20" t="s">
        <v>2608</v>
      </c>
      <c r="K572" s="30" t="s">
        <v>1361</v>
      </c>
      <c r="L572" s="19" t="s">
        <v>3015</v>
      </c>
    </row>
    <row r="573" spans="1:12" s="31" customFormat="1" ht="76.5">
      <c r="A573" s="30">
        <v>557</v>
      </c>
      <c r="B573" s="30" t="s">
        <v>2628</v>
      </c>
      <c r="C573" s="20" t="s">
        <v>29</v>
      </c>
      <c r="D573" s="30" t="s">
        <v>2629</v>
      </c>
      <c r="E573" s="20" t="s">
        <v>2611</v>
      </c>
      <c r="F573" s="25">
        <v>180</v>
      </c>
      <c r="G573" s="25">
        <v>352</v>
      </c>
      <c r="H573" s="193">
        <f t="shared" si="21"/>
        <v>63360</v>
      </c>
      <c r="I573" s="25">
        <f t="shared" si="22"/>
        <v>70963.200000000012</v>
      </c>
      <c r="J573" s="20" t="s">
        <v>2608</v>
      </c>
      <c r="K573" s="30" t="s">
        <v>1361</v>
      </c>
      <c r="L573" s="19"/>
    </row>
    <row r="574" spans="1:12" s="31" customFormat="1" ht="76.5">
      <c r="A574" s="30">
        <v>558</v>
      </c>
      <c r="B574" s="30" t="s">
        <v>2630</v>
      </c>
      <c r="C574" s="20" t="s">
        <v>29</v>
      </c>
      <c r="D574" s="30" t="s">
        <v>2631</v>
      </c>
      <c r="E574" s="20" t="s">
        <v>1500</v>
      </c>
      <c r="F574" s="25">
        <v>140</v>
      </c>
      <c r="G574" s="25">
        <v>199</v>
      </c>
      <c r="H574" s="193">
        <f t="shared" si="21"/>
        <v>27860</v>
      </c>
      <c r="I574" s="25">
        <f t="shared" si="22"/>
        <v>31203.200000000004</v>
      </c>
      <c r="J574" s="20" t="s">
        <v>2608</v>
      </c>
      <c r="K574" s="30" t="s">
        <v>1361</v>
      </c>
      <c r="L574" s="19"/>
    </row>
    <row r="575" spans="1:12" s="31" customFormat="1" ht="76.5">
      <c r="A575" s="30">
        <v>559</v>
      </c>
      <c r="B575" s="30" t="s">
        <v>2632</v>
      </c>
      <c r="C575" s="20" t="s">
        <v>29</v>
      </c>
      <c r="D575" s="30" t="s">
        <v>2633</v>
      </c>
      <c r="E575" s="30" t="s">
        <v>970</v>
      </c>
      <c r="F575" s="25">
        <v>20</v>
      </c>
      <c r="G575" s="25">
        <v>21900</v>
      </c>
      <c r="H575" s="193">
        <f t="shared" si="21"/>
        <v>438000</v>
      </c>
      <c r="I575" s="25">
        <f t="shared" si="22"/>
        <v>490560.00000000006</v>
      </c>
      <c r="J575" s="20" t="s">
        <v>2608</v>
      </c>
      <c r="K575" s="30" t="s">
        <v>1361</v>
      </c>
      <c r="L575" s="19" t="s">
        <v>3015</v>
      </c>
    </row>
    <row r="576" spans="1:12" s="31" customFormat="1" ht="76.5">
      <c r="A576" s="30">
        <v>560</v>
      </c>
      <c r="B576" s="30" t="s">
        <v>1577</v>
      </c>
      <c r="C576" s="20" t="s">
        <v>29</v>
      </c>
      <c r="D576" s="30" t="s">
        <v>2919</v>
      </c>
      <c r="E576" s="20" t="s">
        <v>1500</v>
      </c>
      <c r="F576" s="25">
        <v>5</v>
      </c>
      <c r="G576" s="25">
        <v>2500</v>
      </c>
      <c r="H576" s="193">
        <f t="shared" si="21"/>
        <v>12500</v>
      </c>
      <c r="I576" s="25">
        <f t="shared" si="22"/>
        <v>14000.000000000002</v>
      </c>
      <c r="J576" s="20" t="s">
        <v>2608</v>
      </c>
      <c r="K576" s="30" t="s">
        <v>1361</v>
      </c>
      <c r="L576" s="19"/>
    </row>
    <row r="577" spans="1:12" s="31" customFormat="1" ht="102">
      <c r="A577" s="30">
        <v>561</v>
      </c>
      <c r="B577" s="30" t="s">
        <v>2634</v>
      </c>
      <c r="C577" s="20" t="s">
        <v>29</v>
      </c>
      <c r="D577" s="30" t="s">
        <v>2635</v>
      </c>
      <c r="E577" s="20" t="s">
        <v>1645</v>
      </c>
      <c r="F577" s="25">
        <v>10</v>
      </c>
      <c r="G577" s="25">
        <v>1749</v>
      </c>
      <c r="H577" s="193">
        <f t="shared" si="21"/>
        <v>17490</v>
      </c>
      <c r="I577" s="25">
        <f t="shared" si="22"/>
        <v>19588.800000000003</v>
      </c>
      <c r="J577" s="20" t="s">
        <v>2608</v>
      </c>
      <c r="K577" s="30" t="s">
        <v>1361</v>
      </c>
      <c r="L577" s="19"/>
    </row>
    <row r="578" spans="1:12" s="31" customFormat="1" ht="76.5">
      <c r="A578" s="30">
        <v>562</v>
      </c>
      <c r="B578" s="30" t="s">
        <v>2636</v>
      </c>
      <c r="C578" s="20" t="s">
        <v>29</v>
      </c>
      <c r="D578" s="30" t="s">
        <v>2781</v>
      </c>
      <c r="E578" s="20" t="s">
        <v>1500</v>
      </c>
      <c r="F578" s="25">
        <v>17</v>
      </c>
      <c r="G578" s="25">
        <v>1144</v>
      </c>
      <c r="H578" s="193">
        <f t="shared" si="21"/>
        <v>19448</v>
      </c>
      <c r="I578" s="25">
        <f t="shared" si="22"/>
        <v>21781.760000000002</v>
      </c>
      <c r="J578" s="20" t="s">
        <v>2608</v>
      </c>
      <c r="K578" s="30" t="s">
        <v>1361</v>
      </c>
      <c r="L578" s="19"/>
    </row>
    <row r="579" spans="1:12" s="31" customFormat="1" ht="76.5">
      <c r="A579" s="30">
        <v>563</v>
      </c>
      <c r="B579" s="30" t="s">
        <v>2637</v>
      </c>
      <c r="C579" s="20" t="s">
        <v>29</v>
      </c>
      <c r="D579" s="30" t="s">
        <v>2638</v>
      </c>
      <c r="E579" s="20" t="s">
        <v>1500</v>
      </c>
      <c r="F579" s="25">
        <v>10</v>
      </c>
      <c r="G579" s="25">
        <v>650</v>
      </c>
      <c r="H579" s="193">
        <f t="shared" si="21"/>
        <v>6500</v>
      </c>
      <c r="I579" s="25">
        <f t="shared" si="22"/>
        <v>7280.0000000000009</v>
      </c>
      <c r="J579" s="20" t="s">
        <v>2608</v>
      </c>
      <c r="K579" s="30" t="s">
        <v>1361</v>
      </c>
      <c r="L579" s="19"/>
    </row>
    <row r="580" spans="1:12" s="31" customFormat="1" ht="76.5">
      <c r="A580" s="30">
        <v>564</v>
      </c>
      <c r="B580" s="30" t="s">
        <v>2639</v>
      </c>
      <c r="C580" s="20" t="s">
        <v>29</v>
      </c>
      <c r="D580" s="30" t="s">
        <v>2920</v>
      </c>
      <c r="E580" s="20" t="s">
        <v>1643</v>
      </c>
      <c r="F580" s="25">
        <v>6223</v>
      </c>
      <c r="G580" s="25">
        <v>19</v>
      </c>
      <c r="H580" s="193">
        <f t="shared" si="21"/>
        <v>118237</v>
      </c>
      <c r="I580" s="25">
        <f t="shared" si="22"/>
        <v>132425.44</v>
      </c>
      <c r="J580" s="20" t="s">
        <v>2608</v>
      </c>
      <c r="K580" s="30" t="s">
        <v>1361</v>
      </c>
      <c r="L580" s="19" t="s">
        <v>3015</v>
      </c>
    </row>
    <row r="581" spans="1:12" s="31" customFormat="1" ht="76.5">
      <c r="A581" s="30">
        <v>565</v>
      </c>
      <c r="B581" s="30" t="s">
        <v>2640</v>
      </c>
      <c r="C581" s="20" t="s">
        <v>29</v>
      </c>
      <c r="D581" s="30" t="s">
        <v>2641</v>
      </c>
      <c r="E581" s="20" t="s">
        <v>1643</v>
      </c>
      <c r="F581" s="25">
        <v>689</v>
      </c>
      <c r="G581" s="25">
        <v>60</v>
      </c>
      <c r="H581" s="193">
        <f t="shared" si="21"/>
        <v>41340</v>
      </c>
      <c r="I581" s="25">
        <f t="shared" si="22"/>
        <v>46300.800000000003</v>
      </c>
      <c r="J581" s="20" t="s">
        <v>2608</v>
      </c>
      <c r="K581" s="30" t="s">
        <v>1361</v>
      </c>
      <c r="L581" s="19"/>
    </row>
    <row r="582" spans="1:12" s="31" customFormat="1" ht="76.5">
      <c r="A582" s="30">
        <v>566</v>
      </c>
      <c r="B582" s="30" t="s">
        <v>2642</v>
      </c>
      <c r="C582" s="20" t="s">
        <v>29</v>
      </c>
      <c r="D582" s="30" t="s">
        <v>2643</v>
      </c>
      <c r="E582" s="20" t="s">
        <v>1643</v>
      </c>
      <c r="F582" s="25">
        <v>50</v>
      </c>
      <c r="G582" s="25">
        <v>6000</v>
      </c>
      <c r="H582" s="193">
        <f t="shared" si="21"/>
        <v>300000</v>
      </c>
      <c r="I582" s="25">
        <f t="shared" si="22"/>
        <v>336000.00000000006</v>
      </c>
      <c r="J582" s="20" t="s">
        <v>2608</v>
      </c>
      <c r="K582" s="30" t="s">
        <v>1361</v>
      </c>
      <c r="L582" s="19"/>
    </row>
    <row r="583" spans="1:12" s="31" customFormat="1" ht="76.5">
      <c r="A583" s="30">
        <v>567</v>
      </c>
      <c r="B583" s="30" t="s">
        <v>2644</v>
      </c>
      <c r="C583" s="20" t="s">
        <v>29</v>
      </c>
      <c r="D583" s="30" t="s">
        <v>2645</v>
      </c>
      <c r="E583" s="20" t="s">
        <v>1643</v>
      </c>
      <c r="F583" s="25">
        <v>422</v>
      </c>
      <c r="G583" s="25">
        <v>420</v>
      </c>
      <c r="H583" s="193">
        <f t="shared" si="21"/>
        <v>177240</v>
      </c>
      <c r="I583" s="25">
        <f t="shared" si="22"/>
        <v>198508.80000000002</v>
      </c>
      <c r="J583" s="20" t="s">
        <v>2608</v>
      </c>
      <c r="K583" s="30" t="s">
        <v>1361</v>
      </c>
      <c r="L583" s="19" t="s">
        <v>3015</v>
      </c>
    </row>
    <row r="584" spans="1:12" s="31" customFormat="1" ht="76.5">
      <c r="A584" s="30">
        <v>568</v>
      </c>
      <c r="B584" s="30" t="s">
        <v>2646</v>
      </c>
      <c r="C584" s="20" t="s">
        <v>29</v>
      </c>
      <c r="D584" s="30" t="s">
        <v>2647</v>
      </c>
      <c r="E584" s="20" t="s">
        <v>1500</v>
      </c>
      <c r="F584" s="25">
        <v>10</v>
      </c>
      <c r="G584" s="25">
        <v>206</v>
      </c>
      <c r="H584" s="193">
        <f t="shared" si="21"/>
        <v>2060</v>
      </c>
      <c r="I584" s="25">
        <f t="shared" si="22"/>
        <v>2307.2000000000003</v>
      </c>
      <c r="J584" s="20" t="s">
        <v>2608</v>
      </c>
      <c r="K584" s="30" t="s">
        <v>1361</v>
      </c>
      <c r="L584" s="19"/>
    </row>
    <row r="585" spans="1:12" s="31" customFormat="1" ht="76.5">
      <c r="A585" s="30">
        <v>569</v>
      </c>
      <c r="B585" s="30" t="s">
        <v>2648</v>
      </c>
      <c r="C585" s="20" t="s">
        <v>29</v>
      </c>
      <c r="D585" s="30" t="s">
        <v>2649</v>
      </c>
      <c r="E585" s="20" t="s">
        <v>1643</v>
      </c>
      <c r="F585" s="25">
        <v>850</v>
      </c>
      <c r="G585" s="25">
        <v>170</v>
      </c>
      <c r="H585" s="193">
        <f t="shared" si="21"/>
        <v>144500</v>
      </c>
      <c r="I585" s="25">
        <f t="shared" si="22"/>
        <v>161840.00000000003</v>
      </c>
      <c r="J585" s="20" t="s">
        <v>2608</v>
      </c>
      <c r="K585" s="30" t="s">
        <v>1361</v>
      </c>
      <c r="L585" s="19"/>
    </row>
    <row r="586" spans="1:12" s="31" customFormat="1" ht="76.5">
      <c r="A586" s="30">
        <v>570</v>
      </c>
      <c r="B586" s="30" t="s">
        <v>2650</v>
      </c>
      <c r="C586" s="20" t="s">
        <v>29</v>
      </c>
      <c r="D586" s="30" t="s">
        <v>2651</v>
      </c>
      <c r="E586" s="20" t="s">
        <v>1643</v>
      </c>
      <c r="F586" s="25">
        <v>150</v>
      </c>
      <c r="G586" s="25">
        <v>160</v>
      </c>
      <c r="H586" s="193">
        <f t="shared" si="21"/>
        <v>24000</v>
      </c>
      <c r="I586" s="25">
        <f t="shared" si="22"/>
        <v>26880.000000000004</v>
      </c>
      <c r="J586" s="20" t="s">
        <v>2608</v>
      </c>
      <c r="K586" s="30" t="s">
        <v>1361</v>
      </c>
      <c r="L586" s="19"/>
    </row>
    <row r="587" spans="1:12" s="31" customFormat="1" ht="76.5">
      <c r="A587" s="30">
        <v>571</v>
      </c>
      <c r="B587" s="30" t="s">
        <v>2652</v>
      </c>
      <c r="C587" s="20" t="s">
        <v>29</v>
      </c>
      <c r="D587" s="30" t="s">
        <v>2653</v>
      </c>
      <c r="E587" s="20" t="s">
        <v>1643</v>
      </c>
      <c r="F587" s="25">
        <v>10</v>
      </c>
      <c r="G587" s="25">
        <v>35</v>
      </c>
      <c r="H587" s="193">
        <f t="shared" si="21"/>
        <v>350</v>
      </c>
      <c r="I587" s="25">
        <f t="shared" si="22"/>
        <v>392.00000000000006</v>
      </c>
      <c r="J587" s="20" t="s">
        <v>2608</v>
      </c>
      <c r="K587" s="30" t="s">
        <v>1361</v>
      </c>
      <c r="L587" s="19"/>
    </row>
    <row r="588" spans="1:12" s="31" customFormat="1" ht="76.5">
      <c r="A588" s="30">
        <v>572</v>
      </c>
      <c r="B588" s="30" t="s">
        <v>2654</v>
      </c>
      <c r="C588" s="20" t="s">
        <v>29</v>
      </c>
      <c r="D588" s="30" t="s">
        <v>2655</v>
      </c>
      <c r="E588" s="20" t="s">
        <v>1643</v>
      </c>
      <c r="F588" s="25">
        <v>10</v>
      </c>
      <c r="G588" s="25">
        <v>65</v>
      </c>
      <c r="H588" s="193">
        <f t="shared" si="21"/>
        <v>650</v>
      </c>
      <c r="I588" s="25">
        <f t="shared" si="22"/>
        <v>728.00000000000011</v>
      </c>
      <c r="J588" s="20" t="s">
        <v>2608</v>
      </c>
      <c r="K588" s="30" t="s">
        <v>1361</v>
      </c>
      <c r="L588" s="19"/>
    </row>
    <row r="589" spans="1:12" s="31" customFormat="1" ht="76.5">
      <c r="A589" s="30">
        <v>573</v>
      </c>
      <c r="B589" s="30" t="s">
        <v>2656</v>
      </c>
      <c r="C589" s="20" t="s">
        <v>29</v>
      </c>
      <c r="D589" s="30" t="s">
        <v>2657</v>
      </c>
      <c r="E589" s="20" t="s">
        <v>1643</v>
      </c>
      <c r="F589" s="25">
        <v>250</v>
      </c>
      <c r="G589" s="25">
        <v>120</v>
      </c>
      <c r="H589" s="193">
        <f t="shared" si="21"/>
        <v>30000</v>
      </c>
      <c r="I589" s="25">
        <f t="shared" si="22"/>
        <v>33600</v>
      </c>
      <c r="J589" s="20" t="s">
        <v>2608</v>
      </c>
      <c r="K589" s="30" t="s">
        <v>1361</v>
      </c>
      <c r="L589" s="19"/>
    </row>
    <row r="590" spans="1:12" s="31" customFormat="1" ht="76.5">
      <c r="A590" s="30">
        <v>574</v>
      </c>
      <c r="B590" s="30" t="s">
        <v>2658</v>
      </c>
      <c r="C590" s="20" t="s">
        <v>29</v>
      </c>
      <c r="D590" s="30" t="s">
        <v>2659</v>
      </c>
      <c r="E590" s="20" t="s">
        <v>1500</v>
      </c>
      <c r="F590" s="25">
        <v>382</v>
      </c>
      <c r="G590" s="25">
        <v>222</v>
      </c>
      <c r="H590" s="193">
        <f t="shared" si="21"/>
        <v>84804</v>
      </c>
      <c r="I590" s="25">
        <f t="shared" si="22"/>
        <v>94980.48000000001</v>
      </c>
      <c r="J590" s="20" t="s">
        <v>2608</v>
      </c>
      <c r="K590" s="30" t="s">
        <v>1361</v>
      </c>
      <c r="L590" s="19"/>
    </row>
    <row r="591" spans="1:12" s="31" customFormat="1" ht="76.5">
      <c r="A591" s="30">
        <v>575</v>
      </c>
      <c r="B591" s="30" t="s">
        <v>2660</v>
      </c>
      <c r="C591" s="20" t="s">
        <v>29</v>
      </c>
      <c r="D591" s="30" t="s">
        <v>2775</v>
      </c>
      <c r="E591" s="20" t="s">
        <v>1500</v>
      </c>
      <c r="F591" s="25">
        <v>10</v>
      </c>
      <c r="G591" s="25">
        <v>120</v>
      </c>
      <c r="H591" s="193">
        <f t="shared" si="21"/>
        <v>1200</v>
      </c>
      <c r="I591" s="25">
        <f t="shared" si="22"/>
        <v>1344.0000000000002</v>
      </c>
      <c r="J591" s="20" t="s">
        <v>2608</v>
      </c>
      <c r="K591" s="30" t="s">
        <v>1361</v>
      </c>
      <c r="L591" s="19"/>
    </row>
    <row r="592" spans="1:12" s="31" customFormat="1" ht="76.5">
      <c r="A592" s="30">
        <v>576</v>
      </c>
      <c r="B592" s="30" t="s">
        <v>2661</v>
      </c>
      <c r="C592" s="20" t="s">
        <v>29</v>
      </c>
      <c r="D592" s="30" t="s">
        <v>2774</v>
      </c>
      <c r="E592" s="20" t="s">
        <v>1500</v>
      </c>
      <c r="F592" s="25">
        <v>7</v>
      </c>
      <c r="G592" s="25">
        <v>242</v>
      </c>
      <c r="H592" s="193">
        <f t="shared" si="21"/>
        <v>1694</v>
      </c>
      <c r="I592" s="25">
        <f t="shared" si="22"/>
        <v>1897.2800000000002</v>
      </c>
      <c r="J592" s="20" t="s">
        <v>2608</v>
      </c>
      <c r="K592" s="30" t="s">
        <v>1361</v>
      </c>
      <c r="L592" s="19"/>
    </row>
    <row r="593" spans="1:12" s="31" customFormat="1" ht="76.5">
      <c r="A593" s="30">
        <v>577</v>
      </c>
      <c r="B593" s="30" t="s">
        <v>2662</v>
      </c>
      <c r="C593" s="20" t="s">
        <v>29</v>
      </c>
      <c r="D593" s="30" t="s">
        <v>2776</v>
      </c>
      <c r="E593" s="20" t="s">
        <v>2611</v>
      </c>
      <c r="F593" s="25">
        <v>40</v>
      </c>
      <c r="G593" s="25">
        <v>4500</v>
      </c>
      <c r="H593" s="193">
        <f t="shared" si="21"/>
        <v>180000</v>
      </c>
      <c r="I593" s="25">
        <f t="shared" si="22"/>
        <v>201600.00000000003</v>
      </c>
      <c r="J593" s="20" t="s">
        <v>2608</v>
      </c>
      <c r="K593" s="30" t="s">
        <v>1361</v>
      </c>
      <c r="L593" s="19"/>
    </row>
    <row r="594" spans="1:12" s="31" customFormat="1" ht="76.5">
      <c r="A594" s="30">
        <v>578</v>
      </c>
      <c r="B594" s="30" t="s">
        <v>2663</v>
      </c>
      <c r="C594" s="20" t="s">
        <v>29</v>
      </c>
      <c r="D594" s="30" t="s">
        <v>2664</v>
      </c>
      <c r="E594" s="20" t="s">
        <v>1643</v>
      </c>
      <c r="F594" s="25">
        <v>500</v>
      </c>
      <c r="G594" s="25">
        <v>300</v>
      </c>
      <c r="H594" s="193">
        <f t="shared" si="21"/>
        <v>150000</v>
      </c>
      <c r="I594" s="25">
        <f t="shared" si="22"/>
        <v>168000.00000000003</v>
      </c>
      <c r="J594" s="20" t="s">
        <v>2608</v>
      </c>
      <c r="K594" s="30" t="s">
        <v>1361</v>
      </c>
      <c r="L594" s="19"/>
    </row>
    <row r="595" spans="1:12" s="31" customFormat="1" ht="76.5">
      <c r="A595" s="30">
        <v>579</v>
      </c>
      <c r="B595" s="30" t="s">
        <v>2665</v>
      </c>
      <c r="C595" s="20" t="s">
        <v>29</v>
      </c>
      <c r="D595" s="30" t="s">
        <v>2666</v>
      </c>
      <c r="E595" s="20" t="s">
        <v>1643</v>
      </c>
      <c r="F595" s="25">
        <v>200</v>
      </c>
      <c r="G595" s="25">
        <v>60</v>
      </c>
      <c r="H595" s="193">
        <f t="shared" si="21"/>
        <v>12000</v>
      </c>
      <c r="I595" s="25">
        <f t="shared" si="22"/>
        <v>13440.000000000002</v>
      </c>
      <c r="J595" s="20" t="s">
        <v>2608</v>
      </c>
      <c r="K595" s="30" t="s">
        <v>1361</v>
      </c>
      <c r="L595" s="19"/>
    </row>
    <row r="596" spans="1:12" s="31" customFormat="1" ht="76.5">
      <c r="A596" s="30">
        <v>580</v>
      </c>
      <c r="B596" s="30" t="s">
        <v>2667</v>
      </c>
      <c r="C596" s="20" t="s">
        <v>29</v>
      </c>
      <c r="D596" s="30" t="s">
        <v>2668</v>
      </c>
      <c r="E596" s="20" t="s">
        <v>1643</v>
      </c>
      <c r="F596" s="25">
        <v>5</v>
      </c>
      <c r="G596" s="25">
        <v>1320</v>
      </c>
      <c r="H596" s="193">
        <f t="shared" si="21"/>
        <v>6600</v>
      </c>
      <c r="I596" s="25">
        <f t="shared" si="22"/>
        <v>7392.0000000000009</v>
      </c>
      <c r="J596" s="20" t="s">
        <v>2608</v>
      </c>
      <c r="K596" s="30" t="s">
        <v>1361</v>
      </c>
      <c r="L596" s="19"/>
    </row>
    <row r="597" spans="1:12" s="31" customFormat="1" ht="76.5">
      <c r="A597" s="30">
        <v>581</v>
      </c>
      <c r="B597" s="30" t="s">
        <v>2669</v>
      </c>
      <c r="C597" s="20" t="s">
        <v>29</v>
      </c>
      <c r="D597" s="30" t="s">
        <v>2670</v>
      </c>
      <c r="E597" s="20" t="s">
        <v>1643</v>
      </c>
      <c r="F597" s="25">
        <v>10</v>
      </c>
      <c r="G597" s="25">
        <v>14000</v>
      </c>
      <c r="H597" s="193">
        <f t="shared" si="21"/>
        <v>140000</v>
      </c>
      <c r="I597" s="25">
        <f t="shared" si="22"/>
        <v>156800.00000000003</v>
      </c>
      <c r="J597" s="20" t="s">
        <v>2608</v>
      </c>
      <c r="K597" s="30" t="s">
        <v>1361</v>
      </c>
      <c r="L597" s="19"/>
    </row>
    <row r="598" spans="1:12" s="31" customFormat="1" ht="76.5">
      <c r="A598" s="30">
        <v>582</v>
      </c>
      <c r="B598" s="30" t="s">
        <v>2671</v>
      </c>
      <c r="C598" s="20" t="s">
        <v>29</v>
      </c>
      <c r="D598" s="30" t="s">
        <v>2672</v>
      </c>
      <c r="E598" s="20" t="s">
        <v>1643</v>
      </c>
      <c r="F598" s="25">
        <v>5</v>
      </c>
      <c r="G598" s="25">
        <v>2000</v>
      </c>
      <c r="H598" s="193">
        <f t="shared" si="21"/>
        <v>10000</v>
      </c>
      <c r="I598" s="25">
        <f t="shared" si="22"/>
        <v>11200.000000000002</v>
      </c>
      <c r="J598" s="20" t="s">
        <v>2608</v>
      </c>
      <c r="K598" s="30" t="s">
        <v>1361</v>
      </c>
      <c r="L598" s="19"/>
    </row>
    <row r="599" spans="1:12" s="31" customFormat="1" ht="76.5">
      <c r="A599" s="30">
        <v>583</v>
      </c>
      <c r="B599" s="30" t="s">
        <v>2673</v>
      </c>
      <c r="C599" s="20" t="s">
        <v>29</v>
      </c>
      <c r="D599" s="30" t="s">
        <v>2674</v>
      </c>
      <c r="E599" s="20" t="s">
        <v>1643</v>
      </c>
      <c r="F599" s="25">
        <v>510</v>
      </c>
      <c r="G599" s="25">
        <v>700</v>
      </c>
      <c r="H599" s="193">
        <f t="shared" si="21"/>
        <v>357000</v>
      </c>
      <c r="I599" s="25">
        <f t="shared" si="22"/>
        <v>399840.00000000006</v>
      </c>
      <c r="J599" s="20" t="s">
        <v>2608</v>
      </c>
      <c r="K599" s="30" t="s">
        <v>1361</v>
      </c>
      <c r="L599" s="19" t="s">
        <v>3015</v>
      </c>
    </row>
    <row r="600" spans="1:12" s="31" customFormat="1" ht="76.5">
      <c r="A600" s="30">
        <v>584</v>
      </c>
      <c r="B600" s="30" t="s">
        <v>2675</v>
      </c>
      <c r="C600" s="20" t="s">
        <v>29</v>
      </c>
      <c r="D600" s="30" t="s">
        <v>2676</v>
      </c>
      <c r="E600" s="20" t="s">
        <v>1643</v>
      </c>
      <c r="F600" s="25">
        <v>12</v>
      </c>
      <c r="G600" s="25">
        <v>15</v>
      </c>
      <c r="H600" s="193">
        <f t="shared" si="21"/>
        <v>180</v>
      </c>
      <c r="I600" s="25">
        <f t="shared" si="22"/>
        <v>201.60000000000002</v>
      </c>
      <c r="J600" s="20" t="s">
        <v>2608</v>
      </c>
      <c r="K600" s="30" t="s">
        <v>1361</v>
      </c>
      <c r="L600" s="19"/>
    </row>
    <row r="601" spans="1:12" s="31" customFormat="1" ht="76.5">
      <c r="A601" s="30">
        <v>585</v>
      </c>
      <c r="B601" s="30" t="s">
        <v>2677</v>
      </c>
      <c r="C601" s="20" t="s">
        <v>29</v>
      </c>
      <c r="D601" s="30" t="s">
        <v>2678</v>
      </c>
      <c r="E601" s="20" t="s">
        <v>1643</v>
      </c>
      <c r="F601" s="25">
        <v>12</v>
      </c>
      <c r="G601" s="25">
        <v>23</v>
      </c>
      <c r="H601" s="193">
        <f t="shared" si="21"/>
        <v>276</v>
      </c>
      <c r="I601" s="25">
        <f t="shared" si="22"/>
        <v>309.12</v>
      </c>
      <c r="J601" s="20" t="s">
        <v>2608</v>
      </c>
      <c r="K601" s="30" t="s">
        <v>1361</v>
      </c>
      <c r="L601" s="19"/>
    </row>
    <row r="602" spans="1:12" s="31" customFormat="1" ht="76.5">
      <c r="A602" s="30">
        <v>586</v>
      </c>
      <c r="B602" s="30" t="s">
        <v>2679</v>
      </c>
      <c r="C602" s="20" t="s">
        <v>29</v>
      </c>
      <c r="D602" s="30" t="s">
        <v>2680</v>
      </c>
      <c r="E602" s="20" t="s">
        <v>1155</v>
      </c>
      <c r="F602" s="25">
        <v>120</v>
      </c>
      <c r="G602" s="25">
        <v>120</v>
      </c>
      <c r="H602" s="193">
        <f t="shared" si="21"/>
        <v>14400</v>
      </c>
      <c r="I602" s="25">
        <f t="shared" si="22"/>
        <v>16128.000000000002</v>
      </c>
      <c r="J602" s="20" t="s">
        <v>2608</v>
      </c>
      <c r="K602" s="30" t="s">
        <v>1361</v>
      </c>
      <c r="L602" s="19" t="s">
        <v>3015</v>
      </c>
    </row>
    <row r="603" spans="1:12" s="31" customFormat="1" ht="76.5">
      <c r="A603" s="30">
        <v>587</v>
      </c>
      <c r="B603" s="101" t="s">
        <v>2681</v>
      </c>
      <c r="C603" s="95" t="s">
        <v>29</v>
      </c>
      <c r="D603" s="101" t="s">
        <v>2682</v>
      </c>
      <c r="E603" s="95" t="s">
        <v>1155</v>
      </c>
      <c r="F603" s="25">
        <v>60</v>
      </c>
      <c r="G603" s="25">
        <v>168</v>
      </c>
      <c r="H603" s="193">
        <f t="shared" si="21"/>
        <v>10080</v>
      </c>
      <c r="I603" s="25">
        <f t="shared" si="22"/>
        <v>11289.6</v>
      </c>
      <c r="J603" s="95" t="s">
        <v>2608</v>
      </c>
      <c r="K603" s="101" t="s">
        <v>1361</v>
      </c>
      <c r="L603" s="19"/>
    </row>
    <row r="604" spans="1:12" s="31" customFormat="1" ht="76.5">
      <c r="A604" s="30">
        <v>588</v>
      </c>
      <c r="B604" s="30" t="s">
        <v>2683</v>
      </c>
      <c r="C604" s="20" t="s">
        <v>29</v>
      </c>
      <c r="D604" s="30" t="s">
        <v>2684</v>
      </c>
      <c r="E604" s="20" t="s">
        <v>1643</v>
      </c>
      <c r="F604" s="25">
        <v>310</v>
      </c>
      <c r="G604" s="25">
        <v>490</v>
      </c>
      <c r="H604" s="193">
        <f t="shared" si="21"/>
        <v>151900</v>
      </c>
      <c r="I604" s="25">
        <f t="shared" si="22"/>
        <v>170128.00000000003</v>
      </c>
      <c r="J604" s="20" t="s">
        <v>2608</v>
      </c>
      <c r="K604" s="30" t="s">
        <v>1361</v>
      </c>
      <c r="L604" s="19" t="s">
        <v>3015</v>
      </c>
    </row>
    <row r="605" spans="1:12" s="31" customFormat="1" ht="76.5">
      <c r="A605" s="30">
        <v>589</v>
      </c>
      <c r="B605" s="101" t="s">
        <v>2685</v>
      </c>
      <c r="C605" s="95" t="s">
        <v>29</v>
      </c>
      <c r="D605" s="101" t="s">
        <v>2686</v>
      </c>
      <c r="E605" s="95" t="s">
        <v>1643</v>
      </c>
      <c r="F605" s="25">
        <v>200</v>
      </c>
      <c r="G605" s="25">
        <v>120</v>
      </c>
      <c r="H605" s="193">
        <f t="shared" si="21"/>
        <v>24000</v>
      </c>
      <c r="I605" s="25">
        <f t="shared" si="22"/>
        <v>26880.000000000004</v>
      </c>
      <c r="J605" s="95" t="s">
        <v>2608</v>
      </c>
      <c r="K605" s="101" t="s">
        <v>1361</v>
      </c>
      <c r="L605" s="19"/>
    </row>
    <row r="606" spans="1:12" s="31" customFormat="1" ht="76.5">
      <c r="A606" s="30">
        <v>590</v>
      </c>
      <c r="B606" s="101" t="s">
        <v>2687</v>
      </c>
      <c r="C606" s="95" t="s">
        <v>29</v>
      </c>
      <c r="D606" s="101" t="s">
        <v>2688</v>
      </c>
      <c r="E606" s="95" t="s">
        <v>1643</v>
      </c>
      <c r="F606" s="25">
        <v>10</v>
      </c>
      <c r="G606" s="25">
        <v>280</v>
      </c>
      <c r="H606" s="193">
        <f t="shared" si="21"/>
        <v>2800</v>
      </c>
      <c r="I606" s="25">
        <f t="shared" si="22"/>
        <v>3136.0000000000005</v>
      </c>
      <c r="J606" s="95" t="s">
        <v>2608</v>
      </c>
      <c r="K606" s="101" t="s">
        <v>1361</v>
      </c>
      <c r="L606" s="19"/>
    </row>
    <row r="607" spans="1:12" s="31" customFormat="1" ht="76.5">
      <c r="A607" s="30">
        <v>591</v>
      </c>
      <c r="B607" s="95" t="s">
        <v>2689</v>
      </c>
      <c r="C607" s="95" t="s">
        <v>29</v>
      </c>
      <c r="D607" s="95" t="s">
        <v>2690</v>
      </c>
      <c r="E607" s="95" t="s">
        <v>1643</v>
      </c>
      <c r="F607" s="25">
        <v>10</v>
      </c>
      <c r="G607" s="25">
        <v>28</v>
      </c>
      <c r="H607" s="193">
        <f t="shared" si="21"/>
        <v>280</v>
      </c>
      <c r="I607" s="25">
        <f t="shared" si="22"/>
        <v>313.60000000000002</v>
      </c>
      <c r="J607" s="95" t="s">
        <v>2608</v>
      </c>
      <c r="K607" s="95" t="s">
        <v>1361</v>
      </c>
      <c r="L607" s="19"/>
    </row>
    <row r="608" spans="1:12" s="31" customFormat="1" ht="76.5">
      <c r="A608" s="30">
        <v>592</v>
      </c>
      <c r="B608" s="101" t="s">
        <v>2691</v>
      </c>
      <c r="C608" s="95" t="s">
        <v>29</v>
      </c>
      <c r="D608" s="101" t="s">
        <v>2692</v>
      </c>
      <c r="E608" s="95" t="s">
        <v>1643</v>
      </c>
      <c r="F608" s="25">
        <v>10</v>
      </c>
      <c r="G608" s="25">
        <v>12</v>
      </c>
      <c r="H608" s="193">
        <f t="shared" si="21"/>
        <v>120</v>
      </c>
      <c r="I608" s="25">
        <f t="shared" si="22"/>
        <v>134.4</v>
      </c>
      <c r="J608" s="95" t="s">
        <v>2608</v>
      </c>
      <c r="K608" s="101" t="s">
        <v>1361</v>
      </c>
      <c r="L608" s="19"/>
    </row>
    <row r="609" spans="1:12" s="31" customFormat="1" ht="76.5">
      <c r="A609" s="30">
        <v>593</v>
      </c>
      <c r="B609" s="101" t="s">
        <v>2693</v>
      </c>
      <c r="C609" s="95" t="s">
        <v>29</v>
      </c>
      <c r="D609" s="101" t="s">
        <v>2694</v>
      </c>
      <c r="E609" s="95" t="s">
        <v>1643</v>
      </c>
      <c r="F609" s="25">
        <v>10</v>
      </c>
      <c r="G609" s="25">
        <v>40</v>
      </c>
      <c r="H609" s="193">
        <f t="shared" si="21"/>
        <v>400</v>
      </c>
      <c r="I609" s="25">
        <f t="shared" si="22"/>
        <v>448.00000000000006</v>
      </c>
      <c r="J609" s="95" t="s">
        <v>2608</v>
      </c>
      <c r="K609" s="101" t="s">
        <v>1361</v>
      </c>
      <c r="L609" s="19"/>
    </row>
    <row r="610" spans="1:12" s="31" customFormat="1" ht="76.5">
      <c r="A610" s="30">
        <v>594</v>
      </c>
      <c r="B610" s="101" t="s">
        <v>2695</v>
      </c>
      <c r="C610" s="95" t="s">
        <v>29</v>
      </c>
      <c r="D610" s="101" t="s">
        <v>2696</v>
      </c>
      <c r="E610" s="95" t="s">
        <v>1643</v>
      </c>
      <c r="F610" s="25">
        <v>10</v>
      </c>
      <c r="G610" s="25">
        <v>109</v>
      </c>
      <c r="H610" s="193">
        <f t="shared" si="21"/>
        <v>1090</v>
      </c>
      <c r="I610" s="25">
        <f t="shared" si="22"/>
        <v>1220.8000000000002</v>
      </c>
      <c r="J610" s="95" t="s">
        <v>2608</v>
      </c>
      <c r="K610" s="101" t="s">
        <v>1361</v>
      </c>
      <c r="L610" s="19"/>
    </row>
    <row r="611" spans="1:12" s="31" customFormat="1" ht="76.5">
      <c r="A611" s="30">
        <v>595</v>
      </c>
      <c r="B611" s="101" t="s">
        <v>2697</v>
      </c>
      <c r="C611" s="95" t="s">
        <v>29</v>
      </c>
      <c r="D611" s="101" t="s">
        <v>2698</v>
      </c>
      <c r="E611" s="95" t="s">
        <v>1643</v>
      </c>
      <c r="F611" s="25">
        <v>10</v>
      </c>
      <c r="G611" s="25">
        <v>347</v>
      </c>
      <c r="H611" s="193">
        <f t="shared" si="21"/>
        <v>3470</v>
      </c>
      <c r="I611" s="25">
        <f t="shared" si="22"/>
        <v>3886.4000000000005</v>
      </c>
      <c r="J611" s="95" t="s">
        <v>2608</v>
      </c>
      <c r="K611" s="101" t="s">
        <v>1361</v>
      </c>
      <c r="L611" s="19"/>
    </row>
    <row r="612" spans="1:12" s="31" customFormat="1" ht="76.5">
      <c r="A612" s="30">
        <v>596</v>
      </c>
      <c r="B612" s="101" t="s">
        <v>2699</v>
      </c>
      <c r="C612" s="95" t="s">
        <v>29</v>
      </c>
      <c r="D612" s="101" t="s">
        <v>2700</v>
      </c>
      <c r="E612" s="95" t="s">
        <v>1643</v>
      </c>
      <c r="F612" s="25">
        <v>10</v>
      </c>
      <c r="G612" s="25">
        <v>386</v>
      </c>
      <c r="H612" s="193">
        <f t="shared" si="21"/>
        <v>3860</v>
      </c>
      <c r="I612" s="25">
        <f t="shared" si="22"/>
        <v>4323.2000000000007</v>
      </c>
      <c r="J612" s="95" t="s">
        <v>2608</v>
      </c>
      <c r="K612" s="101" t="s">
        <v>1361</v>
      </c>
      <c r="L612" s="19"/>
    </row>
    <row r="613" spans="1:12" s="31" customFormat="1" ht="76.5">
      <c r="A613" s="30">
        <v>597</v>
      </c>
      <c r="B613" s="101" t="s">
        <v>2931</v>
      </c>
      <c r="C613" s="95" t="s">
        <v>29</v>
      </c>
      <c r="D613" s="101" t="s">
        <v>2701</v>
      </c>
      <c r="E613" s="95" t="s">
        <v>1643</v>
      </c>
      <c r="F613" s="25">
        <v>10</v>
      </c>
      <c r="G613" s="25">
        <v>249</v>
      </c>
      <c r="H613" s="193">
        <f t="shared" si="21"/>
        <v>2490</v>
      </c>
      <c r="I613" s="25">
        <f t="shared" si="22"/>
        <v>2788.8</v>
      </c>
      <c r="J613" s="95" t="s">
        <v>2608</v>
      </c>
      <c r="K613" s="101" t="s">
        <v>1361</v>
      </c>
      <c r="L613" s="19"/>
    </row>
    <row r="614" spans="1:12" s="31" customFormat="1" ht="76.5">
      <c r="A614" s="30">
        <v>598</v>
      </c>
      <c r="B614" s="101" t="s">
        <v>2932</v>
      </c>
      <c r="C614" s="95" t="s">
        <v>29</v>
      </c>
      <c r="D614" s="101" t="s">
        <v>2933</v>
      </c>
      <c r="E614" s="95" t="s">
        <v>1643</v>
      </c>
      <c r="F614" s="25">
        <v>10</v>
      </c>
      <c r="G614" s="25">
        <v>298</v>
      </c>
      <c r="H614" s="193">
        <f t="shared" si="21"/>
        <v>2980</v>
      </c>
      <c r="I614" s="25">
        <f t="shared" si="22"/>
        <v>3337.6000000000004</v>
      </c>
      <c r="J614" s="95" t="s">
        <v>2608</v>
      </c>
      <c r="K614" s="101" t="s">
        <v>1361</v>
      </c>
      <c r="L614" s="19"/>
    </row>
    <row r="615" spans="1:12" s="31" customFormat="1" ht="76.5">
      <c r="A615" s="30">
        <v>599</v>
      </c>
      <c r="B615" s="101" t="s">
        <v>2934</v>
      </c>
      <c r="C615" s="95" t="s">
        <v>29</v>
      </c>
      <c r="D615" s="101" t="s">
        <v>2935</v>
      </c>
      <c r="E615" s="95" t="s">
        <v>1643</v>
      </c>
      <c r="F615" s="25">
        <v>10</v>
      </c>
      <c r="G615" s="25">
        <v>34</v>
      </c>
      <c r="H615" s="193">
        <f t="shared" si="21"/>
        <v>340</v>
      </c>
      <c r="I615" s="25">
        <f t="shared" si="22"/>
        <v>380.8</v>
      </c>
      <c r="J615" s="95" t="s">
        <v>2608</v>
      </c>
      <c r="K615" s="101" t="s">
        <v>1361</v>
      </c>
      <c r="L615" s="19"/>
    </row>
    <row r="616" spans="1:12" s="31" customFormat="1" ht="76.5">
      <c r="A616" s="30">
        <v>600</v>
      </c>
      <c r="B616" s="101" t="s">
        <v>2702</v>
      </c>
      <c r="C616" s="95" t="s">
        <v>29</v>
      </c>
      <c r="D616" s="101" t="s">
        <v>2703</v>
      </c>
      <c r="E616" s="95" t="s">
        <v>1643</v>
      </c>
      <c r="F616" s="25">
        <v>10</v>
      </c>
      <c r="G616" s="25">
        <v>516</v>
      </c>
      <c r="H616" s="193">
        <f t="shared" si="21"/>
        <v>5160</v>
      </c>
      <c r="I616" s="25">
        <f t="shared" si="22"/>
        <v>5779.2000000000007</v>
      </c>
      <c r="J616" s="95" t="s">
        <v>2608</v>
      </c>
      <c r="K616" s="101" t="s">
        <v>1361</v>
      </c>
      <c r="L616" s="19"/>
    </row>
    <row r="617" spans="1:12" s="31" customFormat="1" ht="76.5">
      <c r="A617" s="30">
        <v>601</v>
      </c>
      <c r="B617" s="101" t="s">
        <v>2704</v>
      </c>
      <c r="C617" s="95" t="s">
        <v>29</v>
      </c>
      <c r="D617" s="101" t="s">
        <v>2705</v>
      </c>
      <c r="E617" s="95" t="s">
        <v>2611</v>
      </c>
      <c r="F617" s="25">
        <v>10</v>
      </c>
      <c r="G617" s="25">
        <v>51</v>
      </c>
      <c r="H617" s="193">
        <f t="shared" si="21"/>
        <v>510</v>
      </c>
      <c r="I617" s="25">
        <f t="shared" si="22"/>
        <v>571.20000000000005</v>
      </c>
      <c r="J617" s="95" t="s">
        <v>2608</v>
      </c>
      <c r="K617" s="101" t="s">
        <v>1361</v>
      </c>
      <c r="L617" s="19"/>
    </row>
    <row r="618" spans="1:12" s="31" customFormat="1" ht="76.5">
      <c r="A618" s="30">
        <v>602</v>
      </c>
      <c r="B618" s="101" t="s">
        <v>2706</v>
      </c>
      <c r="C618" s="95" t="s">
        <v>29</v>
      </c>
      <c r="D618" s="101" t="s">
        <v>2707</v>
      </c>
      <c r="E618" s="95" t="s">
        <v>2611</v>
      </c>
      <c r="F618" s="25">
        <v>10</v>
      </c>
      <c r="G618" s="25">
        <v>59</v>
      </c>
      <c r="H618" s="193">
        <f t="shared" si="21"/>
        <v>590</v>
      </c>
      <c r="I618" s="25">
        <f t="shared" si="22"/>
        <v>660.80000000000007</v>
      </c>
      <c r="J618" s="95" t="s">
        <v>2608</v>
      </c>
      <c r="K618" s="101" t="s">
        <v>1361</v>
      </c>
      <c r="L618" s="19"/>
    </row>
    <row r="619" spans="1:12" s="31" customFormat="1" ht="76.5">
      <c r="A619" s="30">
        <v>603</v>
      </c>
      <c r="B619" s="30" t="s">
        <v>2708</v>
      </c>
      <c r="C619" s="20" t="s">
        <v>29</v>
      </c>
      <c r="D619" s="30" t="s">
        <v>2709</v>
      </c>
      <c r="E619" s="20" t="s">
        <v>2611</v>
      </c>
      <c r="F619" s="25">
        <v>300</v>
      </c>
      <c r="G619" s="25">
        <v>249</v>
      </c>
      <c r="H619" s="193">
        <f t="shared" si="21"/>
        <v>74700</v>
      </c>
      <c r="I619" s="25">
        <f t="shared" si="22"/>
        <v>83664.000000000015</v>
      </c>
      <c r="J619" s="20" t="s">
        <v>2608</v>
      </c>
      <c r="K619" s="30" t="s">
        <v>1361</v>
      </c>
      <c r="L619" s="19" t="s">
        <v>3015</v>
      </c>
    </row>
    <row r="620" spans="1:12" s="31" customFormat="1" ht="76.5">
      <c r="A620" s="30">
        <v>604</v>
      </c>
      <c r="B620" s="30" t="s">
        <v>2710</v>
      </c>
      <c r="C620" s="20" t="s">
        <v>29</v>
      </c>
      <c r="D620" s="30" t="s">
        <v>2711</v>
      </c>
      <c r="E620" s="20" t="s">
        <v>2611</v>
      </c>
      <c r="F620" s="25">
        <v>300</v>
      </c>
      <c r="G620" s="25">
        <v>180</v>
      </c>
      <c r="H620" s="193">
        <f t="shared" si="21"/>
        <v>54000</v>
      </c>
      <c r="I620" s="25">
        <f t="shared" si="22"/>
        <v>60480.000000000007</v>
      </c>
      <c r="J620" s="20" t="s">
        <v>2608</v>
      </c>
      <c r="K620" s="30" t="s">
        <v>1361</v>
      </c>
      <c r="L620" s="19" t="s">
        <v>3015</v>
      </c>
    </row>
    <row r="621" spans="1:12" s="31" customFormat="1" ht="76.5">
      <c r="A621" s="30">
        <v>605</v>
      </c>
      <c r="B621" s="101" t="s">
        <v>2930</v>
      </c>
      <c r="C621" s="95" t="s">
        <v>29</v>
      </c>
      <c r="D621" s="101" t="s">
        <v>2929</v>
      </c>
      <c r="E621" s="95" t="s">
        <v>1500</v>
      </c>
      <c r="F621" s="25">
        <v>10</v>
      </c>
      <c r="G621" s="25">
        <v>69</v>
      </c>
      <c r="H621" s="193">
        <f t="shared" si="21"/>
        <v>690</v>
      </c>
      <c r="I621" s="25">
        <f t="shared" si="22"/>
        <v>772.80000000000007</v>
      </c>
      <c r="J621" s="95" t="s">
        <v>2608</v>
      </c>
      <c r="K621" s="101" t="s">
        <v>1361</v>
      </c>
      <c r="L621" s="19"/>
    </row>
    <row r="622" spans="1:12" s="31" customFormat="1" ht="76.5">
      <c r="A622" s="30">
        <v>606</v>
      </c>
      <c r="B622" s="101" t="s">
        <v>2712</v>
      </c>
      <c r="C622" s="95" t="s">
        <v>29</v>
      </c>
      <c r="D622" s="101" t="s">
        <v>2713</v>
      </c>
      <c r="E622" s="95" t="s">
        <v>1155</v>
      </c>
      <c r="F622" s="25">
        <v>10</v>
      </c>
      <c r="G622" s="25">
        <v>29</v>
      </c>
      <c r="H622" s="193">
        <f t="shared" si="21"/>
        <v>290</v>
      </c>
      <c r="I622" s="25">
        <f t="shared" si="22"/>
        <v>324.8</v>
      </c>
      <c r="J622" s="95" t="s">
        <v>2608</v>
      </c>
      <c r="K622" s="101" t="s">
        <v>1361</v>
      </c>
      <c r="L622" s="19"/>
    </row>
    <row r="623" spans="1:12" s="31" customFormat="1" ht="76.5">
      <c r="A623" s="30">
        <v>607</v>
      </c>
      <c r="B623" s="101" t="s">
        <v>2714</v>
      </c>
      <c r="C623" s="95" t="s">
        <v>29</v>
      </c>
      <c r="D623" s="101" t="s">
        <v>2715</v>
      </c>
      <c r="E623" s="95" t="s">
        <v>1643</v>
      </c>
      <c r="F623" s="25">
        <v>10</v>
      </c>
      <c r="G623" s="25">
        <v>39</v>
      </c>
      <c r="H623" s="193">
        <f t="shared" si="21"/>
        <v>390</v>
      </c>
      <c r="I623" s="25">
        <f t="shared" si="22"/>
        <v>436.80000000000007</v>
      </c>
      <c r="J623" s="95" t="s">
        <v>2608</v>
      </c>
      <c r="K623" s="101" t="s">
        <v>1361</v>
      </c>
      <c r="L623" s="19"/>
    </row>
    <row r="624" spans="1:12" s="31" customFormat="1" ht="76.5">
      <c r="A624" s="30">
        <v>608</v>
      </c>
      <c r="B624" s="101" t="s">
        <v>2716</v>
      </c>
      <c r="C624" s="95" t="s">
        <v>29</v>
      </c>
      <c r="D624" s="101" t="s">
        <v>2717</v>
      </c>
      <c r="E624" s="95" t="s">
        <v>1643</v>
      </c>
      <c r="F624" s="25">
        <v>20</v>
      </c>
      <c r="G624" s="25">
        <v>840</v>
      </c>
      <c r="H624" s="193">
        <f t="shared" si="21"/>
        <v>16800</v>
      </c>
      <c r="I624" s="25">
        <f t="shared" si="22"/>
        <v>18816</v>
      </c>
      <c r="J624" s="95" t="s">
        <v>2608</v>
      </c>
      <c r="K624" s="101" t="s">
        <v>1361</v>
      </c>
      <c r="L624" s="19"/>
    </row>
    <row r="625" spans="1:12" s="31" customFormat="1" ht="76.5">
      <c r="A625" s="30">
        <v>609</v>
      </c>
      <c r="B625" s="101" t="s">
        <v>2928</v>
      </c>
      <c r="C625" s="95" t="s">
        <v>29</v>
      </c>
      <c r="D625" s="101" t="s">
        <v>2718</v>
      </c>
      <c r="E625" s="95" t="s">
        <v>1643</v>
      </c>
      <c r="F625" s="25">
        <v>10</v>
      </c>
      <c r="G625" s="25">
        <v>340</v>
      </c>
      <c r="H625" s="193">
        <f t="shared" si="21"/>
        <v>3400</v>
      </c>
      <c r="I625" s="25">
        <f t="shared" si="22"/>
        <v>3808.0000000000005</v>
      </c>
      <c r="J625" s="95" t="s">
        <v>2608</v>
      </c>
      <c r="K625" s="101" t="s">
        <v>1361</v>
      </c>
      <c r="L625" s="19"/>
    </row>
    <row r="626" spans="1:12" s="31" customFormat="1" ht="76.5">
      <c r="A626" s="30">
        <v>610</v>
      </c>
      <c r="B626" s="101" t="s">
        <v>2719</v>
      </c>
      <c r="C626" s="95" t="s">
        <v>29</v>
      </c>
      <c r="D626" s="101" t="s">
        <v>2927</v>
      </c>
      <c r="E626" s="95" t="s">
        <v>1643</v>
      </c>
      <c r="F626" s="25">
        <v>10</v>
      </c>
      <c r="G626" s="25">
        <v>60</v>
      </c>
      <c r="H626" s="193">
        <f t="shared" si="21"/>
        <v>600</v>
      </c>
      <c r="I626" s="25">
        <f t="shared" si="22"/>
        <v>672.00000000000011</v>
      </c>
      <c r="J626" s="95" t="s">
        <v>2608</v>
      </c>
      <c r="K626" s="101" t="s">
        <v>1361</v>
      </c>
      <c r="L626" s="19"/>
    </row>
    <row r="627" spans="1:12" s="31" customFormat="1" ht="76.5">
      <c r="A627" s="30">
        <v>611</v>
      </c>
      <c r="B627" s="101" t="s">
        <v>2720</v>
      </c>
      <c r="C627" s="95" t="s">
        <v>29</v>
      </c>
      <c r="D627" s="101" t="s">
        <v>2721</v>
      </c>
      <c r="E627" s="95" t="s">
        <v>1643</v>
      </c>
      <c r="F627" s="25">
        <v>4000</v>
      </c>
      <c r="G627" s="25">
        <v>340</v>
      </c>
      <c r="H627" s="193">
        <f t="shared" ref="H627:H649" si="23">F627*G627</f>
        <v>1360000</v>
      </c>
      <c r="I627" s="25">
        <f t="shared" ref="I627:I649" si="24">H627*1.12</f>
        <v>1523200.0000000002</v>
      </c>
      <c r="J627" s="95" t="s">
        <v>2608</v>
      </c>
      <c r="K627" s="101" t="s">
        <v>1361</v>
      </c>
      <c r="L627" s="19"/>
    </row>
    <row r="628" spans="1:12" s="31" customFormat="1" ht="76.5">
      <c r="A628" s="30">
        <v>612</v>
      </c>
      <c r="B628" s="101" t="s">
        <v>2720</v>
      </c>
      <c r="C628" s="95" t="s">
        <v>29</v>
      </c>
      <c r="D628" s="101" t="s">
        <v>2722</v>
      </c>
      <c r="E628" s="95" t="s">
        <v>1643</v>
      </c>
      <c r="F628" s="25">
        <v>2000</v>
      </c>
      <c r="G628" s="25">
        <v>340</v>
      </c>
      <c r="H628" s="193">
        <f t="shared" si="23"/>
        <v>680000</v>
      </c>
      <c r="I628" s="25">
        <f t="shared" si="24"/>
        <v>761600.00000000012</v>
      </c>
      <c r="J628" s="95" t="s">
        <v>2608</v>
      </c>
      <c r="K628" s="101" t="s">
        <v>1361</v>
      </c>
      <c r="L628" s="19"/>
    </row>
    <row r="629" spans="1:12" s="31" customFormat="1" ht="76.5">
      <c r="A629" s="30">
        <v>613</v>
      </c>
      <c r="B629" s="101" t="s">
        <v>2723</v>
      </c>
      <c r="C629" s="95" t="s">
        <v>29</v>
      </c>
      <c r="D629" s="95" t="s">
        <v>2724</v>
      </c>
      <c r="E629" s="95" t="s">
        <v>1643</v>
      </c>
      <c r="F629" s="25">
        <v>19</v>
      </c>
      <c r="G629" s="25">
        <v>12</v>
      </c>
      <c r="H629" s="193">
        <f t="shared" si="23"/>
        <v>228</v>
      </c>
      <c r="I629" s="25">
        <f t="shared" si="24"/>
        <v>255.36</v>
      </c>
      <c r="J629" s="95" t="s">
        <v>2608</v>
      </c>
      <c r="K629" s="101" t="s">
        <v>1361</v>
      </c>
      <c r="L629" s="19"/>
    </row>
    <row r="630" spans="1:12" s="31" customFormat="1" ht="76.5">
      <c r="A630" s="30">
        <v>614</v>
      </c>
      <c r="B630" s="101" t="s">
        <v>2725</v>
      </c>
      <c r="C630" s="95" t="s">
        <v>29</v>
      </c>
      <c r="D630" s="95" t="s">
        <v>2726</v>
      </c>
      <c r="E630" s="95" t="s">
        <v>1643</v>
      </c>
      <c r="F630" s="25">
        <v>19</v>
      </c>
      <c r="G630" s="25">
        <v>29</v>
      </c>
      <c r="H630" s="193">
        <f t="shared" si="23"/>
        <v>551</v>
      </c>
      <c r="I630" s="25">
        <f t="shared" si="24"/>
        <v>617.12</v>
      </c>
      <c r="J630" s="95" t="s">
        <v>2608</v>
      </c>
      <c r="K630" s="101" t="s">
        <v>1361</v>
      </c>
      <c r="L630" s="19"/>
    </row>
    <row r="631" spans="1:12" s="31" customFormat="1" ht="76.5">
      <c r="A631" s="30">
        <v>615</v>
      </c>
      <c r="B631" s="101" t="s">
        <v>2727</v>
      </c>
      <c r="C631" s="95" t="s">
        <v>29</v>
      </c>
      <c r="D631" s="95" t="s">
        <v>2728</v>
      </c>
      <c r="E631" s="95" t="s">
        <v>1643</v>
      </c>
      <c r="F631" s="25">
        <v>19</v>
      </c>
      <c r="G631" s="25">
        <v>34</v>
      </c>
      <c r="H631" s="193">
        <f t="shared" si="23"/>
        <v>646</v>
      </c>
      <c r="I631" s="25">
        <f t="shared" si="24"/>
        <v>723.5200000000001</v>
      </c>
      <c r="J631" s="95" t="s">
        <v>2608</v>
      </c>
      <c r="K631" s="101" t="s">
        <v>1361</v>
      </c>
      <c r="L631" s="19"/>
    </row>
    <row r="632" spans="1:12" s="31" customFormat="1" ht="76.5">
      <c r="A632" s="30">
        <v>616</v>
      </c>
      <c r="B632" s="101" t="s">
        <v>2729</v>
      </c>
      <c r="C632" s="95" t="s">
        <v>29</v>
      </c>
      <c r="D632" s="95" t="s">
        <v>2730</v>
      </c>
      <c r="E632" s="95" t="s">
        <v>1643</v>
      </c>
      <c r="F632" s="25">
        <v>19</v>
      </c>
      <c r="G632" s="25">
        <v>41</v>
      </c>
      <c r="H632" s="193">
        <f t="shared" si="23"/>
        <v>779</v>
      </c>
      <c r="I632" s="25">
        <f t="shared" si="24"/>
        <v>872.48000000000013</v>
      </c>
      <c r="J632" s="95" t="s">
        <v>2608</v>
      </c>
      <c r="K632" s="101" t="s">
        <v>1361</v>
      </c>
      <c r="L632" s="19"/>
    </row>
    <row r="633" spans="1:12" s="31" customFormat="1" ht="76.5">
      <c r="A633" s="30">
        <v>617</v>
      </c>
      <c r="B633" s="101" t="s">
        <v>2731</v>
      </c>
      <c r="C633" s="95" t="s">
        <v>29</v>
      </c>
      <c r="D633" s="101" t="s">
        <v>2732</v>
      </c>
      <c r="E633" s="95" t="s">
        <v>1643</v>
      </c>
      <c r="F633" s="25">
        <v>200</v>
      </c>
      <c r="G633" s="25">
        <v>390</v>
      </c>
      <c r="H633" s="193">
        <f t="shared" si="23"/>
        <v>78000</v>
      </c>
      <c r="I633" s="25">
        <f t="shared" si="24"/>
        <v>87360.000000000015</v>
      </c>
      <c r="J633" s="95" t="s">
        <v>2608</v>
      </c>
      <c r="K633" s="101" t="s">
        <v>1361</v>
      </c>
      <c r="L633" s="19"/>
    </row>
    <row r="634" spans="1:12" s="31" customFormat="1" ht="76.5">
      <c r="A634" s="30">
        <v>618</v>
      </c>
      <c r="B634" s="101" t="s">
        <v>2733</v>
      </c>
      <c r="C634" s="95" t="s">
        <v>29</v>
      </c>
      <c r="D634" s="101" t="s">
        <v>2734</v>
      </c>
      <c r="E634" s="95" t="s">
        <v>1643</v>
      </c>
      <c r="F634" s="25">
        <v>105</v>
      </c>
      <c r="G634" s="25">
        <v>109</v>
      </c>
      <c r="H634" s="193">
        <f t="shared" si="23"/>
        <v>11445</v>
      </c>
      <c r="I634" s="25">
        <f t="shared" si="24"/>
        <v>12818.400000000001</v>
      </c>
      <c r="J634" s="95" t="s">
        <v>2608</v>
      </c>
      <c r="K634" s="101" t="s">
        <v>1361</v>
      </c>
      <c r="L634" s="19"/>
    </row>
    <row r="635" spans="1:12" s="31" customFormat="1" ht="76.5">
      <c r="A635" s="30">
        <v>619</v>
      </c>
      <c r="B635" s="101" t="s">
        <v>2735</v>
      </c>
      <c r="C635" s="95" t="s">
        <v>29</v>
      </c>
      <c r="D635" s="101" t="s">
        <v>2736</v>
      </c>
      <c r="E635" s="95" t="s">
        <v>1643</v>
      </c>
      <c r="F635" s="25">
        <v>2000</v>
      </c>
      <c r="G635" s="25">
        <v>4</v>
      </c>
      <c r="H635" s="193">
        <f t="shared" si="23"/>
        <v>8000</v>
      </c>
      <c r="I635" s="25">
        <f t="shared" si="24"/>
        <v>8960</v>
      </c>
      <c r="J635" s="95" t="s">
        <v>2608</v>
      </c>
      <c r="K635" s="101" t="s">
        <v>1361</v>
      </c>
      <c r="L635" s="19"/>
    </row>
    <row r="636" spans="1:12" s="31" customFormat="1" ht="93" customHeight="1">
      <c r="A636" s="30">
        <v>620</v>
      </c>
      <c r="B636" s="151" t="s">
        <v>2737</v>
      </c>
      <c r="C636" s="113" t="s">
        <v>29</v>
      </c>
      <c r="D636" s="101" t="s">
        <v>2926</v>
      </c>
      <c r="E636" s="113" t="s">
        <v>1645</v>
      </c>
      <c r="F636" s="25">
        <v>10</v>
      </c>
      <c r="G636" s="25">
        <v>800</v>
      </c>
      <c r="H636" s="193">
        <f t="shared" si="23"/>
        <v>8000</v>
      </c>
      <c r="I636" s="25">
        <f t="shared" si="24"/>
        <v>8960</v>
      </c>
      <c r="J636" s="113" t="s">
        <v>2608</v>
      </c>
      <c r="K636" s="151" t="s">
        <v>1361</v>
      </c>
      <c r="L636" s="19"/>
    </row>
    <row r="637" spans="1:12" s="31" customFormat="1" ht="76.5">
      <c r="A637" s="30">
        <v>621</v>
      </c>
      <c r="B637" s="101" t="s">
        <v>2738</v>
      </c>
      <c r="C637" s="95" t="s">
        <v>29</v>
      </c>
      <c r="D637" s="101" t="s">
        <v>2739</v>
      </c>
      <c r="E637" s="95" t="s">
        <v>1645</v>
      </c>
      <c r="F637" s="25">
        <v>10</v>
      </c>
      <c r="G637" s="25">
        <v>650</v>
      </c>
      <c r="H637" s="193">
        <f t="shared" si="23"/>
        <v>6500</v>
      </c>
      <c r="I637" s="25">
        <f t="shared" si="24"/>
        <v>7280.0000000000009</v>
      </c>
      <c r="J637" s="95" t="s">
        <v>2608</v>
      </c>
      <c r="K637" s="101" t="s">
        <v>1361</v>
      </c>
      <c r="L637" s="19"/>
    </row>
    <row r="638" spans="1:12" s="31" customFormat="1" ht="76.5">
      <c r="A638" s="30">
        <v>622</v>
      </c>
      <c r="B638" s="101" t="s">
        <v>2740</v>
      </c>
      <c r="C638" s="95" t="s">
        <v>29</v>
      </c>
      <c r="D638" s="101" t="s">
        <v>2741</v>
      </c>
      <c r="E638" s="95" t="s">
        <v>1500</v>
      </c>
      <c r="F638" s="25">
        <v>200</v>
      </c>
      <c r="G638" s="25">
        <v>90</v>
      </c>
      <c r="H638" s="193">
        <f t="shared" si="23"/>
        <v>18000</v>
      </c>
      <c r="I638" s="25">
        <f t="shared" si="24"/>
        <v>20160.000000000004</v>
      </c>
      <c r="J638" s="95" t="s">
        <v>2608</v>
      </c>
      <c r="K638" s="101" t="s">
        <v>1361</v>
      </c>
      <c r="L638" s="19"/>
    </row>
    <row r="639" spans="1:12" s="31" customFormat="1" ht="76.5">
      <c r="A639" s="30">
        <v>623</v>
      </c>
      <c r="B639" s="101" t="s">
        <v>2742</v>
      </c>
      <c r="C639" s="95" t="s">
        <v>29</v>
      </c>
      <c r="D639" s="101" t="s">
        <v>2777</v>
      </c>
      <c r="E639" s="95" t="s">
        <v>1645</v>
      </c>
      <c r="F639" s="25">
        <v>20</v>
      </c>
      <c r="G639" s="25">
        <v>500</v>
      </c>
      <c r="H639" s="193">
        <f t="shared" si="23"/>
        <v>10000</v>
      </c>
      <c r="I639" s="25">
        <f t="shared" si="24"/>
        <v>11200.000000000002</v>
      </c>
      <c r="J639" s="95" t="s">
        <v>2608</v>
      </c>
      <c r="K639" s="101" t="s">
        <v>1361</v>
      </c>
      <c r="L639" s="19"/>
    </row>
    <row r="640" spans="1:12" s="31" customFormat="1" ht="76.5">
      <c r="A640" s="30">
        <v>624</v>
      </c>
      <c r="B640" s="30" t="s">
        <v>2743</v>
      </c>
      <c r="C640" s="20" t="s">
        <v>29</v>
      </c>
      <c r="D640" s="30" t="s">
        <v>2744</v>
      </c>
      <c r="E640" s="20" t="s">
        <v>1643</v>
      </c>
      <c r="F640" s="25">
        <v>215</v>
      </c>
      <c r="G640" s="25">
        <v>56</v>
      </c>
      <c r="H640" s="193">
        <f t="shared" si="23"/>
        <v>12040</v>
      </c>
      <c r="I640" s="25">
        <f t="shared" si="24"/>
        <v>13484.800000000001</v>
      </c>
      <c r="J640" s="20" t="s">
        <v>2608</v>
      </c>
      <c r="K640" s="30" t="s">
        <v>1361</v>
      </c>
      <c r="L640" s="19" t="s">
        <v>3015</v>
      </c>
    </row>
    <row r="641" spans="1:12" s="31" customFormat="1" ht="76.5">
      <c r="A641" s="30">
        <v>625</v>
      </c>
      <c r="B641" s="30" t="s">
        <v>2745</v>
      </c>
      <c r="C641" s="20" t="s">
        <v>29</v>
      </c>
      <c r="D641" s="191" t="s">
        <v>2746</v>
      </c>
      <c r="E641" s="20" t="s">
        <v>1643</v>
      </c>
      <c r="F641" s="25">
        <v>28</v>
      </c>
      <c r="G641" s="25">
        <v>390</v>
      </c>
      <c r="H641" s="193">
        <f t="shared" si="23"/>
        <v>10920</v>
      </c>
      <c r="I641" s="25">
        <f t="shared" si="24"/>
        <v>12230.400000000001</v>
      </c>
      <c r="J641" s="20" t="s">
        <v>2608</v>
      </c>
      <c r="K641" s="30" t="s">
        <v>1361</v>
      </c>
      <c r="L641" s="19" t="s">
        <v>3015</v>
      </c>
    </row>
    <row r="642" spans="1:12" s="31" customFormat="1" ht="80.25" customHeight="1">
      <c r="A642" s="30">
        <v>626</v>
      </c>
      <c r="B642" s="101" t="s">
        <v>2747</v>
      </c>
      <c r="C642" s="95" t="s">
        <v>29</v>
      </c>
      <c r="D642" s="101" t="s">
        <v>2748</v>
      </c>
      <c r="E642" s="95" t="s">
        <v>1500</v>
      </c>
      <c r="F642" s="25">
        <v>50</v>
      </c>
      <c r="G642" s="25">
        <v>640</v>
      </c>
      <c r="H642" s="193">
        <f t="shared" si="23"/>
        <v>32000</v>
      </c>
      <c r="I642" s="25">
        <f t="shared" si="24"/>
        <v>35840</v>
      </c>
      <c r="J642" s="95" t="s">
        <v>2608</v>
      </c>
      <c r="K642" s="101" t="s">
        <v>1361</v>
      </c>
      <c r="L642" s="19"/>
    </row>
    <row r="643" spans="1:12" s="31" customFormat="1" ht="76.5">
      <c r="A643" s="30">
        <v>627</v>
      </c>
      <c r="B643" s="101" t="s">
        <v>2749</v>
      </c>
      <c r="C643" s="95" t="s">
        <v>29</v>
      </c>
      <c r="D643" s="101" t="s">
        <v>2778</v>
      </c>
      <c r="E643" s="95" t="s">
        <v>1643</v>
      </c>
      <c r="F643" s="25">
        <v>50</v>
      </c>
      <c r="G643" s="25">
        <v>140</v>
      </c>
      <c r="H643" s="193">
        <f t="shared" si="23"/>
        <v>7000</v>
      </c>
      <c r="I643" s="25">
        <f t="shared" si="24"/>
        <v>7840.0000000000009</v>
      </c>
      <c r="J643" s="95" t="s">
        <v>2608</v>
      </c>
      <c r="K643" s="101" t="s">
        <v>1361</v>
      </c>
      <c r="L643" s="19"/>
    </row>
    <row r="644" spans="1:12" s="31" customFormat="1" ht="97.5" customHeight="1">
      <c r="A644" s="30">
        <v>628</v>
      </c>
      <c r="B644" s="30" t="s">
        <v>2750</v>
      </c>
      <c r="C644" s="20" t="s">
        <v>29</v>
      </c>
      <c r="D644" s="30" t="s">
        <v>2751</v>
      </c>
      <c r="E644" s="20" t="s">
        <v>1643</v>
      </c>
      <c r="F644" s="25">
        <v>3603</v>
      </c>
      <c r="G644" s="25">
        <v>87</v>
      </c>
      <c r="H644" s="193">
        <f t="shared" si="23"/>
        <v>313461</v>
      </c>
      <c r="I644" s="25">
        <f t="shared" si="24"/>
        <v>351076.32</v>
      </c>
      <c r="J644" s="20" t="s">
        <v>2608</v>
      </c>
      <c r="K644" s="30" t="s">
        <v>1361</v>
      </c>
      <c r="L644" s="19" t="s">
        <v>3015</v>
      </c>
    </row>
    <row r="645" spans="1:12" s="31" customFormat="1" ht="76.5">
      <c r="A645" s="30">
        <v>629</v>
      </c>
      <c r="B645" s="30" t="s">
        <v>2752</v>
      </c>
      <c r="C645" s="20" t="s">
        <v>29</v>
      </c>
      <c r="D645" s="30" t="s">
        <v>2753</v>
      </c>
      <c r="E645" s="20" t="s">
        <v>1500</v>
      </c>
      <c r="F645" s="25">
        <v>300</v>
      </c>
      <c r="G645" s="25">
        <v>500</v>
      </c>
      <c r="H645" s="193">
        <f t="shared" si="23"/>
        <v>150000</v>
      </c>
      <c r="I645" s="25">
        <f t="shared" si="24"/>
        <v>168000.00000000003</v>
      </c>
      <c r="J645" s="20" t="s">
        <v>2608</v>
      </c>
      <c r="K645" s="30" t="s">
        <v>1361</v>
      </c>
      <c r="L645" s="19" t="s">
        <v>3015</v>
      </c>
    </row>
    <row r="646" spans="1:12" s="31" customFormat="1" ht="76.5">
      <c r="A646" s="30">
        <v>630</v>
      </c>
      <c r="B646" s="30" t="s">
        <v>2754</v>
      </c>
      <c r="C646" s="20" t="s">
        <v>29</v>
      </c>
      <c r="D646" s="30" t="s">
        <v>2755</v>
      </c>
      <c r="E646" s="20" t="s">
        <v>1643</v>
      </c>
      <c r="F646" s="25">
        <v>320</v>
      </c>
      <c r="G646" s="25">
        <v>222</v>
      </c>
      <c r="H646" s="193">
        <f t="shared" si="23"/>
        <v>71040</v>
      </c>
      <c r="I646" s="25">
        <f t="shared" si="24"/>
        <v>79564.800000000003</v>
      </c>
      <c r="J646" s="20" t="s">
        <v>2608</v>
      </c>
      <c r="K646" s="30" t="s">
        <v>1361</v>
      </c>
      <c r="L646" s="19" t="s">
        <v>3015</v>
      </c>
    </row>
    <row r="647" spans="1:12" s="31" customFormat="1" ht="165.75">
      <c r="A647" s="30">
        <v>631</v>
      </c>
      <c r="B647" s="101" t="s">
        <v>2756</v>
      </c>
      <c r="C647" s="95" t="s">
        <v>29</v>
      </c>
      <c r="D647" s="101" t="s">
        <v>2779</v>
      </c>
      <c r="E647" s="95" t="s">
        <v>1643</v>
      </c>
      <c r="F647" s="25">
        <v>100</v>
      </c>
      <c r="G647" s="25">
        <v>3400</v>
      </c>
      <c r="H647" s="193">
        <f t="shared" si="23"/>
        <v>340000</v>
      </c>
      <c r="I647" s="25">
        <f t="shared" si="24"/>
        <v>380800.00000000006</v>
      </c>
      <c r="J647" s="95" t="s">
        <v>2608</v>
      </c>
      <c r="K647" s="101" t="s">
        <v>1361</v>
      </c>
      <c r="L647" s="19"/>
    </row>
    <row r="648" spans="1:12" s="31" customFormat="1" ht="76.5">
      <c r="A648" s="30">
        <v>632</v>
      </c>
      <c r="B648" s="30" t="s">
        <v>2757</v>
      </c>
      <c r="C648" s="20" t="s">
        <v>29</v>
      </c>
      <c r="D648" s="30" t="s">
        <v>2925</v>
      </c>
      <c r="E648" s="20" t="s">
        <v>1155</v>
      </c>
      <c r="F648" s="25">
        <v>700</v>
      </c>
      <c r="G648" s="25">
        <v>2420</v>
      </c>
      <c r="H648" s="193">
        <f t="shared" si="23"/>
        <v>1694000</v>
      </c>
      <c r="I648" s="25">
        <f t="shared" si="24"/>
        <v>1897280.0000000002</v>
      </c>
      <c r="J648" s="20" t="s">
        <v>2608</v>
      </c>
      <c r="K648" s="30" t="s">
        <v>1361</v>
      </c>
      <c r="L648" s="19" t="s">
        <v>3015</v>
      </c>
    </row>
    <row r="649" spans="1:12" s="31" customFormat="1" ht="76.5">
      <c r="A649" s="30">
        <v>633</v>
      </c>
      <c r="B649" s="30" t="s">
        <v>2758</v>
      </c>
      <c r="C649" s="20" t="s">
        <v>29</v>
      </c>
      <c r="D649" s="30" t="s">
        <v>2924</v>
      </c>
      <c r="E649" s="20" t="s">
        <v>2611</v>
      </c>
      <c r="F649" s="25">
        <v>550</v>
      </c>
      <c r="G649" s="25">
        <v>2420</v>
      </c>
      <c r="H649" s="193">
        <f t="shared" si="23"/>
        <v>1331000</v>
      </c>
      <c r="I649" s="25">
        <f t="shared" si="24"/>
        <v>1490720.0000000002</v>
      </c>
      <c r="J649" s="20" t="s">
        <v>2608</v>
      </c>
      <c r="K649" s="30" t="s">
        <v>1361</v>
      </c>
      <c r="L649" s="19" t="s">
        <v>3015</v>
      </c>
    </row>
    <row r="650" spans="1:12" s="31" customFormat="1" ht="76.5">
      <c r="A650" s="30">
        <v>634</v>
      </c>
      <c r="B650" s="101" t="s">
        <v>2759</v>
      </c>
      <c r="C650" s="95" t="s">
        <v>29</v>
      </c>
      <c r="D650" s="101" t="s">
        <v>2780</v>
      </c>
      <c r="E650" s="95" t="s">
        <v>2611</v>
      </c>
      <c r="F650" s="25">
        <v>200</v>
      </c>
      <c r="G650" s="25">
        <v>1500</v>
      </c>
      <c r="H650" s="193">
        <f t="shared" ref="H650:H658" si="25">F650*G650</f>
        <v>300000</v>
      </c>
      <c r="I650" s="25">
        <f t="shared" ref="I650:I658" si="26">H650*1.12</f>
        <v>336000.00000000006</v>
      </c>
      <c r="J650" s="95" t="s">
        <v>2608</v>
      </c>
      <c r="K650" s="101" t="s">
        <v>1361</v>
      </c>
      <c r="L650" s="19"/>
    </row>
    <row r="651" spans="1:12" s="31" customFormat="1" ht="114.75">
      <c r="A651" s="30">
        <v>635</v>
      </c>
      <c r="B651" s="101" t="s">
        <v>2760</v>
      </c>
      <c r="C651" s="95" t="s">
        <v>29</v>
      </c>
      <c r="D651" s="114" t="s">
        <v>2761</v>
      </c>
      <c r="E651" s="95" t="s">
        <v>1500</v>
      </c>
      <c r="F651" s="25">
        <v>300</v>
      </c>
      <c r="G651" s="25">
        <v>240</v>
      </c>
      <c r="H651" s="193">
        <f t="shared" si="25"/>
        <v>72000</v>
      </c>
      <c r="I651" s="25">
        <f t="shared" si="26"/>
        <v>80640.000000000015</v>
      </c>
      <c r="J651" s="95" t="s">
        <v>2608</v>
      </c>
      <c r="K651" s="101" t="s">
        <v>1361</v>
      </c>
      <c r="L651" s="19"/>
    </row>
    <row r="652" spans="1:12" s="31" customFormat="1" ht="86.25" customHeight="1">
      <c r="A652" s="30">
        <v>636</v>
      </c>
      <c r="B652" s="101" t="s">
        <v>2762</v>
      </c>
      <c r="C652" s="95" t="s">
        <v>29</v>
      </c>
      <c r="D652" s="101" t="s">
        <v>2782</v>
      </c>
      <c r="E652" s="95" t="s">
        <v>1643</v>
      </c>
      <c r="F652" s="25">
        <v>100</v>
      </c>
      <c r="G652" s="25">
        <v>540</v>
      </c>
      <c r="H652" s="193">
        <f t="shared" si="25"/>
        <v>54000</v>
      </c>
      <c r="I652" s="25">
        <f t="shared" si="26"/>
        <v>60480.000000000007</v>
      </c>
      <c r="J652" s="95" t="s">
        <v>2608</v>
      </c>
      <c r="K652" s="101" t="s">
        <v>1361</v>
      </c>
      <c r="L652" s="19"/>
    </row>
    <row r="653" spans="1:12" s="31" customFormat="1" ht="81" customHeight="1">
      <c r="A653" s="30">
        <v>637</v>
      </c>
      <c r="B653" s="101" t="s">
        <v>2763</v>
      </c>
      <c r="C653" s="95" t="s">
        <v>29</v>
      </c>
      <c r="D653" s="101" t="s">
        <v>2764</v>
      </c>
      <c r="E653" s="95" t="s">
        <v>1643</v>
      </c>
      <c r="F653" s="25">
        <v>2000</v>
      </c>
      <c r="G653" s="25">
        <v>200</v>
      </c>
      <c r="H653" s="193">
        <f t="shared" si="25"/>
        <v>400000</v>
      </c>
      <c r="I653" s="25">
        <f t="shared" si="26"/>
        <v>448000.00000000006</v>
      </c>
      <c r="J653" s="95" t="s">
        <v>2608</v>
      </c>
      <c r="K653" s="101" t="s">
        <v>1361</v>
      </c>
      <c r="L653" s="19"/>
    </row>
    <row r="654" spans="1:12" s="31" customFormat="1" ht="83.25" customHeight="1">
      <c r="A654" s="30">
        <v>638</v>
      </c>
      <c r="B654" s="101" t="s">
        <v>2765</v>
      </c>
      <c r="C654" s="95" t="s">
        <v>29</v>
      </c>
      <c r="D654" s="101" t="s">
        <v>2766</v>
      </c>
      <c r="E654" s="95" t="s">
        <v>1643</v>
      </c>
      <c r="F654" s="25">
        <v>100</v>
      </c>
      <c r="G654" s="25">
        <v>200</v>
      </c>
      <c r="H654" s="193">
        <f t="shared" si="25"/>
        <v>20000</v>
      </c>
      <c r="I654" s="25">
        <f t="shared" si="26"/>
        <v>22400.000000000004</v>
      </c>
      <c r="J654" s="95" t="s">
        <v>2608</v>
      </c>
      <c r="K654" s="101" t="s">
        <v>1361</v>
      </c>
      <c r="L654" s="19"/>
    </row>
    <row r="655" spans="1:12" s="31" customFormat="1" ht="81" customHeight="1">
      <c r="A655" s="30">
        <v>639</v>
      </c>
      <c r="B655" s="101" t="s">
        <v>2767</v>
      </c>
      <c r="C655" s="95" t="s">
        <v>29</v>
      </c>
      <c r="D655" s="101" t="s">
        <v>2923</v>
      </c>
      <c r="E655" s="95" t="s">
        <v>1643</v>
      </c>
      <c r="F655" s="25">
        <v>10</v>
      </c>
      <c r="G655" s="25">
        <v>1000</v>
      </c>
      <c r="H655" s="193">
        <f t="shared" si="25"/>
        <v>10000</v>
      </c>
      <c r="I655" s="25">
        <f t="shared" si="26"/>
        <v>11200.000000000002</v>
      </c>
      <c r="J655" s="95" t="s">
        <v>2608</v>
      </c>
      <c r="K655" s="101" t="s">
        <v>1361</v>
      </c>
      <c r="L655" s="19"/>
    </row>
    <row r="656" spans="1:12" s="31" customFormat="1" ht="76.5">
      <c r="A656" s="30">
        <v>640</v>
      </c>
      <c r="B656" s="101" t="s">
        <v>2768</v>
      </c>
      <c r="C656" s="95" t="s">
        <v>29</v>
      </c>
      <c r="D656" s="101" t="s">
        <v>2769</v>
      </c>
      <c r="E656" s="95" t="s">
        <v>2611</v>
      </c>
      <c r="F656" s="25">
        <v>180</v>
      </c>
      <c r="G656" s="25">
        <v>800</v>
      </c>
      <c r="H656" s="193">
        <f t="shared" si="25"/>
        <v>144000</v>
      </c>
      <c r="I656" s="25">
        <f t="shared" si="26"/>
        <v>161280.00000000003</v>
      </c>
      <c r="J656" s="95" t="s">
        <v>2608</v>
      </c>
      <c r="K656" s="101" t="s">
        <v>1361</v>
      </c>
      <c r="L656" s="19"/>
    </row>
    <row r="657" spans="1:12" s="31" customFormat="1" ht="76.5">
      <c r="A657" s="30">
        <v>641</v>
      </c>
      <c r="B657" s="101" t="s">
        <v>2770</v>
      </c>
      <c r="C657" s="95" t="s">
        <v>29</v>
      </c>
      <c r="D657" s="101" t="s">
        <v>2771</v>
      </c>
      <c r="E657" s="95" t="s">
        <v>2772</v>
      </c>
      <c r="F657" s="25">
        <v>20</v>
      </c>
      <c r="G657" s="25">
        <v>650</v>
      </c>
      <c r="H657" s="193">
        <f t="shared" si="25"/>
        <v>13000</v>
      </c>
      <c r="I657" s="25">
        <f t="shared" si="26"/>
        <v>14560.000000000002</v>
      </c>
      <c r="J657" s="95" t="s">
        <v>2608</v>
      </c>
      <c r="K657" s="101" t="s">
        <v>1361</v>
      </c>
      <c r="L657" s="19"/>
    </row>
    <row r="658" spans="1:12" s="31" customFormat="1" ht="84.75" customHeight="1">
      <c r="A658" s="30">
        <v>642</v>
      </c>
      <c r="B658" s="101" t="s">
        <v>2783</v>
      </c>
      <c r="C658" s="95" t="s">
        <v>29</v>
      </c>
      <c r="D658" s="101" t="s">
        <v>2773</v>
      </c>
      <c r="E658" s="95" t="s">
        <v>1500</v>
      </c>
      <c r="F658" s="25">
        <v>10</v>
      </c>
      <c r="G658" s="25">
        <v>2500</v>
      </c>
      <c r="H658" s="193">
        <f t="shared" si="25"/>
        <v>25000</v>
      </c>
      <c r="I658" s="25">
        <f t="shared" si="26"/>
        <v>28000.000000000004</v>
      </c>
      <c r="J658" s="95" t="s">
        <v>2608</v>
      </c>
      <c r="K658" s="101" t="s">
        <v>1361</v>
      </c>
      <c r="L658" s="19"/>
    </row>
    <row r="659" spans="1:12" s="31" customFormat="1" ht="148.5" customHeight="1">
      <c r="A659" s="30">
        <v>643</v>
      </c>
      <c r="B659" s="116" t="s">
        <v>2785</v>
      </c>
      <c r="C659" s="116" t="s">
        <v>29</v>
      </c>
      <c r="D659" s="116" t="s">
        <v>2903</v>
      </c>
      <c r="E659" s="116" t="s">
        <v>1500</v>
      </c>
      <c r="F659" s="195">
        <v>1</v>
      </c>
      <c r="G659" s="195">
        <v>41250</v>
      </c>
      <c r="H659" s="195">
        <f>F659*G659</f>
        <v>41250</v>
      </c>
      <c r="I659" s="196">
        <f>H659*1.12</f>
        <v>46200.000000000007</v>
      </c>
      <c r="J659" s="116" t="s">
        <v>2976</v>
      </c>
      <c r="K659" s="130" t="s">
        <v>1361</v>
      </c>
      <c r="L659" s="19"/>
    </row>
    <row r="660" spans="1:12" s="31" customFormat="1" ht="57" customHeight="1">
      <c r="A660" s="30">
        <v>644</v>
      </c>
      <c r="B660" s="85" t="s">
        <v>2786</v>
      </c>
      <c r="C660" s="85" t="s">
        <v>29</v>
      </c>
      <c r="D660" s="85" t="s">
        <v>2787</v>
      </c>
      <c r="E660" s="85" t="s">
        <v>2788</v>
      </c>
      <c r="F660" s="195">
        <v>50</v>
      </c>
      <c r="G660" s="195">
        <v>1300</v>
      </c>
      <c r="H660" s="195">
        <f t="shared" ref="H660:H723" si="27">F660*G660</f>
        <v>65000</v>
      </c>
      <c r="I660" s="195">
        <f t="shared" ref="I660:I723" si="28">H660*1.12</f>
        <v>72800</v>
      </c>
      <c r="J660" s="85" t="s">
        <v>971</v>
      </c>
      <c r="K660" s="198" t="s">
        <v>1361</v>
      </c>
      <c r="L660" s="19"/>
    </row>
    <row r="661" spans="1:12" s="31" customFormat="1" ht="51">
      <c r="A661" s="30">
        <v>645</v>
      </c>
      <c r="B661" s="85" t="s">
        <v>2786</v>
      </c>
      <c r="C661" s="85" t="s">
        <v>29</v>
      </c>
      <c r="D661" s="85" t="s">
        <v>2789</v>
      </c>
      <c r="E661" s="85" t="s">
        <v>2788</v>
      </c>
      <c r="F661" s="195">
        <v>35</v>
      </c>
      <c r="G661" s="195">
        <v>1320</v>
      </c>
      <c r="H661" s="195">
        <f t="shared" si="27"/>
        <v>46200</v>
      </c>
      <c r="I661" s="195">
        <f t="shared" si="28"/>
        <v>51744.000000000007</v>
      </c>
      <c r="J661" s="85" t="s">
        <v>971</v>
      </c>
      <c r="K661" s="198" t="s">
        <v>1361</v>
      </c>
      <c r="L661" s="19"/>
    </row>
    <row r="662" spans="1:12" s="31" customFormat="1" ht="51">
      <c r="A662" s="30">
        <v>646</v>
      </c>
      <c r="B662" s="85" t="s">
        <v>966</v>
      </c>
      <c r="C662" s="85" t="s">
        <v>29</v>
      </c>
      <c r="D662" s="85" t="s">
        <v>2790</v>
      </c>
      <c r="E662" s="85" t="s">
        <v>2791</v>
      </c>
      <c r="F662" s="195">
        <v>32</v>
      </c>
      <c r="G662" s="195">
        <v>930</v>
      </c>
      <c r="H662" s="195">
        <f t="shared" si="27"/>
        <v>29760</v>
      </c>
      <c r="I662" s="195">
        <f t="shared" si="28"/>
        <v>33331.200000000004</v>
      </c>
      <c r="J662" s="85" t="s">
        <v>971</v>
      </c>
      <c r="K662" s="198" t="s">
        <v>1361</v>
      </c>
      <c r="L662" s="19"/>
    </row>
    <row r="663" spans="1:12" s="31" customFormat="1" ht="51">
      <c r="A663" s="30">
        <v>647</v>
      </c>
      <c r="B663" s="116" t="s">
        <v>2792</v>
      </c>
      <c r="C663" s="116" t="s">
        <v>29</v>
      </c>
      <c r="D663" s="116" t="s">
        <v>2793</v>
      </c>
      <c r="E663" s="116" t="s">
        <v>2794</v>
      </c>
      <c r="F663" s="195">
        <v>250</v>
      </c>
      <c r="G663" s="195">
        <v>360</v>
      </c>
      <c r="H663" s="195">
        <f t="shared" si="27"/>
        <v>90000</v>
      </c>
      <c r="I663" s="195">
        <f t="shared" si="28"/>
        <v>100800.00000000001</v>
      </c>
      <c r="J663" s="116" t="s">
        <v>971</v>
      </c>
      <c r="K663" s="130" t="s">
        <v>1361</v>
      </c>
      <c r="L663" s="19"/>
    </row>
    <row r="664" spans="1:12" s="31" customFormat="1" ht="51">
      <c r="A664" s="30">
        <v>648</v>
      </c>
      <c r="B664" s="116" t="s">
        <v>2795</v>
      </c>
      <c r="C664" s="116" t="s">
        <v>29</v>
      </c>
      <c r="D664" s="116" t="s">
        <v>2796</v>
      </c>
      <c r="E664" s="116" t="s">
        <v>926</v>
      </c>
      <c r="F664" s="195">
        <v>132</v>
      </c>
      <c r="G664" s="195">
        <v>380</v>
      </c>
      <c r="H664" s="195">
        <f t="shared" si="27"/>
        <v>50160</v>
      </c>
      <c r="I664" s="195">
        <f t="shared" si="28"/>
        <v>56179.200000000004</v>
      </c>
      <c r="J664" s="116" t="s">
        <v>971</v>
      </c>
      <c r="K664" s="130" t="s">
        <v>1361</v>
      </c>
      <c r="L664" s="19"/>
    </row>
    <row r="665" spans="1:12" s="31" customFormat="1" ht="51">
      <c r="A665" s="30">
        <v>649</v>
      </c>
      <c r="B665" s="116" t="s">
        <v>2797</v>
      </c>
      <c r="C665" s="116" t="s">
        <v>29</v>
      </c>
      <c r="D665" s="116" t="s">
        <v>2999</v>
      </c>
      <c r="E665" s="116" t="s">
        <v>2798</v>
      </c>
      <c r="F665" s="195">
        <v>1</v>
      </c>
      <c r="G665" s="195">
        <v>44642.85</v>
      </c>
      <c r="H665" s="195">
        <f t="shared" si="27"/>
        <v>44642.85</v>
      </c>
      <c r="I665" s="195">
        <f t="shared" si="28"/>
        <v>49999.992000000006</v>
      </c>
      <c r="J665" s="116" t="s">
        <v>971</v>
      </c>
      <c r="K665" s="130" t="s">
        <v>1361</v>
      </c>
      <c r="L665" s="19"/>
    </row>
    <row r="666" spans="1:12" s="31" customFormat="1" ht="54.75" customHeight="1">
      <c r="A666" s="30">
        <v>650</v>
      </c>
      <c r="B666" s="85" t="s">
        <v>2799</v>
      </c>
      <c r="C666" s="85" t="s">
        <v>29</v>
      </c>
      <c r="D666" s="85" t="s">
        <v>2800</v>
      </c>
      <c r="E666" s="85" t="s">
        <v>2611</v>
      </c>
      <c r="F666" s="195">
        <v>50</v>
      </c>
      <c r="G666" s="195">
        <v>670</v>
      </c>
      <c r="H666" s="195">
        <f t="shared" si="27"/>
        <v>33500</v>
      </c>
      <c r="I666" s="195">
        <f t="shared" si="28"/>
        <v>37520</v>
      </c>
      <c r="J666" s="85" t="s">
        <v>971</v>
      </c>
      <c r="K666" s="198" t="s">
        <v>1361</v>
      </c>
      <c r="L666" s="19"/>
    </row>
    <row r="667" spans="1:12" s="31" customFormat="1" ht="51">
      <c r="A667" s="30">
        <v>651</v>
      </c>
      <c r="B667" s="85" t="s">
        <v>2801</v>
      </c>
      <c r="C667" s="85" t="s">
        <v>29</v>
      </c>
      <c r="D667" s="85" t="s">
        <v>3123</v>
      </c>
      <c r="E667" s="85" t="s">
        <v>2611</v>
      </c>
      <c r="F667" s="195">
        <v>50</v>
      </c>
      <c r="G667" s="195">
        <v>620</v>
      </c>
      <c r="H667" s="195">
        <f t="shared" si="27"/>
        <v>31000</v>
      </c>
      <c r="I667" s="195">
        <f t="shared" si="28"/>
        <v>34720</v>
      </c>
      <c r="J667" s="85" t="s">
        <v>971</v>
      </c>
      <c r="K667" s="198" t="s">
        <v>1361</v>
      </c>
      <c r="L667" s="19" t="s">
        <v>3015</v>
      </c>
    </row>
    <row r="668" spans="1:12" s="31" customFormat="1" ht="51">
      <c r="A668" s="30">
        <v>652</v>
      </c>
      <c r="B668" s="116" t="s">
        <v>2802</v>
      </c>
      <c r="C668" s="116" t="s">
        <v>29</v>
      </c>
      <c r="D668" s="116" t="s">
        <v>2998</v>
      </c>
      <c r="E668" s="116" t="s">
        <v>2611</v>
      </c>
      <c r="F668" s="195">
        <v>120</v>
      </c>
      <c r="G668" s="195">
        <v>1200</v>
      </c>
      <c r="H668" s="195">
        <f t="shared" si="27"/>
        <v>144000</v>
      </c>
      <c r="I668" s="195">
        <f t="shared" si="28"/>
        <v>161280.00000000003</v>
      </c>
      <c r="J668" s="116" t="s">
        <v>971</v>
      </c>
      <c r="K668" s="130" t="s">
        <v>1361</v>
      </c>
      <c r="L668" s="19"/>
    </row>
    <row r="669" spans="1:12" s="31" customFormat="1" ht="51">
      <c r="A669" s="30">
        <v>653</v>
      </c>
      <c r="B669" s="116" t="s">
        <v>2803</v>
      </c>
      <c r="C669" s="116" t="s">
        <v>29</v>
      </c>
      <c r="D669" s="116" t="s">
        <v>2804</v>
      </c>
      <c r="E669" s="116" t="s">
        <v>1643</v>
      </c>
      <c r="F669" s="195">
        <v>500</v>
      </c>
      <c r="G669" s="195">
        <v>580</v>
      </c>
      <c r="H669" s="195">
        <f t="shared" si="27"/>
        <v>290000</v>
      </c>
      <c r="I669" s="195">
        <f t="shared" si="28"/>
        <v>324800.00000000006</v>
      </c>
      <c r="J669" s="116" t="s">
        <v>971</v>
      </c>
      <c r="K669" s="130" t="s">
        <v>1361</v>
      </c>
      <c r="L669" s="19"/>
    </row>
    <row r="670" spans="1:12" s="31" customFormat="1" ht="51">
      <c r="A670" s="30">
        <v>654</v>
      </c>
      <c r="B670" s="116" t="s">
        <v>2805</v>
      </c>
      <c r="C670" s="116" t="s">
        <v>29</v>
      </c>
      <c r="D670" s="116" t="s">
        <v>2806</v>
      </c>
      <c r="E670" s="116" t="s">
        <v>1643</v>
      </c>
      <c r="F670" s="195">
        <v>200</v>
      </c>
      <c r="G670" s="195">
        <v>960</v>
      </c>
      <c r="H670" s="195">
        <f t="shared" si="27"/>
        <v>192000</v>
      </c>
      <c r="I670" s="195">
        <f t="shared" si="28"/>
        <v>215040.00000000003</v>
      </c>
      <c r="J670" s="116" t="s">
        <v>971</v>
      </c>
      <c r="K670" s="130" t="s">
        <v>1361</v>
      </c>
      <c r="L670" s="19"/>
    </row>
    <row r="671" spans="1:12" s="31" customFormat="1" ht="63.75">
      <c r="A671" s="30">
        <v>655</v>
      </c>
      <c r="B671" s="116" t="s">
        <v>2807</v>
      </c>
      <c r="C671" s="116" t="s">
        <v>29</v>
      </c>
      <c r="D671" s="116" t="s">
        <v>2997</v>
      </c>
      <c r="E671" s="116" t="s">
        <v>2808</v>
      </c>
      <c r="F671" s="195">
        <v>10</v>
      </c>
      <c r="G671" s="195">
        <v>7500</v>
      </c>
      <c r="H671" s="195">
        <f t="shared" si="27"/>
        <v>75000</v>
      </c>
      <c r="I671" s="195">
        <f t="shared" si="28"/>
        <v>84000.000000000015</v>
      </c>
      <c r="J671" s="116" t="s">
        <v>971</v>
      </c>
      <c r="K671" s="130" t="s">
        <v>1361</v>
      </c>
      <c r="L671" s="19"/>
    </row>
    <row r="672" spans="1:12" s="31" customFormat="1" ht="63.75">
      <c r="A672" s="30">
        <v>656</v>
      </c>
      <c r="B672" s="116" t="s">
        <v>2809</v>
      </c>
      <c r="C672" s="116" t="s">
        <v>29</v>
      </c>
      <c r="D672" s="116" t="s">
        <v>2936</v>
      </c>
      <c r="E672" s="116" t="s">
        <v>2408</v>
      </c>
      <c r="F672" s="195">
        <v>13</v>
      </c>
      <c r="G672" s="195">
        <v>1380</v>
      </c>
      <c r="H672" s="195">
        <f t="shared" si="27"/>
        <v>17940</v>
      </c>
      <c r="I672" s="195">
        <f t="shared" si="28"/>
        <v>20092.800000000003</v>
      </c>
      <c r="J672" s="116" t="s">
        <v>971</v>
      </c>
      <c r="K672" s="130" t="s">
        <v>1361</v>
      </c>
      <c r="L672" s="19"/>
    </row>
    <row r="673" spans="1:12" s="31" customFormat="1" ht="54" customHeight="1">
      <c r="A673" s="30">
        <v>657</v>
      </c>
      <c r="B673" s="85" t="s">
        <v>2810</v>
      </c>
      <c r="C673" s="85" t="s">
        <v>29</v>
      </c>
      <c r="D673" s="85" t="s">
        <v>2811</v>
      </c>
      <c r="E673" s="85" t="s">
        <v>1643</v>
      </c>
      <c r="F673" s="195">
        <v>10</v>
      </c>
      <c r="G673" s="195">
        <v>1000</v>
      </c>
      <c r="H673" s="195">
        <f t="shared" si="27"/>
        <v>10000</v>
      </c>
      <c r="I673" s="195">
        <f t="shared" si="28"/>
        <v>11200.000000000002</v>
      </c>
      <c r="J673" s="85" t="s">
        <v>971</v>
      </c>
      <c r="K673" s="198" t="s">
        <v>1361</v>
      </c>
      <c r="L673" s="19" t="s">
        <v>3015</v>
      </c>
    </row>
    <row r="674" spans="1:12" s="31" customFormat="1" ht="55.5" customHeight="1">
      <c r="A674" s="30">
        <v>658</v>
      </c>
      <c r="B674" s="116" t="s">
        <v>2812</v>
      </c>
      <c r="C674" s="116" t="s">
        <v>29</v>
      </c>
      <c r="D674" s="116" t="s">
        <v>2813</v>
      </c>
      <c r="E674" s="116" t="s">
        <v>1643</v>
      </c>
      <c r="F674" s="195">
        <v>10</v>
      </c>
      <c r="G674" s="195">
        <v>920</v>
      </c>
      <c r="H674" s="195">
        <f t="shared" si="27"/>
        <v>9200</v>
      </c>
      <c r="I674" s="195">
        <f t="shared" si="28"/>
        <v>10304.000000000002</v>
      </c>
      <c r="J674" s="116" t="s">
        <v>971</v>
      </c>
      <c r="K674" s="130" t="s">
        <v>1361</v>
      </c>
      <c r="L674" s="19"/>
    </row>
    <row r="675" spans="1:12" s="31" customFormat="1" ht="51">
      <c r="A675" s="30">
        <v>659</v>
      </c>
      <c r="B675" s="116" t="s">
        <v>2814</v>
      </c>
      <c r="C675" s="116" t="s">
        <v>29</v>
      </c>
      <c r="D675" s="116" t="s">
        <v>3003</v>
      </c>
      <c r="E675" s="116" t="s">
        <v>2611</v>
      </c>
      <c r="F675" s="195">
        <v>30</v>
      </c>
      <c r="G675" s="195">
        <v>3200</v>
      </c>
      <c r="H675" s="195">
        <f t="shared" si="27"/>
        <v>96000</v>
      </c>
      <c r="I675" s="195">
        <f t="shared" si="28"/>
        <v>107520.00000000001</v>
      </c>
      <c r="J675" s="116" t="s">
        <v>971</v>
      </c>
      <c r="K675" s="130" t="s">
        <v>1361</v>
      </c>
      <c r="L675" s="19"/>
    </row>
    <row r="676" spans="1:12" s="31" customFormat="1" ht="51">
      <c r="A676" s="30">
        <v>660</v>
      </c>
      <c r="B676" s="85" t="s">
        <v>2815</v>
      </c>
      <c r="C676" s="85" t="s">
        <v>29</v>
      </c>
      <c r="D676" s="85" t="s">
        <v>2980</v>
      </c>
      <c r="E676" s="85" t="s">
        <v>1643</v>
      </c>
      <c r="F676" s="195">
        <v>60</v>
      </c>
      <c r="G676" s="195">
        <v>7200</v>
      </c>
      <c r="H676" s="195">
        <f t="shared" si="27"/>
        <v>432000</v>
      </c>
      <c r="I676" s="195">
        <f t="shared" si="28"/>
        <v>483840.00000000006</v>
      </c>
      <c r="J676" s="85" t="s">
        <v>971</v>
      </c>
      <c r="K676" s="198" t="s">
        <v>1361</v>
      </c>
      <c r="L676" s="19"/>
    </row>
    <row r="677" spans="1:12" s="31" customFormat="1" ht="51">
      <c r="A677" s="30">
        <v>661</v>
      </c>
      <c r="B677" s="85" t="s">
        <v>2981</v>
      </c>
      <c r="C677" s="85" t="s">
        <v>29</v>
      </c>
      <c r="D677" s="85" t="s">
        <v>2996</v>
      </c>
      <c r="E677" s="85" t="s">
        <v>1643</v>
      </c>
      <c r="F677" s="195">
        <v>50</v>
      </c>
      <c r="G677" s="195">
        <v>9800</v>
      </c>
      <c r="H677" s="195">
        <f t="shared" si="27"/>
        <v>490000</v>
      </c>
      <c r="I677" s="195">
        <f t="shared" si="28"/>
        <v>548800</v>
      </c>
      <c r="J677" s="85" t="s">
        <v>971</v>
      </c>
      <c r="K677" s="198" t="s">
        <v>1361</v>
      </c>
      <c r="L677" s="19"/>
    </row>
    <row r="678" spans="1:12" s="31" customFormat="1" ht="57.75" customHeight="1">
      <c r="A678" s="30">
        <v>662</v>
      </c>
      <c r="B678" s="85" t="s">
        <v>2982</v>
      </c>
      <c r="C678" s="85" t="s">
        <v>29</v>
      </c>
      <c r="D678" s="85" t="s">
        <v>2983</v>
      </c>
      <c r="E678" s="85" t="s">
        <v>1643</v>
      </c>
      <c r="F678" s="195">
        <v>50</v>
      </c>
      <c r="G678" s="195">
        <v>10400</v>
      </c>
      <c r="H678" s="195">
        <f t="shared" si="27"/>
        <v>520000</v>
      </c>
      <c r="I678" s="195">
        <f t="shared" si="28"/>
        <v>582400</v>
      </c>
      <c r="J678" s="85" t="s">
        <v>971</v>
      </c>
      <c r="K678" s="198" t="s">
        <v>1361</v>
      </c>
      <c r="L678" s="19"/>
    </row>
    <row r="679" spans="1:12" s="31" customFormat="1" ht="56.25" customHeight="1">
      <c r="A679" s="30">
        <v>663</v>
      </c>
      <c r="B679" s="85" t="s">
        <v>2816</v>
      </c>
      <c r="C679" s="85" t="s">
        <v>29</v>
      </c>
      <c r="D679" s="85" t="s">
        <v>2817</v>
      </c>
      <c r="E679" s="85" t="s">
        <v>2808</v>
      </c>
      <c r="F679" s="195">
        <v>3</v>
      </c>
      <c r="G679" s="195">
        <v>18000</v>
      </c>
      <c r="H679" s="195">
        <f t="shared" si="27"/>
        <v>54000</v>
      </c>
      <c r="I679" s="195">
        <f t="shared" si="28"/>
        <v>60480.000000000007</v>
      </c>
      <c r="J679" s="85" t="s">
        <v>971</v>
      </c>
      <c r="K679" s="198" t="s">
        <v>1361</v>
      </c>
      <c r="L679" s="19"/>
    </row>
    <row r="680" spans="1:12" s="31" customFormat="1" ht="82.5" customHeight="1">
      <c r="A680" s="30">
        <v>664</v>
      </c>
      <c r="B680" s="85" t="s">
        <v>2818</v>
      </c>
      <c r="C680" s="85" t="s">
        <v>29</v>
      </c>
      <c r="D680" s="85" t="s">
        <v>2984</v>
      </c>
      <c r="E680" s="85" t="s">
        <v>2808</v>
      </c>
      <c r="F680" s="195">
        <v>20</v>
      </c>
      <c r="G680" s="195">
        <v>5400</v>
      </c>
      <c r="H680" s="195">
        <f t="shared" si="27"/>
        <v>108000</v>
      </c>
      <c r="I680" s="195">
        <f t="shared" si="28"/>
        <v>120960.00000000001</v>
      </c>
      <c r="J680" s="85" t="s">
        <v>971</v>
      </c>
      <c r="K680" s="198" t="s">
        <v>1361</v>
      </c>
      <c r="L680" s="19"/>
    </row>
    <row r="681" spans="1:12" s="31" customFormat="1" ht="61.5" customHeight="1">
      <c r="A681" s="30">
        <v>665</v>
      </c>
      <c r="B681" s="116" t="s">
        <v>2819</v>
      </c>
      <c r="C681" s="116" t="s">
        <v>29</v>
      </c>
      <c r="D681" s="116" t="s">
        <v>2820</v>
      </c>
      <c r="E681" s="116" t="s">
        <v>1643</v>
      </c>
      <c r="F681" s="195">
        <v>5</v>
      </c>
      <c r="G681" s="195">
        <v>1300</v>
      </c>
      <c r="H681" s="195">
        <f t="shared" si="27"/>
        <v>6500</v>
      </c>
      <c r="I681" s="195">
        <f t="shared" si="28"/>
        <v>7280.0000000000009</v>
      </c>
      <c r="J681" s="116" t="s">
        <v>971</v>
      </c>
      <c r="K681" s="130" t="s">
        <v>1361</v>
      </c>
      <c r="L681" s="19"/>
    </row>
    <row r="682" spans="1:12" s="31" customFormat="1" ht="53.25" customHeight="1">
      <c r="A682" s="30">
        <v>666</v>
      </c>
      <c r="B682" s="85" t="s">
        <v>2821</v>
      </c>
      <c r="C682" s="85" t="s">
        <v>29</v>
      </c>
      <c r="D682" s="85" t="s">
        <v>2822</v>
      </c>
      <c r="E682" s="85" t="s">
        <v>1643</v>
      </c>
      <c r="F682" s="195">
        <v>35</v>
      </c>
      <c r="G682" s="195">
        <v>710</v>
      </c>
      <c r="H682" s="195">
        <f t="shared" si="27"/>
        <v>24850</v>
      </c>
      <c r="I682" s="195">
        <f t="shared" si="28"/>
        <v>27832.000000000004</v>
      </c>
      <c r="J682" s="85" t="s">
        <v>971</v>
      </c>
      <c r="K682" s="198" t="s">
        <v>1361</v>
      </c>
      <c r="L682" s="19"/>
    </row>
    <row r="683" spans="1:12" s="31" customFormat="1" ht="54.75" customHeight="1">
      <c r="A683" s="30">
        <v>667</v>
      </c>
      <c r="B683" s="116" t="s">
        <v>2823</v>
      </c>
      <c r="C683" s="116" t="s">
        <v>29</v>
      </c>
      <c r="D683" s="116" t="s">
        <v>2824</v>
      </c>
      <c r="E683" s="116" t="s">
        <v>1643</v>
      </c>
      <c r="F683" s="195">
        <v>6400</v>
      </c>
      <c r="G683" s="195">
        <v>10</v>
      </c>
      <c r="H683" s="195">
        <f t="shared" si="27"/>
        <v>64000</v>
      </c>
      <c r="I683" s="195">
        <f t="shared" si="28"/>
        <v>71680</v>
      </c>
      <c r="J683" s="116" t="s">
        <v>971</v>
      </c>
      <c r="K683" s="130" t="s">
        <v>1361</v>
      </c>
      <c r="L683" s="19"/>
    </row>
    <row r="684" spans="1:12" s="31" customFormat="1" ht="54.75" customHeight="1">
      <c r="A684" s="30">
        <v>668</v>
      </c>
      <c r="B684" s="116" t="s">
        <v>2825</v>
      </c>
      <c r="C684" s="116" t="s">
        <v>29</v>
      </c>
      <c r="D684" s="116" t="s">
        <v>2826</v>
      </c>
      <c r="E684" s="116" t="s">
        <v>1643</v>
      </c>
      <c r="F684" s="195">
        <v>9600</v>
      </c>
      <c r="G684" s="195">
        <v>10</v>
      </c>
      <c r="H684" s="195">
        <f t="shared" si="27"/>
        <v>96000</v>
      </c>
      <c r="I684" s="195">
        <f t="shared" si="28"/>
        <v>107520.00000000001</v>
      </c>
      <c r="J684" s="116" t="s">
        <v>971</v>
      </c>
      <c r="K684" s="130" t="s">
        <v>1361</v>
      </c>
      <c r="L684" s="19"/>
    </row>
    <row r="685" spans="1:12" s="31" customFormat="1" ht="51">
      <c r="A685" s="30">
        <v>669</v>
      </c>
      <c r="B685" s="116" t="s">
        <v>2827</v>
      </c>
      <c r="C685" s="116" t="s">
        <v>29</v>
      </c>
      <c r="D685" s="116" t="s">
        <v>2828</v>
      </c>
      <c r="E685" s="116" t="s">
        <v>1643</v>
      </c>
      <c r="F685" s="195">
        <v>10000</v>
      </c>
      <c r="G685" s="195">
        <v>10</v>
      </c>
      <c r="H685" s="195">
        <f t="shared" si="27"/>
        <v>100000</v>
      </c>
      <c r="I685" s="195">
        <f t="shared" si="28"/>
        <v>112000.00000000001</v>
      </c>
      <c r="J685" s="116" t="s">
        <v>971</v>
      </c>
      <c r="K685" s="130" t="s">
        <v>1361</v>
      </c>
      <c r="L685" s="19"/>
    </row>
    <row r="686" spans="1:12" s="31" customFormat="1" ht="51">
      <c r="A686" s="30">
        <v>670</v>
      </c>
      <c r="B686" s="116" t="s">
        <v>2829</v>
      </c>
      <c r="C686" s="116" t="s">
        <v>29</v>
      </c>
      <c r="D686" s="116" t="s">
        <v>2830</v>
      </c>
      <c r="E686" s="116" t="s">
        <v>1643</v>
      </c>
      <c r="F686" s="195">
        <v>10000</v>
      </c>
      <c r="G686" s="195">
        <v>10</v>
      </c>
      <c r="H686" s="195">
        <f t="shared" si="27"/>
        <v>100000</v>
      </c>
      <c r="I686" s="195">
        <f t="shared" si="28"/>
        <v>112000.00000000001</v>
      </c>
      <c r="J686" s="116" t="s">
        <v>971</v>
      </c>
      <c r="K686" s="130" t="s">
        <v>1361</v>
      </c>
      <c r="L686" s="19"/>
    </row>
    <row r="687" spans="1:12" s="31" customFormat="1" ht="51">
      <c r="A687" s="30">
        <v>671</v>
      </c>
      <c r="B687" s="116" t="s">
        <v>2831</v>
      </c>
      <c r="C687" s="116" t="s">
        <v>29</v>
      </c>
      <c r="D687" s="116" t="s">
        <v>2832</v>
      </c>
      <c r="E687" s="116" t="s">
        <v>1643</v>
      </c>
      <c r="F687" s="195">
        <v>550</v>
      </c>
      <c r="G687" s="195">
        <v>40</v>
      </c>
      <c r="H687" s="195">
        <f t="shared" si="27"/>
        <v>22000</v>
      </c>
      <c r="I687" s="195">
        <f t="shared" si="28"/>
        <v>24640.000000000004</v>
      </c>
      <c r="J687" s="116" t="s">
        <v>971</v>
      </c>
      <c r="K687" s="130" t="s">
        <v>1361</v>
      </c>
      <c r="L687" s="19"/>
    </row>
    <row r="688" spans="1:12" s="31" customFormat="1" ht="51">
      <c r="A688" s="30">
        <v>672</v>
      </c>
      <c r="B688" s="116" t="s">
        <v>2833</v>
      </c>
      <c r="C688" s="116" t="s">
        <v>29</v>
      </c>
      <c r="D688" s="116" t="s">
        <v>2834</v>
      </c>
      <c r="E688" s="116" t="s">
        <v>1643</v>
      </c>
      <c r="F688" s="195">
        <v>700</v>
      </c>
      <c r="G688" s="195">
        <v>50</v>
      </c>
      <c r="H688" s="195">
        <f t="shared" si="27"/>
        <v>35000</v>
      </c>
      <c r="I688" s="195">
        <f t="shared" si="28"/>
        <v>39200.000000000007</v>
      </c>
      <c r="J688" s="116" t="s">
        <v>971</v>
      </c>
      <c r="K688" s="130" t="s">
        <v>1361</v>
      </c>
      <c r="L688" s="19"/>
    </row>
    <row r="689" spans="1:12" s="31" customFormat="1" ht="68.25" customHeight="1">
      <c r="A689" s="30">
        <v>673</v>
      </c>
      <c r="B689" s="85" t="s">
        <v>1023</v>
      </c>
      <c r="C689" s="85" t="s">
        <v>29</v>
      </c>
      <c r="D689" s="85" t="s">
        <v>2835</v>
      </c>
      <c r="E689" s="85" t="s">
        <v>2808</v>
      </c>
      <c r="F689" s="195"/>
      <c r="G689" s="195"/>
      <c r="H689" s="195"/>
      <c r="I689" s="195"/>
      <c r="J689" s="85" t="s">
        <v>971</v>
      </c>
      <c r="K689" s="198" t="s">
        <v>1361</v>
      </c>
      <c r="L689" s="85"/>
    </row>
    <row r="690" spans="1:12" s="31" customFormat="1" ht="51">
      <c r="A690" s="30">
        <v>674</v>
      </c>
      <c r="B690" s="85" t="s">
        <v>1023</v>
      </c>
      <c r="C690" s="85" t="s">
        <v>29</v>
      </c>
      <c r="D690" s="85" t="s">
        <v>2836</v>
      </c>
      <c r="E690" s="85" t="s">
        <v>2808</v>
      </c>
      <c r="F690" s="195"/>
      <c r="G690" s="195"/>
      <c r="H690" s="195"/>
      <c r="I690" s="195"/>
      <c r="J690" s="85" t="s">
        <v>971</v>
      </c>
      <c r="K690" s="198" t="s">
        <v>1361</v>
      </c>
      <c r="L690" s="85"/>
    </row>
    <row r="691" spans="1:12" s="31" customFormat="1" ht="51">
      <c r="A691" s="30">
        <v>675</v>
      </c>
      <c r="B691" s="85" t="s">
        <v>2837</v>
      </c>
      <c r="C691" s="85" t="s">
        <v>29</v>
      </c>
      <c r="D691" s="85" t="s">
        <v>2985</v>
      </c>
      <c r="E691" s="85" t="s">
        <v>2808</v>
      </c>
      <c r="F691" s="195">
        <v>20</v>
      </c>
      <c r="G691" s="195">
        <v>690</v>
      </c>
      <c r="H691" s="195">
        <f t="shared" ref="H691" si="29">F691*G691</f>
        <v>13800</v>
      </c>
      <c r="I691" s="195">
        <f t="shared" ref="I691" si="30">H691*1.12</f>
        <v>15456.000000000002</v>
      </c>
      <c r="J691" s="85" t="s">
        <v>971</v>
      </c>
      <c r="K691" s="198" t="s">
        <v>1361</v>
      </c>
      <c r="L691" s="19"/>
    </row>
    <row r="692" spans="1:12" s="31" customFormat="1" ht="51">
      <c r="A692" s="30">
        <v>676</v>
      </c>
      <c r="B692" s="116" t="s">
        <v>2838</v>
      </c>
      <c r="C692" s="116" t="s">
        <v>29</v>
      </c>
      <c r="D692" s="116" t="s">
        <v>2839</v>
      </c>
      <c r="E692" s="116" t="s">
        <v>1643</v>
      </c>
      <c r="F692" s="195">
        <v>250</v>
      </c>
      <c r="G692" s="195">
        <v>2300</v>
      </c>
      <c r="H692" s="195">
        <f t="shared" si="27"/>
        <v>575000</v>
      </c>
      <c r="I692" s="195">
        <f t="shared" si="28"/>
        <v>644000.00000000012</v>
      </c>
      <c r="J692" s="116" t="s">
        <v>971</v>
      </c>
      <c r="K692" s="130" t="s">
        <v>1361</v>
      </c>
      <c r="L692" s="19"/>
    </row>
    <row r="693" spans="1:12" s="31" customFormat="1" ht="63.75">
      <c r="A693" s="30">
        <v>677</v>
      </c>
      <c r="B693" s="116" t="s">
        <v>2840</v>
      </c>
      <c r="C693" s="116" t="s">
        <v>29</v>
      </c>
      <c r="D693" s="116" t="s">
        <v>2841</v>
      </c>
      <c r="E693" s="116" t="s">
        <v>1643</v>
      </c>
      <c r="F693" s="195">
        <v>50</v>
      </c>
      <c r="G693" s="195">
        <v>6800</v>
      </c>
      <c r="H693" s="195">
        <f t="shared" si="27"/>
        <v>340000</v>
      </c>
      <c r="I693" s="195">
        <f t="shared" si="28"/>
        <v>380800.00000000006</v>
      </c>
      <c r="J693" s="116" t="s">
        <v>971</v>
      </c>
      <c r="K693" s="130" t="s">
        <v>1361</v>
      </c>
      <c r="L693" s="19"/>
    </row>
    <row r="694" spans="1:12" s="31" customFormat="1" ht="204">
      <c r="A694" s="30">
        <v>678</v>
      </c>
      <c r="B694" s="116" t="s">
        <v>2842</v>
      </c>
      <c r="C694" s="116" t="s">
        <v>29</v>
      </c>
      <c r="D694" s="116" t="s">
        <v>2843</v>
      </c>
      <c r="E694" s="116" t="s">
        <v>1645</v>
      </c>
      <c r="F694" s="195">
        <v>4</v>
      </c>
      <c r="G694" s="195">
        <v>14950</v>
      </c>
      <c r="H694" s="195">
        <f t="shared" si="27"/>
        <v>59800</v>
      </c>
      <c r="I694" s="195">
        <f t="shared" si="28"/>
        <v>66976</v>
      </c>
      <c r="J694" s="116" t="s">
        <v>971</v>
      </c>
      <c r="K694" s="130" t="s">
        <v>1361</v>
      </c>
      <c r="L694" s="19"/>
    </row>
    <row r="695" spans="1:12" s="31" customFormat="1" ht="51">
      <c r="A695" s="30">
        <v>679</v>
      </c>
      <c r="B695" s="116" t="s">
        <v>2844</v>
      </c>
      <c r="C695" s="116" t="s">
        <v>29</v>
      </c>
      <c r="D695" s="116" t="s">
        <v>2845</v>
      </c>
      <c r="E695" s="116" t="s">
        <v>1643</v>
      </c>
      <c r="F695" s="195">
        <v>4</v>
      </c>
      <c r="G695" s="195">
        <v>800</v>
      </c>
      <c r="H695" s="195">
        <f t="shared" si="27"/>
        <v>3200</v>
      </c>
      <c r="I695" s="195">
        <f t="shared" si="28"/>
        <v>3584.0000000000005</v>
      </c>
      <c r="J695" s="116" t="s">
        <v>971</v>
      </c>
      <c r="K695" s="130" t="s">
        <v>1361</v>
      </c>
      <c r="L695" s="19"/>
    </row>
    <row r="696" spans="1:12" s="31" customFormat="1" ht="51">
      <c r="A696" s="30">
        <v>680</v>
      </c>
      <c r="B696" s="116" t="s">
        <v>2846</v>
      </c>
      <c r="C696" s="116" t="s">
        <v>29</v>
      </c>
      <c r="D696" s="116" t="s">
        <v>2847</v>
      </c>
      <c r="E696" s="116" t="s">
        <v>1643</v>
      </c>
      <c r="F696" s="195">
        <v>5</v>
      </c>
      <c r="G696" s="195">
        <v>400</v>
      </c>
      <c r="H696" s="195">
        <f t="shared" si="27"/>
        <v>2000</v>
      </c>
      <c r="I696" s="195">
        <f t="shared" si="28"/>
        <v>2240</v>
      </c>
      <c r="J696" s="116" t="s">
        <v>971</v>
      </c>
      <c r="K696" s="130" t="s">
        <v>1361</v>
      </c>
      <c r="L696" s="19"/>
    </row>
    <row r="697" spans="1:12" s="31" customFormat="1" ht="51">
      <c r="A697" s="30">
        <v>681</v>
      </c>
      <c r="B697" s="116" t="s">
        <v>2848</v>
      </c>
      <c r="C697" s="116" t="s">
        <v>29</v>
      </c>
      <c r="D697" s="116" t="s">
        <v>2849</v>
      </c>
      <c r="E697" s="116" t="s">
        <v>1643</v>
      </c>
      <c r="F697" s="195">
        <v>2</v>
      </c>
      <c r="G697" s="195">
        <v>600</v>
      </c>
      <c r="H697" s="195">
        <f t="shared" si="27"/>
        <v>1200</v>
      </c>
      <c r="I697" s="195">
        <f t="shared" si="28"/>
        <v>1344.0000000000002</v>
      </c>
      <c r="J697" s="116" t="s">
        <v>971</v>
      </c>
      <c r="K697" s="130" t="s">
        <v>1361</v>
      </c>
      <c r="L697" s="19"/>
    </row>
    <row r="698" spans="1:12" s="31" customFormat="1" ht="51">
      <c r="A698" s="30">
        <v>682</v>
      </c>
      <c r="B698" s="116" t="s">
        <v>2850</v>
      </c>
      <c r="C698" s="116" t="s">
        <v>29</v>
      </c>
      <c r="D698" s="116" t="s">
        <v>2851</v>
      </c>
      <c r="E698" s="116" t="s">
        <v>1643</v>
      </c>
      <c r="F698" s="195">
        <v>4</v>
      </c>
      <c r="G698" s="195">
        <v>600</v>
      </c>
      <c r="H698" s="195">
        <f t="shared" si="27"/>
        <v>2400</v>
      </c>
      <c r="I698" s="195">
        <f t="shared" si="28"/>
        <v>2688.0000000000005</v>
      </c>
      <c r="J698" s="116" t="s">
        <v>971</v>
      </c>
      <c r="K698" s="130" t="s">
        <v>1361</v>
      </c>
      <c r="L698" s="19"/>
    </row>
    <row r="699" spans="1:12" s="31" customFormat="1" ht="51">
      <c r="A699" s="30">
        <v>683</v>
      </c>
      <c r="B699" s="116" t="s">
        <v>2852</v>
      </c>
      <c r="C699" s="116" t="s">
        <v>29</v>
      </c>
      <c r="D699" s="116" t="s">
        <v>2853</v>
      </c>
      <c r="E699" s="116" t="s">
        <v>1643</v>
      </c>
      <c r="F699" s="195">
        <v>25</v>
      </c>
      <c r="G699" s="195">
        <v>700</v>
      </c>
      <c r="H699" s="195">
        <f t="shared" si="27"/>
        <v>17500</v>
      </c>
      <c r="I699" s="195">
        <f t="shared" si="28"/>
        <v>19600.000000000004</v>
      </c>
      <c r="J699" s="116" t="s">
        <v>971</v>
      </c>
      <c r="K699" s="130" t="s">
        <v>1361</v>
      </c>
      <c r="L699" s="19"/>
    </row>
    <row r="700" spans="1:12" s="31" customFormat="1" ht="63.75">
      <c r="A700" s="30">
        <v>684</v>
      </c>
      <c r="B700" s="116" t="s">
        <v>2854</v>
      </c>
      <c r="C700" s="116" t="s">
        <v>29</v>
      </c>
      <c r="D700" s="116" t="s">
        <v>2855</v>
      </c>
      <c r="E700" s="116" t="s">
        <v>1643</v>
      </c>
      <c r="F700" s="195">
        <v>10</v>
      </c>
      <c r="G700" s="195">
        <v>1000</v>
      </c>
      <c r="H700" s="195">
        <f t="shared" si="27"/>
        <v>10000</v>
      </c>
      <c r="I700" s="195">
        <f t="shared" si="28"/>
        <v>11200.000000000002</v>
      </c>
      <c r="J700" s="116" t="s">
        <v>971</v>
      </c>
      <c r="K700" s="130" t="s">
        <v>1361</v>
      </c>
      <c r="L700" s="19"/>
    </row>
    <row r="701" spans="1:12" s="31" customFormat="1" ht="51">
      <c r="A701" s="30">
        <v>685</v>
      </c>
      <c r="B701" s="116" t="s">
        <v>2856</v>
      </c>
      <c r="C701" s="116" t="s">
        <v>29</v>
      </c>
      <c r="D701" s="116" t="s">
        <v>2857</v>
      </c>
      <c r="E701" s="116" t="s">
        <v>1643</v>
      </c>
      <c r="F701" s="195">
        <v>10</v>
      </c>
      <c r="G701" s="195">
        <v>700</v>
      </c>
      <c r="H701" s="195">
        <f t="shared" si="27"/>
        <v>7000</v>
      </c>
      <c r="I701" s="195">
        <f t="shared" si="28"/>
        <v>7840.0000000000009</v>
      </c>
      <c r="J701" s="116" t="s">
        <v>971</v>
      </c>
      <c r="K701" s="130" t="s">
        <v>1361</v>
      </c>
      <c r="L701" s="19"/>
    </row>
    <row r="702" spans="1:12" s="31" customFormat="1" ht="51">
      <c r="A702" s="30">
        <v>686</v>
      </c>
      <c r="B702" s="116" t="s">
        <v>2858</v>
      </c>
      <c r="C702" s="116" t="s">
        <v>29</v>
      </c>
      <c r="D702" s="116" t="s">
        <v>3001</v>
      </c>
      <c r="E702" s="116" t="s">
        <v>1643</v>
      </c>
      <c r="F702" s="195">
        <v>40</v>
      </c>
      <c r="G702" s="195">
        <v>2500</v>
      </c>
      <c r="H702" s="195">
        <f t="shared" si="27"/>
        <v>100000</v>
      </c>
      <c r="I702" s="195">
        <f t="shared" si="28"/>
        <v>112000.00000000001</v>
      </c>
      <c r="J702" s="116" t="s">
        <v>971</v>
      </c>
      <c r="K702" s="130" t="s">
        <v>1361</v>
      </c>
      <c r="L702" s="19"/>
    </row>
    <row r="703" spans="1:12" s="31" customFormat="1" ht="51">
      <c r="A703" s="30">
        <v>687</v>
      </c>
      <c r="B703" s="116" t="s">
        <v>2859</v>
      </c>
      <c r="C703" s="116" t="s">
        <v>29</v>
      </c>
      <c r="D703" s="116" t="s">
        <v>3000</v>
      </c>
      <c r="E703" s="116" t="s">
        <v>1643</v>
      </c>
      <c r="F703" s="195">
        <v>40</v>
      </c>
      <c r="G703" s="195">
        <v>1500</v>
      </c>
      <c r="H703" s="195">
        <f t="shared" si="27"/>
        <v>60000</v>
      </c>
      <c r="I703" s="195">
        <f t="shared" si="28"/>
        <v>67200</v>
      </c>
      <c r="J703" s="116" t="s">
        <v>971</v>
      </c>
      <c r="K703" s="130" t="s">
        <v>1361</v>
      </c>
      <c r="L703" s="19"/>
    </row>
    <row r="704" spans="1:12" s="31" customFormat="1" ht="51">
      <c r="A704" s="30">
        <v>688</v>
      </c>
      <c r="B704" s="116" t="s">
        <v>2860</v>
      </c>
      <c r="C704" s="116" t="s">
        <v>29</v>
      </c>
      <c r="D704" s="116" t="s">
        <v>2861</v>
      </c>
      <c r="E704" s="116" t="s">
        <v>1643</v>
      </c>
      <c r="F704" s="195">
        <v>20</v>
      </c>
      <c r="G704" s="195">
        <v>2500</v>
      </c>
      <c r="H704" s="195">
        <f t="shared" si="27"/>
        <v>50000</v>
      </c>
      <c r="I704" s="195">
        <f t="shared" si="28"/>
        <v>56000.000000000007</v>
      </c>
      <c r="J704" s="116" t="s">
        <v>971</v>
      </c>
      <c r="K704" s="130" t="s">
        <v>1361</v>
      </c>
      <c r="L704" s="19"/>
    </row>
    <row r="705" spans="1:12" s="31" customFormat="1" ht="51">
      <c r="A705" s="30">
        <v>689</v>
      </c>
      <c r="B705" s="116" t="s">
        <v>2862</v>
      </c>
      <c r="C705" s="116" t="s">
        <v>29</v>
      </c>
      <c r="D705" s="116" t="s">
        <v>2863</v>
      </c>
      <c r="E705" s="116" t="s">
        <v>1643</v>
      </c>
      <c r="F705" s="195">
        <v>90</v>
      </c>
      <c r="G705" s="195">
        <v>100</v>
      </c>
      <c r="H705" s="195">
        <f t="shared" si="27"/>
        <v>9000</v>
      </c>
      <c r="I705" s="195">
        <f t="shared" si="28"/>
        <v>10080.000000000002</v>
      </c>
      <c r="J705" s="116" t="s">
        <v>971</v>
      </c>
      <c r="K705" s="130" t="s">
        <v>1361</v>
      </c>
      <c r="L705" s="19"/>
    </row>
    <row r="706" spans="1:12" s="31" customFormat="1" ht="51">
      <c r="A706" s="30">
        <v>690</v>
      </c>
      <c r="B706" s="116" t="s">
        <v>2864</v>
      </c>
      <c r="C706" s="116" t="s">
        <v>29</v>
      </c>
      <c r="D706" s="116" t="s">
        <v>2865</v>
      </c>
      <c r="E706" s="116" t="s">
        <v>1643</v>
      </c>
      <c r="F706" s="195">
        <v>500</v>
      </c>
      <c r="G706" s="195">
        <v>30</v>
      </c>
      <c r="H706" s="195">
        <f t="shared" si="27"/>
        <v>15000</v>
      </c>
      <c r="I706" s="195">
        <f t="shared" si="28"/>
        <v>16800</v>
      </c>
      <c r="J706" s="116" t="s">
        <v>971</v>
      </c>
      <c r="K706" s="130" t="s">
        <v>1361</v>
      </c>
      <c r="L706" s="19"/>
    </row>
    <row r="707" spans="1:12" s="31" customFormat="1" ht="51">
      <c r="A707" s="30">
        <v>691</v>
      </c>
      <c r="B707" s="116" t="s">
        <v>2866</v>
      </c>
      <c r="C707" s="116" t="s">
        <v>29</v>
      </c>
      <c r="D707" s="116" t="s">
        <v>2867</v>
      </c>
      <c r="E707" s="116" t="s">
        <v>1643</v>
      </c>
      <c r="F707" s="195">
        <v>50</v>
      </c>
      <c r="G707" s="195">
        <v>400</v>
      </c>
      <c r="H707" s="195">
        <f t="shared" si="27"/>
        <v>20000</v>
      </c>
      <c r="I707" s="195">
        <f t="shared" si="28"/>
        <v>22400.000000000004</v>
      </c>
      <c r="J707" s="116" t="s">
        <v>971</v>
      </c>
      <c r="K707" s="130" t="s">
        <v>1361</v>
      </c>
      <c r="L707" s="19"/>
    </row>
    <row r="708" spans="1:12" s="31" customFormat="1" ht="80.25" customHeight="1">
      <c r="A708" s="30">
        <v>692</v>
      </c>
      <c r="B708" s="116" t="s">
        <v>2868</v>
      </c>
      <c r="C708" s="116" t="s">
        <v>29</v>
      </c>
      <c r="D708" s="116" t="s">
        <v>3002</v>
      </c>
      <c r="E708" s="116" t="s">
        <v>1593</v>
      </c>
      <c r="F708" s="195">
        <v>30</v>
      </c>
      <c r="G708" s="195">
        <v>8800</v>
      </c>
      <c r="H708" s="195">
        <f t="shared" si="27"/>
        <v>264000</v>
      </c>
      <c r="I708" s="195">
        <f t="shared" si="28"/>
        <v>295680</v>
      </c>
      <c r="J708" s="116" t="s">
        <v>971</v>
      </c>
      <c r="K708" s="130" t="s">
        <v>1361</v>
      </c>
      <c r="L708" s="19"/>
    </row>
    <row r="709" spans="1:12" s="31" customFormat="1" ht="51">
      <c r="A709" s="30">
        <v>693</v>
      </c>
      <c r="B709" s="116" t="s">
        <v>2869</v>
      </c>
      <c r="C709" s="116" t="s">
        <v>29</v>
      </c>
      <c r="D709" s="116" t="s">
        <v>2870</v>
      </c>
      <c r="E709" s="116" t="s">
        <v>1643</v>
      </c>
      <c r="F709" s="195">
        <v>8</v>
      </c>
      <c r="G709" s="195">
        <v>520</v>
      </c>
      <c r="H709" s="195">
        <f t="shared" si="27"/>
        <v>4160</v>
      </c>
      <c r="I709" s="195">
        <f t="shared" si="28"/>
        <v>4659.2000000000007</v>
      </c>
      <c r="J709" s="116" t="s">
        <v>971</v>
      </c>
      <c r="K709" s="130" t="s">
        <v>1361</v>
      </c>
      <c r="L709" s="19"/>
    </row>
    <row r="710" spans="1:12" s="31" customFormat="1" ht="51">
      <c r="A710" s="30">
        <v>694</v>
      </c>
      <c r="B710" s="116" t="s">
        <v>2871</v>
      </c>
      <c r="C710" s="116" t="s">
        <v>29</v>
      </c>
      <c r="D710" s="116" t="s">
        <v>2872</v>
      </c>
      <c r="E710" s="116" t="s">
        <v>1645</v>
      </c>
      <c r="F710" s="195">
        <v>30</v>
      </c>
      <c r="G710" s="195">
        <v>200</v>
      </c>
      <c r="H710" s="195">
        <f t="shared" si="27"/>
        <v>6000</v>
      </c>
      <c r="I710" s="195">
        <f t="shared" si="28"/>
        <v>6720.0000000000009</v>
      </c>
      <c r="J710" s="116" t="s">
        <v>971</v>
      </c>
      <c r="K710" s="130" t="s">
        <v>1361</v>
      </c>
      <c r="L710" s="19"/>
    </row>
    <row r="711" spans="1:12" s="31" customFormat="1" ht="51">
      <c r="A711" s="30">
        <v>695</v>
      </c>
      <c r="B711" s="116" t="s">
        <v>2873</v>
      </c>
      <c r="C711" s="116" t="s">
        <v>29</v>
      </c>
      <c r="D711" s="116" t="s">
        <v>2874</v>
      </c>
      <c r="E711" s="116" t="s">
        <v>1643</v>
      </c>
      <c r="F711" s="195">
        <v>50</v>
      </c>
      <c r="G711" s="195">
        <v>1000</v>
      </c>
      <c r="H711" s="195">
        <f t="shared" si="27"/>
        <v>50000</v>
      </c>
      <c r="I711" s="195">
        <f t="shared" si="28"/>
        <v>56000.000000000007</v>
      </c>
      <c r="J711" s="116" t="s">
        <v>971</v>
      </c>
      <c r="K711" s="130" t="s">
        <v>1361</v>
      </c>
      <c r="L711" s="19"/>
    </row>
    <row r="712" spans="1:12" s="31" customFormat="1" ht="51">
      <c r="A712" s="30">
        <v>696</v>
      </c>
      <c r="B712" s="116" t="s">
        <v>2875</v>
      </c>
      <c r="C712" s="116" t="s">
        <v>29</v>
      </c>
      <c r="D712" s="116" t="s">
        <v>2876</v>
      </c>
      <c r="E712" s="116" t="s">
        <v>1643</v>
      </c>
      <c r="F712" s="195">
        <v>4</v>
      </c>
      <c r="G712" s="195">
        <v>300</v>
      </c>
      <c r="H712" s="195">
        <f t="shared" si="27"/>
        <v>1200</v>
      </c>
      <c r="I712" s="195">
        <f t="shared" si="28"/>
        <v>1344.0000000000002</v>
      </c>
      <c r="J712" s="116" t="s">
        <v>971</v>
      </c>
      <c r="K712" s="130" t="s">
        <v>1361</v>
      </c>
      <c r="L712" s="19"/>
    </row>
    <row r="713" spans="1:12" s="31" customFormat="1" ht="99" customHeight="1">
      <c r="A713" s="30">
        <v>697</v>
      </c>
      <c r="B713" s="116" t="s">
        <v>2877</v>
      </c>
      <c r="C713" s="116" t="s">
        <v>29</v>
      </c>
      <c r="D713" s="116" t="s">
        <v>2995</v>
      </c>
      <c r="E713" s="116" t="s">
        <v>1645</v>
      </c>
      <c r="F713" s="195">
        <v>1</v>
      </c>
      <c r="G713" s="195">
        <v>1000</v>
      </c>
      <c r="H713" s="195">
        <f t="shared" si="27"/>
        <v>1000</v>
      </c>
      <c r="I713" s="195">
        <f t="shared" si="28"/>
        <v>1120</v>
      </c>
      <c r="J713" s="116" t="s">
        <v>971</v>
      </c>
      <c r="K713" s="130" t="s">
        <v>1361</v>
      </c>
      <c r="L713" s="19"/>
    </row>
    <row r="714" spans="1:12" s="31" customFormat="1" ht="51">
      <c r="A714" s="30">
        <v>698</v>
      </c>
      <c r="B714" s="116" t="s">
        <v>2878</v>
      </c>
      <c r="C714" s="116" t="s">
        <v>29</v>
      </c>
      <c r="D714" s="116" t="s">
        <v>2879</v>
      </c>
      <c r="E714" s="116" t="s">
        <v>2788</v>
      </c>
      <c r="F714" s="195">
        <v>10</v>
      </c>
      <c r="G714" s="195">
        <v>5500</v>
      </c>
      <c r="H714" s="195">
        <f t="shared" si="27"/>
        <v>55000</v>
      </c>
      <c r="I714" s="195">
        <f t="shared" si="28"/>
        <v>61600.000000000007</v>
      </c>
      <c r="J714" s="116" t="s">
        <v>971</v>
      </c>
      <c r="K714" s="130" t="s">
        <v>1361</v>
      </c>
      <c r="L714" s="19"/>
    </row>
    <row r="715" spans="1:12" s="31" customFormat="1" ht="60" customHeight="1">
      <c r="A715" s="30">
        <v>699</v>
      </c>
      <c r="B715" s="116" t="s">
        <v>2880</v>
      </c>
      <c r="C715" s="116" t="s">
        <v>29</v>
      </c>
      <c r="D715" s="116" t="s">
        <v>2904</v>
      </c>
      <c r="E715" s="116" t="s">
        <v>2808</v>
      </c>
      <c r="F715" s="195">
        <v>2</v>
      </c>
      <c r="G715" s="195">
        <v>13392.85</v>
      </c>
      <c r="H715" s="195">
        <f t="shared" si="27"/>
        <v>26785.7</v>
      </c>
      <c r="I715" s="195">
        <f t="shared" si="28"/>
        <v>29999.984000000004</v>
      </c>
      <c r="J715" s="116" t="s">
        <v>971</v>
      </c>
      <c r="K715" s="130" t="s">
        <v>1361</v>
      </c>
      <c r="L715" s="19"/>
    </row>
    <row r="716" spans="1:12" s="31" customFormat="1" ht="63.75">
      <c r="A716" s="30">
        <v>700</v>
      </c>
      <c r="B716" s="116" t="s">
        <v>2881</v>
      </c>
      <c r="C716" s="116" t="s">
        <v>29</v>
      </c>
      <c r="D716" s="116" t="s">
        <v>2882</v>
      </c>
      <c r="E716" s="116" t="s">
        <v>1643</v>
      </c>
      <c r="F716" s="195">
        <v>10</v>
      </c>
      <c r="G716" s="195">
        <v>6027</v>
      </c>
      <c r="H716" s="195">
        <f t="shared" si="27"/>
        <v>60270</v>
      </c>
      <c r="I716" s="195">
        <f t="shared" si="28"/>
        <v>67502.400000000009</v>
      </c>
      <c r="J716" s="116" t="s">
        <v>971</v>
      </c>
      <c r="K716" s="130" t="s">
        <v>1361</v>
      </c>
      <c r="L716" s="19"/>
    </row>
    <row r="717" spans="1:12" s="31" customFormat="1" ht="54" customHeight="1">
      <c r="A717" s="30">
        <v>701</v>
      </c>
      <c r="B717" s="116" t="s">
        <v>2883</v>
      </c>
      <c r="C717" s="116" t="s">
        <v>29</v>
      </c>
      <c r="D717" s="116" t="s">
        <v>2884</v>
      </c>
      <c r="E717" s="116" t="s">
        <v>1643</v>
      </c>
      <c r="F717" s="195">
        <v>30</v>
      </c>
      <c r="G717" s="195">
        <v>1350</v>
      </c>
      <c r="H717" s="195">
        <f t="shared" si="27"/>
        <v>40500</v>
      </c>
      <c r="I717" s="195">
        <f t="shared" si="28"/>
        <v>45360.000000000007</v>
      </c>
      <c r="J717" s="116" t="s">
        <v>971</v>
      </c>
      <c r="K717" s="130" t="s">
        <v>1361</v>
      </c>
      <c r="L717" s="19"/>
    </row>
    <row r="718" spans="1:12" s="31" customFormat="1" ht="51">
      <c r="A718" s="30">
        <v>702</v>
      </c>
      <c r="B718" s="116" t="s">
        <v>2885</v>
      </c>
      <c r="C718" s="116" t="s">
        <v>29</v>
      </c>
      <c r="D718" s="116" t="s">
        <v>2886</v>
      </c>
      <c r="E718" s="116" t="s">
        <v>1643</v>
      </c>
      <c r="F718" s="195">
        <v>150</v>
      </c>
      <c r="G718" s="195">
        <v>500</v>
      </c>
      <c r="H718" s="195">
        <f t="shared" si="27"/>
        <v>75000</v>
      </c>
      <c r="I718" s="195">
        <f t="shared" si="28"/>
        <v>84000.000000000015</v>
      </c>
      <c r="J718" s="116" t="s">
        <v>971</v>
      </c>
      <c r="K718" s="130" t="s">
        <v>1361</v>
      </c>
      <c r="L718" s="19"/>
    </row>
    <row r="719" spans="1:12" s="31" customFormat="1" ht="51">
      <c r="A719" s="30">
        <v>703</v>
      </c>
      <c r="B719" s="116" t="s">
        <v>2887</v>
      </c>
      <c r="C719" s="116" t="s">
        <v>29</v>
      </c>
      <c r="D719" s="116" t="s">
        <v>2888</v>
      </c>
      <c r="E719" s="116" t="s">
        <v>1643</v>
      </c>
      <c r="F719" s="195">
        <v>140</v>
      </c>
      <c r="G719" s="195">
        <v>600</v>
      </c>
      <c r="H719" s="195">
        <f>F719*G719</f>
        <v>84000</v>
      </c>
      <c r="I719" s="195">
        <f>H719*1.12</f>
        <v>94080.000000000015</v>
      </c>
      <c r="J719" s="116" t="s">
        <v>971</v>
      </c>
      <c r="K719" s="130" t="s">
        <v>1361</v>
      </c>
      <c r="L719" s="19"/>
    </row>
    <row r="720" spans="1:12" s="31" customFormat="1" ht="51">
      <c r="A720" s="30">
        <v>704</v>
      </c>
      <c r="B720" s="116" t="s">
        <v>2889</v>
      </c>
      <c r="C720" s="116" t="s">
        <v>29</v>
      </c>
      <c r="D720" s="116" t="s">
        <v>2890</v>
      </c>
      <c r="E720" s="116" t="s">
        <v>1643</v>
      </c>
      <c r="F720" s="195">
        <v>100</v>
      </c>
      <c r="G720" s="195">
        <v>490</v>
      </c>
      <c r="H720" s="195">
        <f t="shared" si="27"/>
        <v>49000</v>
      </c>
      <c r="I720" s="195">
        <f t="shared" si="28"/>
        <v>54880.000000000007</v>
      </c>
      <c r="J720" s="116" t="s">
        <v>971</v>
      </c>
      <c r="K720" s="130" t="s">
        <v>1361</v>
      </c>
      <c r="L720" s="19"/>
    </row>
    <row r="721" spans="1:12" s="31" customFormat="1" ht="51">
      <c r="A721" s="30">
        <v>705</v>
      </c>
      <c r="B721" s="116" t="s">
        <v>2891</v>
      </c>
      <c r="C721" s="116" t="s">
        <v>29</v>
      </c>
      <c r="D721" s="116" t="s">
        <v>2892</v>
      </c>
      <c r="E721" s="116" t="s">
        <v>1643</v>
      </c>
      <c r="F721" s="195">
        <v>40</v>
      </c>
      <c r="G721" s="195">
        <v>250</v>
      </c>
      <c r="H721" s="195">
        <f t="shared" si="27"/>
        <v>10000</v>
      </c>
      <c r="I721" s="195">
        <f t="shared" si="28"/>
        <v>11200.000000000002</v>
      </c>
      <c r="J721" s="116" t="s">
        <v>971</v>
      </c>
      <c r="K721" s="130" t="s">
        <v>1361</v>
      </c>
      <c r="L721" s="19"/>
    </row>
    <row r="722" spans="1:12" s="31" customFormat="1" ht="51">
      <c r="A722" s="30">
        <v>706</v>
      </c>
      <c r="B722" s="116" t="s">
        <v>2893</v>
      </c>
      <c r="C722" s="116" t="s">
        <v>29</v>
      </c>
      <c r="D722" s="116" t="s">
        <v>2894</v>
      </c>
      <c r="E722" s="116" t="s">
        <v>1643</v>
      </c>
      <c r="F722" s="195">
        <v>35</v>
      </c>
      <c r="G722" s="195">
        <v>830</v>
      </c>
      <c r="H722" s="195">
        <f t="shared" si="27"/>
        <v>29050</v>
      </c>
      <c r="I722" s="195">
        <f t="shared" si="28"/>
        <v>32536.000000000004</v>
      </c>
      <c r="J722" s="116" t="s">
        <v>971</v>
      </c>
      <c r="K722" s="130" t="s">
        <v>1361</v>
      </c>
      <c r="L722" s="19"/>
    </row>
    <row r="723" spans="1:12" s="31" customFormat="1" ht="51">
      <c r="A723" s="30">
        <v>707</v>
      </c>
      <c r="B723" s="116" t="s">
        <v>2895</v>
      </c>
      <c r="C723" s="116" t="s">
        <v>29</v>
      </c>
      <c r="D723" s="116" t="s">
        <v>2896</v>
      </c>
      <c r="E723" s="116" t="s">
        <v>2808</v>
      </c>
      <c r="F723" s="195">
        <v>1</v>
      </c>
      <c r="G723" s="195">
        <v>850</v>
      </c>
      <c r="H723" s="195">
        <f t="shared" si="27"/>
        <v>850</v>
      </c>
      <c r="I723" s="195">
        <f t="shared" si="28"/>
        <v>952.00000000000011</v>
      </c>
      <c r="J723" s="116" t="s">
        <v>971</v>
      </c>
      <c r="K723" s="130" t="s">
        <v>1361</v>
      </c>
      <c r="L723" s="19"/>
    </row>
    <row r="724" spans="1:12" s="31" customFormat="1" ht="51">
      <c r="A724" s="30">
        <v>708</v>
      </c>
      <c r="B724" s="116" t="s">
        <v>2897</v>
      </c>
      <c r="C724" s="116" t="s">
        <v>29</v>
      </c>
      <c r="D724" s="116" t="s">
        <v>2898</v>
      </c>
      <c r="E724" s="116" t="s">
        <v>2794</v>
      </c>
      <c r="F724" s="195">
        <v>10</v>
      </c>
      <c r="G724" s="195">
        <v>85</v>
      </c>
      <c r="H724" s="195">
        <f t="shared" ref="H724:H725" si="31">F724*G724</f>
        <v>850</v>
      </c>
      <c r="I724" s="195">
        <f t="shared" ref="I724:I726" si="32">H724*1.12</f>
        <v>952.00000000000011</v>
      </c>
      <c r="J724" s="116" t="s">
        <v>971</v>
      </c>
      <c r="K724" s="130" t="s">
        <v>1361</v>
      </c>
      <c r="L724" s="19"/>
    </row>
    <row r="725" spans="1:12" s="31" customFormat="1" ht="51">
      <c r="A725" s="30">
        <v>709</v>
      </c>
      <c r="B725" s="116" t="s">
        <v>2899</v>
      </c>
      <c r="C725" s="116" t="s">
        <v>29</v>
      </c>
      <c r="D725" s="116" t="s">
        <v>2900</v>
      </c>
      <c r="E725" s="116" t="s">
        <v>2794</v>
      </c>
      <c r="F725" s="195">
        <v>10</v>
      </c>
      <c r="G725" s="195">
        <v>85</v>
      </c>
      <c r="H725" s="195">
        <f t="shared" si="31"/>
        <v>850</v>
      </c>
      <c r="I725" s="195">
        <f t="shared" si="32"/>
        <v>952.00000000000011</v>
      </c>
      <c r="J725" s="116" t="s">
        <v>971</v>
      </c>
      <c r="K725" s="130" t="s">
        <v>1361</v>
      </c>
      <c r="L725" s="19"/>
    </row>
    <row r="726" spans="1:12" s="31" customFormat="1" ht="80.25" customHeight="1">
      <c r="A726" s="30">
        <v>710</v>
      </c>
      <c r="B726" s="116" t="s">
        <v>2901</v>
      </c>
      <c r="C726" s="116" t="s">
        <v>29</v>
      </c>
      <c r="D726" s="116" t="s">
        <v>2902</v>
      </c>
      <c r="E726" s="116" t="s">
        <v>1643</v>
      </c>
      <c r="F726" s="195">
        <v>10</v>
      </c>
      <c r="G726" s="195">
        <v>120535</v>
      </c>
      <c r="H726" s="195">
        <f>F726*G726</f>
        <v>1205350</v>
      </c>
      <c r="I726" s="195">
        <f t="shared" si="32"/>
        <v>1349992.0000000002</v>
      </c>
      <c r="J726" s="116" t="s">
        <v>971</v>
      </c>
      <c r="K726" s="130" t="s">
        <v>1361</v>
      </c>
      <c r="L726" s="19"/>
    </row>
    <row r="727" spans="1:12" s="31" customFormat="1" ht="132" customHeight="1">
      <c r="A727" s="30">
        <v>711</v>
      </c>
      <c r="B727" s="116" t="s">
        <v>2905</v>
      </c>
      <c r="C727" s="116" t="s">
        <v>29</v>
      </c>
      <c r="D727" s="116" t="s">
        <v>3170</v>
      </c>
      <c r="E727" s="116" t="s">
        <v>1500</v>
      </c>
      <c r="F727" s="195">
        <v>2</v>
      </c>
      <c r="G727" s="195">
        <v>86800</v>
      </c>
      <c r="H727" s="195">
        <f>F727*G727</f>
        <v>173600</v>
      </c>
      <c r="I727" s="195">
        <f>H727*1.12</f>
        <v>194432.00000000003</v>
      </c>
      <c r="J727" s="116" t="s">
        <v>2986</v>
      </c>
      <c r="K727" s="116" t="s">
        <v>1361</v>
      </c>
      <c r="L727" s="19" t="s">
        <v>3130</v>
      </c>
    </row>
    <row r="728" spans="1:12" s="31" customFormat="1" ht="69" customHeight="1">
      <c r="A728" s="30">
        <v>712</v>
      </c>
      <c r="B728" s="116" t="s">
        <v>2906</v>
      </c>
      <c r="C728" s="116" t="s">
        <v>29</v>
      </c>
      <c r="D728" s="116" t="s">
        <v>2987</v>
      </c>
      <c r="E728" s="116" t="s">
        <v>1500</v>
      </c>
      <c r="F728" s="195">
        <v>2</v>
      </c>
      <c r="G728" s="195">
        <v>46480</v>
      </c>
      <c r="H728" s="195">
        <f t="shared" ref="H728:H736" si="33">F728*G728</f>
        <v>92960</v>
      </c>
      <c r="I728" s="195">
        <f t="shared" ref="I728:I736" si="34">H728*1.12</f>
        <v>104115.20000000001</v>
      </c>
      <c r="J728" s="116" t="s">
        <v>2986</v>
      </c>
      <c r="K728" s="116" t="s">
        <v>1361</v>
      </c>
      <c r="L728" s="19"/>
    </row>
    <row r="729" spans="1:12" s="31" customFormat="1" ht="121.5" customHeight="1">
      <c r="A729" s="30">
        <v>713</v>
      </c>
      <c r="B729" s="116" t="s">
        <v>2988</v>
      </c>
      <c r="C729" s="116" t="s">
        <v>29</v>
      </c>
      <c r="D729" s="130" t="s">
        <v>2989</v>
      </c>
      <c r="E729" s="116" t="s">
        <v>1500</v>
      </c>
      <c r="F729" s="25">
        <v>1</v>
      </c>
      <c r="G729" s="25">
        <v>80000</v>
      </c>
      <c r="H729" s="25">
        <f t="shared" si="33"/>
        <v>80000</v>
      </c>
      <c r="I729" s="25">
        <f t="shared" si="34"/>
        <v>89600.000000000015</v>
      </c>
      <c r="J729" s="116" t="s">
        <v>2990</v>
      </c>
      <c r="K729" s="116" t="s">
        <v>1361</v>
      </c>
      <c r="L729" s="19"/>
    </row>
    <row r="730" spans="1:12" s="31" customFormat="1" ht="67.5" customHeight="1">
      <c r="A730" s="30">
        <v>714</v>
      </c>
      <c r="B730" s="116" t="s">
        <v>2907</v>
      </c>
      <c r="C730" s="116" t="s">
        <v>29</v>
      </c>
      <c r="D730" s="116" t="s">
        <v>2915</v>
      </c>
      <c r="E730" s="116" t="s">
        <v>1500</v>
      </c>
      <c r="F730" s="25">
        <v>1</v>
      </c>
      <c r="G730" s="25"/>
      <c r="H730" s="25"/>
      <c r="I730" s="25"/>
      <c r="J730" s="116" t="s">
        <v>2990</v>
      </c>
      <c r="K730" s="116" t="s">
        <v>1361</v>
      </c>
      <c r="L730" s="19" t="s">
        <v>1023</v>
      </c>
    </row>
    <row r="731" spans="1:12" s="31" customFormat="1" ht="96" customHeight="1">
      <c r="A731" s="198">
        <v>715</v>
      </c>
      <c r="B731" s="85" t="s">
        <v>2908</v>
      </c>
      <c r="C731" s="85" t="s">
        <v>29</v>
      </c>
      <c r="D731" s="85" t="s">
        <v>2916</v>
      </c>
      <c r="E731" s="85" t="s">
        <v>1500</v>
      </c>
      <c r="F731" s="25">
        <v>9</v>
      </c>
      <c r="G731" s="25">
        <v>24000</v>
      </c>
      <c r="H731" s="25">
        <f t="shared" si="33"/>
        <v>216000</v>
      </c>
      <c r="I731" s="25">
        <f t="shared" si="34"/>
        <v>241920.00000000003</v>
      </c>
      <c r="J731" s="85" t="s">
        <v>1239</v>
      </c>
      <c r="K731" s="85" t="s">
        <v>1361</v>
      </c>
      <c r="L731" s="19"/>
    </row>
    <row r="732" spans="1:12" s="31" customFormat="1" ht="63.75">
      <c r="A732" s="198">
        <v>716</v>
      </c>
      <c r="B732" s="116" t="s">
        <v>2909</v>
      </c>
      <c r="C732" s="116" t="s">
        <v>29</v>
      </c>
      <c r="D732" s="116" t="s">
        <v>2910</v>
      </c>
      <c r="E732" s="116" t="s">
        <v>1500</v>
      </c>
      <c r="F732" s="25">
        <v>1</v>
      </c>
      <c r="G732" s="25">
        <v>28000</v>
      </c>
      <c r="H732" s="25">
        <f t="shared" si="33"/>
        <v>28000</v>
      </c>
      <c r="I732" s="25">
        <f t="shared" si="34"/>
        <v>31360.000000000004</v>
      </c>
      <c r="J732" s="116" t="s">
        <v>2990</v>
      </c>
      <c r="K732" s="116" t="s">
        <v>1361</v>
      </c>
      <c r="L732" s="19" t="s">
        <v>3310</v>
      </c>
    </row>
    <row r="733" spans="1:12" s="31" customFormat="1" ht="122.25" customHeight="1">
      <c r="A733" s="198">
        <v>717</v>
      </c>
      <c r="B733" s="116" t="s">
        <v>2911</v>
      </c>
      <c r="C733" s="116" t="s">
        <v>29</v>
      </c>
      <c r="D733" s="116" t="s">
        <v>2991</v>
      </c>
      <c r="E733" s="116" t="s">
        <v>1500</v>
      </c>
      <c r="F733" s="25">
        <v>1</v>
      </c>
      <c r="G733" s="25">
        <v>36830</v>
      </c>
      <c r="H733" s="25">
        <f t="shared" si="33"/>
        <v>36830</v>
      </c>
      <c r="I733" s="25">
        <f t="shared" si="34"/>
        <v>41249.600000000006</v>
      </c>
      <c r="J733" s="116" t="s">
        <v>2990</v>
      </c>
      <c r="K733" s="116" t="s">
        <v>1361</v>
      </c>
      <c r="L733" s="19"/>
    </row>
    <row r="734" spans="1:12" s="31" customFormat="1" ht="84.75" customHeight="1">
      <c r="A734" s="198">
        <v>718</v>
      </c>
      <c r="B734" s="116" t="s">
        <v>2917</v>
      </c>
      <c r="C734" s="116" t="s">
        <v>29</v>
      </c>
      <c r="D734" s="116" t="s">
        <v>2992</v>
      </c>
      <c r="E734" s="116" t="s">
        <v>1500</v>
      </c>
      <c r="F734" s="25">
        <v>1</v>
      </c>
      <c r="G734" s="25">
        <v>100000</v>
      </c>
      <c r="H734" s="25">
        <f t="shared" si="33"/>
        <v>100000</v>
      </c>
      <c r="I734" s="25">
        <f t="shared" si="34"/>
        <v>112000.00000000001</v>
      </c>
      <c r="J734" s="116" t="s">
        <v>2990</v>
      </c>
      <c r="K734" s="116" t="s">
        <v>1361</v>
      </c>
      <c r="L734" s="19"/>
    </row>
    <row r="735" spans="1:12" s="31" customFormat="1" ht="63.75">
      <c r="A735" s="198">
        <v>719</v>
      </c>
      <c r="B735" s="116" t="s">
        <v>2912</v>
      </c>
      <c r="C735" s="116" t="s">
        <v>29</v>
      </c>
      <c r="D735" s="116" t="s">
        <v>2993</v>
      </c>
      <c r="E735" s="116" t="s">
        <v>1500</v>
      </c>
      <c r="F735" s="25">
        <v>1</v>
      </c>
      <c r="G735" s="25"/>
      <c r="H735" s="25"/>
      <c r="I735" s="25"/>
      <c r="J735" s="116" t="s">
        <v>2990</v>
      </c>
      <c r="K735" s="116" t="s">
        <v>1361</v>
      </c>
      <c r="L735" s="19" t="s">
        <v>1023</v>
      </c>
    </row>
    <row r="736" spans="1:12" s="31" customFormat="1" ht="63.75">
      <c r="A736" s="198">
        <v>720</v>
      </c>
      <c r="B736" s="116" t="s">
        <v>1744</v>
      </c>
      <c r="C736" s="116" t="s">
        <v>29</v>
      </c>
      <c r="D736" s="116" t="s">
        <v>2913</v>
      </c>
      <c r="E736" s="116" t="s">
        <v>1500</v>
      </c>
      <c r="F736" s="25">
        <v>1</v>
      </c>
      <c r="G736" s="25">
        <v>60000</v>
      </c>
      <c r="H736" s="25">
        <f t="shared" si="33"/>
        <v>60000</v>
      </c>
      <c r="I736" s="25">
        <f t="shared" si="34"/>
        <v>67200</v>
      </c>
      <c r="J736" s="116" t="s">
        <v>2986</v>
      </c>
      <c r="K736" s="116" t="s">
        <v>1361</v>
      </c>
      <c r="L736" s="19"/>
    </row>
    <row r="737" spans="1:12" s="31" customFormat="1" ht="72.75" customHeight="1">
      <c r="A737" s="198">
        <v>721</v>
      </c>
      <c r="B737" s="116" t="s">
        <v>2914</v>
      </c>
      <c r="C737" s="116" t="s">
        <v>29</v>
      </c>
      <c r="D737" s="116" t="s">
        <v>2994</v>
      </c>
      <c r="E737" s="116" t="s">
        <v>1500</v>
      </c>
      <c r="F737" s="25">
        <v>2</v>
      </c>
      <c r="G737" s="25">
        <v>56000</v>
      </c>
      <c r="H737" s="25">
        <f>F737*G737</f>
        <v>112000</v>
      </c>
      <c r="I737" s="25">
        <f>H737*1.12</f>
        <v>125440.00000000001</v>
      </c>
      <c r="J737" s="116" t="s">
        <v>2986</v>
      </c>
      <c r="K737" s="116" t="s">
        <v>1361</v>
      </c>
      <c r="L737" s="19"/>
    </row>
    <row r="738" spans="1:12" s="31" customFormat="1" ht="96" customHeight="1">
      <c r="A738" s="198">
        <v>722</v>
      </c>
      <c r="B738" s="130" t="s">
        <v>2942</v>
      </c>
      <c r="C738" s="130" t="s">
        <v>29</v>
      </c>
      <c r="D738" s="130" t="s">
        <v>2943</v>
      </c>
      <c r="E738" s="130" t="s">
        <v>1500</v>
      </c>
      <c r="F738" s="25">
        <v>2</v>
      </c>
      <c r="G738" s="25">
        <v>136300</v>
      </c>
      <c r="H738" s="25">
        <f t="shared" ref="H738:H739" si="35">F738*G738</f>
        <v>272600</v>
      </c>
      <c r="I738" s="25">
        <f t="shared" ref="I738:I740" si="36">H738*1.12</f>
        <v>305312</v>
      </c>
      <c r="J738" s="101" t="s">
        <v>1317</v>
      </c>
      <c r="K738" s="101" t="s">
        <v>1361</v>
      </c>
      <c r="L738" s="19"/>
    </row>
    <row r="739" spans="1:12" s="31" customFormat="1" ht="84" customHeight="1">
      <c r="A739" s="198">
        <v>723</v>
      </c>
      <c r="B739" s="199" t="s">
        <v>2944</v>
      </c>
      <c r="C739" s="130" t="s">
        <v>29</v>
      </c>
      <c r="D739" s="130" t="s">
        <v>2949</v>
      </c>
      <c r="E739" s="130" t="s">
        <v>1500</v>
      </c>
      <c r="F739" s="25">
        <v>1</v>
      </c>
      <c r="G739" s="25">
        <v>1299400</v>
      </c>
      <c r="H739" s="25">
        <f t="shared" si="35"/>
        <v>1299400</v>
      </c>
      <c r="I739" s="25">
        <f t="shared" si="36"/>
        <v>1455328.0000000002</v>
      </c>
      <c r="J739" s="151" t="s">
        <v>1317</v>
      </c>
      <c r="K739" s="151" t="s">
        <v>1361</v>
      </c>
      <c r="L739" s="19"/>
    </row>
    <row r="740" spans="1:12" s="31" customFormat="1" ht="125.25" customHeight="1">
      <c r="A740" s="30">
        <v>724</v>
      </c>
      <c r="B740" s="30" t="s">
        <v>2945</v>
      </c>
      <c r="C740" s="30" t="s">
        <v>29</v>
      </c>
      <c r="D740" s="30" t="s">
        <v>3079</v>
      </c>
      <c r="E740" s="30" t="s">
        <v>1500</v>
      </c>
      <c r="F740" s="25">
        <v>2</v>
      </c>
      <c r="G740" s="25">
        <v>408936</v>
      </c>
      <c r="H740" s="25">
        <f>F740*G740</f>
        <v>817872</v>
      </c>
      <c r="I740" s="25">
        <f t="shared" si="36"/>
        <v>916016.64000000013</v>
      </c>
      <c r="J740" s="30" t="s">
        <v>2946</v>
      </c>
      <c r="K740" s="30" t="s">
        <v>1361</v>
      </c>
      <c r="L740" s="19" t="s">
        <v>3130</v>
      </c>
    </row>
    <row r="741" spans="1:12" s="31" customFormat="1" ht="87.75" customHeight="1">
      <c r="A741" s="198">
        <v>725</v>
      </c>
      <c r="B741" s="116" t="s">
        <v>2950</v>
      </c>
      <c r="C741" s="116" t="s">
        <v>775</v>
      </c>
      <c r="D741" s="116" t="s">
        <v>2947</v>
      </c>
      <c r="E741" s="116" t="s">
        <v>1500</v>
      </c>
      <c r="F741" s="25">
        <v>1</v>
      </c>
      <c r="G741" s="25">
        <v>11874107</v>
      </c>
      <c r="H741" s="25">
        <f>F741*G741</f>
        <v>11874107</v>
      </c>
      <c r="I741" s="25">
        <f>H741*1.12</f>
        <v>13298999.840000002</v>
      </c>
      <c r="J741" s="95" t="s">
        <v>2948</v>
      </c>
      <c r="K741" s="95" t="s">
        <v>26</v>
      </c>
      <c r="L741" s="19"/>
    </row>
    <row r="742" spans="1:12" s="31" customFormat="1" ht="192.75" customHeight="1">
      <c r="A742" s="30">
        <v>726</v>
      </c>
      <c r="B742" s="20" t="s">
        <v>2963</v>
      </c>
      <c r="C742" s="20" t="s">
        <v>29</v>
      </c>
      <c r="D742" s="20" t="s">
        <v>2964</v>
      </c>
      <c r="E742" s="20" t="s">
        <v>1500</v>
      </c>
      <c r="F742" s="25">
        <v>1</v>
      </c>
      <c r="G742" s="25">
        <v>49910.71</v>
      </c>
      <c r="H742" s="25">
        <f>F742*G742</f>
        <v>49910.71</v>
      </c>
      <c r="I742" s="25">
        <f>H742*1.12</f>
        <v>55899.995200000005</v>
      </c>
      <c r="J742" s="20" t="s">
        <v>2965</v>
      </c>
      <c r="K742" s="20" t="s">
        <v>1361</v>
      </c>
      <c r="L742" s="19"/>
    </row>
    <row r="743" spans="1:12" s="31" customFormat="1" ht="132.75" customHeight="1">
      <c r="A743" s="30">
        <v>727</v>
      </c>
      <c r="B743" s="20" t="s">
        <v>3311</v>
      </c>
      <c r="C743" s="20" t="s">
        <v>29</v>
      </c>
      <c r="D743" s="20" t="s">
        <v>3312</v>
      </c>
      <c r="E743" s="200" t="s">
        <v>1500</v>
      </c>
      <c r="F743" s="25">
        <v>7</v>
      </c>
      <c r="G743" s="25">
        <v>38500</v>
      </c>
      <c r="H743" s="25">
        <f t="shared" ref="H743:H806" si="37">F743*G743</f>
        <v>269500</v>
      </c>
      <c r="I743" s="25">
        <f t="shared" ref="I743:I806" si="38">H743*1.12</f>
        <v>301840</v>
      </c>
      <c r="J743" s="20" t="s">
        <v>2986</v>
      </c>
      <c r="K743" s="20" t="s">
        <v>1361</v>
      </c>
      <c r="L743" s="19" t="s">
        <v>3296</v>
      </c>
    </row>
    <row r="744" spans="1:12" s="31" customFormat="1" ht="102">
      <c r="A744" s="30">
        <v>728</v>
      </c>
      <c r="B744" s="20" t="s">
        <v>678</v>
      </c>
      <c r="C744" s="20" t="s">
        <v>29</v>
      </c>
      <c r="D744" s="20" t="s">
        <v>3016</v>
      </c>
      <c r="E744" s="200" t="s">
        <v>1500</v>
      </c>
      <c r="F744" s="25">
        <v>3</v>
      </c>
      <c r="G744" s="25">
        <v>50000</v>
      </c>
      <c r="H744" s="25">
        <f t="shared" si="37"/>
        <v>150000</v>
      </c>
      <c r="I744" s="25">
        <f t="shared" si="38"/>
        <v>168000.00000000003</v>
      </c>
      <c r="J744" s="20" t="s">
        <v>2986</v>
      </c>
      <c r="K744" s="20" t="s">
        <v>1361</v>
      </c>
      <c r="L744" s="19"/>
    </row>
    <row r="745" spans="1:12" s="31" customFormat="1" ht="108.75" customHeight="1">
      <c r="A745" s="30">
        <v>729</v>
      </c>
      <c r="B745" s="30" t="s">
        <v>3017</v>
      </c>
      <c r="C745" s="20" t="s">
        <v>29</v>
      </c>
      <c r="D745" s="30" t="s">
        <v>3018</v>
      </c>
      <c r="E745" s="20" t="s">
        <v>1500</v>
      </c>
      <c r="F745" s="25">
        <v>5</v>
      </c>
      <c r="G745" s="25">
        <v>13571</v>
      </c>
      <c r="H745" s="25">
        <f t="shared" si="37"/>
        <v>67855</v>
      </c>
      <c r="I745" s="25">
        <f t="shared" si="38"/>
        <v>75997.600000000006</v>
      </c>
      <c r="J745" s="20" t="s">
        <v>2064</v>
      </c>
      <c r="K745" s="30" t="s">
        <v>1361</v>
      </c>
      <c r="L745" s="19"/>
    </row>
    <row r="746" spans="1:12" s="31" customFormat="1" ht="81.75" customHeight="1">
      <c r="A746" s="30">
        <v>730</v>
      </c>
      <c r="B746" s="95" t="s">
        <v>3019</v>
      </c>
      <c r="C746" s="95" t="s">
        <v>29</v>
      </c>
      <c r="D746" s="95" t="s">
        <v>3132</v>
      </c>
      <c r="E746" s="95" t="s">
        <v>1500</v>
      </c>
      <c r="F746" s="25">
        <v>20</v>
      </c>
      <c r="G746" s="25">
        <v>2800</v>
      </c>
      <c r="H746" s="25">
        <f t="shared" si="37"/>
        <v>56000</v>
      </c>
      <c r="I746" s="25">
        <f t="shared" si="38"/>
        <v>62720.000000000007</v>
      </c>
      <c r="J746" s="95" t="s">
        <v>788</v>
      </c>
      <c r="K746" s="95" t="s">
        <v>26</v>
      </c>
      <c r="L746" s="19"/>
    </row>
    <row r="747" spans="1:12" s="31" customFormat="1" ht="76.5">
      <c r="A747" s="30">
        <v>731</v>
      </c>
      <c r="B747" s="95" t="s">
        <v>3020</v>
      </c>
      <c r="C747" s="95" t="s">
        <v>29</v>
      </c>
      <c r="D747" s="95" t="s">
        <v>3133</v>
      </c>
      <c r="E747" s="95" t="s">
        <v>1500</v>
      </c>
      <c r="F747" s="25">
        <v>20</v>
      </c>
      <c r="G747" s="25">
        <v>4800</v>
      </c>
      <c r="H747" s="25">
        <f t="shared" si="37"/>
        <v>96000</v>
      </c>
      <c r="I747" s="25">
        <f t="shared" si="38"/>
        <v>107520.00000000001</v>
      </c>
      <c r="J747" s="95" t="s">
        <v>788</v>
      </c>
      <c r="K747" s="95" t="s">
        <v>26</v>
      </c>
      <c r="L747" s="19"/>
    </row>
    <row r="748" spans="1:12" s="31" customFormat="1" ht="76.5">
      <c r="A748" s="30">
        <v>732</v>
      </c>
      <c r="B748" s="95" t="s">
        <v>3021</v>
      </c>
      <c r="C748" s="95" t="s">
        <v>29</v>
      </c>
      <c r="D748" s="95" t="s">
        <v>3134</v>
      </c>
      <c r="E748" s="95" t="s">
        <v>1500</v>
      </c>
      <c r="F748" s="25">
        <v>1</v>
      </c>
      <c r="G748" s="25">
        <v>5200</v>
      </c>
      <c r="H748" s="25">
        <f t="shared" si="37"/>
        <v>5200</v>
      </c>
      <c r="I748" s="25">
        <f t="shared" si="38"/>
        <v>5824.0000000000009</v>
      </c>
      <c r="J748" s="95" t="s">
        <v>788</v>
      </c>
      <c r="K748" s="95" t="s">
        <v>26</v>
      </c>
      <c r="L748" s="19"/>
    </row>
    <row r="749" spans="1:12" s="31" customFormat="1" ht="76.5">
      <c r="A749" s="30">
        <v>733</v>
      </c>
      <c r="B749" s="95" t="s">
        <v>3022</v>
      </c>
      <c r="C749" s="95" t="s">
        <v>29</v>
      </c>
      <c r="D749" s="95" t="s">
        <v>3135</v>
      </c>
      <c r="E749" s="95" t="s">
        <v>1500</v>
      </c>
      <c r="F749" s="25">
        <v>1</v>
      </c>
      <c r="G749" s="25">
        <v>3500</v>
      </c>
      <c r="H749" s="25">
        <f t="shared" si="37"/>
        <v>3500</v>
      </c>
      <c r="I749" s="25">
        <f t="shared" si="38"/>
        <v>3920.0000000000005</v>
      </c>
      <c r="J749" s="95" t="s">
        <v>788</v>
      </c>
      <c r="K749" s="95" t="s">
        <v>26</v>
      </c>
      <c r="L749" s="19"/>
    </row>
    <row r="750" spans="1:12" s="31" customFormat="1" ht="89.25">
      <c r="A750" s="30">
        <v>734</v>
      </c>
      <c r="B750" s="95" t="s">
        <v>3023</v>
      </c>
      <c r="C750" s="95" t="s">
        <v>29</v>
      </c>
      <c r="D750" s="95" t="s">
        <v>3136</v>
      </c>
      <c r="E750" s="95" t="s">
        <v>1500</v>
      </c>
      <c r="F750" s="25">
        <v>2</v>
      </c>
      <c r="G750" s="25">
        <v>6200</v>
      </c>
      <c r="H750" s="25">
        <f t="shared" si="37"/>
        <v>12400</v>
      </c>
      <c r="I750" s="25">
        <f t="shared" si="38"/>
        <v>13888.000000000002</v>
      </c>
      <c r="J750" s="95" t="s">
        <v>788</v>
      </c>
      <c r="K750" s="95" t="s">
        <v>26</v>
      </c>
      <c r="L750" s="19"/>
    </row>
    <row r="751" spans="1:12" s="31" customFormat="1" ht="76.5">
      <c r="A751" s="30">
        <v>735</v>
      </c>
      <c r="B751" s="95" t="s">
        <v>3024</v>
      </c>
      <c r="C751" s="95" t="s">
        <v>29</v>
      </c>
      <c r="D751" s="95" t="s">
        <v>3137</v>
      </c>
      <c r="E751" s="95" t="s">
        <v>1500</v>
      </c>
      <c r="F751" s="25">
        <v>2</v>
      </c>
      <c r="G751" s="25">
        <v>6400</v>
      </c>
      <c r="H751" s="25">
        <f t="shared" si="37"/>
        <v>12800</v>
      </c>
      <c r="I751" s="25">
        <f t="shared" si="38"/>
        <v>14336.000000000002</v>
      </c>
      <c r="J751" s="95" t="s">
        <v>788</v>
      </c>
      <c r="K751" s="95" t="s">
        <v>26</v>
      </c>
      <c r="L751" s="19"/>
    </row>
    <row r="752" spans="1:12" s="31" customFormat="1" ht="76.5">
      <c r="A752" s="30">
        <v>736</v>
      </c>
      <c r="B752" s="95" t="s">
        <v>3025</v>
      </c>
      <c r="C752" s="95" t="s">
        <v>29</v>
      </c>
      <c r="D752" s="95" t="s">
        <v>3138</v>
      </c>
      <c r="E752" s="95" t="s">
        <v>1500</v>
      </c>
      <c r="F752" s="25">
        <v>1</v>
      </c>
      <c r="G752" s="25">
        <v>5500</v>
      </c>
      <c r="H752" s="25">
        <f t="shared" si="37"/>
        <v>5500</v>
      </c>
      <c r="I752" s="25">
        <f t="shared" si="38"/>
        <v>6160.0000000000009</v>
      </c>
      <c r="J752" s="95" t="s">
        <v>788</v>
      </c>
      <c r="K752" s="95" t="s">
        <v>26</v>
      </c>
      <c r="L752" s="19"/>
    </row>
    <row r="753" spans="1:12" s="31" customFormat="1" ht="76.5">
      <c r="A753" s="30">
        <v>737</v>
      </c>
      <c r="B753" s="20" t="s">
        <v>3058</v>
      </c>
      <c r="C753" s="20" t="s">
        <v>29</v>
      </c>
      <c r="D753" s="20" t="s">
        <v>3139</v>
      </c>
      <c r="E753" s="95" t="s">
        <v>1500</v>
      </c>
      <c r="F753" s="25">
        <v>1</v>
      </c>
      <c r="G753" s="25">
        <v>11200</v>
      </c>
      <c r="H753" s="25">
        <f t="shared" si="37"/>
        <v>11200</v>
      </c>
      <c r="I753" s="25">
        <f t="shared" si="38"/>
        <v>12544.000000000002</v>
      </c>
      <c r="J753" s="95" t="s">
        <v>788</v>
      </c>
      <c r="K753" s="95" t="s">
        <v>26</v>
      </c>
      <c r="L753" s="19"/>
    </row>
    <row r="754" spans="1:12" s="31" customFormat="1" ht="76.5">
      <c r="A754" s="30">
        <v>738</v>
      </c>
      <c r="B754" s="95" t="s">
        <v>3046</v>
      </c>
      <c r="C754" s="95" t="s">
        <v>29</v>
      </c>
      <c r="D754" s="20" t="s">
        <v>3140</v>
      </c>
      <c r="E754" s="95" t="s">
        <v>1500</v>
      </c>
      <c r="F754" s="25">
        <v>1</v>
      </c>
      <c r="G754" s="25">
        <v>1650</v>
      </c>
      <c r="H754" s="25">
        <f t="shared" si="37"/>
        <v>1650</v>
      </c>
      <c r="I754" s="25">
        <f t="shared" si="38"/>
        <v>1848.0000000000002</v>
      </c>
      <c r="J754" s="95" t="s">
        <v>788</v>
      </c>
      <c r="K754" s="95" t="s">
        <v>26</v>
      </c>
      <c r="L754" s="19"/>
    </row>
    <row r="755" spans="1:12" s="31" customFormat="1" ht="76.5">
      <c r="A755" s="30">
        <v>739</v>
      </c>
      <c r="B755" s="95" t="s">
        <v>3026</v>
      </c>
      <c r="C755" s="95" t="s">
        <v>29</v>
      </c>
      <c r="D755" s="95" t="s">
        <v>3141</v>
      </c>
      <c r="E755" s="95" t="s">
        <v>1500</v>
      </c>
      <c r="F755" s="25">
        <v>2</v>
      </c>
      <c r="G755" s="25">
        <v>1900</v>
      </c>
      <c r="H755" s="25">
        <f t="shared" si="37"/>
        <v>3800</v>
      </c>
      <c r="I755" s="25">
        <f t="shared" si="38"/>
        <v>4256</v>
      </c>
      <c r="J755" s="95" t="s">
        <v>788</v>
      </c>
      <c r="K755" s="95" t="s">
        <v>26</v>
      </c>
      <c r="L755" s="19"/>
    </row>
    <row r="756" spans="1:12" s="31" customFormat="1" ht="76.5">
      <c r="A756" s="30">
        <v>740</v>
      </c>
      <c r="B756" s="95" t="s">
        <v>3047</v>
      </c>
      <c r="C756" s="95" t="s">
        <v>29</v>
      </c>
      <c r="D756" s="95" t="s">
        <v>3142</v>
      </c>
      <c r="E756" s="95" t="s">
        <v>1500</v>
      </c>
      <c r="F756" s="25">
        <v>1</v>
      </c>
      <c r="G756" s="25">
        <v>1720</v>
      </c>
      <c r="H756" s="25">
        <f t="shared" si="37"/>
        <v>1720</v>
      </c>
      <c r="I756" s="25">
        <f t="shared" si="38"/>
        <v>1926.4</v>
      </c>
      <c r="J756" s="95" t="s">
        <v>788</v>
      </c>
      <c r="K756" s="95" t="s">
        <v>26</v>
      </c>
      <c r="L756" s="19"/>
    </row>
    <row r="757" spans="1:12" s="31" customFormat="1" ht="76.5">
      <c r="A757" s="30">
        <v>741</v>
      </c>
      <c r="B757" s="95" t="s">
        <v>3047</v>
      </c>
      <c r="C757" s="95" t="s">
        <v>29</v>
      </c>
      <c r="D757" s="95" t="s">
        <v>3143</v>
      </c>
      <c r="E757" s="95" t="s">
        <v>1500</v>
      </c>
      <c r="F757" s="25">
        <v>1</v>
      </c>
      <c r="G757" s="25">
        <v>1900</v>
      </c>
      <c r="H757" s="25">
        <f t="shared" si="37"/>
        <v>1900</v>
      </c>
      <c r="I757" s="25">
        <f t="shared" si="38"/>
        <v>2128</v>
      </c>
      <c r="J757" s="95" t="s">
        <v>788</v>
      </c>
      <c r="K757" s="95" t="s">
        <v>26</v>
      </c>
      <c r="L757" s="19"/>
    </row>
    <row r="758" spans="1:12" s="31" customFormat="1" ht="76.5">
      <c r="A758" s="30">
        <v>742</v>
      </c>
      <c r="B758" s="95" t="s">
        <v>3048</v>
      </c>
      <c r="C758" s="95" t="s">
        <v>29</v>
      </c>
      <c r="D758" s="95" t="s">
        <v>3144</v>
      </c>
      <c r="E758" s="95" t="s">
        <v>1500</v>
      </c>
      <c r="F758" s="25">
        <v>1</v>
      </c>
      <c r="G758" s="25">
        <v>1560</v>
      </c>
      <c r="H758" s="25">
        <f t="shared" si="37"/>
        <v>1560</v>
      </c>
      <c r="I758" s="25">
        <f t="shared" si="38"/>
        <v>1747.2000000000003</v>
      </c>
      <c r="J758" s="95" t="s">
        <v>788</v>
      </c>
      <c r="K758" s="95" t="s">
        <v>26</v>
      </c>
      <c r="L758" s="19"/>
    </row>
    <row r="759" spans="1:12" s="31" customFormat="1" ht="76.5">
      <c r="A759" s="30">
        <v>743</v>
      </c>
      <c r="B759" s="95" t="s">
        <v>3047</v>
      </c>
      <c r="C759" s="95" t="s">
        <v>29</v>
      </c>
      <c r="D759" s="95" t="s">
        <v>3145</v>
      </c>
      <c r="E759" s="95" t="s">
        <v>1500</v>
      </c>
      <c r="F759" s="25">
        <v>1</v>
      </c>
      <c r="G759" s="25">
        <v>1320</v>
      </c>
      <c r="H759" s="25">
        <f t="shared" si="37"/>
        <v>1320</v>
      </c>
      <c r="I759" s="25">
        <f t="shared" si="38"/>
        <v>1478.4</v>
      </c>
      <c r="J759" s="95" t="s">
        <v>788</v>
      </c>
      <c r="K759" s="95" t="s">
        <v>26</v>
      </c>
      <c r="L759" s="19"/>
    </row>
    <row r="760" spans="1:12" s="31" customFormat="1" ht="76.5">
      <c r="A760" s="30">
        <v>744</v>
      </c>
      <c r="B760" s="95" t="s">
        <v>3027</v>
      </c>
      <c r="C760" s="95" t="s">
        <v>29</v>
      </c>
      <c r="D760" s="95" t="s">
        <v>3146</v>
      </c>
      <c r="E760" s="95" t="s">
        <v>1500</v>
      </c>
      <c r="F760" s="25">
        <v>2</v>
      </c>
      <c r="G760" s="25">
        <v>1710</v>
      </c>
      <c r="H760" s="25">
        <f t="shared" si="37"/>
        <v>3420</v>
      </c>
      <c r="I760" s="25">
        <f t="shared" si="38"/>
        <v>3830.4000000000005</v>
      </c>
      <c r="J760" s="95" t="s">
        <v>788</v>
      </c>
      <c r="K760" s="95" t="s">
        <v>26</v>
      </c>
      <c r="L760" s="19"/>
    </row>
    <row r="761" spans="1:12" s="31" customFormat="1" ht="76.5">
      <c r="A761" s="30">
        <v>745</v>
      </c>
      <c r="B761" s="95" t="s">
        <v>3049</v>
      </c>
      <c r="C761" s="95" t="s">
        <v>29</v>
      </c>
      <c r="D761" s="95" t="s">
        <v>3147</v>
      </c>
      <c r="E761" s="95" t="s">
        <v>1500</v>
      </c>
      <c r="F761" s="25">
        <v>3</v>
      </c>
      <c r="G761" s="25">
        <v>1780</v>
      </c>
      <c r="H761" s="25">
        <f t="shared" si="37"/>
        <v>5340</v>
      </c>
      <c r="I761" s="25">
        <f t="shared" si="38"/>
        <v>5980.8</v>
      </c>
      <c r="J761" s="95" t="s">
        <v>788</v>
      </c>
      <c r="K761" s="95" t="s">
        <v>26</v>
      </c>
      <c r="L761" s="19"/>
    </row>
    <row r="762" spans="1:12" s="31" customFormat="1" ht="79.5" customHeight="1">
      <c r="A762" s="30">
        <v>746</v>
      </c>
      <c r="B762" s="20" t="s">
        <v>3059</v>
      </c>
      <c r="C762" s="95" t="s">
        <v>29</v>
      </c>
      <c r="D762" s="95" t="s">
        <v>3148</v>
      </c>
      <c r="E762" s="95" t="s">
        <v>1500</v>
      </c>
      <c r="F762" s="25">
        <v>2</v>
      </c>
      <c r="G762" s="25">
        <v>1000</v>
      </c>
      <c r="H762" s="25">
        <f t="shared" si="37"/>
        <v>2000</v>
      </c>
      <c r="I762" s="25">
        <f t="shared" si="38"/>
        <v>2240</v>
      </c>
      <c r="J762" s="95" t="s">
        <v>788</v>
      </c>
      <c r="K762" s="95" t="s">
        <v>26</v>
      </c>
      <c r="L762" s="19"/>
    </row>
    <row r="763" spans="1:12" s="31" customFormat="1" ht="76.5">
      <c r="A763" s="30">
        <v>747</v>
      </c>
      <c r="B763" s="95" t="s">
        <v>3050</v>
      </c>
      <c r="C763" s="95" t="s">
        <v>29</v>
      </c>
      <c r="D763" s="95" t="s">
        <v>3149</v>
      </c>
      <c r="E763" s="95" t="s">
        <v>1500</v>
      </c>
      <c r="F763" s="25">
        <v>2</v>
      </c>
      <c r="G763" s="25">
        <v>790</v>
      </c>
      <c r="H763" s="25">
        <f t="shared" si="37"/>
        <v>1580</v>
      </c>
      <c r="I763" s="25">
        <f t="shared" si="38"/>
        <v>1769.6000000000001</v>
      </c>
      <c r="J763" s="95" t="s">
        <v>788</v>
      </c>
      <c r="K763" s="95" t="s">
        <v>26</v>
      </c>
      <c r="L763" s="19"/>
    </row>
    <row r="764" spans="1:12" s="31" customFormat="1" ht="76.5">
      <c r="A764" s="30">
        <v>748</v>
      </c>
      <c r="B764" s="95" t="s">
        <v>3028</v>
      </c>
      <c r="C764" s="95" t="s">
        <v>29</v>
      </c>
      <c r="D764" s="95" t="s">
        <v>3150</v>
      </c>
      <c r="E764" s="95" t="s">
        <v>1500</v>
      </c>
      <c r="F764" s="25">
        <v>1</v>
      </c>
      <c r="G764" s="25">
        <v>720</v>
      </c>
      <c r="H764" s="25">
        <f t="shared" si="37"/>
        <v>720</v>
      </c>
      <c r="I764" s="25">
        <f t="shared" si="38"/>
        <v>806.40000000000009</v>
      </c>
      <c r="J764" s="95" t="s">
        <v>788</v>
      </c>
      <c r="K764" s="95" t="s">
        <v>26</v>
      </c>
      <c r="L764" s="19"/>
    </row>
    <row r="765" spans="1:12" s="31" customFormat="1" ht="76.5">
      <c r="A765" s="30">
        <v>749</v>
      </c>
      <c r="B765" s="95" t="s">
        <v>3051</v>
      </c>
      <c r="C765" s="95" t="s">
        <v>29</v>
      </c>
      <c r="D765" s="95" t="s">
        <v>3151</v>
      </c>
      <c r="E765" s="95" t="s">
        <v>1500</v>
      </c>
      <c r="F765" s="25">
        <v>2</v>
      </c>
      <c r="G765" s="25">
        <v>1050</v>
      </c>
      <c r="H765" s="25">
        <f t="shared" si="37"/>
        <v>2100</v>
      </c>
      <c r="I765" s="25">
        <f t="shared" si="38"/>
        <v>2352</v>
      </c>
      <c r="J765" s="95" t="s">
        <v>788</v>
      </c>
      <c r="K765" s="95" t="s">
        <v>26</v>
      </c>
      <c r="L765" s="19"/>
    </row>
    <row r="766" spans="1:12" s="31" customFormat="1" ht="76.5">
      <c r="A766" s="30">
        <v>750</v>
      </c>
      <c r="B766" s="95" t="s">
        <v>3052</v>
      </c>
      <c r="C766" s="95" t="s">
        <v>29</v>
      </c>
      <c r="D766" s="95" t="s">
        <v>3152</v>
      </c>
      <c r="E766" s="95" t="s">
        <v>1500</v>
      </c>
      <c r="F766" s="25">
        <v>2</v>
      </c>
      <c r="G766" s="25">
        <v>680</v>
      </c>
      <c r="H766" s="25">
        <f t="shared" si="37"/>
        <v>1360</v>
      </c>
      <c r="I766" s="25">
        <f t="shared" si="38"/>
        <v>1523.2</v>
      </c>
      <c r="J766" s="95" t="s">
        <v>788</v>
      </c>
      <c r="K766" s="95" t="s">
        <v>26</v>
      </c>
      <c r="L766" s="19"/>
    </row>
    <row r="767" spans="1:12" s="31" customFormat="1" ht="76.5">
      <c r="A767" s="30">
        <v>751</v>
      </c>
      <c r="B767" s="95" t="s">
        <v>3029</v>
      </c>
      <c r="C767" s="95" t="s">
        <v>29</v>
      </c>
      <c r="D767" s="95" t="s">
        <v>3153</v>
      </c>
      <c r="E767" s="95" t="s">
        <v>1500</v>
      </c>
      <c r="F767" s="25">
        <v>1</v>
      </c>
      <c r="G767" s="25">
        <v>2940</v>
      </c>
      <c r="H767" s="25">
        <f t="shared" si="37"/>
        <v>2940</v>
      </c>
      <c r="I767" s="25">
        <f t="shared" si="38"/>
        <v>3292.8</v>
      </c>
      <c r="J767" s="95" t="s">
        <v>788</v>
      </c>
      <c r="K767" s="95" t="s">
        <v>26</v>
      </c>
      <c r="L767" s="19"/>
    </row>
    <row r="768" spans="1:12" s="31" customFormat="1" ht="76.5">
      <c r="A768" s="30">
        <v>752</v>
      </c>
      <c r="B768" s="95" t="s">
        <v>3030</v>
      </c>
      <c r="C768" s="95" t="s">
        <v>29</v>
      </c>
      <c r="D768" s="20" t="s">
        <v>3154</v>
      </c>
      <c r="E768" s="95" t="s">
        <v>1500</v>
      </c>
      <c r="F768" s="25">
        <v>3</v>
      </c>
      <c r="G768" s="25">
        <v>113727</v>
      </c>
      <c r="H768" s="25">
        <f t="shared" si="37"/>
        <v>341181</v>
      </c>
      <c r="I768" s="25">
        <f t="shared" si="38"/>
        <v>382122.72000000003</v>
      </c>
      <c r="J768" s="95" t="s">
        <v>788</v>
      </c>
      <c r="K768" s="95" t="s">
        <v>26</v>
      </c>
      <c r="L768" s="19"/>
    </row>
    <row r="769" spans="1:12" s="31" customFormat="1" ht="76.5">
      <c r="A769" s="30">
        <v>753</v>
      </c>
      <c r="B769" s="95" t="s">
        <v>3031</v>
      </c>
      <c r="C769" s="95" t="s">
        <v>29</v>
      </c>
      <c r="D769" s="20" t="s">
        <v>3154</v>
      </c>
      <c r="E769" s="95" t="s">
        <v>1500</v>
      </c>
      <c r="F769" s="25">
        <v>2</v>
      </c>
      <c r="G769" s="25">
        <v>135594</v>
      </c>
      <c r="H769" s="25">
        <f t="shared" si="37"/>
        <v>271188</v>
      </c>
      <c r="I769" s="25">
        <f t="shared" si="38"/>
        <v>303730.56000000006</v>
      </c>
      <c r="J769" s="95" t="s">
        <v>788</v>
      </c>
      <c r="K769" s="95" t="s">
        <v>26</v>
      </c>
      <c r="L769" s="19"/>
    </row>
    <row r="770" spans="1:12" s="31" customFormat="1" ht="76.5">
      <c r="A770" s="30">
        <v>754</v>
      </c>
      <c r="B770" s="95" t="s">
        <v>3032</v>
      </c>
      <c r="C770" s="95" t="s">
        <v>29</v>
      </c>
      <c r="D770" s="20" t="s">
        <v>3155</v>
      </c>
      <c r="E770" s="95" t="s">
        <v>1500</v>
      </c>
      <c r="F770" s="25">
        <v>3</v>
      </c>
      <c r="G770" s="25">
        <v>32805</v>
      </c>
      <c r="H770" s="25">
        <f t="shared" si="37"/>
        <v>98415</v>
      </c>
      <c r="I770" s="25">
        <f t="shared" si="38"/>
        <v>110224.80000000002</v>
      </c>
      <c r="J770" s="95" t="s">
        <v>788</v>
      </c>
      <c r="K770" s="95" t="s">
        <v>26</v>
      </c>
      <c r="L770" s="19"/>
    </row>
    <row r="771" spans="1:12" s="31" customFormat="1" ht="76.5">
      <c r="A771" s="30">
        <v>755</v>
      </c>
      <c r="B771" s="95" t="s">
        <v>3033</v>
      </c>
      <c r="C771" s="95" t="s">
        <v>29</v>
      </c>
      <c r="D771" s="20" t="s">
        <v>3156</v>
      </c>
      <c r="E771" s="95" t="s">
        <v>1500</v>
      </c>
      <c r="F771" s="25">
        <v>3</v>
      </c>
      <c r="G771" s="25">
        <v>49500</v>
      </c>
      <c r="H771" s="25">
        <f t="shared" si="37"/>
        <v>148500</v>
      </c>
      <c r="I771" s="25">
        <f t="shared" si="38"/>
        <v>166320.00000000003</v>
      </c>
      <c r="J771" s="95" t="s">
        <v>788</v>
      </c>
      <c r="K771" s="95" t="s">
        <v>26</v>
      </c>
      <c r="L771" s="19"/>
    </row>
    <row r="772" spans="1:12" s="31" customFormat="1" ht="81" customHeight="1">
      <c r="A772" s="30">
        <v>756</v>
      </c>
      <c r="B772" s="95" t="s">
        <v>3061</v>
      </c>
      <c r="C772" s="95" t="s">
        <v>29</v>
      </c>
      <c r="D772" s="20" t="s">
        <v>3157</v>
      </c>
      <c r="E772" s="95" t="s">
        <v>1500</v>
      </c>
      <c r="F772" s="25">
        <v>3</v>
      </c>
      <c r="G772" s="25">
        <v>5250</v>
      </c>
      <c r="H772" s="25">
        <f t="shared" si="37"/>
        <v>15750</v>
      </c>
      <c r="I772" s="25">
        <f t="shared" si="38"/>
        <v>17640</v>
      </c>
      <c r="J772" s="95" t="s">
        <v>788</v>
      </c>
      <c r="K772" s="95" t="s">
        <v>26</v>
      </c>
      <c r="L772" s="19"/>
    </row>
    <row r="773" spans="1:12" s="31" customFormat="1" ht="80.25" customHeight="1">
      <c r="A773" s="30">
        <v>757</v>
      </c>
      <c r="B773" s="95" t="s">
        <v>3063</v>
      </c>
      <c r="C773" s="95" t="s">
        <v>29</v>
      </c>
      <c r="D773" s="95" t="s">
        <v>3158</v>
      </c>
      <c r="E773" s="95" t="s">
        <v>1500</v>
      </c>
      <c r="F773" s="25">
        <v>3</v>
      </c>
      <c r="G773" s="25">
        <v>10500</v>
      </c>
      <c r="H773" s="25">
        <f t="shared" si="37"/>
        <v>31500</v>
      </c>
      <c r="I773" s="25">
        <f t="shared" si="38"/>
        <v>35280</v>
      </c>
      <c r="J773" s="95" t="s">
        <v>788</v>
      </c>
      <c r="K773" s="95" t="s">
        <v>26</v>
      </c>
      <c r="L773" s="19"/>
    </row>
    <row r="774" spans="1:12" s="31" customFormat="1" ht="85.5" customHeight="1">
      <c r="A774" s="30">
        <v>758</v>
      </c>
      <c r="B774" s="95" t="s">
        <v>3062</v>
      </c>
      <c r="C774" s="95" t="s">
        <v>29</v>
      </c>
      <c r="D774" s="20" t="s">
        <v>3159</v>
      </c>
      <c r="E774" s="95" t="s">
        <v>1500</v>
      </c>
      <c r="F774" s="25">
        <v>3</v>
      </c>
      <c r="G774" s="25">
        <v>10500</v>
      </c>
      <c r="H774" s="25">
        <f t="shared" si="37"/>
        <v>31500</v>
      </c>
      <c r="I774" s="25">
        <f t="shared" si="38"/>
        <v>35280</v>
      </c>
      <c r="J774" s="95" t="s">
        <v>788</v>
      </c>
      <c r="K774" s="95" t="s">
        <v>26</v>
      </c>
      <c r="L774" s="19"/>
    </row>
    <row r="775" spans="1:12" s="31" customFormat="1" ht="80.25" customHeight="1">
      <c r="A775" s="30">
        <v>759</v>
      </c>
      <c r="B775" s="95" t="s">
        <v>3064</v>
      </c>
      <c r="C775" s="95" t="s">
        <v>29</v>
      </c>
      <c r="D775" s="20" t="s">
        <v>3160</v>
      </c>
      <c r="E775" s="95" t="s">
        <v>1500</v>
      </c>
      <c r="F775" s="25">
        <v>3</v>
      </c>
      <c r="G775" s="25">
        <v>23400</v>
      </c>
      <c r="H775" s="25">
        <f t="shared" si="37"/>
        <v>70200</v>
      </c>
      <c r="I775" s="25">
        <f t="shared" si="38"/>
        <v>78624.000000000015</v>
      </c>
      <c r="J775" s="95" t="s">
        <v>788</v>
      </c>
      <c r="K775" s="95" t="s">
        <v>26</v>
      </c>
      <c r="L775" s="19"/>
    </row>
    <row r="776" spans="1:12" s="31" customFormat="1" ht="82.5" customHeight="1">
      <c r="A776" s="30">
        <v>760</v>
      </c>
      <c r="B776" s="20" t="s">
        <v>3060</v>
      </c>
      <c r="C776" s="95" t="s">
        <v>29</v>
      </c>
      <c r="D776" s="20" t="s">
        <v>3065</v>
      </c>
      <c r="E776" s="95" t="s">
        <v>1500</v>
      </c>
      <c r="F776" s="25">
        <v>2</v>
      </c>
      <c r="G776" s="25">
        <v>36000</v>
      </c>
      <c r="H776" s="25">
        <f t="shared" si="37"/>
        <v>72000</v>
      </c>
      <c r="I776" s="25">
        <f t="shared" si="38"/>
        <v>80640.000000000015</v>
      </c>
      <c r="J776" s="95" t="s">
        <v>788</v>
      </c>
      <c r="K776" s="95" t="s">
        <v>26</v>
      </c>
      <c r="L776" s="19"/>
    </row>
    <row r="777" spans="1:12" s="31" customFormat="1" ht="84" customHeight="1">
      <c r="A777" s="30">
        <v>761</v>
      </c>
      <c r="B777" s="95" t="s">
        <v>3034</v>
      </c>
      <c r="C777" s="95" t="s">
        <v>29</v>
      </c>
      <c r="D777" s="20" t="s">
        <v>3161</v>
      </c>
      <c r="E777" s="95" t="s">
        <v>1500</v>
      </c>
      <c r="F777" s="25">
        <v>3</v>
      </c>
      <c r="G777" s="25">
        <v>9000</v>
      </c>
      <c r="H777" s="25">
        <f t="shared" si="37"/>
        <v>27000</v>
      </c>
      <c r="I777" s="25">
        <f t="shared" si="38"/>
        <v>30240.000000000004</v>
      </c>
      <c r="J777" s="95" t="s">
        <v>788</v>
      </c>
      <c r="K777" s="95" t="s">
        <v>26</v>
      </c>
      <c r="L777" s="19"/>
    </row>
    <row r="778" spans="1:12" s="31" customFormat="1" ht="80.25" customHeight="1">
      <c r="A778" s="30">
        <v>762</v>
      </c>
      <c r="B778" s="95" t="s">
        <v>3035</v>
      </c>
      <c r="C778" s="95" t="s">
        <v>29</v>
      </c>
      <c r="D778" s="20" t="s">
        <v>3162</v>
      </c>
      <c r="E778" s="95" t="s">
        <v>1500</v>
      </c>
      <c r="F778" s="25">
        <v>3</v>
      </c>
      <c r="G778" s="25">
        <v>17200</v>
      </c>
      <c r="H778" s="25">
        <f t="shared" si="37"/>
        <v>51600</v>
      </c>
      <c r="I778" s="25">
        <f t="shared" si="38"/>
        <v>57792.000000000007</v>
      </c>
      <c r="J778" s="95" t="s">
        <v>788</v>
      </c>
      <c r="K778" s="95" t="s">
        <v>26</v>
      </c>
      <c r="L778" s="19"/>
    </row>
    <row r="779" spans="1:12" s="31" customFormat="1" ht="84" customHeight="1">
      <c r="A779" s="30">
        <v>763</v>
      </c>
      <c r="B779" s="95" t="s">
        <v>3036</v>
      </c>
      <c r="C779" s="95" t="s">
        <v>29</v>
      </c>
      <c r="D779" s="20" t="s">
        <v>3163</v>
      </c>
      <c r="E779" s="95" t="s">
        <v>1500</v>
      </c>
      <c r="F779" s="25">
        <v>3</v>
      </c>
      <c r="G779" s="25">
        <v>2900</v>
      </c>
      <c r="H779" s="25">
        <f t="shared" si="37"/>
        <v>8700</v>
      </c>
      <c r="I779" s="25">
        <f t="shared" si="38"/>
        <v>9744.0000000000018</v>
      </c>
      <c r="J779" s="95" t="s">
        <v>788</v>
      </c>
      <c r="K779" s="95" t="s">
        <v>26</v>
      </c>
      <c r="L779" s="19"/>
    </row>
    <row r="780" spans="1:12" s="31" customFormat="1" ht="88.5" customHeight="1">
      <c r="A780" s="30">
        <v>764</v>
      </c>
      <c r="B780" s="95" t="s">
        <v>3037</v>
      </c>
      <c r="C780" s="95" t="s">
        <v>29</v>
      </c>
      <c r="D780" s="20" t="s">
        <v>3164</v>
      </c>
      <c r="E780" s="95" t="s">
        <v>1500</v>
      </c>
      <c r="F780" s="25">
        <v>3</v>
      </c>
      <c r="G780" s="25">
        <v>4500</v>
      </c>
      <c r="H780" s="25">
        <f t="shared" si="37"/>
        <v>13500</v>
      </c>
      <c r="I780" s="25">
        <f t="shared" si="38"/>
        <v>15120.000000000002</v>
      </c>
      <c r="J780" s="95" t="s">
        <v>788</v>
      </c>
      <c r="K780" s="95" t="s">
        <v>26</v>
      </c>
      <c r="L780" s="19"/>
    </row>
    <row r="781" spans="1:12" s="31" customFormat="1" ht="87" customHeight="1">
      <c r="A781" s="30">
        <v>765</v>
      </c>
      <c r="B781" s="95" t="s">
        <v>3038</v>
      </c>
      <c r="C781" s="95" t="s">
        <v>29</v>
      </c>
      <c r="D781" s="20" t="s">
        <v>3165</v>
      </c>
      <c r="E781" s="95" t="s">
        <v>1500</v>
      </c>
      <c r="F781" s="25">
        <v>3</v>
      </c>
      <c r="G781" s="25">
        <v>19500</v>
      </c>
      <c r="H781" s="25">
        <f t="shared" si="37"/>
        <v>58500</v>
      </c>
      <c r="I781" s="25">
        <f t="shared" si="38"/>
        <v>65520.000000000007</v>
      </c>
      <c r="J781" s="95" t="s">
        <v>788</v>
      </c>
      <c r="K781" s="95" t="s">
        <v>26</v>
      </c>
      <c r="L781" s="19"/>
    </row>
    <row r="782" spans="1:12" s="31" customFormat="1" ht="84" customHeight="1">
      <c r="A782" s="30">
        <v>766</v>
      </c>
      <c r="B782" s="95" t="s">
        <v>3039</v>
      </c>
      <c r="C782" s="95" t="s">
        <v>29</v>
      </c>
      <c r="D782" s="20" t="s">
        <v>3166</v>
      </c>
      <c r="E782" s="95" t="s">
        <v>1500</v>
      </c>
      <c r="F782" s="25">
        <v>3</v>
      </c>
      <c r="G782" s="25">
        <v>4500</v>
      </c>
      <c r="H782" s="25">
        <f t="shared" si="37"/>
        <v>13500</v>
      </c>
      <c r="I782" s="25">
        <f t="shared" si="38"/>
        <v>15120.000000000002</v>
      </c>
      <c r="J782" s="95" t="s">
        <v>788</v>
      </c>
      <c r="K782" s="95" t="s">
        <v>26</v>
      </c>
      <c r="L782" s="19"/>
    </row>
    <row r="783" spans="1:12" s="31" customFormat="1" ht="86.25" customHeight="1">
      <c r="A783" s="30">
        <v>767</v>
      </c>
      <c r="B783" s="95" t="s">
        <v>3040</v>
      </c>
      <c r="C783" s="95" t="s">
        <v>29</v>
      </c>
      <c r="D783" s="20" t="s">
        <v>3167</v>
      </c>
      <c r="E783" s="95" t="s">
        <v>1500</v>
      </c>
      <c r="F783" s="25">
        <v>3</v>
      </c>
      <c r="G783" s="25">
        <v>4800</v>
      </c>
      <c r="H783" s="25">
        <f t="shared" si="37"/>
        <v>14400</v>
      </c>
      <c r="I783" s="25">
        <f t="shared" si="38"/>
        <v>16128.000000000002</v>
      </c>
      <c r="J783" s="95" t="s">
        <v>788</v>
      </c>
      <c r="K783" s="95" t="s">
        <v>26</v>
      </c>
      <c r="L783" s="19"/>
    </row>
    <row r="784" spans="1:12" s="31" customFormat="1" ht="80.25" customHeight="1">
      <c r="A784" s="30">
        <v>768</v>
      </c>
      <c r="B784" s="95" t="s">
        <v>3041</v>
      </c>
      <c r="C784" s="95" t="s">
        <v>29</v>
      </c>
      <c r="D784" s="20" t="s">
        <v>3168</v>
      </c>
      <c r="E784" s="95" t="s">
        <v>1500</v>
      </c>
      <c r="F784" s="25">
        <v>2</v>
      </c>
      <c r="G784" s="25">
        <v>3200</v>
      </c>
      <c r="H784" s="25">
        <f t="shared" si="37"/>
        <v>6400</v>
      </c>
      <c r="I784" s="25">
        <f t="shared" si="38"/>
        <v>7168.0000000000009</v>
      </c>
      <c r="J784" s="95" t="s">
        <v>788</v>
      </c>
      <c r="K784" s="95" t="s">
        <v>26</v>
      </c>
      <c r="L784" s="19"/>
    </row>
    <row r="785" spans="1:12" s="31" customFormat="1" ht="71.25" customHeight="1">
      <c r="A785" s="30">
        <v>769</v>
      </c>
      <c r="B785" s="95" t="s">
        <v>3042</v>
      </c>
      <c r="C785" s="95" t="s">
        <v>29</v>
      </c>
      <c r="D785" s="95" t="s">
        <v>3044</v>
      </c>
      <c r="E785" s="95" t="s">
        <v>1500</v>
      </c>
      <c r="F785" s="25">
        <v>30</v>
      </c>
      <c r="G785" s="25">
        <v>690</v>
      </c>
      <c r="H785" s="25">
        <f t="shared" si="37"/>
        <v>20700</v>
      </c>
      <c r="I785" s="25">
        <f t="shared" si="38"/>
        <v>23184.000000000004</v>
      </c>
      <c r="J785" s="95" t="s">
        <v>2986</v>
      </c>
      <c r="K785" s="95" t="s">
        <v>1361</v>
      </c>
      <c r="L785" s="19"/>
    </row>
    <row r="786" spans="1:12" s="31" customFormat="1" ht="74.25" customHeight="1">
      <c r="A786" s="30">
        <v>770</v>
      </c>
      <c r="B786" s="95" t="s">
        <v>3043</v>
      </c>
      <c r="C786" s="95" t="s">
        <v>29</v>
      </c>
      <c r="D786" s="95" t="s">
        <v>3045</v>
      </c>
      <c r="E786" s="95" t="s">
        <v>1500</v>
      </c>
      <c r="F786" s="25">
        <v>20</v>
      </c>
      <c r="G786" s="25">
        <v>1380</v>
      </c>
      <c r="H786" s="25">
        <f t="shared" si="37"/>
        <v>27600</v>
      </c>
      <c r="I786" s="25">
        <f t="shared" si="38"/>
        <v>30912.000000000004</v>
      </c>
      <c r="J786" s="95" t="s">
        <v>2986</v>
      </c>
      <c r="K786" s="95" t="s">
        <v>1361</v>
      </c>
      <c r="L786" s="19"/>
    </row>
    <row r="787" spans="1:12" s="31" customFormat="1" ht="399" customHeight="1">
      <c r="A787" s="30">
        <v>771</v>
      </c>
      <c r="B787" s="20" t="s">
        <v>3084</v>
      </c>
      <c r="C787" s="20" t="s">
        <v>29</v>
      </c>
      <c r="D787" s="20" t="s">
        <v>3121</v>
      </c>
      <c r="E787" s="20" t="s">
        <v>1500</v>
      </c>
      <c r="F787" s="193">
        <v>1</v>
      </c>
      <c r="G787" s="193">
        <v>48214</v>
      </c>
      <c r="H787" s="193">
        <f t="shared" si="37"/>
        <v>48214</v>
      </c>
      <c r="I787" s="25">
        <f t="shared" si="38"/>
        <v>53999.680000000008</v>
      </c>
      <c r="J787" s="20" t="s">
        <v>3085</v>
      </c>
      <c r="K787" s="20" t="s">
        <v>2441</v>
      </c>
      <c r="L787" s="19"/>
    </row>
    <row r="788" spans="1:12" s="31" customFormat="1" ht="344.25">
      <c r="A788" s="30">
        <v>772</v>
      </c>
      <c r="B788" s="20" t="s">
        <v>3086</v>
      </c>
      <c r="C788" s="20" t="s">
        <v>29</v>
      </c>
      <c r="D788" s="20" t="s">
        <v>3087</v>
      </c>
      <c r="E788" s="20" t="s">
        <v>1500</v>
      </c>
      <c r="F788" s="193">
        <v>1</v>
      </c>
      <c r="G788" s="193">
        <v>32730</v>
      </c>
      <c r="H788" s="193">
        <f t="shared" si="37"/>
        <v>32730</v>
      </c>
      <c r="I788" s="25">
        <f t="shared" si="38"/>
        <v>36657.600000000006</v>
      </c>
      <c r="J788" s="20" t="s">
        <v>3085</v>
      </c>
      <c r="K788" s="20" t="s">
        <v>2441</v>
      </c>
      <c r="L788" s="19"/>
    </row>
    <row r="789" spans="1:12" s="31" customFormat="1" ht="89.25">
      <c r="A789" s="30">
        <v>773</v>
      </c>
      <c r="B789" s="20" t="s">
        <v>3088</v>
      </c>
      <c r="C789" s="20" t="s">
        <v>29</v>
      </c>
      <c r="D789" s="20" t="s">
        <v>3089</v>
      </c>
      <c r="E789" s="20" t="s">
        <v>1500</v>
      </c>
      <c r="F789" s="193">
        <v>2</v>
      </c>
      <c r="G789" s="193">
        <v>33036</v>
      </c>
      <c r="H789" s="193">
        <f t="shared" si="37"/>
        <v>66072</v>
      </c>
      <c r="I789" s="25">
        <f t="shared" si="38"/>
        <v>74000.640000000014</v>
      </c>
      <c r="J789" s="20" t="s">
        <v>3085</v>
      </c>
      <c r="K789" s="20" t="s">
        <v>2441</v>
      </c>
      <c r="L789" s="19"/>
    </row>
    <row r="790" spans="1:12" s="31" customFormat="1" ht="102">
      <c r="A790" s="30">
        <v>774</v>
      </c>
      <c r="B790" s="20" t="s">
        <v>3090</v>
      </c>
      <c r="C790" s="20" t="s">
        <v>29</v>
      </c>
      <c r="D790" s="20" t="s">
        <v>3091</v>
      </c>
      <c r="E790" s="20" t="s">
        <v>1500</v>
      </c>
      <c r="F790" s="193">
        <v>2</v>
      </c>
      <c r="G790" s="193">
        <v>41600</v>
      </c>
      <c r="H790" s="193">
        <f t="shared" si="37"/>
        <v>83200</v>
      </c>
      <c r="I790" s="25">
        <f t="shared" si="38"/>
        <v>93184.000000000015</v>
      </c>
      <c r="J790" s="20" t="s">
        <v>3085</v>
      </c>
      <c r="K790" s="20" t="s">
        <v>2441</v>
      </c>
      <c r="L790" s="19"/>
    </row>
    <row r="791" spans="1:12" s="31" customFormat="1" ht="51">
      <c r="A791" s="30">
        <v>775</v>
      </c>
      <c r="B791" s="20" t="s">
        <v>3092</v>
      </c>
      <c r="C791" s="20" t="s">
        <v>29</v>
      </c>
      <c r="D791" s="20" t="s">
        <v>3112</v>
      </c>
      <c r="E791" s="20" t="s">
        <v>1500</v>
      </c>
      <c r="F791" s="193">
        <v>8</v>
      </c>
      <c r="G791" s="193">
        <v>2920</v>
      </c>
      <c r="H791" s="193">
        <f t="shared" si="37"/>
        <v>23360</v>
      </c>
      <c r="I791" s="25">
        <f t="shared" si="38"/>
        <v>26163.200000000001</v>
      </c>
      <c r="J791" s="20" t="s">
        <v>1171</v>
      </c>
      <c r="K791" s="20" t="s">
        <v>3093</v>
      </c>
      <c r="L791" s="19"/>
    </row>
    <row r="792" spans="1:12" s="31" customFormat="1" ht="409.5" customHeight="1">
      <c r="A792" s="30">
        <v>776</v>
      </c>
      <c r="B792" s="30" t="s">
        <v>2031</v>
      </c>
      <c r="C792" s="20" t="s">
        <v>2070</v>
      </c>
      <c r="D792" s="30" t="s">
        <v>3094</v>
      </c>
      <c r="E792" s="20" t="s">
        <v>1593</v>
      </c>
      <c r="F792" s="193">
        <v>9</v>
      </c>
      <c r="G792" s="193">
        <v>737000</v>
      </c>
      <c r="H792" s="193">
        <f t="shared" si="37"/>
        <v>6633000</v>
      </c>
      <c r="I792" s="25">
        <f>H792*1.12</f>
        <v>7428960.0000000009</v>
      </c>
      <c r="J792" s="20" t="s">
        <v>2986</v>
      </c>
      <c r="K792" s="20" t="s">
        <v>1361</v>
      </c>
      <c r="L792" s="19"/>
    </row>
    <row r="793" spans="1:12" s="31" customFormat="1" ht="92.25" customHeight="1">
      <c r="A793" s="30">
        <v>777</v>
      </c>
      <c r="B793" s="20" t="s">
        <v>3095</v>
      </c>
      <c r="C793" s="20" t="s">
        <v>29</v>
      </c>
      <c r="D793" s="30" t="s">
        <v>3252</v>
      </c>
      <c r="E793" s="20" t="s">
        <v>1500</v>
      </c>
      <c r="F793" s="193">
        <v>21</v>
      </c>
      <c r="G793" s="193">
        <v>117600</v>
      </c>
      <c r="H793" s="193">
        <f t="shared" si="37"/>
        <v>2469600</v>
      </c>
      <c r="I793" s="25">
        <f t="shared" si="38"/>
        <v>2765952.0000000005</v>
      </c>
      <c r="J793" s="20" t="s">
        <v>3096</v>
      </c>
      <c r="K793" s="30" t="s">
        <v>1361</v>
      </c>
      <c r="L793" s="19"/>
    </row>
    <row r="794" spans="1:12" s="31" customFormat="1" ht="85.5" customHeight="1">
      <c r="A794" s="30">
        <v>778</v>
      </c>
      <c r="B794" s="20" t="s">
        <v>3097</v>
      </c>
      <c r="C794" s="20" t="s">
        <v>29</v>
      </c>
      <c r="D794" s="20" t="s">
        <v>3253</v>
      </c>
      <c r="E794" s="20" t="s">
        <v>1500</v>
      </c>
      <c r="F794" s="193">
        <v>1</v>
      </c>
      <c r="G794" s="193">
        <v>4056600</v>
      </c>
      <c r="H794" s="193">
        <f t="shared" si="37"/>
        <v>4056600</v>
      </c>
      <c r="I794" s="25">
        <f t="shared" si="38"/>
        <v>4543392</v>
      </c>
      <c r="J794" s="20" t="s">
        <v>3098</v>
      </c>
      <c r="K794" s="30" t="s">
        <v>1361</v>
      </c>
      <c r="L794" s="19"/>
    </row>
    <row r="795" spans="1:12" s="31" customFormat="1" ht="150" customHeight="1">
      <c r="A795" s="30">
        <v>779</v>
      </c>
      <c r="B795" s="20" t="s">
        <v>3099</v>
      </c>
      <c r="C795" s="20" t="s">
        <v>775</v>
      </c>
      <c r="D795" s="30" t="s">
        <v>3254</v>
      </c>
      <c r="E795" s="20" t="s">
        <v>1500</v>
      </c>
      <c r="F795" s="193">
        <v>1</v>
      </c>
      <c r="G795" s="193"/>
      <c r="H795" s="193"/>
      <c r="I795" s="25"/>
      <c r="J795" s="20" t="s">
        <v>3098</v>
      </c>
      <c r="K795" s="30" t="s">
        <v>1361</v>
      </c>
      <c r="L795" s="19" t="s">
        <v>1023</v>
      </c>
    </row>
    <row r="796" spans="1:12" s="31" customFormat="1" ht="120" customHeight="1">
      <c r="A796" s="30">
        <v>780</v>
      </c>
      <c r="B796" s="20" t="s">
        <v>3100</v>
      </c>
      <c r="C796" s="20" t="s">
        <v>29</v>
      </c>
      <c r="D796" s="30" t="s">
        <v>3114</v>
      </c>
      <c r="E796" s="20" t="s">
        <v>1500</v>
      </c>
      <c r="F796" s="193">
        <v>4</v>
      </c>
      <c r="G796" s="193">
        <v>33741</v>
      </c>
      <c r="H796" s="193">
        <f t="shared" si="37"/>
        <v>134964</v>
      </c>
      <c r="I796" s="25">
        <f t="shared" si="38"/>
        <v>151159.68000000002</v>
      </c>
      <c r="J796" s="20" t="s">
        <v>1171</v>
      </c>
      <c r="K796" s="20" t="s">
        <v>26</v>
      </c>
      <c r="L796" s="19"/>
    </row>
    <row r="797" spans="1:12" s="31" customFormat="1" ht="178.5">
      <c r="A797" s="30">
        <v>781</v>
      </c>
      <c r="B797" s="30" t="s">
        <v>3101</v>
      </c>
      <c r="C797" s="20" t="s">
        <v>29</v>
      </c>
      <c r="D797" s="30" t="s">
        <v>3255</v>
      </c>
      <c r="E797" s="20" t="s">
        <v>1500</v>
      </c>
      <c r="F797" s="193">
        <v>2</v>
      </c>
      <c r="G797" s="193">
        <v>136993</v>
      </c>
      <c r="H797" s="193">
        <f t="shared" si="37"/>
        <v>273986</v>
      </c>
      <c r="I797" s="25">
        <f t="shared" si="38"/>
        <v>306864.32</v>
      </c>
      <c r="J797" s="20" t="s">
        <v>1171</v>
      </c>
      <c r="K797" s="20" t="s">
        <v>26</v>
      </c>
      <c r="L797" s="19"/>
    </row>
    <row r="798" spans="1:12" s="31" customFormat="1" ht="51">
      <c r="A798" s="30">
        <v>782</v>
      </c>
      <c r="B798" s="30" t="s">
        <v>3102</v>
      </c>
      <c r="C798" s="20" t="s">
        <v>29</v>
      </c>
      <c r="D798" s="30" t="s">
        <v>3115</v>
      </c>
      <c r="E798" s="20" t="s">
        <v>1500</v>
      </c>
      <c r="F798" s="193">
        <v>6</v>
      </c>
      <c r="G798" s="193">
        <v>2698</v>
      </c>
      <c r="H798" s="193">
        <f t="shared" si="37"/>
        <v>16188</v>
      </c>
      <c r="I798" s="25">
        <f t="shared" si="38"/>
        <v>18130.560000000001</v>
      </c>
      <c r="J798" s="20" t="s">
        <v>1171</v>
      </c>
      <c r="K798" s="20" t="s">
        <v>26</v>
      </c>
      <c r="L798" s="19"/>
    </row>
    <row r="799" spans="1:12" s="31" customFormat="1" ht="76.5">
      <c r="A799" s="30">
        <v>783</v>
      </c>
      <c r="B799" s="30" t="s">
        <v>3113</v>
      </c>
      <c r="C799" s="20" t="s">
        <v>29</v>
      </c>
      <c r="D799" s="30" t="s">
        <v>3116</v>
      </c>
      <c r="E799" s="20" t="s">
        <v>1500</v>
      </c>
      <c r="F799" s="193">
        <v>6</v>
      </c>
      <c r="G799" s="193">
        <v>10000</v>
      </c>
      <c r="H799" s="193">
        <f t="shared" si="37"/>
        <v>60000</v>
      </c>
      <c r="I799" s="25">
        <f t="shared" si="38"/>
        <v>67200</v>
      </c>
      <c r="J799" s="20" t="s">
        <v>1171</v>
      </c>
      <c r="K799" s="20" t="s">
        <v>26</v>
      </c>
      <c r="L799" s="19"/>
    </row>
    <row r="800" spans="1:12" s="31" customFormat="1" ht="344.25">
      <c r="A800" s="30">
        <v>784</v>
      </c>
      <c r="B800" s="30" t="s">
        <v>3103</v>
      </c>
      <c r="C800" s="20" t="s">
        <v>29</v>
      </c>
      <c r="D800" s="30" t="s">
        <v>3117</v>
      </c>
      <c r="E800" s="20" t="s">
        <v>1593</v>
      </c>
      <c r="F800" s="193">
        <v>2</v>
      </c>
      <c r="G800" s="193">
        <v>235185</v>
      </c>
      <c r="H800" s="193">
        <f t="shared" si="37"/>
        <v>470370</v>
      </c>
      <c r="I800" s="25">
        <f t="shared" si="38"/>
        <v>526814.4</v>
      </c>
      <c r="J800" s="20" t="s">
        <v>1171</v>
      </c>
      <c r="K800" s="20" t="s">
        <v>26</v>
      </c>
      <c r="L800" s="19"/>
    </row>
    <row r="801" spans="1:12" s="31" customFormat="1" ht="51">
      <c r="A801" s="30">
        <v>785</v>
      </c>
      <c r="B801" s="30" t="s">
        <v>3104</v>
      </c>
      <c r="C801" s="20" t="s">
        <v>29</v>
      </c>
      <c r="D801" s="30" t="s">
        <v>3105</v>
      </c>
      <c r="E801" s="20" t="s">
        <v>1643</v>
      </c>
      <c r="F801" s="193">
        <v>2</v>
      </c>
      <c r="G801" s="193">
        <v>18299</v>
      </c>
      <c r="H801" s="193">
        <f t="shared" si="37"/>
        <v>36598</v>
      </c>
      <c r="I801" s="25">
        <f t="shared" si="38"/>
        <v>40989.760000000002</v>
      </c>
      <c r="J801" s="20" t="s">
        <v>1171</v>
      </c>
      <c r="K801" s="20" t="s">
        <v>26</v>
      </c>
      <c r="L801" s="19"/>
    </row>
    <row r="802" spans="1:12" s="31" customFormat="1" ht="385.5" customHeight="1">
      <c r="A802" s="30">
        <v>786</v>
      </c>
      <c r="B802" s="30" t="s">
        <v>3106</v>
      </c>
      <c r="C802" s="20" t="s">
        <v>29</v>
      </c>
      <c r="D802" s="20" t="s">
        <v>3122</v>
      </c>
      <c r="E802" s="20" t="s">
        <v>1500</v>
      </c>
      <c r="F802" s="193">
        <v>1</v>
      </c>
      <c r="G802" s="193">
        <v>2000000</v>
      </c>
      <c r="H802" s="193">
        <f t="shared" si="37"/>
        <v>2000000</v>
      </c>
      <c r="I802" s="25">
        <f t="shared" si="38"/>
        <v>2240000</v>
      </c>
      <c r="J802" s="20" t="s">
        <v>1171</v>
      </c>
      <c r="K802" s="20" t="s">
        <v>26</v>
      </c>
      <c r="L802" s="19"/>
    </row>
    <row r="803" spans="1:12" s="31" customFormat="1" ht="102">
      <c r="A803" s="30">
        <v>787</v>
      </c>
      <c r="B803" s="30" t="s">
        <v>3119</v>
      </c>
      <c r="C803" s="20" t="s">
        <v>29</v>
      </c>
      <c r="D803" s="20" t="s">
        <v>3118</v>
      </c>
      <c r="E803" s="30" t="s">
        <v>1500</v>
      </c>
      <c r="F803" s="193">
        <v>1</v>
      </c>
      <c r="G803" s="193">
        <v>295500</v>
      </c>
      <c r="H803" s="193">
        <f t="shared" si="37"/>
        <v>295500</v>
      </c>
      <c r="I803" s="25">
        <f t="shared" si="38"/>
        <v>330960.00000000006</v>
      </c>
      <c r="J803" s="20" t="s">
        <v>1171</v>
      </c>
      <c r="K803" s="20" t="s">
        <v>26</v>
      </c>
      <c r="L803" s="19"/>
    </row>
    <row r="804" spans="1:12" s="31" customFormat="1" ht="51">
      <c r="A804" s="30">
        <v>788</v>
      </c>
      <c r="B804" s="30" t="s">
        <v>3107</v>
      </c>
      <c r="C804" s="20" t="s">
        <v>29</v>
      </c>
      <c r="D804" s="20" t="s">
        <v>3120</v>
      </c>
      <c r="E804" s="30" t="s">
        <v>1500</v>
      </c>
      <c r="F804" s="193">
        <v>2</v>
      </c>
      <c r="G804" s="193">
        <v>145907</v>
      </c>
      <c r="H804" s="193">
        <f t="shared" si="37"/>
        <v>291814</v>
      </c>
      <c r="I804" s="25">
        <f t="shared" si="38"/>
        <v>326831.68000000005</v>
      </c>
      <c r="J804" s="20" t="s">
        <v>1171</v>
      </c>
      <c r="K804" s="20" t="s">
        <v>26</v>
      </c>
      <c r="L804" s="19"/>
    </row>
    <row r="805" spans="1:12" s="31" customFormat="1" ht="51">
      <c r="A805" s="30">
        <v>789</v>
      </c>
      <c r="B805" s="20" t="s">
        <v>3108</v>
      </c>
      <c r="C805" s="20" t="s">
        <v>29</v>
      </c>
      <c r="D805" s="20" t="s">
        <v>3109</v>
      </c>
      <c r="E805" s="30" t="s">
        <v>1500</v>
      </c>
      <c r="F805" s="193">
        <v>2</v>
      </c>
      <c r="G805" s="193">
        <v>13287</v>
      </c>
      <c r="H805" s="193">
        <f t="shared" si="37"/>
        <v>26574</v>
      </c>
      <c r="I805" s="25">
        <f t="shared" si="38"/>
        <v>29762.880000000001</v>
      </c>
      <c r="J805" s="20" t="s">
        <v>1171</v>
      </c>
      <c r="K805" s="20" t="s">
        <v>26</v>
      </c>
      <c r="L805" s="19"/>
    </row>
    <row r="806" spans="1:12" s="31" customFormat="1" ht="51">
      <c r="A806" s="30">
        <v>790</v>
      </c>
      <c r="B806" s="30" t="s">
        <v>3110</v>
      </c>
      <c r="C806" s="20" t="s">
        <v>29</v>
      </c>
      <c r="D806" s="30" t="s">
        <v>2313</v>
      </c>
      <c r="E806" s="30" t="s">
        <v>2794</v>
      </c>
      <c r="F806" s="193">
        <v>50</v>
      </c>
      <c r="G806" s="193">
        <v>270</v>
      </c>
      <c r="H806" s="193">
        <f t="shared" si="37"/>
        <v>13500</v>
      </c>
      <c r="I806" s="25">
        <f t="shared" si="38"/>
        <v>15120.000000000002</v>
      </c>
      <c r="J806" s="20" t="s">
        <v>1317</v>
      </c>
      <c r="K806" s="20" t="s">
        <v>26</v>
      </c>
      <c r="L806" s="19"/>
    </row>
    <row r="807" spans="1:12" s="31" customFormat="1" ht="51">
      <c r="A807" s="30">
        <v>791</v>
      </c>
      <c r="B807" s="30" t="s">
        <v>3110</v>
      </c>
      <c r="C807" s="20" t="s">
        <v>29</v>
      </c>
      <c r="D807" s="30" t="s">
        <v>2314</v>
      </c>
      <c r="E807" s="30" t="s">
        <v>926</v>
      </c>
      <c r="F807" s="193">
        <v>20</v>
      </c>
      <c r="G807" s="193">
        <v>195</v>
      </c>
      <c r="H807" s="193">
        <f t="shared" ref="H807:H809" si="39">F807*G807</f>
        <v>3900</v>
      </c>
      <c r="I807" s="25">
        <f t="shared" ref="I807:I808" si="40">H807*1.12</f>
        <v>4368</v>
      </c>
      <c r="J807" s="20" t="s">
        <v>1317</v>
      </c>
      <c r="K807" s="20" t="s">
        <v>26</v>
      </c>
      <c r="L807" s="19"/>
    </row>
    <row r="808" spans="1:12" s="31" customFormat="1" ht="51">
      <c r="A808" s="30">
        <v>792</v>
      </c>
      <c r="B808" s="30" t="s">
        <v>3111</v>
      </c>
      <c r="C808" s="20" t="s">
        <v>29</v>
      </c>
      <c r="D808" s="30" t="s">
        <v>2315</v>
      </c>
      <c r="E808" s="30" t="s">
        <v>926</v>
      </c>
      <c r="F808" s="193">
        <v>30</v>
      </c>
      <c r="G808" s="193">
        <v>391</v>
      </c>
      <c r="H808" s="193">
        <f t="shared" si="39"/>
        <v>11730</v>
      </c>
      <c r="I808" s="25">
        <f t="shared" si="40"/>
        <v>13137.6</v>
      </c>
      <c r="J808" s="20" t="s">
        <v>1317</v>
      </c>
      <c r="K808" s="20" t="s">
        <v>26</v>
      </c>
      <c r="L808" s="19"/>
    </row>
    <row r="809" spans="1:12" s="31" customFormat="1" ht="51">
      <c r="A809" s="30">
        <v>793</v>
      </c>
      <c r="B809" s="30" t="s">
        <v>3111</v>
      </c>
      <c r="C809" s="20" t="s">
        <v>29</v>
      </c>
      <c r="D809" s="30" t="s">
        <v>2316</v>
      </c>
      <c r="E809" s="30" t="s">
        <v>926</v>
      </c>
      <c r="F809" s="193">
        <v>15</v>
      </c>
      <c r="G809" s="193">
        <v>323</v>
      </c>
      <c r="H809" s="193">
        <f t="shared" si="39"/>
        <v>4845</v>
      </c>
      <c r="I809" s="25">
        <f>H809*1.12</f>
        <v>5426.4000000000005</v>
      </c>
      <c r="J809" s="20" t="s">
        <v>1317</v>
      </c>
      <c r="K809" s="20" t="s">
        <v>26</v>
      </c>
      <c r="L809" s="19"/>
    </row>
    <row r="810" spans="1:12" s="31" customFormat="1" ht="105.75" customHeight="1">
      <c r="A810" s="30">
        <v>794</v>
      </c>
      <c r="B810" s="20" t="s">
        <v>3245</v>
      </c>
      <c r="C810" s="20" t="s">
        <v>29</v>
      </c>
      <c r="D810" s="20" t="s">
        <v>3256</v>
      </c>
      <c r="E810" s="20" t="s">
        <v>1643</v>
      </c>
      <c r="F810" s="216">
        <v>5</v>
      </c>
      <c r="G810" s="216">
        <v>24350</v>
      </c>
      <c r="H810" s="215">
        <f t="shared" ref="H810" si="41">F810*G810</f>
        <v>121750</v>
      </c>
      <c r="I810" s="215">
        <f t="shared" ref="I810" si="42">H810*1.12</f>
        <v>136360</v>
      </c>
      <c r="J810" s="20" t="s">
        <v>1239</v>
      </c>
      <c r="K810" s="30" t="s">
        <v>2065</v>
      </c>
      <c r="L810" s="19"/>
    </row>
    <row r="811" spans="1:12" s="31" customFormat="1" ht="90.75" customHeight="1">
      <c r="A811" s="30">
        <v>795</v>
      </c>
      <c r="B811" s="95" t="s">
        <v>3245</v>
      </c>
      <c r="C811" s="95" t="s">
        <v>29</v>
      </c>
      <c r="D811" s="20" t="s">
        <v>3257</v>
      </c>
      <c r="E811" s="20" t="s">
        <v>1643</v>
      </c>
      <c r="F811" s="216">
        <v>5</v>
      </c>
      <c r="G811" s="216">
        <v>24350</v>
      </c>
      <c r="H811" s="215">
        <f t="shared" ref="H811" si="43">F811*G811</f>
        <v>121750</v>
      </c>
      <c r="I811" s="215">
        <f t="shared" ref="I811" si="44">H811*1.12</f>
        <v>136360</v>
      </c>
      <c r="J811" s="95" t="s">
        <v>1239</v>
      </c>
      <c r="K811" s="101" t="s">
        <v>2065</v>
      </c>
      <c r="L811" s="19"/>
    </row>
    <row r="812" spans="1:12" s="31" customFormat="1" ht="66.75" customHeight="1">
      <c r="A812" s="30">
        <v>796</v>
      </c>
      <c r="B812" s="95" t="s">
        <v>3171</v>
      </c>
      <c r="C812" s="95" t="s">
        <v>29</v>
      </c>
      <c r="D812" s="20" t="s">
        <v>3258</v>
      </c>
      <c r="E812" s="95" t="s">
        <v>1643</v>
      </c>
      <c r="F812" s="216">
        <v>2</v>
      </c>
      <c r="G812" s="216">
        <v>8900</v>
      </c>
      <c r="H812" s="215">
        <f>F812*G812</f>
        <v>17800</v>
      </c>
      <c r="I812" s="215">
        <f>H812*1.12</f>
        <v>19936.000000000004</v>
      </c>
      <c r="J812" s="95" t="s">
        <v>1239</v>
      </c>
      <c r="K812" s="101" t="s">
        <v>2065</v>
      </c>
      <c r="L812" s="19"/>
    </row>
    <row r="813" spans="1:12" s="31" customFormat="1" ht="92.25" customHeight="1">
      <c r="A813" s="30">
        <v>797</v>
      </c>
      <c r="B813" s="95" t="s">
        <v>3172</v>
      </c>
      <c r="C813" s="95" t="s">
        <v>29</v>
      </c>
      <c r="D813" s="20" t="s">
        <v>3259</v>
      </c>
      <c r="E813" s="95" t="s">
        <v>1643</v>
      </c>
      <c r="F813" s="216">
        <v>10</v>
      </c>
      <c r="G813" s="216">
        <v>12000</v>
      </c>
      <c r="H813" s="215">
        <f t="shared" ref="H813:H863" si="45">F813*G813</f>
        <v>120000</v>
      </c>
      <c r="I813" s="215">
        <f t="shared" ref="I813:I863" si="46">H813*1.12</f>
        <v>134400</v>
      </c>
      <c r="J813" s="95" t="s">
        <v>1239</v>
      </c>
      <c r="K813" s="101" t="s">
        <v>2065</v>
      </c>
      <c r="L813" s="19"/>
    </row>
    <row r="814" spans="1:12" s="31" customFormat="1" ht="102">
      <c r="A814" s="30">
        <v>798</v>
      </c>
      <c r="B814" s="95" t="s">
        <v>3173</v>
      </c>
      <c r="C814" s="95" t="s">
        <v>29</v>
      </c>
      <c r="D814" s="20" t="s">
        <v>3260</v>
      </c>
      <c r="E814" s="95" t="s">
        <v>1643</v>
      </c>
      <c r="F814" s="216">
        <v>10</v>
      </c>
      <c r="G814" s="216">
        <v>24900</v>
      </c>
      <c r="H814" s="215">
        <f t="shared" si="45"/>
        <v>249000</v>
      </c>
      <c r="I814" s="215">
        <f t="shared" si="46"/>
        <v>278880</v>
      </c>
      <c r="J814" s="95" t="s">
        <v>1239</v>
      </c>
      <c r="K814" s="101" t="s">
        <v>2065</v>
      </c>
      <c r="L814" s="19"/>
    </row>
    <row r="815" spans="1:12" s="31" customFormat="1" ht="63.75">
      <c r="A815" s="30">
        <v>799</v>
      </c>
      <c r="B815" s="95" t="s">
        <v>3174</v>
      </c>
      <c r="C815" s="95" t="s">
        <v>29</v>
      </c>
      <c r="D815" s="20" t="s">
        <v>3261</v>
      </c>
      <c r="E815" s="95" t="s">
        <v>1643</v>
      </c>
      <c r="F815" s="216">
        <v>5</v>
      </c>
      <c r="G815" s="216">
        <v>800</v>
      </c>
      <c r="H815" s="215">
        <f t="shared" si="45"/>
        <v>4000</v>
      </c>
      <c r="I815" s="215">
        <f t="shared" si="46"/>
        <v>4480</v>
      </c>
      <c r="J815" s="95" t="s">
        <v>1239</v>
      </c>
      <c r="K815" s="101" t="s">
        <v>2065</v>
      </c>
      <c r="L815" s="19"/>
    </row>
    <row r="816" spans="1:12" s="31" customFormat="1" ht="63.75">
      <c r="A816" s="30">
        <v>800</v>
      </c>
      <c r="B816" s="95" t="s">
        <v>3175</v>
      </c>
      <c r="C816" s="95" t="s">
        <v>29</v>
      </c>
      <c r="D816" s="20" t="s">
        <v>3262</v>
      </c>
      <c r="E816" s="95" t="s">
        <v>1643</v>
      </c>
      <c r="F816" s="216">
        <v>5</v>
      </c>
      <c r="G816" s="216">
        <v>1400</v>
      </c>
      <c r="H816" s="215">
        <f t="shared" si="45"/>
        <v>7000</v>
      </c>
      <c r="I816" s="215">
        <f t="shared" si="46"/>
        <v>7840.0000000000009</v>
      </c>
      <c r="J816" s="95" t="s">
        <v>1239</v>
      </c>
      <c r="K816" s="101" t="s">
        <v>2065</v>
      </c>
      <c r="L816" s="19"/>
    </row>
    <row r="817" spans="1:12" s="31" customFormat="1" ht="63.75">
      <c r="A817" s="30">
        <v>801</v>
      </c>
      <c r="B817" s="95" t="s">
        <v>3176</v>
      </c>
      <c r="C817" s="95" t="s">
        <v>29</v>
      </c>
      <c r="D817" s="20" t="s">
        <v>3177</v>
      </c>
      <c r="E817" s="95" t="s">
        <v>1643</v>
      </c>
      <c r="F817" s="216">
        <v>2</v>
      </c>
      <c r="G817" s="216">
        <v>1500</v>
      </c>
      <c r="H817" s="215">
        <f t="shared" si="45"/>
        <v>3000</v>
      </c>
      <c r="I817" s="215">
        <f t="shared" si="46"/>
        <v>3360.0000000000005</v>
      </c>
      <c r="J817" s="95" t="s">
        <v>1239</v>
      </c>
      <c r="K817" s="101" t="s">
        <v>2065</v>
      </c>
      <c r="L817" s="19"/>
    </row>
    <row r="818" spans="1:12" s="31" customFormat="1" ht="63.75">
      <c r="A818" s="30">
        <v>802</v>
      </c>
      <c r="B818" s="95" t="s">
        <v>3178</v>
      </c>
      <c r="C818" s="95" t="s">
        <v>29</v>
      </c>
      <c r="D818" s="20" t="s">
        <v>3263</v>
      </c>
      <c r="E818" s="95" t="s">
        <v>1643</v>
      </c>
      <c r="F818" s="216">
        <v>30</v>
      </c>
      <c r="G818" s="216">
        <v>2700</v>
      </c>
      <c r="H818" s="215">
        <f t="shared" si="45"/>
        <v>81000</v>
      </c>
      <c r="I818" s="215">
        <f t="shared" si="46"/>
        <v>90720.000000000015</v>
      </c>
      <c r="J818" s="95" t="s">
        <v>1239</v>
      </c>
      <c r="K818" s="101" t="s">
        <v>2065</v>
      </c>
      <c r="L818" s="19"/>
    </row>
    <row r="819" spans="1:12" s="31" customFormat="1" ht="63.75">
      <c r="A819" s="30">
        <v>803</v>
      </c>
      <c r="B819" s="95" t="s">
        <v>3179</v>
      </c>
      <c r="C819" s="95" t="s">
        <v>29</v>
      </c>
      <c r="D819" s="20" t="s">
        <v>3264</v>
      </c>
      <c r="E819" s="95" t="s">
        <v>782</v>
      </c>
      <c r="F819" s="216">
        <v>5</v>
      </c>
      <c r="G819" s="216">
        <v>9000</v>
      </c>
      <c r="H819" s="215">
        <f t="shared" si="45"/>
        <v>45000</v>
      </c>
      <c r="I819" s="215">
        <f t="shared" si="46"/>
        <v>50400.000000000007</v>
      </c>
      <c r="J819" s="95" t="s">
        <v>1239</v>
      </c>
      <c r="K819" s="101" t="s">
        <v>2065</v>
      </c>
      <c r="L819" s="19"/>
    </row>
    <row r="820" spans="1:12" s="31" customFormat="1" ht="63.75">
      <c r="A820" s="30">
        <v>804</v>
      </c>
      <c r="B820" s="95" t="s">
        <v>3180</v>
      </c>
      <c r="C820" s="95" t="s">
        <v>29</v>
      </c>
      <c r="D820" s="20" t="s">
        <v>3265</v>
      </c>
      <c r="E820" s="95" t="s">
        <v>1593</v>
      </c>
      <c r="F820" s="216">
        <v>54</v>
      </c>
      <c r="G820" s="216">
        <v>1320</v>
      </c>
      <c r="H820" s="215">
        <f t="shared" si="45"/>
        <v>71280</v>
      </c>
      <c r="I820" s="215">
        <f t="shared" si="46"/>
        <v>79833.600000000006</v>
      </c>
      <c r="J820" s="95" t="s">
        <v>1239</v>
      </c>
      <c r="K820" s="101" t="s">
        <v>2065</v>
      </c>
      <c r="L820" s="19"/>
    </row>
    <row r="821" spans="1:12" s="31" customFormat="1" ht="63.75">
      <c r="A821" s="30">
        <v>805</v>
      </c>
      <c r="B821" s="95" t="s">
        <v>3181</v>
      </c>
      <c r="C821" s="95" t="s">
        <v>29</v>
      </c>
      <c r="D821" s="20" t="s">
        <v>3266</v>
      </c>
      <c r="E821" s="95" t="s">
        <v>782</v>
      </c>
      <c r="F821" s="216">
        <v>22</v>
      </c>
      <c r="G821" s="216">
        <v>1300</v>
      </c>
      <c r="H821" s="215">
        <f t="shared" si="45"/>
        <v>28600</v>
      </c>
      <c r="I821" s="215">
        <f t="shared" si="46"/>
        <v>32032.000000000004</v>
      </c>
      <c r="J821" s="95" t="s">
        <v>1239</v>
      </c>
      <c r="K821" s="101" t="s">
        <v>2065</v>
      </c>
      <c r="L821" s="19"/>
    </row>
    <row r="822" spans="1:12" s="31" customFormat="1" ht="63.75">
      <c r="A822" s="30">
        <v>806</v>
      </c>
      <c r="B822" s="95" t="s">
        <v>3182</v>
      </c>
      <c r="C822" s="95" t="s">
        <v>29</v>
      </c>
      <c r="D822" s="20" t="s">
        <v>3183</v>
      </c>
      <c r="E822" s="95" t="s">
        <v>782</v>
      </c>
      <c r="F822" s="216">
        <v>22</v>
      </c>
      <c r="G822" s="216">
        <v>1900</v>
      </c>
      <c r="H822" s="215">
        <f t="shared" si="45"/>
        <v>41800</v>
      </c>
      <c r="I822" s="215">
        <f t="shared" si="46"/>
        <v>46816.000000000007</v>
      </c>
      <c r="J822" s="95" t="s">
        <v>1239</v>
      </c>
      <c r="K822" s="101" t="s">
        <v>2065</v>
      </c>
      <c r="L822" s="19"/>
    </row>
    <row r="823" spans="1:12" s="31" customFormat="1" ht="63.75">
      <c r="A823" s="30">
        <v>807</v>
      </c>
      <c r="B823" s="95" t="s">
        <v>3184</v>
      </c>
      <c r="C823" s="95" t="s">
        <v>29</v>
      </c>
      <c r="D823" s="20" t="s">
        <v>3267</v>
      </c>
      <c r="E823" s="95" t="s">
        <v>782</v>
      </c>
      <c r="F823" s="216">
        <v>22</v>
      </c>
      <c r="G823" s="216">
        <v>2100</v>
      </c>
      <c r="H823" s="215">
        <f t="shared" si="45"/>
        <v>46200</v>
      </c>
      <c r="I823" s="215">
        <f t="shared" si="46"/>
        <v>51744.000000000007</v>
      </c>
      <c r="J823" s="95" t="s">
        <v>1239</v>
      </c>
      <c r="K823" s="101" t="s">
        <v>2065</v>
      </c>
      <c r="L823" s="19"/>
    </row>
    <row r="824" spans="1:12" s="31" customFormat="1" ht="63.75">
      <c r="A824" s="30">
        <v>808</v>
      </c>
      <c r="B824" s="95" t="s">
        <v>3185</v>
      </c>
      <c r="C824" s="95" t="s">
        <v>29</v>
      </c>
      <c r="D824" s="20" t="s">
        <v>3186</v>
      </c>
      <c r="E824" s="95" t="s">
        <v>1643</v>
      </c>
      <c r="F824" s="216">
        <v>2</v>
      </c>
      <c r="G824" s="216">
        <v>12500</v>
      </c>
      <c r="H824" s="215">
        <f t="shared" si="45"/>
        <v>25000</v>
      </c>
      <c r="I824" s="215">
        <f t="shared" si="46"/>
        <v>28000.000000000004</v>
      </c>
      <c r="J824" s="95" t="s">
        <v>1239</v>
      </c>
      <c r="K824" s="101" t="s">
        <v>2065</v>
      </c>
      <c r="L824" s="19"/>
    </row>
    <row r="825" spans="1:12" s="31" customFormat="1" ht="63.75">
      <c r="A825" s="30">
        <v>809</v>
      </c>
      <c r="B825" s="95" t="s">
        <v>3187</v>
      </c>
      <c r="C825" s="95" t="s">
        <v>29</v>
      </c>
      <c r="D825" s="20" t="s">
        <v>3268</v>
      </c>
      <c r="E825" s="95" t="s">
        <v>1500</v>
      </c>
      <c r="F825" s="216">
        <v>2</v>
      </c>
      <c r="G825" s="216">
        <v>49600</v>
      </c>
      <c r="H825" s="215">
        <f t="shared" si="45"/>
        <v>99200</v>
      </c>
      <c r="I825" s="215">
        <f t="shared" si="46"/>
        <v>111104.00000000001</v>
      </c>
      <c r="J825" s="95" t="s">
        <v>1239</v>
      </c>
      <c r="K825" s="101" t="s">
        <v>2065</v>
      </c>
      <c r="L825" s="19"/>
    </row>
    <row r="826" spans="1:12" s="31" customFormat="1" ht="63.75">
      <c r="A826" s="30">
        <v>810</v>
      </c>
      <c r="B826" s="95" t="s">
        <v>3188</v>
      </c>
      <c r="C826" s="95" t="s">
        <v>29</v>
      </c>
      <c r="D826" s="20" t="s">
        <v>3189</v>
      </c>
      <c r="E826" s="95" t="s">
        <v>1593</v>
      </c>
      <c r="F826" s="216">
        <v>1</v>
      </c>
      <c r="G826" s="216">
        <v>39400</v>
      </c>
      <c r="H826" s="215">
        <f t="shared" si="45"/>
        <v>39400</v>
      </c>
      <c r="I826" s="215">
        <f t="shared" si="46"/>
        <v>44128.000000000007</v>
      </c>
      <c r="J826" s="95" t="s">
        <v>1239</v>
      </c>
      <c r="K826" s="101" t="s">
        <v>2065</v>
      </c>
      <c r="L826" s="19"/>
    </row>
    <row r="827" spans="1:12" s="31" customFormat="1" ht="63.75">
      <c r="A827" s="30">
        <v>811</v>
      </c>
      <c r="B827" s="95" t="s">
        <v>3190</v>
      </c>
      <c r="C827" s="95" t="s">
        <v>29</v>
      </c>
      <c r="D827" s="20" t="s">
        <v>3191</v>
      </c>
      <c r="E827" s="95" t="s">
        <v>1643</v>
      </c>
      <c r="F827" s="216">
        <v>4</v>
      </c>
      <c r="G827" s="216">
        <v>5400</v>
      </c>
      <c r="H827" s="215">
        <f t="shared" si="45"/>
        <v>21600</v>
      </c>
      <c r="I827" s="215">
        <f t="shared" si="46"/>
        <v>24192.000000000004</v>
      </c>
      <c r="J827" s="95" t="s">
        <v>1239</v>
      </c>
      <c r="K827" s="101" t="s">
        <v>2065</v>
      </c>
      <c r="L827" s="19"/>
    </row>
    <row r="828" spans="1:12" s="31" customFormat="1" ht="63.75">
      <c r="A828" s="30">
        <v>812</v>
      </c>
      <c r="B828" s="95" t="s">
        <v>3192</v>
      </c>
      <c r="C828" s="95" t="s">
        <v>29</v>
      </c>
      <c r="D828" s="20" t="s">
        <v>3193</v>
      </c>
      <c r="E828" s="95" t="s">
        <v>1643</v>
      </c>
      <c r="F828" s="216">
        <v>4</v>
      </c>
      <c r="G828" s="216">
        <v>10800</v>
      </c>
      <c r="H828" s="215">
        <f t="shared" si="45"/>
        <v>43200</v>
      </c>
      <c r="I828" s="215">
        <f t="shared" si="46"/>
        <v>48384.000000000007</v>
      </c>
      <c r="J828" s="95" t="s">
        <v>1239</v>
      </c>
      <c r="K828" s="101" t="s">
        <v>2065</v>
      </c>
      <c r="L828" s="19"/>
    </row>
    <row r="829" spans="1:12" s="31" customFormat="1" ht="63.75">
      <c r="A829" s="30">
        <v>813</v>
      </c>
      <c r="B829" s="95" t="s">
        <v>3194</v>
      </c>
      <c r="C829" s="95" t="s">
        <v>29</v>
      </c>
      <c r="D829" s="20" t="s">
        <v>3195</v>
      </c>
      <c r="E829" s="95" t="s">
        <v>1643</v>
      </c>
      <c r="F829" s="216">
        <v>4</v>
      </c>
      <c r="G829" s="216">
        <v>21200</v>
      </c>
      <c r="H829" s="215">
        <f t="shared" si="45"/>
        <v>84800</v>
      </c>
      <c r="I829" s="215">
        <f t="shared" si="46"/>
        <v>94976.000000000015</v>
      </c>
      <c r="J829" s="95" t="s">
        <v>1239</v>
      </c>
      <c r="K829" s="101" t="s">
        <v>2065</v>
      </c>
      <c r="L829" s="19"/>
    </row>
    <row r="830" spans="1:12" s="31" customFormat="1" ht="63.75">
      <c r="A830" s="30">
        <v>814</v>
      </c>
      <c r="B830" s="95" t="s">
        <v>3196</v>
      </c>
      <c r="C830" s="95" t="s">
        <v>29</v>
      </c>
      <c r="D830" s="20" t="s">
        <v>3269</v>
      </c>
      <c r="E830" s="95" t="s">
        <v>1643</v>
      </c>
      <c r="F830" s="216">
        <v>10</v>
      </c>
      <c r="G830" s="216">
        <v>6350</v>
      </c>
      <c r="H830" s="215">
        <f t="shared" si="45"/>
        <v>63500</v>
      </c>
      <c r="I830" s="215">
        <f t="shared" si="46"/>
        <v>71120</v>
      </c>
      <c r="J830" s="95" t="s">
        <v>1239</v>
      </c>
      <c r="K830" s="101" t="s">
        <v>2065</v>
      </c>
      <c r="L830" s="19"/>
    </row>
    <row r="831" spans="1:12" s="31" customFormat="1" ht="63.75">
      <c r="A831" s="30">
        <v>815</v>
      </c>
      <c r="B831" s="95" t="s">
        <v>3197</v>
      </c>
      <c r="C831" s="95" t="s">
        <v>29</v>
      </c>
      <c r="D831" s="20" t="s">
        <v>3270</v>
      </c>
      <c r="E831" s="95" t="s">
        <v>1643</v>
      </c>
      <c r="F831" s="216">
        <v>10</v>
      </c>
      <c r="G831" s="216">
        <v>7700</v>
      </c>
      <c r="H831" s="215">
        <f t="shared" si="45"/>
        <v>77000</v>
      </c>
      <c r="I831" s="215">
        <f t="shared" si="46"/>
        <v>86240.000000000015</v>
      </c>
      <c r="J831" s="95" t="s">
        <v>1239</v>
      </c>
      <c r="K831" s="101" t="s">
        <v>2065</v>
      </c>
      <c r="L831" s="19"/>
    </row>
    <row r="832" spans="1:12" s="31" customFormat="1" ht="63.75">
      <c r="A832" s="30">
        <v>816</v>
      </c>
      <c r="B832" s="95" t="s">
        <v>3198</v>
      </c>
      <c r="C832" s="95" t="s">
        <v>29</v>
      </c>
      <c r="D832" s="20" t="s">
        <v>3271</v>
      </c>
      <c r="E832" s="95" t="s">
        <v>1643</v>
      </c>
      <c r="F832" s="216">
        <v>50</v>
      </c>
      <c r="G832" s="216">
        <v>850</v>
      </c>
      <c r="H832" s="215">
        <f t="shared" si="45"/>
        <v>42500</v>
      </c>
      <c r="I832" s="215">
        <f t="shared" si="46"/>
        <v>47600.000000000007</v>
      </c>
      <c r="J832" s="95" t="s">
        <v>1239</v>
      </c>
      <c r="K832" s="101" t="s">
        <v>2065</v>
      </c>
      <c r="L832" s="19"/>
    </row>
    <row r="833" spans="1:12" s="31" customFormat="1" ht="63.75">
      <c r="A833" s="30">
        <v>817</v>
      </c>
      <c r="B833" s="95" t="s">
        <v>3199</v>
      </c>
      <c r="C833" s="95" t="s">
        <v>29</v>
      </c>
      <c r="D833" s="20" t="s">
        <v>3200</v>
      </c>
      <c r="E833" s="95" t="s">
        <v>779</v>
      </c>
      <c r="F833" s="216">
        <v>4</v>
      </c>
      <c r="G833" s="216">
        <v>14500</v>
      </c>
      <c r="H833" s="215">
        <f t="shared" si="45"/>
        <v>58000</v>
      </c>
      <c r="I833" s="215">
        <f t="shared" si="46"/>
        <v>64960.000000000007</v>
      </c>
      <c r="J833" s="95" t="s">
        <v>2986</v>
      </c>
      <c r="K833" s="101" t="s">
        <v>2065</v>
      </c>
      <c r="L833" s="19"/>
    </row>
    <row r="834" spans="1:12" s="31" customFormat="1" ht="63.75">
      <c r="A834" s="30">
        <v>818</v>
      </c>
      <c r="B834" s="95" t="s">
        <v>3201</v>
      </c>
      <c r="C834" s="95" t="s">
        <v>29</v>
      </c>
      <c r="D834" s="20" t="s">
        <v>3202</v>
      </c>
      <c r="E834" s="95" t="s">
        <v>779</v>
      </c>
      <c r="F834" s="216">
        <v>12</v>
      </c>
      <c r="G834" s="216">
        <v>12500</v>
      </c>
      <c r="H834" s="215">
        <f t="shared" si="45"/>
        <v>150000</v>
      </c>
      <c r="I834" s="215">
        <f t="shared" si="46"/>
        <v>168000.00000000003</v>
      </c>
      <c r="J834" s="95" t="s">
        <v>2986</v>
      </c>
      <c r="K834" s="101" t="s">
        <v>2065</v>
      </c>
      <c r="L834" s="19"/>
    </row>
    <row r="835" spans="1:12" s="31" customFormat="1" ht="63.75">
      <c r="A835" s="30">
        <v>819</v>
      </c>
      <c r="B835" s="95" t="s">
        <v>3203</v>
      </c>
      <c r="C835" s="95" t="s">
        <v>29</v>
      </c>
      <c r="D835" s="20" t="s">
        <v>3204</v>
      </c>
      <c r="E835" s="95" t="s">
        <v>779</v>
      </c>
      <c r="F835" s="216">
        <v>12</v>
      </c>
      <c r="G835" s="216">
        <v>15200</v>
      </c>
      <c r="H835" s="215">
        <f t="shared" si="45"/>
        <v>182400</v>
      </c>
      <c r="I835" s="215">
        <f t="shared" si="46"/>
        <v>204288.00000000003</v>
      </c>
      <c r="J835" s="95" t="s">
        <v>2986</v>
      </c>
      <c r="K835" s="101" t="s">
        <v>2065</v>
      </c>
      <c r="L835" s="19"/>
    </row>
    <row r="836" spans="1:12" s="31" customFormat="1" ht="63.75">
      <c r="A836" s="30">
        <v>820</v>
      </c>
      <c r="B836" s="95" t="s">
        <v>3205</v>
      </c>
      <c r="C836" s="95" t="s">
        <v>29</v>
      </c>
      <c r="D836" s="20" t="s">
        <v>3204</v>
      </c>
      <c r="E836" s="95" t="s">
        <v>779</v>
      </c>
      <c r="F836" s="216">
        <v>12</v>
      </c>
      <c r="G836" s="216">
        <v>13500</v>
      </c>
      <c r="H836" s="215">
        <f t="shared" si="45"/>
        <v>162000</v>
      </c>
      <c r="I836" s="215">
        <f t="shared" si="46"/>
        <v>181440.00000000003</v>
      </c>
      <c r="J836" s="95" t="s">
        <v>2986</v>
      </c>
      <c r="K836" s="101" t="s">
        <v>2065</v>
      </c>
      <c r="L836" s="19"/>
    </row>
    <row r="837" spans="1:12" s="31" customFormat="1" ht="63.75">
      <c r="A837" s="30">
        <v>821</v>
      </c>
      <c r="B837" s="95" t="s">
        <v>3206</v>
      </c>
      <c r="C837" s="95" t="s">
        <v>29</v>
      </c>
      <c r="D837" s="20" t="s">
        <v>3204</v>
      </c>
      <c r="E837" s="95" t="s">
        <v>779</v>
      </c>
      <c r="F837" s="216">
        <v>12</v>
      </c>
      <c r="G837" s="216">
        <v>12500</v>
      </c>
      <c r="H837" s="215">
        <f t="shared" si="45"/>
        <v>150000</v>
      </c>
      <c r="I837" s="215">
        <f t="shared" si="46"/>
        <v>168000.00000000003</v>
      </c>
      <c r="J837" s="95" t="s">
        <v>2986</v>
      </c>
      <c r="K837" s="101" t="s">
        <v>2065</v>
      </c>
      <c r="L837" s="19"/>
    </row>
    <row r="838" spans="1:12" s="31" customFormat="1" ht="63.75">
      <c r="A838" s="30">
        <v>822</v>
      </c>
      <c r="B838" s="95" t="s">
        <v>3207</v>
      </c>
      <c r="C838" s="95" t="s">
        <v>29</v>
      </c>
      <c r="D838" s="20" t="s">
        <v>3272</v>
      </c>
      <c r="E838" s="95" t="s">
        <v>1643</v>
      </c>
      <c r="F838" s="216">
        <v>20</v>
      </c>
      <c r="G838" s="216">
        <v>5100</v>
      </c>
      <c r="H838" s="215">
        <f t="shared" si="45"/>
        <v>102000</v>
      </c>
      <c r="I838" s="215">
        <f t="shared" si="46"/>
        <v>114240.00000000001</v>
      </c>
      <c r="J838" s="95" t="s">
        <v>1239</v>
      </c>
      <c r="K838" s="101" t="s">
        <v>2065</v>
      </c>
      <c r="L838" s="19"/>
    </row>
    <row r="839" spans="1:12" s="31" customFormat="1" ht="63.75">
      <c r="A839" s="30">
        <v>823</v>
      </c>
      <c r="B839" s="95" t="s">
        <v>3208</v>
      </c>
      <c r="C839" s="95" t="s">
        <v>29</v>
      </c>
      <c r="D839" s="20" t="s">
        <v>3209</v>
      </c>
      <c r="E839" s="95" t="s">
        <v>1643</v>
      </c>
      <c r="F839" s="216">
        <v>2</v>
      </c>
      <c r="G839" s="216">
        <v>13000</v>
      </c>
      <c r="H839" s="215">
        <f t="shared" si="45"/>
        <v>26000</v>
      </c>
      <c r="I839" s="215">
        <f t="shared" si="46"/>
        <v>29120.000000000004</v>
      </c>
      <c r="J839" s="95" t="s">
        <v>1239</v>
      </c>
      <c r="K839" s="101" t="s">
        <v>2065</v>
      </c>
      <c r="L839" s="19"/>
    </row>
    <row r="840" spans="1:12" s="31" customFormat="1" ht="70.5" customHeight="1">
      <c r="A840" s="30">
        <v>824</v>
      </c>
      <c r="B840" s="95" t="s">
        <v>3210</v>
      </c>
      <c r="C840" s="95" t="s">
        <v>29</v>
      </c>
      <c r="D840" s="20" t="s">
        <v>3211</v>
      </c>
      <c r="E840" s="95" t="s">
        <v>1500</v>
      </c>
      <c r="F840" s="216">
        <v>1</v>
      </c>
      <c r="G840" s="216">
        <v>7000</v>
      </c>
      <c r="H840" s="215">
        <f t="shared" si="45"/>
        <v>7000</v>
      </c>
      <c r="I840" s="215">
        <f t="shared" si="46"/>
        <v>7840.0000000000009</v>
      </c>
      <c r="J840" s="95" t="s">
        <v>1239</v>
      </c>
      <c r="K840" s="101" t="s">
        <v>2065</v>
      </c>
      <c r="L840" s="19"/>
    </row>
    <row r="841" spans="1:12" s="31" customFormat="1" ht="63.75">
      <c r="A841" s="30">
        <v>825</v>
      </c>
      <c r="B841" s="95" t="s">
        <v>3212</v>
      </c>
      <c r="C841" s="95" t="s">
        <v>29</v>
      </c>
      <c r="D841" s="20" t="s">
        <v>3213</v>
      </c>
      <c r="E841" s="95" t="s">
        <v>1500</v>
      </c>
      <c r="F841" s="216">
        <v>2</v>
      </c>
      <c r="G841" s="216">
        <v>2000</v>
      </c>
      <c r="H841" s="215">
        <f t="shared" si="45"/>
        <v>4000</v>
      </c>
      <c r="I841" s="215">
        <f t="shared" si="46"/>
        <v>4480</v>
      </c>
      <c r="J841" s="95" t="s">
        <v>1239</v>
      </c>
      <c r="K841" s="101" t="s">
        <v>2065</v>
      </c>
      <c r="L841" s="19"/>
    </row>
    <row r="842" spans="1:12" s="31" customFormat="1" ht="63.75">
      <c r="A842" s="30">
        <v>826</v>
      </c>
      <c r="B842" s="95" t="s">
        <v>3214</v>
      </c>
      <c r="C842" s="95" t="s">
        <v>29</v>
      </c>
      <c r="D842" s="20" t="s">
        <v>3215</v>
      </c>
      <c r="E842" s="95" t="s">
        <v>779</v>
      </c>
      <c r="F842" s="216">
        <v>12</v>
      </c>
      <c r="G842" s="216">
        <v>12500</v>
      </c>
      <c r="H842" s="215">
        <f t="shared" si="45"/>
        <v>150000</v>
      </c>
      <c r="I842" s="215">
        <f>H842*1.12</f>
        <v>168000.00000000003</v>
      </c>
      <c r="J842" s="95" t="s">
        <v>2986</v>
      </c>
      <c r="K842" s="101" t="s">
        <v>2065</v>
      </c>
      <c r="L842" s="19"/>
    </row>
    <row r="843" spans="1:12" s="31" customFormat="1" ht="63.75">
      <c r="A843" s="30">
        <v>827</v>
      </c>
      <c r="B843" s="95" t="s">
        <v>3216</v>
      </c>
      <c r="C843" s="95" t="s">
        <v>29</v>
      </c>
      <c r="D843" s="20" t="s">
        <v>3215</v>
      </c>
      <c r="E843" s="95" t="s">
        <v>779</v>
      </c>
      <c r="F843" s="216">
        <v>20</v>
      </c>
      <c r="G843" s="216">
        <v>10000</v>
      </c>
      <c r="H843" s="215">
        <f t="shared" si="45"/>
        <v>200000</v>
      </c>
      <c r="I843" s="215">
        <f>H843*1.12</f>
        <v>224000.00000000003</v>
      </c>
      <c r="J843" s="95" t="s">
        <v>2986</v>
      </c>
      <c r="K843" s="101" t="s">
        <v>2065</v>
      </c>
      <c r="L843" s="19"/>
    </row>
    <row r="844" spans="1:12" s="31" customFormat="1" ht="63.75">
      <c r="A844" s="30">
        <v>828</v>
      </c>
      <c r="B844" s="95" t="s">
        <v>3217</v>
      </c>
      <c r="C844" s="95" t="s">
        <v>29</v>
      </c>
      <c r="D844" s="20" t="s">
        <v>3273</v>
      </c>
      <c r="E844" s="95" t="s">
        <v>3218</v>
      </c>
      <c r="F844" s="216">
        <v>10</v>
      </c>
      <c r="G844" s="216">
        <v>6000</v>
      </c>
      <c r="H844" s="215">
        <f t="shared" si="45"/>
        <v>60000</v>
      </c>
      <c r="I844" s="215">
        <f t="shared" si="46"/>
        <v>67200</v>
      </c>
      <c r="J844" s="95" t="s">
        <v>1239</v>
      </c>
      <c r="K844" s="101" t="s">
        <v>2065</v>
      </c>
      <c r="L844" s="19"/>
    </row>
    <row r="845" spans="1:12" s="31" customFormat="1" ht="63.75">
      <c r="A845" s="30">
        <v>829</v>
      </c>
      <c r="B845" s="95" t="s">
        <v>3219</v>
      </c>
      <c r="C845" s="95" t="s">
        <v>29</v>
      </c>
      <c r="D845" s="20" t="s">
        <v>3274</v>
      </c>
      <c r="E845" s="95" t="s">
        <v>3218</v>
      </c>
      <c r="F845" s="216">
        <v>10</v>
      </c>
      <c r="G845" s="216">
        <v>3000</v>
      </c>
      <c r="H845" s="215">
        <f t="shared" si="45"/>
        <v>30000</v>
      </c>
      <c r="I845" s="215">
        <f t="shared" si="46"/>
        <v>33600</v>
      </c>
      <c r="J845" s="95" t="s">
        <v>1239</v>
      </c>
      <c r="K845" s="101" t="s">
        <v>2065</v>
      </c>
      <c r="L845" s="19"/>
    </row>
    <row r="846" spans="1:12" s="31" customFormat="1" ht="63.75">
      <c r="A846" s="30">
        <v>830</v>
      </c>
      <c r="B846" s="95" t="s">
        <v>3220</v>
      </c>
      <c r="C846" s="95" t="s">
        <v>29</v>
      </c>
      <c r="D846" s="20" t="s">
        <v>3275</v>
      </c>
      <c r="E846" s="95" t="s">
        <v>782</v>
      </c>
      <c r="F846" s="216">
        <v>6</v>
      </c>
      <c r="G846" s="216">
        <v>6500</v>
      </c>
      <c r="H846" s="215">
        <f t="shared" si="45"/>
        <v>39000</v>
      </c>
      <c r="I846" s="215">
        <f t="shared" si="46"/>
        <v>43680.000000000007</v>
      </c>
      <c r="J846" s="95" t="s">
        <v>1239</v>
      </c>
      <c r="K846" s="101" t="s">
        <v>2065</v>
      </c>
      <c r="L846" s="19"/>
    </row>
    <row r="847" spans="1:12" s="31" customFormat="1" ht="63.75">
      <c r="A847" s="30">
        <v>831</v>
      </c>
      <c r="B847" s="95" t="s">
        <v>3221</v>
      </c>
      <c r="C847" s="95" t="s">
        <v>29</v>
      </c>
      <c r="D847" s="20" t="s">
        <v>3222</v>
      </c>
      <c r="E847" s="95" t="s">
        <v>1500</v>
      </c>
      <c r="F847" s="216">
        <v>3</v>
      </c>
      <c r="G847" s="216">
        <v>8500</v>
      </c>
      <c r="H847" s="215">
        <f t="shared" si="45"/>
        <v>25500</v>
      </c>
      <c r="I847" s="215">
        <f t="shared" si="46"/>
        <v>28560.000000000004</v>
      </c>
      <c r="J847" s="95" t="s">
        <v>1239</v>
      </c>
      <c r="K847" s="101" t="s">
        <v>2065</v>
      </c>
      <c r="L847" s="19"/>
    </row>
    <row r="848" spans="1:12" s="31" customFormat="1" ht="63.75">
      <c r="A848" s="30">
        <v>832</v>
      </c>
      <c r="B848" s="95" t="s">
        <v>3223</v>
      </c>
      <c r="C848" s="95" t="s">
        <v>29</v>
      </c>
      <c r="D848" s="20" t="s">
        <v>3224</v>
      </c>
      <c r="E848" s="95" t="s">
        <v>1593</v>
      </c>
      <c r="F848" s="216">
        <v>5</v>
      </c>
      <c r="G848" s="216">
        <v>15000</v>
      </c>
      <c r="H848" s="215">
        <f t="shared" si="45"/>
        <v>75000</v>
      </c>
      <c r="I848" s="215">
        <f t="shared" si="46"/>
        <v>84000.000000000015</v>
      </c>
      <c r="J848" s="95" t="s">
        <v>2986</v>
      </c>
      <c r="K848" s="101" t="s">
        <v>2065</v>
      </c>
      <c r="L848" s="19"/>
    </row>
    <row r="849" spans="1:12" s="31" customFormat="1" ht="80.25" customHeight="1">
      <c r="A849" s="30">
        <v>833</v>
      </c>
      <c r="B849" s="101" t="s">
        <v>3225</v>
      </c>
      <c r="C849" s="101" t="s">
        <v>29</v>
      </c>
      <c r="D849" s="20" t="s">
        <v>3276</v>
      </c>
      <c r="E849" s="95" t="s">
        <v>1500</v>
      </c>
      <c r="F849" s="216">
        <v>5</v>
      </c>
      <c r="G849" s="216">
        <v>19360</v>
      </c>
      <c r="H849" s="215">
        <f t="shared" si="45"/>
        <v>96800</v>
      </c>
      <c r="I849" s="215">
        <f t="shared" si="46"/>
        <v>108416.00000000001</v>
      </c>
      <c r="J849" s="101" t="s">
        <v>2064</v>
      </c>
      <c r="K849" s="101" t="s">
        <v>2065</v>
      </c>
      <c r="L849" s="19"/>
    </row>
    <row r="850" spans="1:12" s="31" customFormat="1" ht="93.75" customHeight="1">
      <c r="A850" s="30">
        <v>834</v>
      </c>
      <c r="B850" s="101" t="s">
        <v>3226</v>
      </c>
      <c r="C850" s="101" t="s">
        <v>29</v>
      </c>
      <c r="D850" s="20" t="s">
        <v>3246</v>
      </c>
      <c r="E850" s="95" t="s">
        <v>1500</v>
      </c>
      <c r="F850" s="216">
        <v>5</v>
      </c>
      <c r="G850" s="216">
        <v>20130</v>
      </c>
      <c r="H850" s="215">
        <f t="shared" si="45"/>
        <v>100650</v>
      </c>
      <c r="I850" s="215">
        <f t="shared" si="46"/>
        <v>112728.00000000001</v>
      </c>
      <c r="J850" s="101" t="s">
        <v>2064</v>
      </c>
      <c r="K850" s="101" t="s">
        <v>2065</v>
      </c>
      <c r="L850" s="19"/>
    </row>
    <row r="851" spans="1:12" s="31" customFormat="1" ht="63.75">
      <c r="A851" s="30">
        <v>835</v>
      </c>
      <c r="B851" s="101" t="s">
        <v>3227</v>
      </c>
      <c r="C851" s="101" t="s">
        <v>29</v>
      </c>
      <c r="D851" s="20" t="s">
        <v>3277</v>
      </c>
      <c r="E851" s="95" t="s">
        <v>1500</v>
      </c>
      <c r="F851" s="216">
        <v>5</v>
      </c>
      <c r="G851" s="216">
        <v>22770</v>
      </c>
      <c r="H851" s="215">
        <f t="shared" si="45"/>
        <v>113850</v>
      </c>
      <c r="I851" s="215">
        <f>H851*1.12</f>
        <v>127512.00000000001</v>
      </c>
      <c r="J851" s="101" t="s">
        <v>2064</v>
      </c>
      <c r="K851" s="101" t="s">
        <v>2065</v>
      </c>
      <c r="L851" s="19"/>
    </row>
    <row r="852" spans="1:12" s="31" customFormat="1" ht="72.75" customHeight="1">
      <c r="A852" s="30">
        <v>836</v>
      </c>
      <c r="B852" s="101" t="s">
        <v>3228</v>
      </c>
      <c r="C852" s="101" t="s">
        <v>29</v>
      </c>
      <c r="D852" s="20" t="s">
        <v>3278</v>
      </c>
      <c r="E852" s="95" t="s">
        <v>1500</v>
      </c>
      <c r="F852" s="216">
        <v>5</v>
      </c>
      <c r="G852" s="216">
        <v>16540</v>
      </c>
      <c r="H852" s="215">
        <f t="shared" si="45"/>
        <v>82700</v>
      </c>
      <c r="I852" s="215">
        <f t="shared" si="46"/>
        <v>92624.000000000015</v>
      </c>
      <c r="J852" s="101" t="s">
        <v>2064</v>
      </c>
      <c r="K852" s="101" t="s">
        <v>2065</v>
      </c>
      <c r="L852" s="19"/>
    </row>
    <row r="853" spans="1:12" s="31" customFormat="1" ht="79.5" customHeight="1">
      <c r="A853" s="30">
        <v>837</v>
      </c>
      <c r="B853" s="101" t="s">
        <v>3229</v>
      </c>
      <c r="C853" s="101" t="s">
        <v>29</v>
      </c>
      <c r="D853" s="20" t="s">
        <v>3247</v>
      </c>
      <c r="E853" s="95" t="s">
        <v>1500</v>
      </c>
      <c r="F853" s="216">
        <v>3</v>
      </c>
      <c r="G853" s="216">
        <v>13380</v>
      </c>
      <c r="H853" s="215">
        <f t="shared" si="45"/>
        <v>40140</v>
      </c>
      <c r="I853" s="215">
        <f t="shared" si="46"/>
        <v>44956.800000000003</v>
      </c>
      <c r="J853" s="101" t="s">
        <v>2064</v>
      </c>
      <c r="K853" s="101" t="s">
        <v>2065</v>
      </c>
      <c r="L853" s="19"/>
    </row>
    <row r="854" spans="1:12" s="31" customFormat="1" ht="127.5">
      <c r="A854" s="30">
        <v>838</v>
      </c>
      <c r="B854" s="101" t="s">
        <v>3230</v>
      </c>
      <c r="C854" s="101" t="s">
        <v>29</v>
      </c>
      <c r="D854" s="20" t="s">
        <v>3248</v>
      </c>
      <c r="E854" s="69" t="s">
        <v>1155</v>
      </c>
      <c r="F854" s="216">
        <v>2</v>
      </c>
      <c r="G854" s="216"/>
      <c r="H854" s="215"/>
      <c r="I854" s="215"/>
      <c r="J854" s="101" t="s">
        <v>2064</v>
      </c>
      <c r="K854" s="101" t="s">
        <v>2065</v>
      </c>
      <c r="L854" s="19" t="s">
        <v>1023</v>
      </c>
    </row>
    <row r="855" spans="1:12" s="31" customFormat="1" ht="140.25">
      <c r="A855" s="30">
        <v>839</v>
      </c>
      <c r="B855" s="101" t="s">
        <v>3231</v>
      </c>
      <c r="C855" s="101" t="s">
        <v>29</v>
      </c>
      <c r="D855" s="20" t="s">
        <v>3279</v>
      </c>
      <c r="E855" s="69" t="s">
        <v>1155</v>
      </c>
      <c r="F855" s="216">
        <v>2</v>
      </c>
      <c r="G855" s="216"/>
      <c r="H855" s="215"/>
      <c r="I855" s="215"/>
      <c r="J855" s="101" t="s">
        <v>2064</v>
      </c>
      <c r="K855" s="101" t="s">
        <v>2065</v>
      </c>
      <c r="L855" s="19" t="s">
        <v>1023</v>
      </c>
    </row>
    <row r="856" spans="1:12" s="31" customFormat="1" ht="123" customHeight="1">
      <c r="A856" s="30">
        <v>840</v>
      </c>
      <c r="B856" s="101" t="s">
        <v>3232</v>
      </c>
      <c r="C856" s="101" t="s">
        <v>29</v>
      </c>
      <c r="D856" s="20" t="s">
        <v>3249</v>
      </c>
      <c r="E856" s="95" t="s">
        <v>1500</v>
      </c>
      <c r="F856" s="216">
        <v>1</v>
      </c>
      <c r="G856" s="216">
        <v>7990</v>
      </c>
      <c r="H856" s="215">
        <f t="shared" si="45"/>
        <v>7990</v>
      </c>
      <c r="I856" s="215">
        <f>H856*1.12</f>
        <v>8948.8000000000011</v>
      </c>
      <c r="J856" s="101" t="s">
        <v>2064</v>
      </c>
      <c r="K856" s="101" t="s">
        <v>2065</v>
      </c>
      <c r="L856" s="19"/>
    </row>
    <row r="857" spans="1:12" s="31" customFormat="1" ht="68.25" customHeight="1">
      <c r="A857" s="30">
        <v>841</v>
      </c>
      <c r="B857" s="101" t="s">
        <v>3233</v>
      </c>
      <c r="C857" s="101" t="s">
        <v>29</v>
      </c>
      <c r="D857" s="20" t="s">
        <v>3280</v>
      </c>
      <c r="E857" s="69" t="s">
        <v>1643</v>
      </c>
      <c r="F857" s="216">
        <v>2</v>
      </c>
      <c r="G857" s="216">
        <v>2680</v>
      </c>
      <c r="H857" s="215">
        <f>F857*G857</f>
        <v>5360</v>
      </c>
      <c r="I857" s="215">
        <f t="shared" si="46"/>
        <v>6003.2000000000007</v>
      </c>
      <c r="J857" s="101" t="s">
        <v>2064</v>
      </c>
      <c r="K857" s="101" t="s">
        <v>2065</v>
      </c>
      <c r="L857" s="19"/>
    </row>
    <row r="858" spans="1:12" s="31" customFormat="1" ht="81.75" customHeight="1">
      <c r="A858" s="30">
        <v>842</v>
      </c>
      <c r="B858" s="101" t="s">
        <v>3234</v>
      </c>
      <c r="C858" s="101" t="s">
        <v>29</v>
      </c>
      <c r="D858" s="20" t="s">
        <v>3281</v>
      </c>
      <c r="E858" s="69" t="s">
        <v>1155</v>
      </c>
      <c r="F858" s="216">
        <v>1</v>
      </c>
      <c r="G858" s="216">
        <v>14520</v>
      </c>
      <c r="H858" s="215">
        <f t="shared" si="45"/>
        <v>14520</v>
      </c>
      <c r="I858" s="215">
        <f t="shared" si="46"/>
        <v>16262.400000000001</v>
      </c>
      <c r="J858" s="101" t="s">
        <v>2064</v>
      </c>
      <c r="K858" s="101" t="s">
        <v>2065</v>
      </c>
      <c r="L858" s="19"/>
    </row>
    <row r="859" spans="1:12" s="31" customFormat="1" ht="381.75" customHeight="1">
      <c r="A859" s="30">
        <v>843</v>
      </c>
      <c r="B859" s="101" t="s">
        <v>3293</v>
      </c>
      <c r="C859" s="101" t="s">
        <v>29</v>
      </c>
      <c r="D859" s="20" t="s">
        <v>3303</v>
      </c>
      <c r="E859" s="69" t="s">
        <v>779</v>
      </c>
      <c r="F859" s="216">
        <v>650</v>
      </c>
      <c r="G859" s="216">
        <v>2232</v>
      </c>
      <c r="H859" s="215">
        <f t="shared" si="45"/>
        <v>1450800</v>
      </c>
      <c r="I859" s="215">
        <f t="shared" si="46"/>
        <v>1624896.0000000002</v>
      </c>
      <c r="J859" s="101" t="s">
        <v>3294</v>
      </c>
      <c r="K859" s="101" t="s">
        <v>2065</v>
      </c>
      <c r="L859" s="19" t="s">
        <v>2784</v>
      </c>
    </row>
    <row r="860" spans="1:12" s="31" customFormat="1" ht="395.25">
      <c r="A860" s="30">
        <v>844</v>
      </c>
      <c r="B860" s="101" t="s">
        <v>3316</v>
      </c>
      <c r="C860" s="101" t="s">
        <v>29</v>
      </c>
      <c r="D860" s="20" t="s">
        <v>3317</v>
      </c>
      <c r="E860" s="69" t="s">
        <v>1500</v>
      </c>
      <c r="F860" s="216">
        <v>125</v>
      </c>
      <c r="G860" s="216">
        <v>53800</v>
      </c>
      <c r="H860" s="215">
        <f t="shared" si="45"/>
        <v>6725000</v>
      </c>
      <c r="I860" s="215">
        <f t="shared" si="46"/>
        <v>7532000.0000000009</v>
      </c>
      <c r="J860" s="101" t="s">
        <v>3318</v>
      </c>
      <c r="K860" s="101" t="s">
        <v>26</v>
      </c>
      <c r="L860" s="19"/>
    </row>
    <row r="861" spans="1:12" s="31" customFormat="1" ht="399" customHeight="1">
      <c r="A861" s="30">
        <v>845</v>
      </c>
      <c r="B861" s="101" t="s">
        <v>3319</v>
      </c>
      <c r="C861" s="101" t="s">
        <v>29</v>
      </c>
      <c r="D861" s="20" t="s">
        <v>3320</v>
      </c>
      <c r="E861" s="69" t="s">
        <v>1500</v>
      </c>
      <c r="F861" s="216">
        <v>15</v>
      </c>
      <c r="G861" s="216">
        <v>26900</v>
      </c>
      <c r="H861" s="215">
        <f t="shared" si="45"/>
        <v>403500</v>
      </c>
      <c r="I861" s="215">
        <f t="shared" si="46"/>
        <v>451920.00000000006</v>
      </c>
      <c r="J861" s="101" t="s">
        <v>3318</v>
      </c>
      <c r="K861" s="101" t="s">
        <v>26</v>
      </c>
      <c r="L861" s="19"/>
    </row>
    <row r="862" spans="1:12" s="31" customFormat="1" ht="150" customHeight="1">
      <c r="A862" s="30">
        <v>846</v>
      </c>
      <c r="B862" s="20" t="s">
        <v>3345</v>
      </c>
      <c r="C862" s="101" t="s">
        <v>29</v>
      </c>
      <c r="D862" s="30" t="s">
        <v>3347</v>
      </c>
      <c r="E862" s="20" t="s">
        <v>1500</v>
      </c>
      <c r="F862" s="193">
        <v>1</v>
      </c>
      <c r="G862" s="193">
        <v>5410715</v>
      </c>
      <c r="H862" s="193">
        <f t="shared" si="45"/>
        <v>5410715</v>
      </c>
      <c r="I862" s="25">
        <f t="shared" si="46"/>
        <v>6060000.8000000007</v>
      </c>
      <c r="J862" s="20" t="s">
        <v>3346</v>
      </c>
      <c r="K862" s="30" t="s">
        <v>1361</v>
      </c>
      <c r="L862" s="19" t="s">
        <v>2784</v>
      </c>
    </row>
    <row r="863" spans="1:12" s="31" customFormat="1" ht="213" customHeight="1">
      <c r="A863" s="30">
        <v>847</v>
      </c>
      <c r="B863" s="20" t="s">
        <v>3352</v>
      </c>
      <c r="C863" s="101" t="s">
        <v>29</v>
      </c>
      <c r="D863" s="30" t="s">
        <v>3353</v>
      </c>
      <c r="E863" s="20" t="s">
        <v>1500</v>
      </c>
      <c r="F863" s="193">
        <v>4</v>
      </c>
      <c r="G863" s="193">
        <v>78571.5</v>
      </c>
      <c r="H863" s="193">
        <f t="shared" si="45"/>
        <v>314286</v>
      </c>
      <c r="I863" s="25">
        <f t="shared" si="46"/>
        <v>352000.32</v>
      </c>
      <c r="J863" s="20" t="s">
        <v>105</v>
      </c>
      <c r="K863" s="30" t="s">
        <v>1361</v>
      </c>
      <c r="L863" s="19" t="s">
        <v>2784</v>
      </c>
    </row>
    <row r="864" spans="1:12" s="12" customFormat="1">
      <c r="A864" s="229" t="s">
        <v>10</v>
      </c>
      <c r="B864" s="229"/>
      <c r="C864" s="229"/>
      <c r="D864" s="19"/>
      <c r="E864" s="19"/>
      <c r="F864" s="25"/>
      <c r="G864" s="25"/>
      <c r="H864" s="9">
        <f>SUM(H17:H863)</f>
        <v>565087695.13580012</v>
      </c>
      <c r="I864" s="9">
        <f>SUM(I17:I863)</f>
        <v>632898218.55209541</v>
      </c>
      <c r="J864" s="39"/>
      <c r="K864" s="39"/>
      <c r="L864" s="19"/>
    </row>
    <row r="865" spans="1:12" s="36" customFormat="1">
      <c r="A865" s="231" t="s">
        <v>11</v>
      </c>
      <c r="B865" s="232"/>
      <c r="C865" s="232"/>
      <c r="D865" s="232"/>
      <c r="E865" s="232"/>
      <c r="F865" s="232"/>
      <c r="G865" s="232"/>
      <c r="H865" s="232"/>
      <c r="I865" s="232"/>
      <c r="J865" s="233"/>
      <c r="K865" s="35"/>
      <c r="L865" s="19"/>
    </row>
    <row r="866" spans="1:12" s="36" customFormat="1" ht="127.5">
      <c r="A866" s="37" t="s">
        <v>71</v>
      </c>
      <c r="B866" s="20" t="s">
        <v>150</v>
      </c>
      <c r="C866" s="19" t="s">
        <v>29</v>
      </c>
      <c r="D866" s="19" t="s">
        <v>1178</v>
      </c>
      <c r="E866" s="20" t="s">
        <v>1037</v>
      </c>
      <c r="F866" s="25">
        <v>1</v>
      </c>
      <c r="G866" s="25"/>
      <c r="H866" s="25">
        <v>1000000</v>
      </c>
      <c r="I866" s="25">
        <f t="shared" ref="I866:I876" si="47">H866*1.12</f>
        <v>1120000</v>
      </c>
      <c r="J866" s="20" t="s">
        <v>774</v>
      </c>
      <c r="K866" s="20" t="s">
        <v>26</v>
      </c>
      <c r="L866" s="19"/>
    </row>
    <row r="867" spans="1:12" s="36" customFormat="1" ht="204">
      <c r="A867" s="37" t="s">
        <v>72</v>
      </c>
      <c r="B867" s="20" t="s">
        <v>1099</v>
      </c>
      <c r="C867" s="19" t="s">
        <v>29</v>
      </c>
      <c r="D867" s="20" t="s">
        <v>1179</v>
      </c>
      <c r="E867" s="20" t="s">
        <v>1037</v>
      </c>
      <c r="F867" s="25">
        <v>1</v>
      </c>
      <c r="G867" s="25"/>
      <c r="H867" s="25">
        <v>800000</v>
      </c>
      <c r="I867" s="25">
        <f t="shared" si="47"/>
        <v>896000.00000000012</v>
      </c>
      <c r="J867" s="20" t="s">
        <v>114</v>
      </c>
      <c r="K867" s="20" t="s">
        <v>26</v>
      </c>
      <c r="L867" s="19"/>
    </row>
    <row r="868" spans="1:12" s="29" customFormat="1" ht="293.25">
      <c r="A868" s="37" t="s">
        <v>73</v>
      </c>
      <c r="B868" s="27" t="s">
        <v>267</v>
      </c>
      <c r="C868" s="19" t="s">
        <v>29</v>
      </c>
      <c r="D868" s="20" t="s">
        <v>1575</v>
      </c>
      <c r="E868" s="27" t="s">
        <v>1037</v>
      </c>
      <c r="F868" s="25">
        <v>1</v>
      </c>
      <c r="G868" s="25"/>
      <c r="H868" s="25">
        <v>5403100</v>
      </c>
      <c r="I868" s="25">
        <f t="shared" si="47"/>
        <v>6051472.0000000009</v>
      </c>
      <c r="J868" s="39" t="s">
        <v>268</v>
      </c>
      <c r="K868" s="20" t="s">
        <v>235</v>
      </c>
      <c r="L868" s="19"/>
    </row>
    <row r="869" spans="1:12" s="29" customFormat="1" ht="191.25">
      <c r="A869" s="37" t="s">
        <v>74</v>
      </c>
      <c r="B869" s="123" t="s">
        <v>1564</v>
      </c>
      <c r="C869" s="95" t="s">
        <v>29</v>
      </c>
      <c r="D869" s="124" t="s">
        <v>1565</v>
      </c>
      <c r="E869" s="95" t="s">
        <v>1037</v>
      </c>
      <c r="F869" s="184" t="s">
        <v>71</v>
      </c>
      <c r="G869" s="185"/>
      <c r="H869" s="25">
        <v>3846428.57</v>
      </c>
      <c r="I869" s="25">
        <f t="shared" si="47"/>
        <v>4307999.9983999999</v>
      </c>
      <c r="J869" s="39" t="s">
        <v>1566</v>
      </c>
      <c r="K869" s="20" t="s">
        <v>235</v>
      </c>
      <c r="L869" s="19"/>
    </row>
    <row r="870" spans="1:12" s="29" customFormat="1" ht="382.5">
      <c r="A870" s="37" t="s">
        <v>77</v>
      </c>
      <c r="B870" s="123" t="s">
        <v>1023</v>
      </c>
      <c r="C870" s="20" t="s">
        <v>775</v>
      </c>
      <c r="D870" s="124" t="s">
        <v>1653</v>
      </c>
      <c r="E870" s="20" t="s">
        <v>1037</v>
      </c>
      <c r="F870" s="25">
        <v>1</v>
      </c>
      <c r="G870" s="185"/>
      <c r="H870" s="25"/>
      <c r="I870" s="25">
        <f t="shared" si="47"/>
        <v>0</v>
      </c>
      <c r="J870" s="39" t="s">
        <v>1654</v>
      </c>
      <c r="K870" s="20" t="s">
        <v>26</v>
      </c>
      <c r="L870" s="123"/>
    </row>
    <row r="871" spans="1:12" s="29" customFormat="1" ht="78.75" customHeight="1">
      <c r="A871" s="37" t="s">
        <v>78</v>
      </c>
      <c r="B871" s="123" t="s">
        <v>1023</v>
      </c>
      <c r="C871" s="20" t="s">
        <v>29</v>
      </c>
      <c r="D871" s="124" t="s">
        <v>1918</v>
      </c>
      <c r="E871" s="20" t="s">
        <v>1037</v>
      </c>
      <c r="F871" s="25">
        <v>1</v>
      </c>
      <c r="G871" s="185"/>
      <c r="H871" s="25"/>
      <c r="I871" s="25"/>
      <c r="J871" s="39" t="s">
        <v>1654</v>
      </c>
      <c r="K871" s="20" t="s">
        <v>26</v>
      </c>
      <c r="L871" s="19"/>
    </row>
    <row r="872" spans="1:12" s="29" customFormat="1" ht="332.25" customHeight="1">
      <c r="A872" s="37" t="s">
        <v>79</v>
      </c>
      <c r="B872" s="123" t="s">
        <v>1023</v>
      </c>
      <c r="C872" s="20" t="s">
        <v>29</v>
      </c>
      <c r="D872" s="124" t="s">
        <v>2422</v>
      </c>
      <c r="E872" s="20" t="s">
        <v>1037</v>
      </c>
      <c r="F872" s="25">
        <v>1</v>
      </c>
      <c r="G872" s="185"/>
      <c r="H872" s="25"/>
      <c r="I872" s="25"/>
      <c r="J872" s="39" t="s">
        <v>1654</v>
      </c>
      <c r="K872" s="20" t="s">
        <v>26</v>
      </c>
      <c r="L872" s="19"/>
    </row>
    <row r="873" spans="1:12" s="29" customFormat="1" ht="188.25" customHeight="1">
      <c r="A873" s="37" t="s">
        <v>108</v>
      </c>
      <c r="B873" s="95" t="s">
        <v>1869</v>
      </c>
      <c r="C873" s="101" t="s">
        <v>29</v>
      </c>
      <c r="D873" s="95" t="s">
        <v>1872</v>
      </c>
      <c r="E873" s="101" t="s">
        <v>1037</v>
      </c>
      <c r="F873" s="171">
        <v>1</v>
      </c>
      <c r="G873" s="171"/>
      <c r="H873" s="25">
        <v>170000</v>
      </c>
      <c r="I873" s="25">
        <f t="shared" si="47"/>
        <v>190400.00000000003</v>
      </c>
      <c r="J873" s="95" t="s">
        <v>1870</v>
      </c>
      <c r="K873" s="95" t="s">
        <v>26</v>
      </c>
      <c r="L873" s="19"/>
    </row>
    <row r="874" spans="1:12" s="29" customFormat="1" ht="204">
      <c r="A874" s="37" t="s">
        <v>109</v>
      </c>
      <c r="B874" s="95" t="s">
        <v>3053</v>
      </c>
      <c r="C874" s="101" t="s">
        <v>775</v>
      </c>
      <c r="D874" s="95" t="s">
        <v>3054</v>
      </c>
      <c r="E874" s="101" t="s">
        <v>1037</v>
      </c>
      <c r="F874" s="171">
        <v>1</v>
      </c>
      <c r="G874" s="171"/>
      <c r="H874" s="25">
        <v>10586441</v>
      </c>
      <c r="I874" s="25">
        <f t="shared" si="47"/>
        <v>11856813.920000002</v>
      </c>
      <c r="J874" s="95" t="s">
        <v>3055</v>
      </c>
      <c r="K874" s="95" t="s">
        <v>26</v>
      </c>
      <c r="L874" s="19"/>
    </row>
    <row r="875" spans="1:12" s="31" customFormat="1" ht="82.5" customHeight="1">
      <c r="A875" s="37" t="s">
        <v>113</v>
      </c>
      <c r="B875" s="95" t="s">
        <v>3081</v>
      </c>
      <c r="C875" s="95" t="s">
        <v>29</v>
      </c>
      <c r="D875" s="95" t="s">
        <v>2938</v>
      </c>
      <c r="E875" s="101" t="s">
        <v>1037</v>
      </c>
      <c r="F875" s="184">
        <v>1</v>
      </c>
      <c r="G875" s="170"/>
      <c r="H875" s="25">
        <v>1410000</v>
      </c>
      <c r="I875" s="25">
        <f t="shared" si="47"/>
        <v>1579200.0000000002</v>
      </c>
      <c r="J875" s="95" t="s">
        <v>971</v>
      </c>
      <c r="K875" s="101" t="s">
        <v>1361</v>
      </c>
      <c r="L875" s="19"/>
    </row>
    <row r="876" spans="1:12" s="31" customFormat="1" ht="82.5" customHeight="1">
      <c r="A876" s="37" t="s">
        <v>142</v>
      </c>
      <c r="B876" s="113" t="s">
        <v>3313</v>
      </c>
      <c r="C876" s="113" t="s">
        <v>29</v>
      </c>
      <c r="D876" s="113" t="s">
        <v>3314</v>
      </c>
      <c r="E876" s="151" t="s">
        <v>1037</v>
      </c>
      <c r="F876" s="201">
        <v>1</v>
      </c>
      <c r="G876" s="202"/>
      <c r="H876" s="203">
        <v>1406600</v>
      </c>
      <c r="I876" s="203">
        <f t="shared" si="47"/>
        <v>1575392.0000000002</v>
      </c>
      <c r="J876" s="113" t="s">
        <v>3315</v>
      </c>
      <c r="K876" s="151" t="s">
        <v>1361</v>
      </c>
      <c r="L876" s="93"/>
    </row>
    <row r="877" spans="1:12">
      <c r="A877" s="229" t="s">
        <v>12</v>
      </c>
      <c r="B877" s="229"/>
      <c r="C877" s="229"/>
      <c r="D877" s="19"/>
      <c r="E877" s="19"/>
      <c r="F877" s="25"/>
      <c r="G877" s="25"/>
      <c r="H877" s="9">
        <f>SUM(H866:H876)</f>
        <v>24622569.57</v>
      </c>
      <c r="I877" s="9">
        <f>SUM(I866:I876)</f>
        <v>27577277.918400005</v>
      </c>
      <c r="J877" s="39"/>
      <c r="K877" s="39"/>
      <c r="L877" s="19"/>
    </row>
    <row r="878" spans="1:12" s="36" customFormat="1">
      <c r="A878" s="230" t="s">
        <v>13</v>
      </c>
      <c r="B878" s="230"/>
      <c r="C878" s="230"/>
      <c r="D878" s="230"/>
      <c r="E878" s="230"/>
      <c r="F878" s="230"/>
      <c r="G878" s="230"/>
      <c r="H878" s="230"/>
      <c r="I878" s="230"/>
      <c r="J878" s="230"/>
      <c r="K878" s="35"/>
      <c r="L878" s="38"/>
    </row>
    <row r="879" spans="1:12" s="36" customFormat="1" ht="63.75">
      <c r="A879" s="37" t="s">
        <v>71</v>
      </c>
      <c r="B879" s="19" t="s">
        <v>1023</v>
      </c>
      <c r="C879" s="20" t="s">
        <v>775</v>
      </c>
      <c r="D879" s="20" t="s">
        <v>87</v>
      </c>
      <c r="E879" s="20" t="s">
        <v>40</v>
      </c>
      <c r="F879" s="25">
        <v>1</v>
      </c>
      <c r="G879" s="25"/>
      <c r="H879" s="25"/>
      <c r="I879" s="25"/>
      <c r="J879" s="20" t="s">
        <v>774</v>
      </c>
      <c r="K879" s="20" t="s">
        <v>26</v>
      </c>
      <c r="L879" s="38"/>
    </row>
    <row r="880" spans="1:12" s="36" customFormat="1" ht="76.5">
      <c r="A880" s="37" t="s">
        <v>72</v>
      </c>
      <c r="B880" s="20" t="s">
        <v>67</v>
      </c>
      <c r="C880" s="19" t="s">
        <v>29</v>
      </c>
      <c r="D880" s="20" t="s">
        <v>88</v>
      </c>
      <c r="E880" s="30" t="s">
        <v>40</v>
      </c>
      <c r="F880" s="25">
        <v>1</v>
      </c>
      <c r="G880" s="25"/>
      <c r="H880" s="25">
        <v>1050000</v>
      </c>
      <c r="I880" s="25">
        <f t="shared" ref="I880:I944" si="48">H880*1.12</f>
        <v>1176000</v>
      </c>
      <c r="J880" s="20" t="s">
        <v>774</v>
      </c>
      <c r="K880" s="20" t="s">
        <v>68</v>
      </c>
      <c r="L880" s="38"/>
    </row>
    <row r="881" spans="1:12" s="36" customFormat="1" ht="63.75">
      <c r="A881" s="37" t="s">
        <v>73</v>
      </c>
      <c r="B881" s="20" t="s">
        <v>69</v>
      </c>
      <c r="C881" s="20" t="s">
        <v>775</v>
      </c>
      <c r="D881" s="20" t="s">
        <v>92</v>
      </c>
      <c r="E881" s="20" t="s">
        <v>40</v>
      </c>
      <c r="F881" s="25">
        <v>1</v>
      </c>
      <c r="G881" s="25"/>
      <c r="H881" s="25">
        <v>9267610</v>
      </c>
      <c r="I881" s="25">
        <f t="shared" si="48"/>
        <v>10379723.200000001</v>
      </c>
      <c r="J881" s="20" t="s">
        <v>774</v>
      </c>
      <c r="K881" s="20" t="s">
        <v>26</v>
      </c>
      <c r="L881" s="38"/>
    </row>
    <row r="882" spans="1:12" s="36" customFormat="1" ht="63.75">
      <c r="A882" s="37" t="s">
        <v>74</v>
      </c>
      <c r="B882" s="20" t="s">
        <v>70</v>
      </c>
      <c r="C882" s="20" t="s">
        <v>775</v>
      </c>
      <c r="D882" s="20" t="s">
        <v>93</v>
      </c>
      <c r="E882" s="20" t="s">
        <v>40</v>
      </c>
      <c r="F882" s="25">
        <v>1</v>
      </c>
      <c r="G882" s="25"/>
      <c r="H882" s="25">
        <v>17420964</v>
      </c>
      <c r="I882" s="25">
        <f t="shared" si="48"/>
        <v>19511479.680000003</v>
      </c>
      <c r="J882" s="20" t="s">
        <v>774</v>
      </c>
      <c r="K882" s="20" t="s">
        <v>26</v>
      </c>
      <c r="L882" s="38"/>
    </row>
    <row r="883" spans="1:12" s="36" customFormat="1" ht="114.75">
      <c r="A883" s="37" t="s">
        <v>77</v>
      </c>
      <c r="B883" s="20" t="s">
        <v>1234</v>
      </c>
      <c r="C883" s="20" t="s">
        <v>775</v>
      </c>
      <c r="D883" s="20" t="s">
        <v>94</v>
      </c>
      <c r="E883" s="20" t="s">
        <v>40</v>
      </c>
      <c r="F883" s="25">
        <v>1</v>
      </c>
      <c r="G883" s="25"/>
      <c r="H883" s="25">
        <v>5875700</v>
      </c>
      <c r="I883" s="25">
        <f t="shared" si="48"/>
        <v>6580784.0000000009</v>
      </c>
      <c r="J883" s="20" t="s">
        <v>774</v>
      </c>
      <c r="K883" s="20" t="s">
        <v>26</v>
      </c>
      <c r="L883" s="38"/>
    </row>
    <row r="884" spans="1:12" s="23" customFormat="1" ht="63.75">
      <c r="A884" s="37" t="s">
        <v>78</v>
      </c>
      <c r="B884" s="19" t="s">
        <v>28</v>
      </c>
      <c r="C884" s="19" t="s">
        <v>29</v>
      </c>
      <c r="D884" s="19" t="s">
        <v>61</v>
      </c>
      <c r="E884" s="19" t="s">
        <v>40</v>
      </c>
      <c r="F884" s="25">
        <v>1</v>
      </c>
      <c r="G884" s="25"/>
      <c r="H884" s="25">
        <v>3100000</v>
      </c>
      <c r="I884" s="25">
        <f t="shared" si="48"/>
        <v>3472000.0000000005</v>
      </c>
      <c r="J884" s="20" t="s">
        <v>774</v>
      </c>
      <c r="K884" s="184" t="s">
        <v>26</v>
      </c>
      <c r="L884" s="19"/>
    </row>
    <row r="885" spans="1:12" ht="51">
      <c r="A885" s="37" t="s">
        <v>79</v>
      </c>
      <c r="B885" s="19" t="s">
        <v>62</v>
      </c>
      <c r="C885" s="20" t="s">
        <v>775</v>
      </c>
      <c r="D885" s="19" t="s">
        <v>1047</v>
      </c>
      <c r="E885" s="30" t="s">
        <v>40</v>
      </c>
      <c r="F885" s="25">
        <v>1</v>
      </c>
      <c r="G885" s="25"/>
      <c r="H885" s="25">
        <v>86880000</v>
      </c>
      <c r="I885" s="25">
        <f t="shared" si="48"/>
        <v>97305600.000000015</v>
      </c>
      <c r="J885" s="39" t="s">
        <v>1055</v>
      </c>
      <c r="K885" s="184" t="s">
        <v>26</v>
      </c>
      <c r="L885" s="189"/>
    </row>
    <row r="886" spans="1:12" ht="102">
      <c r="A886" s="37" t="s">
        <v>108</v>
      </c>
      <c r="B886" s="19" t="s">
        <v>2025</v>
      </c>
      <c r="C886" s="19" t="s">
        <v>29</v>
      </c>
      <c r="D886" s="19" t="s">
        <v>2024</v>
      </c>
      <c r="E886" s="30" t="s">
        <v>40</v>
      </c>
      <c r="F886" s="25">
        <v>1</v>
      </c>
      <c r="G886" s="25"/>
      <c r="H886" s="25">
        <v>2906281</v>
      </c>
      <c r="I886" s="25">
        <f t="shared" si="48"/>
        <v>3255034.72</v>
      </c>
      <c r="J886" s="20" t="s">
        <v>774</v>
      </c>
      <c r="K886" s="184" t="s">
        <v>111</v>
      </c>
      <c r="L886" s="19"/>
    </row>
    <row r="887" spans="1:12" ht="66" customHeight="1">
      <c r="A887" s="37" t="s">
        <v>109</v>
      </c>
      <c r="B887" s="19" t="s">
        <v>110</v>
      </c>
      <c r="C887" s="19" t="s">
        <v>29</v>
      </c>
      <c r="D887" s="19" t="s">
        <v>110</v>
      </c>
      <c r="E887" s="30" t="s">
        <v>40</v>
      </c>
      <c r="F887" s="25">
        <v>1</v>
      </c>
      <c r="G887" s="25"/>
      <c r="H887" s="25"/>
      <c r="I887" s="25"/>
      <c r="J887" s="20" t="s">
        <v>774</v>
      </c>
      <c r="K887" s="184" t="s">
        <v>111</v>
      </c>
      <c r="L887" s="19" t="s">
        <v>1023</v>
      </c>
    </row>
    <row r="888" spans="1:12" ht="180" customHeight="1">
      <c r="A888" s="37" t="s">
        <v>113</v>
      </c>
      <c r="B888" s="19" t="s">
        <v>145</v>
      </c>
      <c r="C888" s="19" t="s">
        <v>29</v>
      </c>
      <c r="D888" s="19" t="s">
        <v>1050</v>
      </c>
      <c r="E888" s="30" t="s">
        <v>40</v>
      </c>
      <c r="F888" s="25">
        <v>1</v>
      </c>
      <c r="G888" s="25"/>
      <c r="H888" s="25">
        <v>340313</v>
      </c>
      <c r="I888" s="25">
        <f t="shared" si="48"/>
        <v>381150.56000000006</v>
      </c>
      <c r="J888" s="20" t="s">
        <v>774</v>
      </c>
      <c r="K888" s="184" t="s">
        <v>26</v>
      </c>
      <c r="L888" s="19" t="s">
        <v>3295</v>
      </c>
    </row>
    <row r="889" spans="1:12" ht="57" customHeight="1">
      <c r="A889" s="37" t="s">
        <v>142</v>
      </c>
      <c r="B889" s="19" t="s">
        <v>146</v>
      </c>
      <c r="C889" s="19" t="s">
        <v>29</v>
      </c>
      <c r="D889" s="19" t="s">
        <v>147</v>
      </c>
      <c r="E889" s="30" t="s">
        <v>40</v>
      </c>
      <c r="F889" s="25">
        <v>1</v>
      </c>
      <c r="G889" s="25"/>
      <c r="H889" s="25"/>
      <c r="I889" s="25"/>
      <c r="J889" s="39" t="s">
        <v>289</v>
      </c>
      <c r="K889" s="184" t="s">
        <v>26</v>
      </c>
      <c r="L889" s="19" t="s">
        <v>1023</v>
      </c>
    </row>
    <row r="890" spans="1:12" ht="153">
      <c r="A890" s="37" t="s">
        <v>143</v>
      </c>
      <c r="B890" s="19" t="s">
        <v>1023</v>
      </c>
      <c r="C890" s="19" t="s">
        <v>29</v>
      </c>
      <c r="D890" s="19" t="s">
        <v>1058</v>
      </c>
      <c r="E890" s="30" t="s">
        <v>40</v>
      </c>
      <c r="F890" s="25">
        <v>1</v>
      </c>
      <c r="G890" s="25"/>
      <c r="H890" s="25"/>
      <c r="I890" s="25">
        <f t="shared" si="48"/>
        <v>0</v>
      </c>
      <c r="J890" s="20" t="s">
        <v>774</v>
      </c>
      <c r="K890" s="184" t="s">
        <v>26</v>
      </c>
      <c r="L890" s="19"/>
    </row>
    <row r="891" spans="1:12" ht="178.5">
      <c r="A891" s="37" t="s">
        <v>144</v>
      </c>
      <c r="B891" s="19" t="s">
        <v>1023</v>
      </c>
      <c r="C891" s="19" t="s">
        <v>29</v>
      </c>
      <c r="D891" s="19" t="s">
        <v>149</v>
      </c>
      <c r="E891" s="30" t="s">
        <v>40</v>
      </c>
      <c r="F891" s="25">
        <v>1</v>
      </c>
      <c r="G891" s="25"/>
      <c r="H891" s="25"/>
      <c r="I891" s="25">
        <f t="shared" si="48"/>
        <v>0</v>
      </c>
      <c r="J891" s="20" t="s">
        <v>774</v>
      </c>
      <c r="K891" s="184" t="s">
        <v>26</v>
      </c>
      <c r="L891" s="19"/>
    </row>
    <row r="892" spans="1:12" ht="114.75">
      <c r="A892" s="37" t="s">
        <v>154</v>
      </c>
      <c r="B892" s="19" t="s">
        <v>1023</v>
      </c>
      <c r="C892" s="19" t="s">
        <v>29</v>
      </c>
      <c r="D892" s="19" t="s">
        <v>1102</v>
      </c>
      <c r="E892" s="30" t="s">
        <v>40</v>
      </c>
      <c r="F892" s="25">
        <v>1</v>
      </c>
      <c r="G892" s="25"/>
      <c r="H892" s="25"/>
      <c r="I892" s="25">
        <f t="shared" si="48"/>
        <v>0</v>
      </c>
      <c r="J892" s="39" t="s">
        <v>788</v>
      </c>
      <c r="K892" s="184" t="s">
        <v>26</v>
      </c>
      <c r="L892" s="19"/>
    </row>
    <row r="893" spans="1:12" ht="89.25">
      <c r="A893" s="37" t="s">
        <v>207</v>
      </c>
      <c r="B893" s="19" t="s">
        <v>1023</v>
      </c>
      <c r="C893" s="19" t="s">
        <v>29</v>
      </c>
      <c r="D893" s="19" t="s">
        <v>1103</v>
      </c>
      <c r="E893" s="30" t="s">
        <v>40</v>
      </c>
      <c r="F893" s="25">
        <v>1</v>
      </c>
      <c r="G893" s="25"/>
      <c r="H893" s="25"/>
      <c r="I893" s="25">
        <f t="shared" si="48"/>
        <v>0</v>
      </c>
      <c r="J893" s="39" t="s">
        <v>788</v>
      </c>
      <c r="K893" s="184" t="s">
        <v>26</v>
      </c>
      <c r="L893" s="19"/>
    </row>
    <row r="894" spans="1:12" ht="76.5">
      <c r="A894" s="37" t="s">
        <v>208</v>
      </c>
      <c r="B894" s="19" t="s">
        <v>1023</v>
      </c>
      <c r="C894" s="19" t="s">
        <v>29</v>
      </c>
      <c r="D894" s="19" t="s">
        <v>1104</v>
      </c>
      <c r="E894" s="30" t="s">
        <v>40</v>
      </c>
      <c r="F894" s="25">
        <v>1</v>
      </c>
      <c r="G894" s="25"/>
      <c r="H894" s="25"/>
      <c r="I894" s="25">
        <f t="shared" si="48"/>
        <v>0</v>
      </c>
      <c r="J894" s="39" t="s">
        <v>788</v>
      </c>
      <c r="K894" s="184" t="s">
        <v>26</v>
      </c>
      <c r="L894" s="19"/>
    </row>
    <row r="895" spans="1:12" ht="76.5">
      <c r="A895" s="37" t="s">
        <v>209</v>
      </c>
      <c r="B895" s="19" t="s">
        <v>1023</v>
      </c>
      <c r="C895" s="19" t="s">
        <v>29</v>
      </c>
      <c r="D895" s="19" t="s">
        <v>1105</v>
      </c>
      <c r="E895" s="30" t="s">
        <v>40</v>
      </c>
      <c r="F895" s="25">
        <v>1</v>
      </c>
      <c r="G895" s="25"/>
      <c r="H895" s="25"/>
      <c r="I895" s="25">
        <f t="shared" si="48"/>
        <v>0</v>
      </c>
      <c r="J895" s="39" t="s">
        <v>788</v>
      </c>
      <c r="K895" s="184" t="s">
        <v>26</v>
      </c>
      <c r="L895" s="19"/>
    </row>
    <row r="896" spans="1:12" ht="130.5" customHeight="1">
      <c r="A896" s="37" t="s">
        <v>210</v>
      </c>
      <c r="B896" s="19" t="s">
        <v>1106</v>
      </c>
      <c r="C896" s="19" t="s">
        <v>29</v>
      </c>
      <c r="D896" s="19" t="s">
        <v>3287</v>
      </c>
      <c r="E896" s="30" t="s">
        <v>40</v>
      </c>
      <c r="F896" s="25">
        <v>1</v>
      </c>
      <c r="G896" s="25"/>
      <c r="H896" s="25">
        <v>1980000</v>
      </c>
      <c r="I896" s="25">
        <f t="shared" si="48"/>
        <v>2217600</v>
      </c>
      <c r="J896" s="39" t="s">
        <v>788</v>
      </c>
      <c r="K896" s="184" t="s">
        <v>26</v>
      </c>
      <c r="L896" s="19"/>
    </row>
    <row r="897" spans="1:12" s="29" customFormat="1" ht="76.5">
      <c r="A897" s="37" t="s">
        <v>245</v>
      </c>
      <c r="B897" s="27" t="s">
        <v>3322</v>
      </c>
      <c r="C897" s="19" t="s">
        <v>29</v>
      </c>
      <c r="D897" s="20" t="s">
        <v>3324</v>
      </c>
      <c r="E897" s="27" t="s">
        <v>40</v>
      </c>
      <c r="F897" s="25">
        <v>1</v>
      </c>
      <c r="G897" s="25"/>
      <c r="H897" s="25">
        <v>1350892.85</v>
      </c>
      <c r="I897" s="25">
        <f t="shared" si="48"/>
        <v>1512999.9920000003</v>
      </c>
      <c r="J897" s="30" t="s">
        <v>1974</v>
      </c>
      <c r="K897" s="20" t="s">
        <v>235</v>
      </c>
      <c r="L897" s="19" t="s">
        <v>3323</v>
      </c>
    </row>
    <row r="898" spans="1:12" s="29" customFormat="1" ht="280.5">
      <c r="A898" s="37" t="s">
        <v>246</v>
      </c>
      <c r="B898" s="27" t="s">
        <v>1107</v>
      </c>
      <c r="C898" s="19" t="s">
        <v>29</v>
      </c>
      <c r="D898" s="19" t="s">
        <v>1108</v>
      </c>
      <c r="E898" s="27" t="s">
        <v>40</v>
      </c>
      <c r="F898" s="25">
        <v>1</v>
      </c>
      <c r="G898" s="25"/>
      <c r="H898" s="25">
        <v>1000000</v>
      </c>
      <c r="I898" s="25">
        <f t="shared" si="48"/>
        <v>1120000</v>
      </c>
      <c r="J898" s="20" t="s">
        <v>242</v>
      </c>
      <c r="K898" s="20" t="s">
        <v>235</v>
      </c>
      <c r="L898" s="19"/>
    </row>
    <row r="899" spans="1:12" s="29" customFormat="1" ht="207.75" customHeight="1">
      <c r="A899" s="37" t="s">
        <v>247</v>
      </c>
      <c r="B899" s="27" t="s">
        <v>1975</v>
      </c>
      <c r="C899" s="19" t="s">
        <v>29</v>
      </c>
      <c r="D899" s="20" t="s">
        <v>3289</v>
      </c>
      <c r="E899" s="27" t="s">
        <v>40</v>
      </c>
      <c r="F899" s="25">
        <v>1</v>
      </c>
      <c r="G899" s="25"/>
      <c r="H899" s="25">
        <v>307300</v>
      </c>
      <c r="I899" s="25">
        <f t="shared" si="48"/>
        <v>344176.00000000006</v>
      </c>
      <c r="J899" s="30" t="s">
        <v>2918</v>
      </c>
      <c r="K899" s="20" t="s">
        <v>243</v>
      </c>
      <c r="L899" s="19" t="s">
        <v>3288</v>
      </c>
    </row>
    <row r="900" spans="1:12" s="29" customFormat="1" ht="83.25" customHeight="1">
      <c r="A900" s="37" t="s">
        <v>248</v>
      </c>
      <c r="B900" s="27" t="s">
        <v>1023</v>
      </c>
      <c r="C900" s="19" t="s">
        <v>29</v>
      </c>
      <c r="D900" s="27" t="s">
        <v>2046</v>
      </c>
      <c r="E900" s="27" t="s">
        <v>40</v>
      </c>
      <c r="F900" s="25"/>
      <c r="G900" s="25"/>
      <c r="H900" s="25"/>
      <c r="I900" s="25"/>
      <c r="J900" s="30" t="s">
        <v>2918</v>
      </c>
      <c r="K900" s="20" t="s">
        <v>235</v>
      </c>
      <c r="L900" s="19"/>
    </row>
    <row r="901" spans="1:12" s="29" customFormat="1" ht="229.5">
      <c r="A901" s="37" t="s">
        <v>265</v>
      </c>
      <c r="B901" s="27" t="s">
        <v>1023</v>
      </c>
      <c r="C901" s="19" t="s">
        <v>29</v>
      </c>
      <c r="D901" s="20" t="s">
        <v>1180</v>
      </c>
      <c r="E901" s="27" t="s">
        <v>40</v>
      </c>
      <c r="F901" s="25"/>
      <c r="G901" s="25"/>
      <c r="H901" s="25"/>
      <c r="I901" s="25">
        <f t="shared" si="48"/>
        <v>0</v>
      </c>
      <c r="J901" s="39" t="s">
        <v>789</v>
      </c>
      <c r="K901" s="20" t="s">
        <v>235</v>
      </c>
      <c r="L901" s="19"/>
    </row>
    <row r="902" spans="1:12" s="29" customFormat="1" ht="109.5" customHeight="1">
      <c r="A902" s="37" t="s">
        <v>266</v>
      </c>
      <c r="B902" s="27" t="s">
        <v>1023</v>
      </c>
      <c r="C902" s="19" t="s">
        <v>775</v>
      </c>
      <c r="D902" s="20" t="s">
        <v>270</v>
      </c>
      <c r="E902" s="27" t="s">
        <v>40</v>
      </c>
      <c r="F902" s="25"/>
      <c r="G902" s="25"/>
      <c r="H902" s="25"/>
      <c r="I902" s="25">
        <f t="shared" si="48"/>
        <v>0</v>
      </c>
      <c r="J902" s="39" t="s">
        <v>66</v>
      </c>
      <c r="K902" s="20" t="s">
        <v>271</v>
      </c>
      <c r="L902" s="27"/>
    </row>
    <row r="903" spans="1:12" s="29" customFormat="1" ht="89.25">
      <c r="A903" s="37" t="s">
        <v>269</v>
      </c>
      <c r="B903" s="27" t="s">
        <v>278</v>
      </c>
      <c r="C903" s="19" t="s">
        <v>29</v>
      </c>
      <c r="D903" s="20" t="s">
        <v>279</v>
      </c>
      <c r="E903" s="27" t="s">
        <v>40</v>
      </c>
      <c r="F903" s="25">
        <v>1</v>
      </c>
      <c r="G903" s="25"/>
      <c r="H903" s="25">
        <v>217688</v>
      </c>
      <c r="I903" s="25">
        <f t="shared" si="48"/>
        <v>243810.56000000003</v>
      </c>
      <c r="J903" s="39" t="s">
        <v>774</v>
      </c>
      <c r="K903" s="20" t="s">
        <v>243</v>
      </c>
      <c r="L903" s="19"/>
    </row>
    <row r="904" spans="1:12" s="29" customFormat="1" ht="130.5" customHeight="1">
      <c r="A904" s="37" t="s">
        <v>272</v>
      </c>
      <c r="B904" s="27" t="s">
        <v>1141</v>
      </c>
      <c r="C904" s="19" t="s">
        <v>29</v>
      </c>
      <c r="D904" s="20" t="s">
        <v>2049</v>
      </c>
      <c r="E904" s="27" t="s">
        <v>40</v>
      </c>
      <c r="F904" s="25">
        <v>1</v>
      </c>
      <c r="G904" s="25"/>
      <c r="H904" s="25">
        <v>1382000</v>
      </c>
      <c r="I904" s="25">
        <f t="shared" si="48"/>
        <v>1547840.0000000002</v>
      </c>
      <c r="J904" s="39" t="s">
        <v>774</v>
      </c>
      <c r="K904" s="20" t="s">
        <v>280</v>
      </c>
      <c r="L904" s="19"/>
    </row>
    <row r="905" spans="1:12" s="29" customFormat="1" ht="76.5">
      <c r="A905" s="37" t="s">
        <v>273</v>
      </c>
      <c r="B905" s="27" t="s">
        <v>1141</v>
      </c>
      <c r="C905" s="19" t="s">
        <v>29</v>
      </c>
      <c r="D905" s="20" t="s">
        <v>2028</v>
      </c>
      <c r="E905" s="27" t="s">
        <v>40</v>
      </c>
      <c r="F905" s="25">
        <v>1</v>
      </c>
      <c r="G905" s="25"/>
      <c r="H905" s="25">
        <v>223200</v>
      </c>
      <c r="I905" s="25">
        <f t="shared" si="48"/>
        <v>249984.00000000003</v>
      </c>
      <c r="J905" s="39" t="s">
        <v>774</v>
      </c>
      <c r="K905" s="20" t="s">
        <v>280</v>
      </c>
      <c r="L905" s="19"/>
    </row>
    <row r="906" spans="1:12" s="29" customFormat="1" ht="89.25">
      <c r="A906" s="37" t="s">
        <v>274</v>
      </c>
      <c r="B906" s="27" t="s">
        <v>1141</v>
      </c>
      <c r="C906" s="19" t="s">
        <v>29</v>
      </c>
      <c r="D906" s="20" t="s">
        <v>2029</v>
      </c>
      <c r="E906" s="27" t="s">
        <v>40</v>
      </c>
      <c r="F906" s="25">
        <v>1</v>
      </c>
      <c r="G906" s="25"/>
      <c r="H906" s="25">
        <v>1117500</v>
      </c>
      <c r="I906" s="25">
        <f t="shared" si="48"/>
        <v>1251600.0000000002</v>
      </c>
      <c r="J906" s="39" t="s">
        <v>774</v>
      </c>
      <c r="K906" s="20" t="s">
        <v>280</v>
      </c>
      <c r="L906" s="19"/>
    </row>
    <row r="907" spans="1:12" s="29" customFormat="1" ht="63.75">
      <c r="A907" s="37" t="s">
        <v>275</v>
      </c>
      <c r="B907" s="27" t="s">
        <v>284</v>
      </c>
      <c r="C907" s="19" t="s">
        <v>29</v>
      </c>
      <c r="D907" s="20" t="s">
        <v>285</v>
      </c>
      <c r="E907" s="27" t="s">
        <v>40</v>
      </c>
      <c r="F907" s="25">
        <v>1</v>
      </c>
      <c r="G907" s="25"/>
      <c r="H907" s="25">
        <v>336000</v>
      </c>
      <c r="I907" s="25">
        <f t="shared" si="48"/>
        <v>376320.00000000006</v>
      </c>
      <c r="J907" s="39" t="s">
        <v>774</v>
      </c>
      <c r="K907" s="41" t="s">
        <v>26</v>
      </c>
      <c r="L907" s="19"/>
    </row>
    <row r="908" spans="1:12" s="29" customFormat="1" ht="63.75">
      <c r="A908" s="37" t="s">
        <v>276</v>
      </c>
      <c r="B908" s="27" t="s">
        <v>286</v>
      </c>
      <c r="C908" s="19" t="s">
        <v>29</v>
      </c>
      <c r="D908" s="20" t="s">
        <v>783</v>
      </c>
      <c r="E908" s="27" t="s">
        <v>40</v>
      </c>
      <c r="F908" s="25">
        <v>1</v>
      </c>
      <c r="G908" s="25"/>
      <c r="H908" s="25">
        <v>667800</v>
      </c>
      <c r="I908" s="25">
        <f t="shared" si="48"/>
        <v>747936.00000000012</v>
      </c>
      <c r="J908" s="39" t="s">
        <v>774</v>
      </c>
      <c r="K908" s="41" t="s">
        <v>26</v>
      </c>
      <c r="L908" s="19"/>
    </row>
    <row r="909" spans="1:12" s="29" customFormat="1" ht="331.5">
      <c r="A909" s="37" t="s">
        <v>277</v>
      </c>
      <c r="B909" s="27" t="s">
        <v>291</v>
      </c>
      <c r="C909" s="19" t="s">
        <v>29</v>
      </c>
      <c r="D909" s="20" t="s">
        <v>1176</v>
      </c>
      <c r="E909" s="27" t="s">
        <v>40</v>
      </c>
      <c r="F909" s="25">
        <v>1</v>
      </c>
      <c r="G909" s="25"/>
      <c r="H909" s="25">
        <v>4000000</v>
      </c>
      <c r="I909" s="25">
        <f>H909*1.12</f>
        <v>4480000</v>
      </c>
      <c r="J909" s="39" t="s">
        <v>1177</v>
      </c>
      <c r="K909" s="41" t="s">
        <v>26</v>
      </c>
      <c r="L909" s="19"/>
    </row>
    <row r="910" spans="1:12" s="29" customFormat="1" ht="63.75">
      <c r="A910" s="37" t="s">
        <v>290</v>
      </c>
      <c r="B910" s="27" t="s">
        <v>1226</v>
      </c>
      <c r="C910" s="20" t="s">
        <v>775</v>
      </c>
      <c r="D910" s="20" t="s">
        <v>1228</v>
      </c>
      <c r="E910" s="27" t="s">
        <v>40</v>
      </c>
      <c r="F910" s="25">
        <v>1</v>
      </c>
      <c r="G910" s="25"/>
      <c r="H910" s="25">
        <v>8990400</v>
      </c>
      <c r="I910" s="25">
        <f t="shared" si="48"/>
        <v>10069248.000000002</v>
      </c>
      <c r="J910" s="39" t="s">
        <v>790</v>
      </c>
      <c r="K910" s="41" t="s">
        <v>26</v>
      </c>
      <c r="L910" s="19"/>
    </row>
    <row r="911" spans="1:12" s="29" customFormat="1" ht="63.75">
      <c r="A911" s="37" t="s">
        <v>292</v>
      </c>
      <c r="B911" s="27" t="s">
        <v>1227</v>
      </c>
      <c r="C911" s="20" t="s">
        <v>775</v>
      </c>
      <c r="D911" s="20" t="s">
        <v>1229</v>
      </c>
      <c r="E911" s="27" t="s">
        <v>40</v>
      </c>
      <c r="F911" s="25">
        <v>1</v>
      </c>
      <c r="G911" s="25"/>
      <c r="H911" s="25">
        <v>4933500</v>
      </c>
      <c r="I911" s="25">
        <f t="shared" si="48"/>
        <v>5525520.0000000009</v>
      </c>
      <c r="J911" s="39" t="s">
        <v>790</v>
      </c>
      <c r="K911" s="41" t="s">
        <v>26</v>
      </c>
      <c r="L911" s="19"/>
    </row>
    <row r="912" spans="1:12" s="29" customFormat="1" ht="63.75">
      <c r="A912" s="37" t="s">
        <v>293</v>
      </c>
      <c r="B912" s="27" t="s">
        <v>1023</v>
      </c>
      <c r="C912" s="20" t="s">
        <v>775</v>
      </c>
      <c r="D912" s="20" t="s">
        <v>302</v>
      </c>
      <c r="E912" s="27" t="s">
        <v>40</v>
      </c>
      <c r="F912" s="25">
        <v>1</v>
      </c>
      <c r="G912" s="25"/>
      <c r="H912" s="25"/>
      <c r="I912" s="25"/>
      <c r="J912" s="39" t="s">
        <v>790</v>
      </c>
      <c r="K912" s="41" t="s">
        <v>26</v>
      </c>
      <c r="L912" s="27"/>
    </row>
    <row r="913" spans="1:12" s="29" customFormat="1" ht="63.75">
      <c r="A913" s="37" t="s">
        <v>294</v>
      </c>
      <c r="B913" s="27" t="s">
        <v>1023</v>
      </c>
      <c r="C913" s="20" t="s">
        <v>775</v>
      </c>
      <c r="D913" s="20" t="s">
        <v>303</v>
      </c>
      <c r="E913" s="27" t="s">
        <v>40</v>
      </c>
      <c r="F913" s="25">
        <v>1</v>
      </c>
      <c r="G913" s="25"/>
      <c r="H913" s="25"/>
      <c r="I913" s="25"/>
      <c r="J913" s="39" t="s">
        <v>790</v>
      </c>
      <c r="K913" s="41" t="s">
        <v>26</v>
      </c>
      <c r="L913" s="27"/>
    </row>
    <row r="914" spans="1:12" s="29" customFormat="1" ht="63.75">
      <c r="A914" s="37" t="s">
        <v>295</v>
      </c>
      <c r="B914" s="27" t="s">
        <v>1023</v>
      </c>
      <c r="C914" s="19" t="s">
        <v>775</v>
      </c>
      <c r="D914" s="20" t="s">
        <v>304</v>
      </c>
      <c r="E914" s="27" t="s">
        <v>40</v>
      </c>
      <c r="F914" s="25">
        <v>1</v>
      </c>
      <c r="G914" s="25"/>
      <c r="H914" s="25"/>
      <c r="I914" s="25"/>
      <c r="J914" s="39" t="s">
        <v>790</v>
      </c>
      <c r="K914" s="41" t="s">
        <v>26</v>
      </c>
      <c r="L914" s="27"/>
    </row>
    <row r="915" spans="1:12" s="29" customFormat="1" ht="63.75">
      <c r="A915" s="37" t="s">
        <v>296</v>
      </c>
      <c r="B915" s="27" t="s">
        <v>1023</v>
      </c>
      <c r="C915" s="20" t="s">
        <v>775</v>
      </c>
      <c r="D915" s="20" t="s">
        <v>305</v>
      </c>
      <c r="E915" s="27" t="s">
        <v>40</v>
      </c>
      <c r="F915" s="25">
        <v>1</v>
      </c>
      <c r="G915" s="25"/>
      <c r="H915" s="25"/>
      <c r="I915" s="25"/>
      <c r="J915" s="39" t="s">
        <v>790</v>
      </c>
      <c r="K915" s="41" t="s">
        <v>26</v>
      </c>
      <c r="L915" s="27"/>
    </row>
    <row r="916" spans="1:12" s="29" customFormat="1" ht="63.75">
      <c r="A916" s="37" t="s">
        <v>297</v>
      </c>
      <c r="B916" s="27" t="s">
        <v>1023</v>
      </c>
      <c r="C916" s="20" t="s">
        <v>775</v>
      </c>
      <c r="D916" s="20" t="s">
        <v>306</v>
      </c>
      <c r="E916" s="27" t="s">
        <v>40</v>
      </c>
      <c r="F916" s="25">
        <v>1</v>
      </c>
      <c r="G916" s="25"/>
      <c r="H916" s="25"/>
      <c r="I916" s="25"/>
      <c r="J916" s="39" t="s">
        <v>790</v>
      </c>
      <c r="K916" s="41" t="s">
        <v>26</v>
      </c>
      <c r="L916" s="27"/>
    </row>
    <row r="917" spans="1:12" s="29" customFormat="1" ht="63.75">
      <c r="A917" s="37" t="s">
        <v>298</v>
      </c>
      <c r="B917" s="27" t="s">
        <v>1023</v>
      </c>
      <c r="C917" s="20" t="s">
        <v>775</v>
      </c>
      <c r="D917" s="20" t="s">
        <v>307</v>
      </c>
      <c r="E917" s="27" t="s">
        <v>40</v>
      </c>
      <c r="F917" s="25">
        <v>1</v>
      </c>
      <c r="G917" s="25"/>
      <c r="H917" s="25"/>
      <c r="I917" s="25"/>
      <c r="J917" s="39" t="s">
        <v>790</v>
      </c>
      <c r="K917" s="41" t="s">
        <v>26</v>
      </c>
      <c r="L917" s="27"/>
    </row>
    <row r="918" spans="1:12" s="29" customFormat="1" ht="63.75">
      <c r="A918" s="37" t="s">
        <v>299</v>
      </c>
      <c r="B918" s="27" t="s">
        <v>1023</v>
      </c>
      <c r="C918" s="20" t="s">
        <v>775</v>
      </c>
      <c r="D918" s="20" t="s">
        <v>1100</v>
      </c>
      <c r="E918" s="27" t="s">
        <v>40</v>
      </c>
      <c r="F918" s="25">
        <v>1</v>
      </c>
      <c r="G918" s="25"/>
      <c r="H918" s="25"/>
      <c r="I918" s="25"/>
      <c r="J918" s="39" t="s">
        <v>790</v>
      </c>
      <c r="K918" s="41" t="s">
        <v>26</v>
      </c>
      <c r="L918" s="27"/>
    </row>
    <row r="919" spans="1:12" s="29" customFormat="1" ht="65.25" customHeight="1">
      <c r="A919" s="37" t="s">
        <v>300</v>
      </c>
      <c r="B919" s="27" t="s">
        <v>1023</v>
      </c>
      <c r="C919" s="20" t="s">
        <v>775</v>
      </c>
      <c r="D919" s="20" t="s">
        <v>1101</v>
      </c>
      <c r="E919" s="27" t="s">
        <v>40</v>
      </c>
      <c r="F919" s="25">
        <v>1</v>
      </c>
      <c r="G919" s="25"/>
      <c r="H919" s="25"/>
      <c r="I919" s="25"/>
      <c r="J919" s="39" t="s">
        <v>790</v>
      </c>
      <c r="K919" s="41" t="s">
        <v>26</v>
      </c>
      <c r="L919" s="27"/>
    </row>
    <row r="920" spans="1:12" s="29" customFormat="1" ht="76.5">
      <c r="A920" s="37" t="s">
        <v>301</v>
      </c>
      <c r="B920" s="27" t="s">
        <v>1308</v>
      </c>
      <c r="C920" s="19" t="s">
        <v>29</v>
      </c>
      <c r="D920" s="20" t="s">
        <v>1309</v>
      </c>
      <c r="E920" s="27" t="s">
        <v>40</v>
      </c>
      <c r="F920" s="25">
        <v>1</v>
      </c>
      <c r="G920" s="25"/>
      <c r="H920" s="25">
        <v>1634940</v>
      </c>
      <c r="I920" s="25">
        <f t="shared" si="48"/>
        <v>1831132.8000000003</v>
      </c>
      <c r="J920" s="39" t="s">
        <v>698</v>
      </c>
      <c r="K920" s="41" t="s">
        <v>26</v>
      </c>
      <c r="L920" s="19"/>
    </row>
    <row r="921" spans="1:12" s="29" customFormat="1" ht="76.5">
      <c r="A921" s="37" t="s">
        <v>658</v>
      </c>
      <c r="B921" s="27" t="s">
        <v>927</v>
      </c>
      <c r="C921" s="19" t="s">
        <v>29</v>
      </c>
      <c r="D921" s="20" t="s">
        <v>1446</v>
      </c>
      <c r="E921" s="27" t="s">
        <v>40</v>
      </c>
      <c r="F921" s="25">
        <v>1</v>
      </c>
      <c r="G921" s="25"/>
      <c r="H921" s="25">
        <v>2840134.54</v>
      </c>
      <c r="I921" s="25">
        <f t="shared" si="48"/>
        <v>3180950.6848000004</v>
      </c>
      <c r="J921" s="39" t="s">
        <v>698</v>
      </c>
      <c r="K921" s="41" t="s">
        <v>26</v>
      </c>
      <c r="L921" s="19"/>
    </row>
    <row r="922" spans="1:12" s="29" customFormat="1" ht="63.75">
      <c r="A922" s="37" t="s">
        <v>659</v>
      </c>
      <c r="B922" s="27" t="s">
        <v>672</v>
      </c>
      <c r="C922" s="19" t="s">
        <v>29</v>
      </c>
      <c r="D922" s="20" t="s">
        <v>673</v>
      </c>
      <c r="E922" s="27" t="s">
        <v>40</v>
      </c>
      <c r="F922" s="25">
        <v>1</v>
      </c>
      <c r="G922" s="25"/>
      <c r="H922" s="25"/>
      <c r="I922" s="25"/>
      <c r="J922" s="39" t="s">
        <v>698</v>
      </c>
      <c r="K922" s="41" t="s">
        <v>26</v>
      </c>
      <c r="L922" s="19" t="s">
        <v>1023</v>
      </c>
    </row>
    <row r="923" spans="1:12" s="29" customFormat="1" ht="63.75">
      <c r="A923" s="37" t="s">
        <v>660</v>
      </c>
      <c r="B923" s="27" t="s">
        <v>941</v>
      </c>
      <c r="C923" s="19" t="s">
        <v>29</v>
      </c>
      <c r="D923" s="20" t="s">
        <v>674</v>
      </c>
      <c r="E923" s="27" t="s">
        <v>40</v>
      </c>
      <c r="F923" s="25">
        <v>1</v>
      </c>
      <c r="G923" s="25"/>
      <c r="H923" s="25"/>
      <c r="I923" s="25"/>
      <c r="J923" s="39" t="s">
        <v>698</v>
      </c>
      <c r="K923" s="41" t="s">
        <v>26</v>
      </c>
      <c r="L923" s="19" t="s">
        <v>1023</v>
      </c>
    </row>
    <row r="924" spans="1:12" s="29" customFormat="1" ht="63.75">
      <c r="A924" s="37" t="s">
        <v>661</v>
      </c>
      <c r="B924" s="27" t="s">
        <v>675</v>
      </c>
      <c r="C924" s="19" t="s">
        <v>29</v>
      </c>
      <c r="D924" s="20" t="s">
        <v>676</v>
      </c>
      <c r="E924" s="27" t="s">
        <v>40</v>
      </c>
      <c r="F924" s="25">
        <v>1</v>
      </c>
      <c r="G924" s="25"/>
      <c r="H924" s="25">
        <v>2900000</v>
      </c>
      <c r="I924" s="25">
        <f t="shared" si="48"/>
        <v>3248000.0000000005</v>
      </c>
      <c r="J924" s="39" t="s">
        <v>698</v>
      </c>
      <c r="K924" s="41" t="s">
        <v>26</v>
      </c>
      <c r="L924" s="19"/>
    </row>
    <row r="925" spans="1:12" s="29" customFormat="1" ht="63.75">
      <c r="A925" s="37" t="s">
        <v>662</v>
      </c>
      <c r="B925" s="27" t="s">
        <v>704</v>
      </c>
      <c r="C925" s="20" t="s">
        <v>775</v>
      </c>
      <c r="D925" s="20" t="s">
        <v>705</v>
      </c>
      <c r="E925" s="27" t="s">
        <v>40</v>
      </c>
      <c r="F925" s="25">
        <v>1</v>
      </c>
      <c r="G925" s="25"/>
      <c r="H925" s="25">
        <v>17500000</v>
      </c>
      <c r="I925" s="25">
        <f t="shared" si="48"/>
        <v>19600000.000000004</v>
      </c>
      <c r="J925" s="39" t="s">
        <v>698</v>
      </c>
      <c r="K925" s="41" t="s">
        <v>26</v>
      </c>
      <c r="L925" s="19"/>
    </row>
    <row r="926" spans="1:12" s="29" customFormat="1" ht="63.75">
      <c r="A926" s="37" t="s">
        <v>663</v>
      </c>
      <c r="B926" s="27" t="s">
        <v>244</v>
      </c>
      <c r="C926" s="19" t="s">
        <v>29</v>
      </c>
      <c r="D926" s="20" t="s">
        <v>1150</v>
      </c>
      <c r="E926" s="27" t="s">
        <v>40</v>
      </c>
      <c r="F926" s="25">
        <v>1</v>
      </c>
      <c r="G926" s="25"/>
      <c r="H926" s="25">
        <v>420000</v>
      </c>
      <c r="I926" s="25">
        <f t="shared" si="48"/>
        <v>470400.00000000006</v>
      </c>
      <c r="J926" s="39" t="s">
        <v>698</v>
      </c>
      <c r="K926" s="41" t="s">
        <v>26</v>
      </c>
      <c r="L926" s="19"/>
    </row>
    <row r="927" spans="1:12" s="29" customFormat="1" ht="63.75">
      <c r="A927" s="37" t="s">
        <v>677</v>
      </c>
      <c r="B927" s="46" t="s">
        <v>1023</v>
      </c>
      <c r="C927" s="19" t="s">
        <v>29</v>
      </c>
      <c r="D927" s="48" t="s">
        <v>714</v>
      </c>
      <c r="E927" s="27" t="s">
        <v>40</v>
      </c>
      <c r="F927" s="25"/>
      <c r="G927" s="25"/>
      <c r="H927" s="25"/>
      <c r="I927" s="25"/>
      <c r="J927" s="39" t="s">
        <v>774</v>
      </c>
      <c r="K927" s="41" t="s">
        <v>26</v>
      </c>
      <c r="L927" s="46"/>
    </row>
    <row r="928" spans="1:12" s="29" customFormat="1" ht="63.75">
      <c r="A928" s="37" t="s">
        <v>710</v>
      </c>
      <c r="B928" s="46" t="s">
        <v>1023</v>
      </c>
      <c r="C928" s="19" t="s">
        <v>29</v>
      </c>
      <c r="D928" s="48" t="s">
        <v>715</v>
      </c>
      <c r="E928" s="27" t="s">
        <v>40</v>
      </c>
      <c r="F928" s="25"/>
      <c r="G928" s="25"/>
      <c r="H928" s="25"/>
      <c r="I928" s="25"/>
      <c r="J928" s="39" t="s">
        <v>774</v>
      </c>
      <c r="K928" s="41" t="s">
        <v>26</v>
      </c>
      <c r="L928" s="46"/>
    </row>
    <row r="929" spans="1:12" s="29" customFormat="1" ht="63.75">
      <c r="A929" s="37" t="s">
        <v>711</v>
      </c>
      <c r="B929" s="46" t="s">
        <v>1023</v>
      </c>
      <c r="C929" s="19" t="s">
        <v>29</v>
      </c>
      <c r="D929" s="48" t="s">
        <v>716</v>
      </c>
      <c r="E929" s="27" t="s">
        <v>40</v>
      </c>
      <c r="F929" s="25"/>
      <c r="G929" s="25"/>
      <c r="H929" s="25"/>
      <c r="I929" s="25"/>
      <c r="J929" s="39" t="s">
        <v>774</v>
      </c>
      <c r="K929" s="41" t="s">
        <v>26</v>
      </c>
      <c r="L929" s="46"/>
    </row>
    <row r="930" spans="1:12" s="29" customFormat="1" ht="267.75">
      <c r="A930" s="37" t="s">
        <v>712</v>
      </c>
      <c r="B930" s="47" t="s">
        <v>717</v>
      </c>
      <c r="C930" s="19" t="s">
        <v>29</v>
      </c>
      <c r="D930" s="121" t="s">
        <v>1501</v>
      </c>
      <c r="E930" s="27" t="s">
        <v>40</v>
      </c>
      <c r="F930" s="25">
        <v>1</v>
      </c>
      <c r="G930" s="25"/>
      <c r="H930" s="25">
        <v>3424500</v>
      </c>
      <c r="I930" s="25">
        <f t="shared" si="48"/>
        <v>3835440.0000000005</v>
      </c>
      <c r="J930" s="39" t="s">
        <v>774</v>
      </c>
      <c r="K930" s="41" t="s">
        <v>26</v>
      </c>
      <c r="L930" s="19"/>
    </row>
    <row r="931" spans="1:12" s="36" customFormat="1" ht="76.5">
      <c r="A931" s="37" t="s">
        <v>713</v>
      </c>
      <c r="B931" s="20" t="s">
        <v>1023</v>
      </c>
      <c r="C931" s="19" t="s">
        <v>29</v>
      </c>
      <c r="D931" s="20" t="s">
        <v>151</v>
      </c>
      <c r="E931" s="20" t="s">
        <v>40</v>
      </c>
      <c r="F931" s="25">
        <v>1</v>
      </c>
      <c r="G931" s="25"/>
      <c r="H931" s="25"/>
      <c r="I931" s="25"/>
      <c r="J931" s="20" t="s">
        <v>794</v>
      </c>
      <c r="K931" s="20" t="s">
        <v>26</v>
      </c>
      <c r="L931" s="20"/>
    </row>
    <row r="932" spans="1:12" s="36" customFormat="1" ht="63.75">
      <c r="A932" s="37" t="s">
        <v>1024</v>
      </c>
      <c r="B932" s="20" t="s">
        <v>1023</v>
      </c>
      <c r="C932" s="19" t="s">
        <v>29</v>
      </c>
      <c r="D932" s="20" t="s">
        <v>152</v>
      </c>
      <c r="E932" s="20" t="s">
        <v>40</v>
      </c>
      <c r="F932" s="25">
        <v>1</v>
      </c>
      <c r="G932" s="25"/>
      <c r="H932" s="25"/>
      <c r="I932" s="25"/>
      <c r="J932" s="20" t="s">
        <v>792</v>
      </c>
      <c r="K932" s="20" t="s">
        <v>26</v>
      </c>
      <c r="L932" s="20"/>
    </row>
    <row r="933" spans="1:12" s="36" customFormat="1" ht="63.75">
      <c r="A933" s="37" t="s">
        <v>1025</v>
      </c>
      <c r="B933" s="20" t="s">
        <v>1023</v>
      </c>
      <c r="C933" s="19" t="s">
        <v>29</v>
      </c>
      <c r="D933" s="20" t="s">
        <v>153</v>
      </c>
      <c r="E933" s="20" t="s">
        <v>40</v>
      </c>
      <c r="F933" s="25">
        <v>1</v>
      </c>
      <c r="G933" s="25"/>
      <c r="H933" s="25"/>
      <c r="I933" s="25"/>
      <c r="J933" s="20" t="s">
        <v>792</v>
      </c>
      <c r="K933" s="20" t="s">
        <v>26</v>
      </c>
      <c r="L933" s="20"/>
    </row>
    <row r="934" spans="1:12" s="36" customFormat="1" ht="102">
      <c r="A934" s="37" t="s">
        <v>1026</v>
      </c>
      <c r="B934" s="20" t="s">
        <v>1027</v>
      </c>
      <c r="C934" s="19" t="s">
        <v>29</v>
      </c>
      <c r="D934" s="20" t="s">
        <v>1028</v>
      </c>
      <c r="E934" s="20" t="s">
        <v>40</v>
      </c>
      <c r="F934" s="25">
        <v>1</v>
      </c>
      <c r="G934" s="25"/>
      <c r="H934" s="25"/>
      <c r="I934" s="25"/>
      <c r="J934" s="20" t="s">
        <v>1029</v>
      </c>
      <c r="K934" s="20" t="s">
        <v>26</v>
      </c>
      <c r="L934" s="19" t="s">
        <v>1023</v>
      </c>
    </row>
    <row r="935" spans="1:12" s="36" customFormat="1" ht="89.25">
      <c r="A935" s="37" t="s">
        <v>1209</v>
      </c>
      <c r="B935" s="102" t="s">
        <v>1482</v>
      </c>
      <c r="C935" s="95" t="s">
        <v>29</v>
      </c>
      <c r="D935" s="101" t="s">
        <v>1211</v>
      </c>
      <c r="E935" s="20" t="s">
        <v>40</v>
      </c>
      <c r="F935" s="25">
        <v>1</v>
      </c>
      <c r="G935" s="170"/>
      <c r="H935" s="25">
        <v>6849330.3899999997</v>
      </c>
      <c r="I935" s="25">
        <f t="shared" si="48"/>
        <v>7671250.0368000008</v>
      </c>
      <c r="J935" s="101" t="s">
        <v>1210</v>
      </c>
      <c r="K935" s="101" t="s">
        <v>111</v>
      </c>
      <c r="L935" s="19"/>
    </row>
    <row r="936" spans="1:12" s="36" customFormat="1" ht="147.75" customHeight="1">
      <c r="A936" s="37" t="s">
        <v>1486</v>
      </c>
      <c r="B936" s="95" t="s">
        <v>3297</v>
      </c>
      <c r="C936" s="95" t="s">
        <v>29</v>
      </c>
      <c r="D936" s="95" t="s">
        <v>3344</v>
      </c>
      <c r="E936" s="95" t="s">
        <v>13</v>
      </c>
      <c r="F936" s="25">
        <v>1</v>
      </c>
      <c r="G936" s="170"/>
      <c r="H936" s="25">
        <v>1050000</v>
      </c>
      <c r="I936" s="25">
        <f t="shared" si="48"/>
        <v>1176000</v>
      </c>
      <c r="J936" s="95" t="s">
        <v>1487</v>
      </c>
      <c r="K936" s="95" t="s">
        <v>1488</v>
      </c>
      <c r="L936" s="19" t="s">
        <v>3296</v>
      </c>
    </row>
    <row r="937" spans="1:12" s="36" customFormat="1" ht="280.5">
      <c r="A937" s="37" t="s">
        <v>1502</v>
      </c>
      <c r="B937" s="95" t="s">
        <v>1515</v>
      </c>
      <c r="C937" s="95" t="s">
        <v>29</v>
      </c>
      <c r="D937" s="95" t="s">
        <v>1527</v>
      </c>
      <c r="E937" s="95" t="s">
        <v>40</v>
      </c>
      <c r="F937" s="25">
        <v>1</v>
      </c>
      <c r="G937" s="170"/>
      <c r="H937" s="25">
        <v>109600</v>
      </c>
      <c r="I937" s="25">
        <f t="shared" si="48"/>
        <v>122752.00000000001</v>
      </c>
      <c r="J937" s="95" t="s">
        <v>774</v>
      </c>
      <c r="K937" s="95" t="s">
        <v>1514</v>
      </c>
      <c r="L937" s="19"/>
    </row>
    <row r="938" spans="1:12" s="36" customFormat="1" ht="280.5">
      <c r="A938" s="37" t="s">
        <v>1503</v>
      </c>
      <c r="B938" s="95" t="s">
        <v>1519</v>
      </c>
      <c r="C938" s="95" t="s">
        <v>29</v>
      </c>
      <c r="D938" s="95" t="s">
        <v>1528</v>
      </c>
      <c r="E938" s="95" t="s">
        <v>40</v>
      </c>
      <c r="F938" s="25">
        <v>1</v>
      </c>
      <c r="G938" s="170"/>
      <c r="H938" s="170">
        <v>473500</v>
      </c>
      <c r="I938" s="25">
        <f t="shared" si="48"/>
        <v>530320</v>
      </c>
      <c r="J938" s="95" t="s">
        <v>774</v>
      </c>
      <c r="K938" s="95" t="s">
        <v>1514</v>
      </c>
      <c r="L938" s="19"/>
    </row>
    <row r="939" spans="1:12" s="36" customFormat="1" ht="229.5">
      <c r="A939" s="37" t="s">
        <v>1504</v>
      </c>
      <c r="B939" s="95" t="s">
        <v>1521</v>
      </c>
      <c r="C939" s="95" t="s">
        <v>29</v>
      </c>
      <c r="D939" s="95" t="s">
        <v>1529</v>
      </c>
      <c r="E939" s="95" t="s">
        <v>40</v>
      </c>
      <c r="F939" s="170">
        <v>1</v>
      </c>
      <c r="G939" s="170"/>
      <c r="H939" s="25">
        <v>199000</v>
      </c>
      <c r="I939" s="25">
        <f t="shared" si="48"/>
        <v>222880.00000000003</v>
      </c>
      <c r="J939" s="95" t="s">
        <v>774</v>
      </c>
      <c r="K939" s="95" t="s">
        <v>1514</v>
      </c>
      <c r="L939" s="19"/>
    </row>
    <row r="940" spans="1:12" s="36" customFormat="1" ht="191.25">
      <c r="A940" s="37" t="s">
        <v>1505</v>
      </c>
      <c r="B940" s="20" t="s">
        <v>1520</v>
      </c>
      <c r="C940" s="20" t="s">
        <v>29</v>
      </c>
      <c r="D940" s="20" t="s">
        <v>1537</v>
      </c>
      <c r="E940" s="20" t="s">
        <v>40</v>
      </c>
      <c r="F940" s="25">
        <v>1</v>
      </c>
      <c r="G940" s="184"/>
      <c r="H940" s="25">
        <v>182000</v>
      </c>
      <c r="I940" s="25">
        <f t="shared" si="48"/>
        <v>203840.00000000003</v>
      </c>
      <c r="J940" s="95" t="s">
        <v>774</v>
      </c>
      <c r="K940" s="20" t="s">
        <v>1514</v>
      </c>
      <c r="L940" s="19"/>
    </row>
    <row r="941" spans="1:12" s="36" customFormat="1" ht="229.5">
      <c r="A941" s="37" t="s">
        <v>1506</v>
      </c>
      <c r="B941" s="95" t="s">
        <v>1516</v>
      </c>
      <c r="C941" s="95" t="s">
        <v>29</v>
      </c>
      <c r="D941" s="95" t="s">
        <v>1530</v>
      </c>
      <c r="E941" s="95" t="s">
        <v>40</v>
      </c>
      <c r="F941" s="25">
        <v>1</v>
      </c>
      <c r="G941" s="170"/>
      <c r="H941" s="25">
        <v>291500</v>
      </c>
      <c r="I941" s="25">
        <f t="shared" si="48"/>
        <v>326480.00000000006</v>
      </c>
      <c r="J941" s="95" t="s">
        <v>774</v>
      </c>
      <c r="K941" s="95" t="s">
        <v>1514</v>
      </c>
      <c r="L941" s="19"/>
    </row>
    <row r="942" spans="1:12" s="36" customFormat="1" ht="169.5" customHeight="1">
      <c r="A942" s="37" t="s">
        <v>1507</v>
      </c>
      <c r="B942" s="95" t="s">
        <v>1522</v>
      </c>
      <c r="C942" s="95" t="s">
        <v>29</v>
      </c>
      <c r="D942" s="95" t="s">
        <v>1532</v>
      </c>
      <c r="E942" s="95" t="s">
        <v>40</v>
      </c>
      <c r="F942" s="25">
        <v>1</v>
      </c>
      <c r="G942" s="170"/>
      <c r="H942" s="25">
        <v>199500</v>
      </c>
      <c r="I942" s="25">
        <f t="shared" si="48"/>
        <v>223440.00000000003</v>
      </c>
      <c r="J942" s="95" t="s">
        <v>774</v>
      </c>
      <c r="K942" s="95" t="s">
        <v>1514</v>
      </c>
      <c r="L942" s="19"/>
    </row>
    <row r="943" spans="1:12" s="36" customFormat="1" ht="191.25">
      <c r="A943" s="37" t="s">
        <v>1508</v>
      </c>
      <c r="B943" s="95" t="s">
        <v>1517</v>
      </c>
      <c r="C943" s="95" t="s">
        <v>29</v>
      </c>
      <c r="D943" s="95" t="s">
        <v>1531</v>
      </c>
      <c r="E943" s="95" t="s">
        <v>40</v>
      </c>
      <c r="F943" s="25">
        <v>1</v>
      </c>
      <c r="G943" s="170"/>
      <c r="H943" s="25">
        <v>284000</v>
      </c>
      <c r="I943" s="25">
        <f t="shared" si="48"/>
        <v>318080.00000000006</v>
      </c>
      <c r="J943" s="95" t="s">
        <v>774</v>
      </c>
      <c r="K943" s="95" t="s">
        <v>1514</v>
      </c>
      <c r="L943" s="19"/>
    </row>
    <row r="944" spans="1:12" s="36" customFormat="1" ht="153">
      <c r="A944" s="37" t="s">
        <v>1509</v>
      </c>
      <c r="B944" s="95" t="s">
        <v>1523</v>
      </c>
      <c r="C944" s="95" t="s">
        <v>29</v>
      </c>
      <c r="D944" s="95" t="s">
        <v>1533</v>
      </c>
      <c r="E944" s="95" t="s">
        <v>40</v>
      </c>
      <c r="F944" s="25">
        <v>1</v>
      </c>
      <c r="G944" s="170"/>
      <c r="H944" s="25">
        <v>36000</v>
      </c>
      <c r="I944" s="25">
        <f t="shared" si="48"/>
        <v>40320.000000000007</v>
      </c>
      <c r="J944" s="95" t="s">
        <v>774</v>
      </c>
      <c r="K944" s="95" t="s">
        <v>1514</v>
      </c>
      <c r="L944" s="19"/>
    </row>
    <row r="945" spans="1:12" s="36" customFormat="1" ht="134.25" customHeight="1">
      <c r="A945" s="37" t="s">
        <v>1510</v>
      </c>
      <c r="B945" s="95" t="s">
        <v>1524</v>
      </c>
      <c r="C945" s="95" t="s">
        <v>29</v>
      </c>
      <c r="D945" s="95" t="s">
        <v>1534</v>
      </c>
      <c r="E945" s="95" t="s">
        <v>40</v>
      </c>
      <c r="F945" s="25">
        <v>1</v>
      </c>
      <c r="G945" s="170"/>
      <c r="H945" s="25">
        <v>248000</v>
      </c>
      <c r="I945" s="25">
        <f t="shared" ref="I945:I969" si="49">H945*1.12</f>
        <v>277760</v>
      </c>
      <c r="J945" s="95" t="s">
        <v>774</v>
      </c>
      <c r="K945" s="95" t="s">
        <v>1514</v>
      </c>
      <c r="L945" s="19"/>
    </row>
    <row r="946" spans="1:12" s="36" customFormat="1" ht="153">
      <c r="A946" s="37" t="s">
        <v>1511</v>
      </c>
      <c r="B946" s="95" t="s">
        <v>1518</v>
      </c>
      <c r="C946" s="95" t="s">
        <v>29</v>
      </c>
      <c r="D946" s="95" t="s">
        <v>1535</v>
      </c>
      <c r="E946" s="95" t="s">
        <v>40</v>
      </c>
      <c r="F946" s="25">
        <v>1</v>
      </c>
      <c r="G946" s="170"/>
      <c r="H946" s="25">
        <v>435000</v>
      </c>
      <c r="I946" s="25">
        <f t="shared" si="49"/>
        <v>487200.00000000006</v>
      </c>
      <c r="J946" s="95" t="s">
        <v>774</v>
      </c>
      <c r="K946" s="95" t="s">
        <v>1514</v>
      </c>
      <c r="L946" s="19"/>
    </row>
    <row r="947" spans="1:12" s="36" customFormat="1" ht="102">
      <c r="A947" s="37" t="s">
        <v>1512</v>
      </c>
      <c r="B947" s="95" t="s">
        <v>1525</v>
      </c>
      <c r="C947" s="95" t="s">
        <v>29</v>
      </c>
      <c r="D947" s="95" t="s">
        <v>1536</v>
      </c>
      <c r="E947" s="95" t="s">
        <v>40</v>
      </c>
      <c r="F947" s="25">
        <v>1</v>
      </c>
      <c r="G947" s="170"/>
      <c r="H947" s="25">
        <v>85000</v>
      </c>
      <c r="I947" s="25">
        <f t="shared" si="49"/>
        <v>95200.000000000015</v>
      </c>
      <c r="J947" s="95" t="s">
        <v>774</v>
      </c>
      <c r="K947" s="95" t="s">
        <v>1514</v>
      </c>
      <c r="L947" s="19"/>
    </row>
    <row r="948" spans="1:12" s="36" customFormat="1" ht="88.5" customHeight="1">
      <c r="A948" s="37" t="s">
        <v>1513</v>
      </c>
      <c r="B948" s="20" t="s">
        <v>1526</v>
      </c>
      <c r="C948" s="20" t="s">
        <v>29</v>
      </c>
      <c r="D948" s="20" t="s">
        <v>3301</v>
      </c>
      <c r="E948" s="20" t="s">
        <v>40</v>
      </c>
      <c r="F948" s="25">
        <v>1</v>
      </c>
      <c r="G948" s="184"/>
      <c r="H948" s="25">
        <v>615000</v>
      </c>
      <c r="I948" s="25">
        <f t="shared" si="49"/>
        <v>688800.00000000012</v>
      </c>
      <c r="J948" s="20" t="s">
        <v>774</v>
      </c>
      <c r="K948" s="41" t="s">
        <v>26</v>
      </c>
      <c r="L948" s="19"/>
    </row>
    <row r="949" spans="1:12" s="36" customFormat="1" ht="82.5" customHeight="1">
      <c r="A949" s="37" t="s">
        <v>1572</v>
      </c>
      <c r="B949" s="95" t="s">
        <v>1573</v>
      </c>
      <c r="C949" s="95" t="s">
        <v>775</v>
      </c>
      <c r="D949" s="20" t="s">
        <v>1636</v>
      </c>
      <c r="E949" s="95" t="s">
        <v>40</v>
      </c>
      <c r="F949" s="25">
        <v>1</v>
      </c>
      <c r="G949" s="25"/>
      <c r="H949" s="25">
        <v>16741205.359999999</v>
      </c>
      <c r="I949" s="25">
        <f t="shared" si="49"/>
        <v>18750150.003200002</v>
      </c>
      <c r="J949" s="95" t="s">
        <v>1574</v>
      </c>
      <c r="K949" s="95" t="s">
        <v>111</v>
      </c>
      <c r="L949" s="19"/>
    </row>
    <row r="950" spans="1:12" s="36" customFormat="1" ht="191.25">
      <c r="A950" s="37" t="s">
        <v>1655</v>
      </c>
      <c r="B950" s="50" t="s">
        <v>1023</v>
      </c>
      <c r="C950" s="30" t="s">
        <v>29</v>
      </c>
      <c r="D950" s="140" t="s">
        <v>1919</v>
      </c>
      <c r="E950" s="20" t="s">
        <v>40</v>
      </c>
      <c r="F950" s="25"/>
      <c r="G950" s="25"/>
      <c r="H950" s="25"/>
      <c r="I950" s="25"/>
      <c r="J950" s="20" t="s">
        <v>1654</v>
      </c>
      <c r="K950" s="41" t="s">
        <v>26</v>
      </c>
      <c r="L950" s="19"/>
    </row>
    <row r="951" spans="1:12" s="31" customFormat="1" ht="178.5">
      <c r="A951" s="37" t="s">
        <v>1698</v>
      </c>
      <c r="B951" s="30" t="s">
        <v>1515</v>
      </c>
      <c r="C951" s="20" t="s">
        <v>775</v>
      </c>
      <c r="D951" s="20" t="s">
        <v>2006</v>
      </c>
      <c r="E951" s="20" t="s">
        <v>40</v>
      </c>
      <c r="F951" s="184">
        <v>1</v>
      </c>
      <c r="G951" s="184"/>
      <c r="H951" s="184">
        <v>288500</v>
      </c>
      <c r="I951" s="25">
        <f t="shared" si="49"/>
        <v>323120.00000000006</v>
      </c>
      <c r="J951" s="20" t="s">
        <v>1695</v>
      </c>
      <c r="K951" s="20" t="s">
        <v>111</v>
      </c>
      <c r="L951" s="19"/>
    </row>
    <row r="952" spans="1:12" s="31" customFormat="1" ht="293.25">
      <c r="A952" s="37" t="s">
        <v>1699</v>
      </c>
      <c r="B952" s="30" t="s">
        <v>1519</v>
      </c>
      <c r="C952" s="20" t="s">
        <v>775</v>
      </c>
      <c r="D952" s="20" t="s">
        <v>2007</v>
      </c>
      <c r="E952" s="20" t="s">
        <v>40</v>
      </c>
      <c r="F952" s="184">
        <v>1</v>
      </c>
      <c r="G952" s="184"/>
      <c r="H952" s="184">
        <v>616000</v>
      </c>
      <c r="I952" s="25">
        <f t="shared" si="49"/>
        <v>689920.00000000012</v>
      </c>
      <c r="J952" s="20" t="s">
        <v>1695</v>
      </c>
      <c r="K952" s="20" t="s">
        <v>111</v>
      </c>
      <c r="L952" s="19"/>
    </row>
    <row r="953" spans="1:12" s="31" customFormat="1" ht="204">
      <c r="A953" s="37" t="s">
        <v>1700</v>
      </c>
      <c r="B953" s="30" t="s">
        <v>1521</v>
      </c>
      <c r="C953" s="20" t="s">
        <v>775</v>
      </c>
      <c r="D953" s="20" t="s">
        <v>2008</v>
      </c>
      <c r="E953" s="20" t="s">
        <v>40</v>
      </c>
      <c r="F953" s="184">
        <v>1</v>
      </c>
      <c r="G953" s="184"/>
      <c r="H953" s="184">
        <v>502500</v>
      </c>
      <c r="I953" s="25">
        <f t="shared" si="49"/>
        <v>562800</v>
      </c>
      <c r="J953" s="20" t="s">
        <v>1695</v>
      </c>
      <c r="K953" s="20" t="s">
        <v>111</v>
      </c>
      <c r="L953" s="19"/>
    </row>
    <row r="954" spans="1:12" s="31" customFormat="1" ht="242.25">
      <c r="A954" s="37" t="s">
        <v>1701</v>
      </c>
      <c r="B954" s="30" t="s">
        <v>1520</v>
      </c>
      <c r="C954" s="20" t="s">
        <v>775</v>
      </c>
      <c r="D954" s="20" t="s">
        <v>2009</v>
      </c>
      <c r="E954" s="20" t="s">
        <v>40</v>
      </c>
      <c r="F954" s="184">
        <v>1</v>
      </c>
      <c r="G954" s="184"/>
      <c r="H954" s="184">
        <v>613500</v>
      </c>
      <c r="I954" s="25">
        <f t="shared" si="49"/>
        <v>687120.00000000012</v>
      </c>
      <c r="J954" s="20" t="s">
        <v>1695</v>
      </c>
      <c r="K954" s="20" t="s">
        <v>111</v>
      </c>
      <c r="L954" s="19"/>
    </row>
    <row r="955" spans="1:12" s="31" customFormat="1" ht="293.25">
      <c r="A955" s="37" t="s">
        <v>1702</v>
      </c>
      <c r="B955" s="30" t="s">
        <v>1693</v>
      </c>
      <c r="C955" s="20" t="s">
        <v>775</v>
      </c>
      <c r="D955" s="20" t="s">
        <v>2010</v>
      </c>
      <c r="E955" s="20" t="s">
        <v>40</v>
      </c>
      <c r="F955" s="184">
        <v>1</v>
      </c>
      <c r="G955" s="184"/>
      <c r="H955" s="184">
        <v>611900</v>
      </c>
      <c r="I955" s="25">
        <f t="shared" si="49"/>
        <v>685328.00000000012</v>
      </c>
      <c r="J955" s="20" t="s">
        <v>1695</v>
      </c>
      <c r="K955" s="20" t="s">
        <v>111</v>
      </c>
      <c r="L955" s="19"/>
    </row>
    <row r="956" spans="1:12" s="31" customFormat="1" ht="178.5">
      <c r="A956" s="37" t="s">
        <v>1703</v>
      </c>
      <c r="B956" s="30" t="s">
        <v>1522</v>
      </c>
      <c r="C956" s="20" t="s">
        <v>775</v>
      </c>
      <c r="D956" s="20" t="s">
        <v>2055</v>
      </c>
      <c r="E956" s="20" t="s">
        <v>40</v>
      </c>
      <c r="F956" s="184">
        <v>1</v>
      </c>
      <c r="G956" s="184"/>
      <c r="H956" s="184">
        <v>268000</v>
      </c>
      <c r="I956" s="25">
        <f t="shared" si="49"/>
        <v>300160</v>
      </c>
      <c r="J956" s="20" t="s">
        <v>1695</v>
      </c>
      <c r="K956" s="20" t="s">
        <v>111</v>
      </c>
      <c r="L956" s="19"/>
    </row>
    <row r="957" spans="1:12" s="31" customFormat="1" ht="216.75">
      <c r="A957" s="37" t="s">
        <v>1704</v>
      </c>
      <c r="B957" s="30" t="s">
        <v>1517</v>
      </c>
      <c r="C957" s="20" t="s">
        <v>775</v>
      </c>
      <c r="D957" s="20" t="s">
        <v>2011</v>
      </c>
      <c r="E957" s="20" t="s">
        <v>40</v>
      </c>
      <c r="F957" s="184">
        <v>1</v>
      </c>
      <c r="G957" s="184"/>
      <c r="H957" s="184">
        <v>551900</v>
      </c>
      <c r="I957" s="25">
        <f t="shared" si="49"/>
        <v>618128.00000000012</v>
      </c>
      <c r="J957" s="20" t="s">
        <v>1695</v>
      </c>
      <c r="K957" s="20" t="s">
        <v>111</v>
      </c>
      <c r="L957" s="19"/>
    </row>
    <row r="958" spans="1:12" s="31" customFormat="1" ht="204">
      <c r="A958" s="37" t="s">
        <v>1705</v>
      </c>
      <c r="B958" s="30" t="s">
        <v>1523</v>
      </c>
      <c r="C958" s="20" t="s">
        <v>775</v>
      </c>
      <c r="D958" s="20" t="s">
        <v>2012</v>
      </c>
      <c r="E958" s="20" t="s">
        <v>40</v>
      </c>
      <c r="F958" s="184">
        <v>1</v>
      </c>
      <c r="G958" s="184"/>
      <c r="H958" s="184">
        <v>179500</v>
      </c>
      <c r="I958" s="25">
        <f t="shared" si="49"/>
        <v>201040.00000000003</v>
      </c>
      <c r="J958" s="20" t="s">
        <v>1695</v>
      </c>
      <c r="K958" s="20" t="s">
        <v>111</v>
      </c>
      <c r="L958" s="19"/>
    </row>
    <row r="959" spans="1:12" s="31" customFormat="1" ht="191.25">
      <c r="A959" s="37" t="s">
        <v>1706</v>
      </c>
      <c r="B959" s="30" t="s">
        <v>1524</v>
      </c>
      <c r="C959" s="20" t="s">
        <v>775</v>
      </c>
      <c r="D959" s="20" t="s">
        <v>2056</v>
      </c>
      <c r="E959" s="20" t="s">
        <v>40</v>
      </c>
      <c r="F959" s="184">
        <v>1</v>
      </c>
      <c r="G959" s="184"/>
      <c r="H959" s="184">
        <v>1245000</v>
      </c>
      <c r="I959" s="25">
        <f t="shared" si="49"/>
        <v>1394400.0000000002</v>
      </c>
      <c r="J959" s="20" t="s">
        <v>1695</v>
      </c>
      <c r="K959" s="20" t="s">
        <v>111</v>
      </c>
      <c r="L959" s="19"/>
    </row>
    <row r="960" spans="1:12" s="31" customFormat="1" ht="191.25">
      <c r="A960" s="37" t="s">
        <v>1707</v>
      </c>
      <c r="B960" s="30" t="s">
        <v>1694</v>
      </c>
      <c r="C960" s="20" t="s">
        <v>775</v>
      </c>
      <c r="D960" s="20" t="s">
        <v>2013</v>
      </c>
      <c r="E960" s="20" t="s">
        <v>40</v>
      </c>
      <c r="F960" s="184">
        <v>1</v>
      </c>
      <c r="G960" s="184"/>
      <c r="H960" s="184">
        <v>1114000</v>
      </c>
      <c r="I960" s="25">
        <f t="shared" si="49"/>
        <v>1247680.0000000002</v>
      </c>
      <c r="J960" s="20" t="s">
        <v>1695</v>
      </c>
      <c r="K960" s="20" t="s">
        <v>111</v>
      </c>
      <c r="L960" s="19"/>
    </row>
    <row r="961" spans="1:12" s="31" customFormat="1" ht="178.5">
      <c r="A961" s="37" t="s">
        <v>1708</v>
      </c>
      <c r="B961" s="30" t="s">
        <v>1525</v>
      </c>
      <c r="C961" s="20" t="s">
        <v>775</v>
      </c>
      <c r="D961" s="20" t="s">
        <v>2014</v>
      </c>
      <c r="E961" s="20" t="s">
        <v>40</v>
      </c>
      <c r="F961" s="184">
        <v>1</v>
      </c>
      <c r="G961" s="184"/>
      <c r="H961" s="184">
        <v>704000</v>
      </c>
      <c r="I961" s="25">
        <f t="shared" si="49"/>
        <v>788480.00000000012</v>
      </c>
      <c r="J961" s="20" t="s">
        <v>1695</v>
      </c>
      <c r="K961" s="20" t="s">
        <v>111</v>
      </c>
      <c r="L961" s="19"/>
    </row>
    <row r="962" spans="1:12" s="31" customFormat="1" ht="89.25">
      <c r="A962" s="95">
        <v>84</v>
      </c>
      <c r="B962" s="95" t="s">
        <v>2050</v>
      </c>
      <c r="C962" s="95" t="s">
        <v>775</v>
      </c>
      <c r="D962" s="95" t="s">
        <v>2057</v>
      </c>
      <c r="E962" s="95" t="s">
        <v>1878</v>
      </c>
      <c r="F962" s="184">
        <v>1</v>
      </c>
      <c r="G962" s="171"/>
      <c r="H962" s="184">
        <v>14601815.630000001</v>
      </c>
      <c r="I962" s="25">
        <f t="shared" si="49"/>
        <v>16354033.505600002</v>
      </c>
      <c r="J962" s="95" t="s">
        <v>2051</v>
      </c>
      <c r="K962" s="95" t="s">
        <v>111</v>
      </c>
      <c r="L962" s="19"/>
    </row>
    <row r="963" spans="1:12" s="31" customFormat="1" ht="255">
      <c r="A963" s="95">
        <v>85</v>
      </c>
      <c r="B963" s="95" t="s">
        <v>2146</v>
      </c>
      <c r="C963" s="95" t="s">
        <v>29</v>
      </c>
      <c r="D963" s="95" t="s">
        <v>2227</v>
      </c>
      <c r="E963" s="95" t="s">
        <v>1878</v>
      </c>
      <c r="F963" s="184">
        <v>1</v>
      </c>
      <c r="G963" s="170"/>
      <c r="H963" s="184">
        <v>1144000</v>
      </c>
      <c r="I963" s="25">
        <f t="shared" si="49"/>
        <v>1281280.0000000002</v>
      </c>
      <c r="J963" s="95" t="s">
        <v>114</v>
      </c>
      <c r="K963" s="95" t="s">
        <v>2145</v>
      </c>
      <c r="L963" s="19"/>
    </row>
    <row r="964" spans="1:12" s="31" customFormat="1" ht="153">
      <c r="A964" s="95">
        <v>86</v>
      </c>
      <c r="B964" s="95" t="s">
        <v>2229</v>
      </c>
      <c r="C964" s="95" t="s">
        <v>29</v>
      </c>
      <c r="D964" s="95" t="s">
        <v>2230</v>
      </c>
      <c r="E964" s="95" t="s">
        <v>1878</v>
      </c>
      <c r="F964" s="184">
        <v>1</v>
      </c>
      <c r="G964" s="170"/>
      <c r="H964" s="170">
        <v>3120270</v>
      </c>
      <c r="I964" s="25">
        <f t="shared" si="49"/>
        <v>3494702.4000000004</v>
      </c>
      <c r="J964" s="95" t="s">
        <v>2231</v>
      </c>
      <c r="K964" s="95" t="s">
        <v>98</v>
      </c>
      <c r="L964" s="19"/>
    </row>
    <row r="965" spans="1:12" s="31" customFormat="1" ht="89.25">
      <c r="A965" s="20">
        <v>87</v>
      </c>
      <c r="B965" s="95" t="s">
        <v>1023</v>
      </c>
      <c r="C965" s="95" t="s">
        <v>29</v>
      </c>
      <c r="D965" s="95" t="s">
        <v>2599</v>
      </c>
      <c r="E965" s="95" t="s">
        <v>1878</v>
      </c>
      <c r="F965" s="100"/>
      <c r="G965" s="95"/>
      <c r="H965" s="109"/>
      <c r="I965" s="76"/>
      <c r="J965" s="95" t="s">
        <v>2600</v>
      </c>
      <c r="K965" s="95" t="s">
        <v>243</v>
      </c>
      <c r="L965" s="95"/>
    </row>
    <row r="966" spans="1:12" s="31" customFormat="1" ht="242.25">
      <c r="A966" s="95">
        <v>88</v>
      </c>
      <c r="B966" s="95" t="s">
        <v>2236</v>
      </c>
      <c r="C966" s="95" t="s">
        <v>29</v>
      </c>
      <c r="D966" s="95" t="s">
        <v>2237</v>
      </c>
      <c r="E966" s="95" t="s">
        <v>40</v>
      </c>
      <c r="F966" s="184">
        <v>1</v>
      </c>
      <c r="G966" s="170"/>
      <c r="H966" s="25">
        <v>1719955.36</v>
      </c>
      <c r="I966" s="25">
        <f t="shared" si="49"/>
        <v>1926350.0032000004</v>
      </c>
      <c r="J966" s="95" t="s">
        <v>774</v>
      </c>
      <c r="K966" s="101" t="s">
        <v>1361</v>
      </c>
      <c r="L966" s="19"/>
    </row>
    <row r="967" spans="1:12" s="31" customFormat="1" ht="216.75">
      <c r="A967" s="20">
        <v>89</v>
      </c>
      <c r="B967" s="95" t="s">
        <v>2238</v>
      </c>
      <c r="C967" s="95" t="s">
        <v>29</v>
      </c>
      <c r="D967" s="95" t="s">
        <v>2239</v>
      </c>
      <c r="E967" s="95" t="s">
        <v>40</v>
      </c>
      <c r="F967" s="184">
        <v>1</v>
      </c>
      <c r="G967" s="170"/>
      <c r="H967" s="25">
        <v>1345000</v>
      </c>
      <c r="I967" s="25">
        <f t="shared" si="49"/>
        <v>1506400.0000000002</v>
      </c>
      <c r="J967" s="95" t="s">
        <v>774</v>
      </c>
      <c r="K967" s="101" t="s">
        <v>1361</v>
      </c>
      <c r="L967" s="19"/>
    </row>
    <row r="968" spans="1:12" s="31" customFormat="1" ht="82.5" customHeight="1">
      <c r="A968" s="20">
        <v>90</v>
      </c>
      <c r="B968" s="95" t="s">
        <v>2937</v>
      </c>
      <c r="C968" s="95" t="s">
        <v>29</v>
      </c>
      <c r="D968" s="95" t="s">
        <v>2938</v>
      </c>
      <c r="E968" s="95" t="s">
        <v>40</v>
      </c>
      <c r="F968" s="184"/>
      <c r="G968" s="170"/>
      <c r="H968" s="25"/>
      <c r="I968" s="25"/>
      <c r="J968" s="95" t="s">
        <v>971</v>
      </c>
      <c r="K968" s="101" t="s">
        <v>1361</v>
      </c>
      <c r="L968" s="19" t="s">
        <v>1023</v>
      </c>
    </row>
    <row r="969" spans="1:12" s="31" customFormat="1" ht="285.75" customHeight="1">
      <c r="A969" s="20">
        <v>91</v>
      </c>
      <c r="B969" s="113" t="s">
        <v>2939</v>
      </c>
      <c r="C969" s="113" t="s">
        <v>29</v>
      </c>
      <c r="D969" s="113" t="s">
        <v>2940</v>
      </c>
      <c r="E969" s="113" t="s">
        <v>40</v>
      </c>
      <c r="F969" s="201">
        <v>1</v>
      </c>
      <c r="G969" s="202"/>
      <c r="H969" s="203">
        <v>720000</v>
      </c>
      <c r="I969" s="203">
        <f t="shared" si="49"/>
        <v>806400.00000000012</v>
      </c>
      <c r="J969" s="113" t="s">
        <v>102</v>
      </c>
      <c r="K969" s="151" t="s">
        <v>1361</v>
      </c>
      <c r="L969" s="19"/>
    </row>
    <row r="970" spans="1:12" s="31" customFormat="1" ht="71.25" customHeight="1">
      <c r="A970" s="200">
        <v>92</v>
      </c>
      <c r="B970" s="101" t="s">
        <v>2951</v>
      </c>
      <c r="C970" s="101" t="s">
        <v>29</v>
      </c>
      <c r="D970" s="101" t="s">
        <v>2952</v>
      </c>
      <c r="E970" s="101" t="s">
        <v>40</v>
      </c>
      <c r="F970" s="184">
        <v>1</v>
      </c>
      <c r="G970" s="207"/>
      <c r="H970" s="109">
        <v>30000</v>
      </c>
      <c r="I970" s="109">
        <v>33600</v>
      </c>
      <c r="J970" s="101" t="s">
        <v>2953</v>
      </c>
      <c r="K970" s="101" t="s">
        <v>2954</v>
      </c>
      <c r="L970" s="19"/>
    </row>
    <row r="971" spans="1:12" s="31" customFormat="1" ht="409.6" customHeight="1">
      <c r="A971" s="200">
        <v>93</v>
      </c>
      <c r="B971" s="210" t="s">
        <v>2960</v>
      </c>
      <c r="C971" s="101" t="s">
        <v>29</v>
      </c>
      <c r="D971" s="210" t="s">
        <v>2961</v>
      </c>
      <c r="E971" s="101" t="s">
        <v>40</v>
      </c>
      <c r="F971" s="184">
        <v>1</v>
      </c>
      <c r="G971" s="211"/>
      <c r="H971" s="111">
        <v>696429</v>
      </c>
      <c r="I971" s="111">
        <v>696429</v>
      </c>
      <c r="J971" s="210" t="s">
        <v>2962</v>
      </c>
      <c r="K971" s="101" t="s">
        <v>1361</v>
      </c>
      <c r="L971" s="19"/>
    </row>
    <row r="972" spans="1:12" s="31" customFormat="1" ht="183" customHeight="1">
      <c r="A972" s="200">
        <v>94</v>
      </c>
      <c r="B972" s="123" t="s">
        <v>2420</v>
      </c>
      <c r="C972" s="20" t="s">
        <v>29</v>
      </c>
      <c r="D972" s="124" t="s">
        <v>1918</v>
      </c>
      <c r="E972" s="20" t="s">
        <v>40</v>
      </c>
      <c r="F972" s="25">
        <v>1</v>
      </c>
      <c r="G972" s="185"/>
      <c r="H972" s="25">
        <v>100000</v>
      </c>
      <c r="I972" s="25">
        <f t="shared" ref="I972:I976" si="50">H972*1.12</f>
        <v>112000.00000000001</v>
      </c>
      <c r="J972" s="39" t="s">
        <v>1654</v>
      </c>
      <c r="K972" s="20" t="s">
        <v>26</v>
      </c>
      <c r="L972" s="19"/>
    </row>
    <row r="973" spans="1:12" s="31" customFormat="1" ht="331.5">
      <c r="A973" s="200">
        <v>95</v>
      </c>
      <c r="B973" s="123" t="s">
        <v>2421</v>
      </c>
      <c r="C973" s="20" t="s">
        <v>29</v>
      </c>
      <c r="D973" s="124" t="s">
        <v>2422</v>
      </c>
      <c r="E973" s="20" t="s">
        <v>40</v>
      </c>
      <c r="F973" s="25">
        <v>1</v>
      </c>
      <c r="G973" s="185"/>
      <c r="H973" s="25">
        <v>878470</v>
      </c>
      <c r="I973" s="25">
        <f t="shared" si="50"/>
        <v>983886.40000000014</v>
      </c>
      <c r="J973" s="39" t="s">
        <v>1654</v>
      </c>
      <c r="K973" s="20" t="s">
        <v>26</v>
      </c>
      <c r="L973" s="19"/>
    </row>
    <row r="974" spans="1:12" s="31" customFormat="1" ht="102">
      <c r="A974" s="200">
        <v>96</v>
      </c>
      <c r="B974" s="212" t="s">
        <v>3056</v>
      </c>
      <c r="C974" s="20" t="s">
        <v>29</v>
      </c>
      <c r="D974" s="213" t="s">
        <v>3290</v>
      </c>
      <c r="E974" s="101" t="s">
        <v>40</v>
      </c>
      <c r="F974" s="184">
        <v>1</v>
      </c>
      <c r="G974" s="214"/>
      <c r="H974" s="204">
        <v>117000</v>
      </c>
      <c r="I974" s="25">
        <f t="shared" si="50"/>
        <v>131040.00000000001</v>
      </c>
      <c r="J974" s="206" t="s">
        <v>3078</v>
      </c>
      <c r="K974" s="184" t="s">
        <v>26</v>
      </c>
      <c r="L974" s="19"/>
    </row>
    <row r="975" spans="1:12" s="31" customFormat="1" ht="145.5" customHeight="1">
      <c r="A975" s="200">
        <v>97</v>
      </c>
      <c r="B975" s="212" t="s">
        <v>3057</v>
      </c>
      <c r="C975" s="20" t="s">
        <v>29</v>
      </c>
      <c r="D975" s="213" t="s">
        <v>3076</v>
      </c>
      <c r="E975" s="101" t="s">
        <v>40</v>
      </c>
      <c r="F975" s="184">
        <v>1</v>
      </c>
      <c r="G975" s="214"/>
      <c r="H975" s="204">
        <v>368000</v>
      </c>
      <c r="I975" s="25">
        <f t="shared" si="50"/>
        <v>412160.00000000006</v>
      </c>
      <c r="J975" s="206" t="s">
        <v>3078</v>
      </c>
      <c r="K975" s="184" t="s">
        <v>26</v>
      </c>
      <c r="L975" s="19"/>
    </row>
    <row r="976" spans="1:12" s="31" customFormat="1" ht="102">
      <c r="A976" s="200">
        <v>98</v>
      </c>
      <c r="B976" s="212" t="s">
        <v>3127</v>
      </c>
      <c r="C976" s="20" t="s">
        <v>29</v>
      </c>
      <c r="D976" s="213" t="s">
        <v>3128</v>
      </c>
      <c r="E976" s="101" t="s">
        <v>40</v>
      </c>
      <c r="F976" s="184">
        <v>1</v>
      </c>
      <c r="G976" s="214"/>
      <c r="H976" s="204">
        <v>1188000</v>
      </c>
      <c r="I976" s="204">
        <f t="shared" si="50"/>
        <v>1330560.0000000002</v>
      </c>
      <c r="J976" s="206" t="s">
        <v>3129</v>
      </c>
      <c r="K976" s="184" t="s">
        <v>26</v>
      </c>
      <c r="L976" s="19"/>
    </row>
    <row r="977" spans="1:12" s="31" customFormat="1" ht="234.75" customHeight="1">
      <c r="A977" s="200">
        <v>99</v>
      </c>
      <c r="B977" s="95" t="s">
        <v>3235</v>
      </c>
      <c r="C977" s="217" t="s">
        <v>29</v>
      </c>
      <c r="D977" s="85" t="s">
        <v>3302</v>
      </c>
      <c r="E977" s="218" t="s">
        <v>40</v>
      </c>
      <c r="F977" s="216">
        <v>1</v>
      </c>
      <c r="G977" s="216"/>
      <c r="H977" s="216"/>
      <c r="I977" s="215"/>
      <c r="J977" s="95" t="s">
        <v>774</v>
      </c>
      <c r="K977" s="95" t="s">
        <v>111</v>
      </c>
      <c r="L977" s="19" t="s">
        <v>1023</v>
      </c>
    </row>
    <row r="978" spans="1:12" s="31" customFormat="1" ht="102">
      <c r="A978" s="200">
        <v>100</v>
      </c>
      <c r="B978" s="95" t="s">
        <v>3237</v>
      </c>
      <c r="C978" s="217" t="s">
        <v>29</v>
      </c>
      <c r="D978" s="85" t="s">
        <v>3250</v>
      </c>
      <c r="E978" s="218" t="s">
        <v>40</v>
      </c>
      <c r="F978" s="216">
        <v>1</v>
      </c>
      <c r="G978" s="216"/>
      <c r="H978" s="216"/>
      <c r="I978" s="215"/>
      <c r="J978" s="95" t="s">
        <v>774</v>
      </c>
      <c r="K978" s="95" t="s">
        <v>111</v>
      </c>
      <c r="L978" s="19" t="s">
        <v>1023</v>
      </c>
    </row>
    <row r="979" spans="1:12" s="31" customFormat="1" ht="76.5">
      <c r="A979" s="200">
        <v>101</v>
      </c>
      <c r="B979" s="95" t="s">
        <v>3238</v>
      </c>
      <c r="C979" s="217" t="s">
        <v>29</v>
      </c>
      <c r="D979" s="85" t="s">
        <v>3236</v>
      </c>
      <c r="E979" s="218" t="s">
        <v>40</v>
      </c>
      <c r="F979" s="216">
        <v>1</v>
      </c>
      <c r="G979" s="216"/>
      <c r="H979" s="216"/>
      <c r="I979" s="215"/>
      <c r="J979" s="95" t="s">
        <v>774</v>
      </c>
      <c r="K979" s="95" t="s">
        <v>111</v>
      </c>
      <c r="L979" s="19" t="s">
        <v>1023</v>
      </c>
    </row>
    <row r="980" spans="1:12" s="31" customFormat="1" ht="114.75">
      <c r="A980" s="200">
        <v>102</v>
      </c>
      <c r="B980" s="95" t="s">
        <v>3240</v>
      </c>
      <c r="C980" s="217" t="s">
        <v>29</v>
      </c>
      <c r="D980" s="85" t="s">
        <v>3251</v>
      </c>
      <c r="E980" s="218" t="s">
        <v>40</v>
      </c>
      <c r="F980" s="216">
        <v>1</v>
      </c>
      <c r="G980" s="216"/>
      <c r="H980" s="216"/>
      <c r="I980" s="215"/>
      <c r="J980" s="95" t="s">
        <v>774</v>
      </c>
      <c r="K980" s="95" t="s">
        <v>111</v>
      </c>
      <c r="L980" s="19" t="s">
        <v>1023</v>
      </c>
    </row>
    <row r="981" spans="1:12" s="31" customFormat="1" ht="114.75">
      <c r="A981" s="200">
        <v>103</v>
      </c>
      <c r="B981" s="95" t="s">
        <v>3242</v>
      </c>
      <c r="C981" s="217" t="s">
        <v>29</v>
      </c>
      <c r="D981" s="85" t="s">
        <v>3251</v>
      </c>
      <c r="E981" s="218" t="s">
        <v>40</v>
      </c>
      <c r="F981" s="216">
        <v>1</v>
      </c>
      <c r="G981" s="216"/>
      <c r="H981" s="216"/>
      <c r="I981" s="215"/>
      <c r="J981" s="95" t="s">
        <v>774</v>
      </c>
      <c r="K981" s="95" t="s">
        <v>111</v>
      </c>
      <c r="L981" s="19" t="s">
        <v>1023</v>
      </c>
    </row>
    <row r="982" spans="1:12" s="31" customFormat="1" ht="114.75">
      <c r="A982" s="200">
        <v>104</v>
      </c>
      <c r="B982" s="95" t="s">
        <v>3243</v>
      </c>
      <c r="C982" s="217" t="s">
        <v>29</v>
      </c>
      <c r="D982" s="85" t="s">
        <v>3239</v>
      </c>
      <c r="E982" s="218" t="s">
        <v>40</v>
      </c>
      <c r="F982" s="216">
        <v>1</v>
      </c>
      <c r="G982" s="216"/>
      <c r="H982" s="216"/>
      <c r="I982" s="215"/>
      <c r="J982" s="95" t="s">
        <v>774</v>
      </c>
      <c r="K982" s="95" t="s">
        <v>111</v>
      </c>
      <c r="L982" s="19" t="s">
        <v>1023</v>
      </c>
    </row>
    <row r="983" spans="1:12" s="31" customFormat="1" ht="121.5" customHeight="1">
      <c r="A983" s="200">
        <v>105</v>
      </c>
      <c r="B983" s="95" t="s">
        <v>3244</v>
      </c>
      <c r="C983" s="217" t="s">
        <v>29</v>
      </c>
      <c r="D983" s="85" t="s">
        <v>3241</v>
      </c>
      <c r="E983" s="218" t="s">
        <v>40</v>
      </c>
      <c r="F983" s="216">
        <v>1</v>
      </c>
      <c r="G983" s="216"/>
      <c r="H983" s="216"/>
      <c r="I983" s="215"/>
      <c r="J983" s="95" t="s">
        <v>774</v>
      </c>
      <c r="K983" s="95" t="s">
        <v>111</v>
      </c>
      <c r="L983" s="19" t="s">
        <v>1023</v>
      </c>
    </row>
    <row r="984" spans="1:12" s="31" customFormat="1" ht="170.25" customHeight="1">
      <c r="A984" s="200">
        <v>106</v>
      </c>
      <c r="B984" s="219" t="s">
        <v>3305</v>
      </c>
      <c r="C984" s="169" t="s">
        <v>775</v>
      </c>
      <c r="D984" s="220" t="s">
        <v>3306</v>
      </c>
      <c r="E984" s="218" t="s">
        <v>40</v>
      </c>
      <c r="F984" s="216">
        <v>1</v>
      </c>
      <c r="G984" s="221"/>
      <c r="H984" s="221">
        <v>16017857</v>
      </c>
      <c r="I984" s="222">
        <f>H984*1.12</f>
        <v>17939999.84</v>
      </c>
      <c r="J984" s="219" t="s">
        <v>3307</v>
      </c>
      <c r="K984" s="184" t="s">
        <v>26</v>
      </c>
      <c r="L984" s="19"/>
    </row>
    <row r="985" spans="1:12" ht="12" customHeight="1">
      <c r="A985" s="229" t="s">
        <v>784</v>
      </c>
      <c r="B985" s="235"/>
      <c r="C985" s="235"/>
      <c r="D985" s="106"/>
      <c r="E985" s="106"/>
      <c r="F985" s="25"/>
      <c r="G985" s="204"/>
      <c r="H985" s="205">
        <f>SUM(H879:H984)</f>
        <v>258606956.13</v>
      </c>
      <c r="I985" s="205">
        <f>SUM(I879:I984)</f>
        <v>289556219.38560003</v>
      </c>
      <c r="J985" s="206"/>
      <c r="K985" s="206"/>
      <c r="L985" s="19"/>
    </row>
    <row r="986" spans="1:12">
      <c r="A986" s="229" t="s">
        <v>14</v>
      </c>
      <c r="B986" s="229"/>
      <c r="C986" s="229"/>
      <c r="D986" s="19"/>
      <c r="E986" s="19"/>
      <c r="F986" s="25"/>
      <c r="G986" s="25"/>
      <c r="H986" s="9">
        <f>H985+H877+H864</f>
        <v>848317220.83580017</v>
      </c>
      <c r="I986" s="9">
        <f>I985+I877+I864</f>
        <v>950031715.85609543</v>
      </c>
      <c r="J986" s="39"/>
      <c r="K986" s="39"/>
      <c r="L986" s="19"/>
    </row>
    <row r="987" spans="1:12">
      <c r="A987" s="229" t="s">
        <v>17</v>
      </c>
      <c r="B987" s="229"/>
      <c r="C987" s="229"/>
      <c r="D987" s="229"/>
      <c r="E987" s="229"/>
      <c r="F987" s="229"/>
      <c r="G987" s="229"/>
      <c r="H987" s="229"/>
      <c r="I987" s="229"/>
      <c r="J987" s="229"/>
      <c r="K987" s="229"/>
      <c r="L987" s="19"/>
    </row>
    <row r="988" spans="1:12" s="36" customFormat="1">
      <c r="A988" s="230" t="s">
        <v>16</v>
      </c>
      <c r="B988" s="230"/>
      <c r="C988" s="230"/>
      <c r="D988" s="230"/>
      <c r="E988" s="230"/>
      <c r="F988" s="230"/>
      <c r="G988" s="230"/>
      <c r="H988" s="230"/>
      <c r="I988" s="230"/>
      <c r="J988" s="230"/>
      <c r="K988" s="35"/>
      <c r="L988" s="38"/>
    </row>
    <row r="989" spans="1:12" s="23" customFormat="1" ht="102">
      <c r="A989" s="37">
        <v>1</v>
      </c>
      <c r="B989" s="20" t="s">
        <v>80</v>
      </c>
      <c r="C989" s="41" t="s">
        <v>1388</v>
      </c>
      <c r="D989" s="20" t="s">
        <v>27</v>
      </c>
      <c r="E989" s="20" t="s">
        <v>776</v>
      </c>
      <c r="F989" s="25">
        <v>616000</v>
      </c>
      <c r="G989" s="25">
        <v>88</v>
      </c>
      <c r="H989" s="25">
        <f>F989*G989</f>
        <v>54208000</v>
      </c>
      <c r="I989" s="25">
        <f>H989*1.12</f>
        <v>60712960.000000007</v>
      </c>
      <c r="J989" s="184" t="s">
        <v>791</v>
      </c>
      <c r="K989" s="184" t="s">
        <v>26</v>
      </c>
      <c r="L989" s="186"/>
    </row>
    <row r="990" spans="1:12" s="36" customFormat="1" ht="63.75">
      <c r="A990" s="37">
        <v>2</v>
      </c>
      <c r="B990" s="41" t="s">
        <v>33</v>
      </c>
      <c r="C990" s="41" t="s">
        <v>1385</v>
      </c>
      <c r="D990" s="41" t="s">
        <v>34</v>
      </c>
      <c r="E990" s="41" t="s">
        <v>35</v>
      </c>
      <c r="F990" s="25">
        <v>11028000</v>
      </c>
      <c r="G990" s="25">
        <v>11.23</v>
      </c>
      <c r="H990" s="25">
        <f t="shared" ref="H990:H1012" si="51">F990*G990</f>
        <v>123844440</v>
      </c>
      <c r="I990" s="25">
        <f t="shared" ref="I990:I1012" si="52">H990*1.12</f>
        <v>138705772.80000001</v>
      </c>
      <c r="J990" s="41" t="s">
        <v>792</v>
      </c>
      <c r="K990" s="41" t="s">
        <v>26</v>
      </c>
      <c r="L990" s="38"/>
    </row>
    <row r="991" spans="1:12" s="36" customFormat="1" ht="63.75">
      <c r="A991" s="37">
        <v>3</v>
      </c>
      <c r="B991" s="41" t="s">
        <v>85</v>
      </c>
      <c r="C991" s="41" t="s">
        <v>1385</v>
      </c>
      <c r="D991" s="41" t="s">
        <v>34</v>
      </c>
      <c r="E991" s="41" t="s">
        <v>35</v>
      </c>
      <c r="F991" s="25">
        <v>96000</v>
      </c>
      <c r="G991" s="25">
        <v>11.23</v>
      </c>
      <c r="H991" s="25">
        <f t="shared" si="51"/>
        <v>1078080</v>
      </c>
      <c r="I991" s="25">
        <f t="shared" si="52"/>
        <v>1207449.6000000001</v>
      </c>
      <c r="J991" s="41" t="s">
        <v>792</v>
      </c>
      <c r="K991" s="41" t="s">
        <v>37</v>
      </c>
      <c r="L991" s="38"/>
    </row>
    <row r="992" spans="1:12" s="36" customFormat="1" ht="63.75">
      <c r="A992" s="37">
        <v>4</v>
      </c>
      <c r="B992" s="20" t="s">
        <v>36</v>
      </c>
      <c r="C992" s="41" t="s">
        <v>1385</v>
      </c>
      <c r="D992" s="41" t="s">
        <v>34</v>
      </c>
      <c r="E992" s="41" t="s">
        <v>35</v>
      </c>
      <c r="F992" s="25">
        <v>100000</v>
      </c>
      <c r="G992" s="25">
        <v>11.23</v>
      </c>
      <c r="H992" s="25">
        <f t="shared" si="51"/>
        <v>1123000</v>
      </c>
      <c r="I992" s="25">
        <f t="shared" si="52"/>
        <v>1257760.0000000002</v>
      </c>
      <c r="J992" s="41" t="s">
        <v>792</v>
      </c>
      <c r="K992" s="20" t="s">
        <v>38</v>
      </c>
      <c r="L992" s="38"/>
    </row>
    <row r="993" spans="1:12" s="36" customFormat="1" ht="63.75">
      <c r="A993" s="37">
        <v>5</v>
      </c>
      <c r="B993" s="20" t="s">
        <v>1359</v>
      </c>
      <c r="C993" s="41" t="s">
        <v>1384</v>
      </c>
      <c r="D993" s="41" t="s">
        <v>3327</v>
      </c>
      <c r="E993" s="19" t="s">
        <v>1500</v>
      </c>
      <c r="F993" s="25">
        <v>1</v>
      </c>
      <c r="G993" s="25">
        <v>110000</v>
      </c>
      <c r="H993" s="25">
        <f t="shared" si="51"/>
        <v>110000</v>
      </c>
      <c r="I993" s="25">
        <f t="shared" si="52"/>
        <v>123200.00000000001</v>
      </c>
      <c r="J993" s="41" t="s">
        <v>1360</v>
      </c>
      <c r="K993" s="20" t="s">
        <v>1361</v>
      </c>
      <c r="L993" s="38"/>
    </row>
    <row r="994" spans="1:12" s="36" customFormat="1" ht="63.75">
      <c r="A994" s="37">
        <v>6</v>
      </c>
      <c r="B994" s="95" t="s">
        <v>1372</v>
      </c>
      <c r="C994" s="41" t="s">
        <v>1383</v>
      </c>
      <c r="D994" s="95" t="s">
        <v>1373</v>
      </c>
      <c r="E994" s="19" t="s">
        <v>1500</v>
      </c>
      <c r="F994" s="25">
        <v>50</v>
      </c>
      <c r="G994" s="25">
        <v>1600</v>
      </c>
      <c r="H994" s="25">
        <f t="shared" si="51"/>
        <v>80000</v>
      </c>
      <c r="I994" s="25">
        <f t="shared" si="52"/>
        <v>89600.000000000015</v>
      </c>
      <c r="J994" s="95" t="s">
        <v>1418</v>
      </c>
      <c r="K994" s="95" t="s">
        <v>26</v>
      </c>
      <c r="L994" s="38"/>
    </row>
    <row r="995" spans="1:12" s="36" customFormat="1" ht="165.75">
      <c r="A995" s="37">
        <v>7</v>
      </c>
      <c r="B995" s="95" t="s">
        <v>3014</v>
      </c>
      <c r="C995" s="41" t="s">
        <v>1383</v>
      </c>
      <c r="D995" s="95" t="s">
        <v>3011</v>
      </c>
      <c r="E995" s="19" t="s">
        <v>1500</v>
      </c>
      <c r="F995" s="25">
        <v>350</v>
      </c>
      <c r="G995" s="25">
        <v>350</v>
      </c>
      <c r="H995" s="25">
        <f t="shared" si="51"/>
        <v>122500</v>
      </c>
      <c r="I995" s="25">
        <f t="shared" si="52"/>
        <v>137200</v>
      </c>
      <c r="J995" s="95" t="s">
        <v>3004</v>
      </c>
      <c r="K995" s="95" t="s">
        <v>26</v>
      </c>
      <c r="L995" s="38"/>
    </row>
    <row r="996" spans="1:12" s="36" customFormat="1" ht="63.75">
      <c r="A996" s="37">
        <v>8</v>
      </c>
      <c r="B996" s="95" t="s">
        <v>1375</v>
      </c>
      <c r="C996" s="41" t="s">
        <v>1383</v>
      </c>
      <c r="D996" s="95" t="s">
        <v>1419</v>
      </c>
      <c r="E996" s="19" t="s">
        <v>1500</v>
      </c>
      <c r="F996" s="25">
        <v>50</v>
      </c>
      <c r="G996" s="25">
        <v>105.5</v>
      </c>
      <c r="H996" s="25">
        <f t="shared" si="51"/>
        <v>5275</v>
      </c>
      <c r="I996" s="25">
        <f t="shared" si="52"/>
        <v>5908.0000000000009</v>
      </c>
      <c r="J996" s="95" t="s">
        <v>1418</v>
      </c>
      <c r="K996" s="95" t="s">
        <v>26</v>
      </c>
      <c r="L996" s="38"/>
    </row>
    <row r="997" spans="1:12" s="36" customFormat="1" ht="65.25" customHeight="1">
      <c r="A997" s="37">
        <v>9</v>
      </c>
      <c r="B997" s="95" t="s">
        <v>1376</v>
      </c>
      <c r="C997" s="41" t="s">
        <v>1383</v>
      </c>
      <c r="D997" s="95" t="s">
        <v>1377</v>
      </c>
      <c r="E997" s="19" t="s">
        <v>1500</v>
      </c>
      <c r="F997" s="25">
        <v>100</v>
      </c>
      <c r="G997" s="25">
        <v>1350</v>
      </c>
      <c r="H997" s="25">
        <f t="shared" si="51"/>
        <v>135000</v>
      </c>
      <c r="I997" s="25">
        <f t="shared" si="52"/>
        <v>151200</v>
      </c>
      <c r="J997" s="95" t="s">
        <v>2064</v>
      </c>
      <c r="K997" s="95" t="s">
        <v>26</v>
      </c>
      <c r="L997" s="38"/>
    </row>
    <row r="998" spans="1:12" s="36" customFormat="1" ht="63.75">
      <c r="A998" s="37">
        <v>10</v>
      </c>
      <c r="B998" s="95" t="s">
        <v>1378</v>
      </c>
      <c r="C998" s="41" t="s">
        <v>1383</v>
      </c>
      <c r="D998" s="95" t="s">
        <v>1379</v>
      </c>
      <c r="E998" s="19" t="s">
        <v>1500</v>
      </c>
      <c r="F998" s="25">
        <v>50</v>
      </c>
      <c r="G998" s="25">
        <v>280</v>
      </c>
      <c r="H998" s="25">
        <f t="shared" si="51"/>
        <v>14000</v>
      </c>
      <c r="I998" s="25">
        <f t="shared" si="52"/>
        <v>15680.000000000002</v>
      </c>
      <c r="J998" s="95" t="s">
        <v>1418</v>
      </c>
      <c r="K998" s="95" t="s">
        <v>26</v>
      </c>
      <c r="L998" s="38"/>
    </row>
    <row r="999" spans="1:12" s="36" customFormat="1" ht="165.75">
      <c r="A999" s="37">
        <v>11</v>
      </c>
      <c r="B999" s="95" t="s">
        <v>3013</v>
      </c>
      <c r="C999" s="41" t="s">
        <v>1383</v>
      </c>
      <c r="D999" s="95" t="s">
        <v>3012</v>
      </c>
      <c r="E999" s="19" t="s">
        <v>1500</v>
      </c>
      <c r="F999" s="25">
        <v>350</v>
      </c>
      <c r="G999" s="25">
        <v>520</v>
      </c>
      <c r="H999" s="25">
        <f t="shared" si="51"/>
        <v>182000</v>
      </c>
      <c r="I999" s="25">
        <f t="shared" si="52"/>
        <v>203840.00000000003</v>
      </c>
      <c r="J999" s="95" t="s">
        <v>3004</v>
      </c>
      <c r="K999" s="95" t="s">
        <v>26</v>
      </c>
      <c r="L999" s="38"/>
    </row>
    <row r="1000" spans="1:12" s="36" customFormat="1" ht="97.5" customHeight="1">
      <c r="A1000" s="37">
        <v>12</v>
      </c>
      <c r="B1000" s="95" t="s">
        <v>1420</v>
      </c>
      <c r="C1000" s="41" t="s">
        <v>1383</v>
      </c>
      <c r="D1000" s="95" t="s">
        <v>1380</v>
      </c>
      <c r="E1000" s="19" t="s">
        <v>1500</v>
      </c>
      <c r="F1000" s="25">
        <v>50</v>
      </c>
      <c r="G1000" s="25">
        <v>300</v>
      </c>
      <c r="H1000" s="25">
        <f t="shared" si="51"/>
        <v>15000</v>
      </c>
      <c r="I1000" s="25">
        <f t="shared" si="52"/>
        <v>16800</v>
      </c>
      <c r="J1000" s="95" t="s">
        <v>1418</v>
      </c>
      <c r="K1000" s="95" t="s">
        <v>26</v>
      </c>
      <c r="L1000" s="38"/>
    </row>
    <row r="1001" spans="1:12" s="36" customFormat="1" ht="63.75">
      <c r="A1001" s="37">
        <v>13</v>
      </c>
      <c r="B1001" s="95" t="s">
        <v>1381</v>
      </c>
      <c r="C1001" s="41" t="s">
        <v>1383</v>
      </c>
      <c r="D1001" s="95" t="s">
        <v>1382</v>
      </c>
      <c r="E1001" s="19" t="s">
        <v>1500</v>
      </c>
      <c r="F1001" s="25">
        <v>50</v>
      </c>
      <c r="G1001" s="25">
        <v>1350</v>
      </c>
      <c r="H1001" s="25">
        <f t="shared" si="51"/>
        <v>67500</v>
      </c>
      <c r="I1001" s="25">
        <f t="shared" si="52"/>
        <v>75600</v>
      </c>
      <c r="J1001" s="95" t="s">
        <v>1418</v>
      </c>
      <c r="K1001" s="95" t="s">
        <v>26</v>
      </c>
      <c r="L1001" s="38"/>
    </row>
    <row r="1002" spans="1:12" s="36" customFormat="1" ht="82.5" customHeight="1">
      <c r="A1002" s="37">
        <v>14</v>
      </c>
      <c r="B1002" s="101" t="s">
        <v>1375</v>
      </c>
      <c r="C1002" s="41" t="s">
        <v>1383</v>
      </c>
      <c r="D1002" s="95" t="s">
        <v>1639</v>
      </c>
      <c r="E1002" s="19" t="s">
        <v>1500</v>
      </c>
      <c r="F1002" s="25">
        <v>450</v>
      </c>
      <c r="G1002" s="25">
        <v>160.5</v>
      </c>
      <c r="H1002" s="25">
        <f t="shared" si="51"/>
        <v>72225</v>
      </c>
      <c r="I1002" s="25">
        <f t="shared" si="52"/>
        <v>80892.000000000015</v>
      </c>
      <c r="J1002" s="95" t="s">
        <v>1598</v>
      </c>
      <c r="K1002" s="101" t="s">
        <v>1361</v>
      </c>
      <c r="L1002" s="38"/>
    </row>
    <row r="1003" spans="1:12" s="36" customFormat="1" ht="72.75" customHeight="1">
      <c r="A1003" s="37">
        <v>15</v>
      </c>
      <c r="B1003" s="101" t="s">
        <v>1374</v>
      </c>
      <c r="C1003" s="41" t="s">
        <v>1383</v>
      </c>
      <c r="D1003" s="95" t="s">
        <v>1599</v>
      </c>
      <c r="E1003" s="19" t="s">
        <v>1500</v>
      </c>
      <c r="F1003" s="25">
        <v>450</v>
      </c>
      <c r="G1003" s="25">
        <v>312</v>
      </c>
      <c r="H1003" s="25">
        <f t="shared" si="51"/>
        <v>140400</v>
      </c>
      <c r="I1003" s="25">
        <f t="shared" si="52"/>
        <v>157248.00000000003</v>
      </c>
      <c r="J1003" s="95" t="s">
        <v>1598</v>
      </c>
      <c r="K1003" s="101" t="s">
        <v>1361</v>
      </c>
      <c r="L1003" s="38"/>
    </row>
    <row r="1004" spans="1:12" s="31" customFormat="1" ht="63.75">
      <c r="A1004" s="37">
        <v>16</v>
      </c>
      <c r="B1004" s="20" t="s">
        <v>1743</v>
      </c>
      <c r="C1004" s="41" t="s">
        <v>1916</v>
      </c>
      <c r="D1004" s="19" t="s">
        <v>1770</v>
      </c>
      <c r="E1004" s="20" t="s">
        <v>1500</v>
      </c>
      <c r="F1004" s="25">
        <v>3</v>
      </c>
      <c r="G1004" s="184">
        <v>35000</v>
      </c>
      <c r="H1004" s="25">
        <f t="shared" si="51"/>
        <v>105000</v>
      </c>
      <c r="I1004" s="25">
        <f t="shared" si="52"/>
        <v>117600.00000000001</v>
      </c>
      <c r="J1004" s="20" t="s">
        <v>1171</v>
      </c>
      <c r="K1004" s="20" t="s">
        <v>1361</v>
      </c>
      <c r="L1004" s="19"/>
    </row>
    <row r="1005" spans="1:12" s="29" customFormat="1" ht="63.75">
      <c r="A1005" s="37">
        <v>17</v>
      </c>
      <c r="B1005" s="101" t="s">
        <v>1743</v>
      </c>
      <c r="C1005" s="41" t="s">
        <v>1916</v>
      </c>
      <c r="D1005" s="101" t="s">
        <v>1913</v>
      </c>
      <c r="E1005" s="101" t="s">
        <v>1500</v>
      </c>
      <c r="F1005" s="25">
        <v>1</v>
      </c>
      <c r="G1005" s="170">
        <v>30000</v>
      </c>
      <c r="H1005" s="25">
        <f t="shared" si="51"/>
        <v>30000</v>
      </c>
      <c r="I1005" s="25">
        <f t="shared" si="52"/>
        <v>33600</v>
      </c>
      <c r="J1005" s="95" t="s">
        <v>105</v>
      </c>
      <c r="K1005" s="101" t="s">
        <v>1361</v>
      </c>
      <c r="L1005" s="19"/>
    </row>
    <row r="1006" spans="1:12" s="29" customFormat="1" ht="76.5">
      <c r="A1006" s="37">
        <v>18</v>
      </c>
      <c r="B1006" s="20" t="s">
        <v>2416</v>
      </c>
      <c r="C1006" s="20" t="s">
        <v>2407</v>
      </c>
      <c r="D1006" s="20" t="s">
        <v>2417</v>
      </c>
      <c r="E1006" s="101" t="s">
        <v>1500</v>
      </c>
      <c r="F1006" s="184">
        <v>200</v>
      </c>
      <c r="G1006" s="184">
        <v>980</v>
      </c>
      <c r="H1006" s="25">
        <f t="shared" si="51"/>
        <v>196000</v>
      </c>
      <c r="I1006" s="25">
        <f t="shared" si="52"/>
        <v>219520.00000000003</v>
      </c>
      <c r="J1006" s="20" t="s">
        <v>2406</v>
      </c>
      <c r="K1006" s="20" t="s">
        <v>26</v>
      </c>
      <c r="L1006" s="19"/>
    </row>
    <row r="1007" spans="1:12" s="29" customFormat="1" ht="76.5">
      <c r="A1007" s="37">
        <v>19</v>
      </c>
      <c r="B1007" s="20" t="s">
        <v>2409</v>
      </c>
      <c r="C1007" s="20" t="s">
        <v>2407</v>
      </c>
      <c r="D1007" s="20" t="s">
        <v>2410</v>
      </c>
      <c r="E1007" s="101" t="s">
        <v>1500</v>
      </c>
      <c r="F1007" s="184">
        <v>200</v>
      </c>
      <c r="G1007" s="184">
        <v>200</v>
      </c>
      <c r="H1007" s="25">
        <f t="shared" si="51"/>
        <v>40000</v>
      </c>
      <c r="I1007" s="25">
        <f t="shared" si="52"/>
        <v>44800.000000000007</v>
      </c>
      <c r="J1007" s="20" t="s">
        <v>788</v>
      </c>
      <c r="K1007" s="20" t="s">
        <v>26</v>
      </c>
      <c r="L1007" s="19"/>
    </row>
    <row r="1008" spans="1:12" s="29" customFormat="1" ht="76.5">
      <c r="A1008" s="37">
        <v>20</v>
      </c>
      <c r="B1008" s="20" t="s">
        <v>2411</v>
      </c>
      <c r="C1008" s="20" t="s">
        <v>2407</v>
      </c>
      <c r="D1008" s="20" t="s">
        <v>2412</v>
      </c>
      <c r="E1008" s="101" t="s">
        <v>1500</v>
      </c>
      <c r="F1008" s="184">
        <v>200</v>
      </c>
      <c r="G1008" s="184">
        <v>190</v>
      </c>
      <c r="H1008" s="25">
        <f t="shared" si="51"/>
        <v>38000</v>
      </c>
      <c r="I1008" s="25">
        <f t="shared" si="52"/>
        <v>42560.000000000007</v>
      </c>
      <c r="J1008" s="20" t="s">
        <v>2413</v>
      </c>
      <c r="K1008" s="20" t="s">
        <v>26</v>
      </c>
      <c r="L1008" s="19"/>
    </row>
    <row r="1009" spans="1:12" s="29" customFormat="1" ht="76.5">
      <c r="A1009" s="37">
        <v>21</v>
      </c>
      <c r="B1009" s="20" t="s">
        <v>2414</v>
      </c>
      <c r="C1009" s="20" t="s">
        <v>2407</v>
      </c>
      <c r="D1009" s="20" t="s">
        <v>2415</v>
      </c>
      <c r="E1009" s="101" t="s">
        <v>1500</v>
      </c>
      <c r="F1009" s="184">
        <v>200</v>
      </c>
      <c r="G1009" s="184">
        <v>560</v>
      </c>
      <c r="H1009" s="25">
        <f t="shared" si="51"/>
        <v>112000</v>
      </c>
      <c r="I1009" s="25">
        <f t="shared" si="52"/>
        <v>125440.00000000001</v>
      </c>
      <c r="J1009" s="20" t="s">
        <v>2413</v>
      </c>
      <c r="K1009" s="20" t="s">
        <v>26</v>
      </c>
      <c r="L1009" s="19"/>
    </row>
    <row r="1010" spans="1:12" s="29" customFormat="1" ht="78.75" customHeight="1">
      <c r="A1010" s="37">
        <v>22</v>
      </c>
      <c r="B1010" s="20" t="s">
        <v>2418</v>
      </c>
      <c r="C1010" s="20" t="s">
        <v>2407</v>
      </c>
      <c r="D1010" s="20" t="s">
        <v>2419</v>
      </c>
      <c r="E1010" s="101" t="s">
        <v>1500</v>
      </c>
      <c r="F1010" s="184">
        <v>200</v>
      </c>
      <c r="G1010" s="184">
        <v>440</v>
      </c>
      <c r="H1010" s="25">
        <f t="shared" si="51"/>
        <v>88000</v>
      </c>
      <c r="I1010" s="25">
        <f t="shared" si="52"/>
        <v>98560.000000000015</v>
      </c>
      <c r="J1010" s="20" t="s">
        <v>788</v>
      </c>
      <c r="K1010" s="20" t="s">
        <v>26</v>
      </c>
      <c r="L1010" s="19"/>
    </row>
    <row r="1011" spans="1:12" s="29" customFormat="1" ht="89.25" customHeight="1">
      <c r="A1011" s="37">
        <v>23</v>
      </c>
      <c r="B1011" s="20" t="s">
        <v>3005</v>
      </c>
      <c r="C1011" s="20" t="s">
        <v>2407</v>
      </c>
      <c r="D1011" s="20" t="s">
        <v>3006</v>
      </c>
      <c r="E1011" s="101" t="s">
        <v>1500</v>
      </c>
      <c r="F1011" s="184">
        <v>300</v>
      </c>
      <c r="G1011" s="184">
        <v>165</v>
      </c>
      <c r="H1011" s="25">
        <f t="shared" si="51"/>
        <v>49500</v>
      </c>
      <c r="I1011" s="25">
        <f t="shared" si="52"/>
        <v>55440.000000000007</v>
      </c>
      <c r="J1011" s="20" t="s">
        <v>2406</v>
      </c>
      <c r="K1011" s="20" t="s">
        <v>26</v>
      </c>
      <c r="L1011" s="19"/>
    </row>
    <row r="1012" spans="1:12" s="29" customFormat="1" ht="82.5" customHeight="1">
      <c r="A1012" s="37">
        <v>24</v>
      </c>
      <c r="B1012" s="144" t="s">
        <v>3007</v>
      </c>
      <c r="C1012" s="144" t="s">
        <v>2407</v>
      </c>
      <c r="D1012" s="144" t="s">
        <v>3008</v>
      </c>
      <c r="E1012" s="151" t="s">
        <v>1500</v>
      </c>
      <c r="F1012" s="201">
        <v>300</v>
      </c>
      <c r="G1012" s="201">
        <v>1145</v>
      </c>
      <c r="H1012" s="203">
        <f t="shared" si="51"/>
        <v>343500</v>
      </c>
      <c r="I1012" s="203">
        <f t="shared" si="52"/>
        <v>384720.00000000006</v>
      </c>
      <c r="J1012" s="144" t="s">
        <v>2406</v>
      </c>
      <c r="K1012" s="144" t="s">
        <v>26</v>
      </c>
      <c r="L1012" s="19"/>
    </row>
    <row r="1013" spans="1:12" s="29" customFormat="1" ht="76.5">
      <c r="A1013" s="135">
        <v>25</v>
      </c>
      <c r="B1013" s="95" t="s">
        <v>3066</v>
      </c>
      <c r="C1013" s="95" t="s">
        <v>2407</v>
      </c>
      <c r="D1013" s="95" t="s">
        <v>3067</v>
      </c>
      <c r="E1013" s="95" t="s">
        <v>1643</v>
      </c>
      <c r="F1013" s="201">
        <v>20</v>
      </c>
      <c r="G1013" s="201">
        <v>10400</v>
      </c>
      <c r="H1013" s="201">
        <f t="shared" ref="H1013:H1024" si="53">F1013*G1013</f>
        <v>208000</v>
      </c>
      <c r="I1013" s="201">
        <f t="shared" ref="I1013:I1024" si="54">H1013*1.12</f>
        <v>232960.00000000003</v>
      </c>
      <c r="J1013" s="95" t="s">
        <v>3068</v>
      </c>
      <c r="K1013" s="95" t="s">
        <v>26</v>
      </c>
      <c r="L1013" s="158"/>
    </row>
    <row r="1014" spans="1:12" s="29" customFormat="1" ht="76.5">
      <c r="A1014" s="135">
        <v>26</v>
      </c>
      <c r="B1014" s="95" t="s">
        <v>3069</v>
      </c>
      <c r="C1014" s="95" t="s">
        <v>2407</v>
      </c>
      <c r="D1014" s="95" t="s">
        <v>3070</v>
      </c>
      <c r="E1014" s="95" t="s">
        <v>1643</v>
      </c>
      <c r="F1014" s="201">
        <v>10</v>
      </c>
      <c r="G1014" s="201">
        <v>10500</v>
      </c>
      <c r="H1014" s="201">
        <f t="shared" si="53"/>
        <v>105000</v>
      </c>
      <c r="I1014" s="201">
        <f t="shared" si="54"/>
        <v>117600.00000000001</v>
      </c>
      <c r="J1014" s="95" t="s">
        <v>3068</v>
      </c>
      <c r="K1014" s="95" t="s">
        <v>26</v>
      </c>
      <c r="L1014" s="158"/>
    </row>
    <row r="1015" spans="1:12" s="29" customFormat="1" ht="76.5">
      <c r="A1015" s="135">
        <v>27</v>
      </c>
      <c r="B1015" s="95" t="s">
        <v>3071</v>
      </c>
      <c r="C1015" s="95" t="s">
        <v>2407</v>
      </c>
      <c r="D1015" s="95" t="s">
        <v>3072</v>
      </c>
      <c r="E1015" s="95" t="s">
        <v>1500</v>
      </c>
      <c r="F1015" s="201">
        <v>5</v>
      </c>
      <c r="G1015" s="201">
        <v>3900</v>
      </c>
      <c r="H1015" s="201">
        <f t="shared" si="53"/>
        <v>19500</v>
      </c>
      <c r="I1015" s="201">
        <f t="shared" si="54"/>
        <v>21840.000000000004</v>
      </c>
      <c r="J1015" s="95" t="s">
        <v>3068</v>
      </c>
      <c r="K1015" s="95" t="s">
        <v>26</v>
      </c>
      <c r="L1015" s="158"/>
    </row>
    <row r="1016" spans="1:12" s="29" customFormat="1" ht="76.5">
      <c r="A1016" s="135">
        <v>28</v>
      </c>
      <c r="B1016" s="113" t="s">
        <v>3073</v>
      </c>
      <c r="C1016" s="95" t="s">
        <v>2407</v>
      </c>
      <c r="D1016" s="95" t="s">
        <v>3074</v>
      </c>
      <c r="E1016" s="95" t="s">
        <v>1500</v>
      </c>
      <c r="F1016" s="184">
        <v>10</v>
      </c>
      <c r="G1016" s="184">
        <v>2600</v>
      </c>
      <c r="H1016" s="184">
        <f t="shared" si="53"/>
        <v>26000</v>
      </c>
      <c r="I1016" s="184">
        <f t="shared" si="54"/>
        <v>29120.000000000004</v>
      </c>
      <c r="J1016" s="95" t="s">
        <v>3068</v>
      </c>
      <c r="K1016" s="95" t="s">
        <v>26</v>
      </c>
      <c r="L1016" s="158"/>
    </row>
    <row r="1017" spans="1:12" s="29" customFormat="1" ht="72.75" customHeight="1">
      <c r="A1017" s="135">
        <v>29</v>
      </c>
      <c r="B1017" s="95" t="s">
        <v>3328</v>
      </c>
      <c r="C1017" s="227" t="s">
        <v>3326</v>
      </c>
      <c r="D1017" s="69" t="s">
        <v>3341</v>
      </c>
      <c r="E1017" s="95" t="s">
        <v>1500</v>
      </c>
      <c r="F1017" s="223">
        <v>1</v>
      </c>
      <c r="G1017" s="223">
        <v>279872</v>
      </c>
      <c r="H1017" s="223">
        <f t="shared" si="53"/>
        <v>279872</v>
      </c>
      <c r="I1017" s="223">
        <f t="shared" si="54"/>
        <v>313456.64000000001</v>
      </c>
      <c r="J1017" s="219" t="s">
        <v>101</v>
      </c>
      <c r="K1017" s="95" t="s">
        <v>26</v>
      </c>
      <c r="L1017" s="158" t="s">
        <v>2784</v>
      </c>
    </row>
    <row r="1018" spans="1:12" s="29" customFormat="1" ht="63.75">
      <c r="A1018" s="135">
        <v>30</v>
      </c>
      <c r="B1018" s="95" t="s">
        <v>3334</v>
      </c>
      <c r="C1018" s="227" t="s">
        <v>3326</v>
      </c>
      <c r="D1018" s="69" t="s">
        <v>3340</v>
      </c>
      <c r="E1018" s="95" t="s">
        <v>1500</v>
      </c>
      <c r="F1018" s="223">
        <v>5</v>
      </c>
      <c r="G1018" s="223">
        <v>93014</v>
      </c>
      <c r="H1018" s="223">
        <f t="shared" si="53"/>
        <v>465070</v>
      </c>
      <c r="I1018" s="223">
        <f t="shared" si="54"/>
        <v>520878.4</v>
      </c>
      <c r="J1018" s="219" t="s">
        <v>101</v>
      </c>
      <c r="K1018" s="95" t="s">
        <v>26</v>
      </c>
      <c r="L1018" s="158" t="s">
        <v>2784</v>
      </c>
    </row>
    <row r="1019" spans="1:12" s="29" customFormat="1" ht="63.75">
      <c r="A1019" s="135">
        <v>31</v>
      </c>
      <c r="B1019" s="95" t="s">
        <v>3342</v>
      </c>
      <c r="C1019" s="227" t="s">
        <v>3326</v>
      </c>
      <c r="D1019" s="69" t="s">
        <v>3343</v>
      </c>
      <c r="E1019" s="95" t="s">
        <v>1500</v>
      </c>
      <c r="F1019" s="223">
        <v>1</v>
      </c>
      <c r="G1019" s="223">
        <v>74121</v>
      </c>
      <c r="H1019" s="223">
        <f t="shared" si="53"/>
        <v>74121</v>
      </c>
      <c r="I1019" s="223">
        <f t="shared" si="54"/>
        <v>83015.520000000004</v>
      </c>
      <c r="J1019" s="219" t="s">
        <v>101</v>
      </c>
      <c r="K1019" s="95" t="s">
        <v>26</v>
      </c>
      <c r="L1019" s="158" t="s">
        <v>2784</v>
      </c>
    </row>
    <row r="1020" spans="1:12" s="29" customFormat="1" ht="63.75">
      <c r="A1020" s="135">
        <v>32</v>
      </c>
      <c r="B1020" s="95" t="s">
        <v>3329</v>
      </c>
      <c r="C1020" s="227" t="s">
        <v>3326</v>
      </c>
      <c r="D1020" s="69" t="s">
        <v>3336</v>
      </c>
      <c r="E1020" s="95" t="s">
        <v>1500</v>
      </c>
      <c r="F1020" s="223">
        <v>2</v>
      </c>
      <c r="G1020" s="223">
        <v>1504622</v>
      </c>
      <c r="H1020" s="223">
        <f t="shared" si="53"/>
        <v>3009244</v>
      </c>
      <c r="I1020" s="223">
        <f t="shared" si="54"/>
        <v>3370353.2800000003</v>
      </c>
      <c r="J1020" s="219" t="s">
        <v>101</v>
      </c>
      <c r="K1020" s="95" t="s">
        <v>26</v>
      </c>
      <c r="L1020" s="158" t="s">
        <v>2784</v>
      </c>
    </row>
    <row r="1021" spans="1:12" s="29" customFormat="1" ht="63.75">
      <c r="A1021" s="135">
        <v>33</v>
      </c>
      <c r="B1021" s="95" t="s">
        <v>3335</v>
      </c>
      <c r="C1021" s="227" t="s">
        <v>3326</v>
      </c>
      <c r="D1021" s="69" t="s">
        <v>3337</v>
      </c>
      <c r="E1021" s="95" t="s">
        <v>1500</v>
      </c>
      <c r="F1021" s="223">
        <v>1</v>
      </c>
      <c r="G1021" s="223">
        <v>92806</v>
      </c>
      <c r="H1021" s="223">
        <f t="shared" si="53"/>
        <v>92806</v>
      </c>
      <c r="I1021" s="223">
        <f t="shared" si="54"/>
        <v>103942.72000000002</v>
      </c>
      <c r="J1021" s="219" t="s">
        <v>101</v>
      </c>
      <c r="K1021" s="95" t="s">
        <v>26</v>
      </c>
      <c r="L1021" s="158" t="s">
        <v>2784</v>
      </c>
    </row>
    <row r="1022" spans="1:12" s="29" customFormat="1" ht="63.75">
      <c r="A1022" s="135">
        <v>34</v>
      </c>
      <c r="B1022" s="95" t="s">
        <v>3330</v>
      </c>
      <c r="C1022" s="227" t="s">
        <v>3326</v>
      </c>
      <c r="D1022" s="69" t="s">
        <v>3338</v>
      </c>
      <c r="E1022" s="95" t="s">
        <v>1500</v>
      </c>
      <c r="F1022" s="223">
        <v>1</v>
      </c>
      <c r="G1022" s="223">
        <v>174193</v>
      </c>
      <c r="H1022" s="223">
        <f t="shared" si="53"/>
        <v>174193</v>
      </c>
      <c r="I1022" s="223">
        <f t="shared" si="54"/>
        <v>195096.16000000003</v>
      </c>
      <c r="J1022" s="219" t="s">
        <v>101</v>
      </c>
      <c r="K1022" s="95" t="s">
        <v>26</v>
      </c>
      <c r="L1022" s="158" t="s">
        <v>2784</v>
      </c>
    </row>
    <row r="1023" spans="1:12" s="29" customFormat="1" ht="63.75">
      <c r="A1023" s="135">
        <v>35</v>
      </c>
      <c r="B1023" s="95" t="s">
        <v>3331</v>
      </c>
      <c r="C1023" s="227" t="s">
        <v>3326</v>
      </c>
      <c r="D1023" s="69" t="s">
        <v>3339</v>
      </c>
      <c r="E1023" s="95" t="s">
        <v>1500</v>
      </c>
      <c r="F1023" s="223">
        <v>1</v>
      </c>
      <c r="G1023" s="223">
        <v>160698</v>
      </c>
      <c r="H1023" s="223">
        <f t="shared" si="53"/>
        <v>160698</v>
      </c>
      <c r="I1023" s="223">
        <f t="shared" si="54"/>
        <v>179981.76</v>
      </c>
      <c r="J1023" s="219" t="s">
        <v>101</v>
      </c>
      <c r="K1023" s="95" t="s">
        <v>26</v>
      </c>
      <c r="L1023" s="158" t="s">
        <v>2784</v>
      </c>
    </row>
    <row r="1024" spans="1:12" s="29" customFormat="1" ht="63.75">
      <c r="A1024" s="135">
        <v>36</v>
      </c>
      <c r="B1024" s="95" t="s">
        <v>3332</v>
      </c>
      <c r="C1024" s="227" t="s">
        <v>3326</v>
      </c>
      <c r="D1024" s="69" t="s">
        <v>3332</v>
      </c>
      <c r="E1024" s="95" t="s">
        <v>1500</v>
      </c>
      <c r="F1024" s="223">
        <v>2</v>
      </c>
      <c r="G1024" s="223">
        <v>57511</v>
      </c>
      <c r="H1024" s="223">
        <f t="shared" si="53"/>
        <v>115022</v>
      </c>
      <c r="I1024" s="223">
        <f t="shared" si="54"/>
        <v>128824.64000000001</v>
      </c>
      <c r="J1024" s="219" t="s">
        <v>101</v>
      </c>
      <c r="K1024" s="95" t="s">
        <v>26</v>
      </c>
      <c r="L1024" s="158" t="s">
        <v>2784</v>
      </c>
    </row>
    <row r="1025" spans="1:12" s="29" customFormat="1" ht="63.75">
      <c r="A1025" s="135">
        <v>37</v>
      </c>
      <c r="B1025" s="95" t="s">
        <v>3333</v>
      </c>
      <c r="C1025" s="227" t="s">
        <v>3326</v>
      </c>
      <c r="D1025" s="69" t="s">
        <v>3332</v>
      </c>
      <c r="E1025" s="95" t="s">
        <v>1500</v>
      </c>
      <c r="F1025" s="223">
        <v>2</v>
      </c>
      <c r="G1025" s="223">
        <v>57511</v>
      </c>
      <c r="H1025" s="223">
        <f t="shared" ref="H1025" si="55">F1025*G1025</f>
        <v>115022</v>
      </c>
      <c r="I1025" s="223">
        <f t="shared" ref="I1025" si="56">H1025*1.12</f>
        <v>128824.64000000001</v>
      </c>
      <c r="J1025" s="219" t="s">
        <v>101</v>
      </c>
      <c r="K1025" s="95" t="s">
        <v>26</v>
      </c>
      <c r="L1025" s="158" t="s">
        <v>2784</v>
      </c>
    </row>
    <row r="1026" spans="1:12">
      <c r="A1026" s="239" t="s">
        <v>10</v>
      </c>
      <c r="B1026" s="240"/>
      <c r="C1026" s="241"/>
      <c r="D1026" s="106"/>
      <c r="E1026" s="95"/>
      <c r="F1026" s="204"/>
      <c r="G1026" s="204"/>
      <c r="H1026" s="205">
        <f>SUM(H989:H1025)</f>
        <v>187043968</v>
      </c>
      <c r="I1026" s="205">
        <f>SUM(I989:I1025)</f>
        <v>209489244.15999997</v>
      </c>
      <c r="J1026" s="206"/>
      <c r="K1026" s="206"/>
      <c r="L1026" s="19"/>
    </row>
    <row r="1027" spans="1:12" s="36" customFormat="1">
      <c r="A1027" s="231" t="s">
        <v>11</v>
      </c>
      <c r="B1027" s="232"/>
      <c r="C1027" s="232"/>
      <c r="D1027" s="232"/>
      <c r="E1027" s="232"/>
      <c r="F1027" s="232"/>
      <c r="G1027" s="232"/>
      <c r="H1027" s="232"/>
      <c r="I1027" s="232"/>
      <c r="J1027" s="233"/>
      <c r="K1027" s="35"/>
      <c r="L1027" s="38"/>
    </row>
    <row r="1028" spans="1:12" ht="79.5" customHeight="1">
      <c r="A1028" s="19">
        <v>1</v>
      </c>
      <c r="B1028" s="95" t="s">
        <v>1023</v>
      </c>
      <c r="C1028" s="95" t="s">
        <v>1982</v>
      </c>
      <c r="D1028" s="95" t="s">
        <v>1976</v>
      </c>
      <c r="E1028" s="101" t="s">
        <v>1037</v>
      </c>
      <c r="F1028" s="25"/>
      <c r="G1028" s="170"/>
      <c r="H1028" s="170"/>
      <c r="I1028" s="25"/>
      <c r="J1028" s="101" t="s">
        <v>1977</v>
      </c>
      <c r="K1028" s="101" t="s">
        <v>1361</v>
      </c>
      <c r="L1028" s="95"/>
    </row>
    <row r="1029" spans="1:12" s="31" customFormat="1" ht="87.75" customHeight="1">
      <c r="A1029" s="19">
        <v>2</v>
      </c>
      <c r="B1029" s="95" t="s">
        <v>2591</v>
      </c>
      <c r="C1029" s="95" t="s">
        <v>2592</v>
      </c>
      <c r="D1029" s="101" t="s">
        <v>2593</v>
      </c>
      <c r="E1029" s="95" t="s">
        <v>11</v>
      </c>
      <c r="F1029" s="193">
        <v>1</v>
      </c>
      <c r="G1029" s="193"/>
      <c r="H1029" s="170">
        <v>14314675</v>
      </c>
      <c r="I1029" s="25">
        <f t="shared" ref="I1029:I1030" si="57">H1029*1.12</f>
        <v>16032436.000000002</v>
      </c>
      <c r="J1029" s="95" t="s">
        <v>2594</v>
      </c>
      <c r="K1029" s="95" t="s">
        <v>1361</v>
      </c>
      <c r="L1029" s="19"/>
    </row>
    <row r="1030" spans="1:12" s="31" customFormat="1" ht="74.25" customHeight="1">
      <c r="A1030" s="19">
        <v>3</v>
      </c>
      <c r="B1030" s="95" t="s">
        <v>2595</v>
      </c>
      <c r="C1030" s="95" t="s">
        <v>3325</v>
      </c>
      <c r="D1030" s="101" t="s">
        <v>2596</v>
      </c>
      <c r="E1030" s="95" t="s">
        <v>11</v>
      </c>
      <c r="F1030" s="193">
        <v>1</v>
      </c>
      <c r="G1030" s="193"/>
      <c r="H1030" s="170">
        <v>25061401.02</v>
      </c>
      <c r="I1030" s="25">
        <f t="shared" si="57"/>
        <v>28068769.142400004</v>
      </c>
      <c r="J1030" s="95" t="s">
        <v>2594</v>
      </c>
      <c r="K1030" s="95" t="s">
        <v>2597</v>
      </c>
      <c r="L1030" s="19"/>
    </row>
    <row r="1031" spans="1:12">
      <c r="A1031" s="242" t="s">
        <v>12</v>
      </c>
      <c r="B1031" s="242"/>
      <c r="C1031" s="242"/>
      <c r="D1031" s="38"/>
      <c r="E1031" s="38"/>
      <c r="F1031" s="25"/>
      <c r="G1031" s="25"/>
      <c r="H1031" s="9">
        <f>SUM(H1028:H1030)</f>
        <v>39376076.019999996</v>
      </c>
      <c r="I1031" s="9">
        <f>SUM(I1028:I1030)</f>
        <v>44101205.142400004</v>
      </c>
      <c r="J1031" s="39"/>
      <c r="K1031" s="39"/>
      <c r="L1031" s="19"/>
    </row>
    <row r="1032" spans="1:12" s="36" customFormat="1">
      <c r="A1032" s="242" t="s">
        <v>13</v>
      </c>
      <c r="B1032" s="242"/>
      <c r="C1032" s="242"/>
      <c r="D1032" s="242"/>
      <c r="E1032" s="242"/>
      <c r="F1032" s="242"/>
      <c r="G1032" s="242"/>
      <c r="H1032" s="242"/>
      <c r="I1032" s="242"/>
      <c r="J1032" s="242"/>
      <c r="K1032" s="35"/>
      <c r="L1032" s="38"/>
    </row>
    <row r="1033" spans="1:12" s="36" customFormat="1" ht="73.5" customHeight="1">
      <c r="A1033" s="37">
        <v>1</v>
      </c>
      <c r="B1033" s="41" t="s">
        <v>25</v>
      </c>
      <c r="C1033" s="41" t="s">
        <v>1386</v>
      </c>
      <c r="D1033" s="41" t="s">
        <v>86</v>
      </c>
      <c r="E1033" s="30" t="s">
        <v>40</v>
      </c>
      <c r="F1033" s="25">
        <v>1</v>
      </c>
      <c r="G1033" s="25"/>
      <c r="H1033" s="25">
        <v>4300000</v>
      </c>
      <c r="I1033" s="25">
        <f>H1033*1.12</f>
        <v>4816000</v>
      </c>
      <c r="J1033" s="41" t="s">
        <v>792</v>
      </c>
      <c r="K1033" s="41" t="s">
        <v>26</v>
      </c>
      <c r="L1033" s="38"/>
    </row>
    <row r="1034" spans="1:12" s="36" customFormat="1" ht="63.75">
      <c r="A1034" s="37">
        <v>2</v>
      </c>
      <c r="B1034" s="41" t="s">
        <v>30</v>
      </c>
      <c r="C1034" s="41" t="s">
        <v>1385</v>
      </c>
      <c r="D1034" s="41" t="s">
        <v>30</v>
      </c>
      <c r="E1034" s="41" t="s">
        <v>31</v>
      </c>
      <c r="F1034" s="25">
        <v>113200</v>
      </c>
      <c r="G1034" s="25">
        <v>112.16</v>
      </c>
      <c r="H1034" s="25">
        <f>G1034*F1034</f>
        <v>12696512</v>
      </c>
      <c r="I1034" s="25">
        <f>H1034*1.12</f>
        <v>14220093.440000001</v>
      </c>
      <c r="J1034" s="41" t="s">
        <v>792</v>
      </c>
      <c r="K1034" s="41" t="s">
        <v>26</v>
      </c>
      <c r="L1034" s="38"/>
    </row>
    <row r="1035" spans="1:12" s="36" customFormat="1" ht="63.75">
      <c r="A1035" s="37">
        <v>3</v>
      </c>
      <c r="B1035" s="41" t="s">
        <v>32</v>
      </c>
      <c r="C1035" s="41" t="s">
        <v>1385</v>
      </c>
      <c r="D1035" s="41" t="s">
        <v>32</v>
      </c>
      <c r="E1035" s="41" t="s">
        <v>31</v>
      </c>
      <c r="F1035" s="25">
        <v>113200</v>
      </c>
      <c r="G1035" s="25">
        <v>103.43</v>
      </c>
      <c r="H1035" s="25">
        <f>G1035*F1035</f>
        <v>11708276</v>
      </c>
      <c r="I1035" s="25">
        <f t="shared" ref="I1035:I1097" si="58">H1035*1.12</f>
        <v>13113269.120000001</v>
      </c>
      <c r="J1035" s="41" t="s">
        <v>792</v>
      </c>
      <c r="K1035" s="41" t="s">
        <v>26</v>
      </c>
      <c r="L1035" s="38"/>
    </row>
    <row r="1036" spans="1:12" s="36" customFormat="1" ht="63.75">
      <c r="A1036" s="37">
        <v>4</v>
      </c>
      <c r="B1036" s="30" t="s">
        <v>39</v>
      </c>
      <c r="C1036" s="41" t="s">
        <v>1385</v>
      </c>
      <c r="D1036" s="30" t="s">
        <v>39</v>
      </c>
      <c r="E1036" s="30" t="s">
        <v>40</v>
      </c>
      <c r="F1036" s="25">
        <v>1</v>
      </c>
      <c r="G1036" s="25"/>
      <c r="H1036" s="25">
        <v>184016</v>
      </c>
      <c r="I1036" s="25">
        <f t="shared" si="58"/>
        <v>206097.92000000001</v>
      </c>
      <c r="J1036" s="30" t="s">
        <v>41</v>
      </c>
      <c r="K1036" s="30" t="s">
        <v>42</v>
      </c>
      <c r="L1036" s="38"/>
    </row>
    <row r="1037" spans="1:12" s="36" customFormat="1" ht="63.75">
      <c r="A1037" s="37">
        <v>5</v>
      </c>
      <c r="B1037" s="30" t="s">
        <v>43</v>
      </c>
      <c r="C1037" s="41" t="s">
        <v>1385</v>
      </c>
      <c r="D1037" s="30" t="s">
        <v>43</v>
      </c>
      <c r="E1037" s="30" t="s">
        <v>40</v>
      </c>
      <c r="F1037" s="25">
        <v>1</v>
      </c>
      <c r="G1037" s="25"/>
      <c r="H1037" s="25">
        <v>920764</v>
      </c>
      <c r="I1037" s="25">
        <f t="shared" si="58"/>
        <v>1031255.68</v>
      </c>
      <c r="J1037" s="30" t="s">
        <v>41</v>
      </c>
      <c r="K1037" s="30" t="s">
        <v>42</v>
      </c>
      <c r="L1037" s="38"/>
    </row>
    <row r="1038" spans="1:12" s="36" customFormat="1" ht="63.75">
      <c r="A1038" s="37">
        <v>6</v>
      </c>
      <c r="B1038" s="30" t="s">
        <v>44</v>
      </c>
      <c r="C1038" s="41" t="s">
        <v>1385</v>
      </c>
      <c r="D1038" s="30" t="s">
        <v>44</v>
      </c>
      <c r="E1038" s="30" t="s">
        <v>40</v>
      </c>
      <c r="F1038" s="25">
        <v>1</v>
      </c>
      <c r="G1038" s="25"/>
      <c r="H1038" s="25">
        <v>69192</v>
      </c>
      <c r="I1038" s="25">
        <f t="shared" si="58"/>
        <v>77495.040000000008</v>
      </c>
      <c r="J1038" s="30" t="s">
        <v>41</v>
      </c>
      <c r="K1038" s="30" t="s">
        <v>42</v>
      </c>
      <c r="L1038" s="38"/>
    </row>
    <row r="1039" spans="1:12" s="36" customFormat="1" ht="63.75">
      <c r="A1039" s="37">
        <v>7</v>
      </c>
      <c r="B1039" s="30" t="s">
        <v>45</v>
      </c>
      <c r="C1039" s="41" t="s">
        <v>1385</v>
      </c>
      <c r="D1039" s="30" t="s">
        <v>45</v>
      </c>
      <c r="E1039" s="30" t="s">
        <v>40</v>
      </c>
      <c r="F1039" s="25">
        <v>1</v>
      </c>
      <c r="G1039" s="25"/>
      <c r="H1039" s="25">
        <v>960000</v>
      </c>
      <c r="I1039" s="25">
        <f t="shared" si="58"/>
        <v>1075200</v>
      </c>
      <c r="J1039" s="30" t="s">
        <v>41</v>
      </c>
      <c r="K1039" s="30" t="s">
        <v>42</v>
      </c>
      <c r="L1039" s="38"/>
    </row>
    <row r="1040" spans="1:12" s="36" customFormat="1" ht="63.75">
      <c r="A1040" s="37">
        <v>8</v>
      </c>
      <c r="B1040" s="30" t="s">
        <v>82</v>
      </c>
      <c r="C1040" s="41" t="s">
        <v>1385</v>
      </c>
      <c r="D1040" s="30" t="s">
        <v>82</v>
      </c>
      <c r="E1040" s="30" t="s">
        <v>40</v>
      </c>
      <c r="F1040" s="25">
        <v>1</v>
      </c>
      <c r="G1040" s="25"/>
      <c r="H1040" s="25">
        <v>4500326</v>
      </c>
      <c r="I1040" s="25">
        <f t="shared" si="58"/>
        <v>5040365.12</v>
      </c>
      <c r="J1040" s="30" t="s">
        <v>41</v>
      </c>
      <c r="K1040" s="30" t="s">
        <v>42</v>
      </c>
      <c r="L1040" s="38"/>
    </row>
    <row r="1041" spans="1:12" s="36" customFormat="1" ht="63.75">
      <c r="A1041" s="37">
        <v>9</v>
      </c>
      <c r="B1041" s="30" t="s">
        <v>46</v>
      </c>
      <c r="C1041" s="41" t="s">
        <v>1387</v>
      </c>
      <c r="D1041" s="30" t="s">
        <v>46</v>
      </c>
      <c r="E1041" s="30" t="s">
        <v>40</v>
      </c>
      <c r="F1041" s="25">
        <v>1</v>
      </c>
      <c r="G1041" s="25"/>
      <c r="H1041" s="25">
        <v>548571.43000000005</v>
      </c>
      <c r="I1041" s="25">
        <f t="shared" si="58"/>
        <v>614400.00160000008</v>
      </c>
      <c r="J1041" s="30" t="s">
        <v>41</v>
      </c>
      <c r="K1041" s="30" t="s">
        <v>42</v>
      </c>
      <c r="L1041" s="38"/>
    </row>
    <row r="1042" spans="1:12" s="36" customFormat="1" ht="63.75">
      <c r="A1042" s="37">
        <v>10</v>
      </c>
      <c r="B1042" s="30" t="s">
        <v>47</v>
      </c>
      <c r="C1042" s="41" t="s">
        <v>1387</v>
      </c>
      <c r="D1042" s="30" t="s">
        <v>47</v>
      </c>
      <c r="E1042" s="30" t="s">
        <v>40</v>
      </c>
      <c r="F1042" s="25">
        <v>1</v>
      </c>
      <c r="G1042" s="25"/>
      <c r="H1042" s="25">
        <v>644571</v>
      </c>
      <c r="I1042" s="25">
        <f t="shared" si="58"/>
        <v>721919.52</v>
      </c>
      <c r="J1042" s="30" t="s">
        <v>41</v>
      </c>
      <c r="K1042" s="30" t="s">
        <v>42</v>
      </c>
      <c r="L1042" s="38"/>
    </row>
    <row r="1043" spans="1:12" s="36" customFormat="1" ht="63.75">
      <c r="A1043" s="37">
        <v>11</v>
      </c>
      <c r="B1043" s="30" t="s">
        <v>48</v>
      </c>
      <c r="C1043" s="41" t="s">
        <v>1387</v>
      </c>
      <c r="D1043" s="30" t="s">
        <v>48</v>
      </c>
      <c r="E1043" s="30" t="s">
        <v>40</v>
      </c>
      <c r="F1043" s="25">
        <v>1</v>
      </c>
      <c r="G1043" s="25"/>
      <c r="H1043" s="25">
        <v>3154286</v>
      </c>
      <c r="I1043" s="25">
        <f t="shared" si="58"/>
        <v>3532800.3200000003</v>
      </c>
      <c r="J1043" s="30" t="s">
        <v>41</v>
      </c>
      <c r="K1043" s="30" t="s">
        <v>42</v>
      </c>
      <c r="L1043" s="38"/>
    </row>
    <row r="1044" spans="1:12" s="36" customFormat="1" ht="76.5">
      <c r="A1044" s="37">
        <v>12</v>
      </c>
      <c r="B1044" s="30" t="s">
        <v>49</v>
      </c>
      <c r="C1044" s="41" t="s">
        <v>1385</v>
      </c>
      <c r="D1044" s="30" t="s">
        <v>49</v>
      </c>
      <c r="E1044" s="30" t="s">
        <v>40</v>
      </c>
      <c r="F1044" s="25">
        <v>1</v>
      </c>
      <c r="G1044" s="25"/>
      <c r="H1044" s="25">
        <v>384000</v>
      </c>
      <c r="I1044" s="25">
        <f t="shared" si="58"/>
        <v>430080.00000000006</v>
      </c>
      <c r="J1044" s="30" t="s">
        <v>41</v>
      </c>
      <c r="K1044" s="30" t="s">
        <v>42</v>
      </c>
      <c r="L1044" s="38"/>
    </row>
    <row r="1045" spans="1:12" s="36" customFormat="1" ht="63.75">
      <c r="A1045" s="37">
        <v>13</v>
      </c>
      <c r="B1045" s="30" t="s">
        <v>50</v>
      </c>
      <c r="C1045" s="41" t="s">
        <v>1385</v>
      </c>
      <c r="D1045" s="30" t="s">
        <v>50</v>
      </c>
      <c r="E1045" s="30" t="s">
        <v>40</v>
      </c>
      <c r="F1045" s="25">
        <v>1</v>
      </c>
      <c r="G1045" s="25"/>
      <c r="H1045" s="25">
        <v>2134341</v>
      </c>
      <c r="I1045" s="25">
        <f t="shared" si="58"/>
        <v>2390461.9200000004</v>
      </c>
      <c r="J1045" s="30" t="s">
        <v>41</v>
      </c>
      <c r="K1045" s="30" t="s">
        <v>42</v>
      </c>
      <c r="L1045" s="38"/>
    </row>
    <row r="1046" spans="1:12" s="36" customFormat="1" ht="63.75">
      <c r="A1046" s="37">
        <v>14</v>
      </c>
      <c r="B1046" s="30" t="s">
        <v>51</v>
      </c>
      <c r="C1046" s="41" t="s">
        <v>1385</v>
      </c>
      <c r="D1046" s="30" t="s">
        <v>51</v>
      </c>
      <c r="E1046" s="30" t="s">
        <v>40</v>
      </c>
      <c r="F1046" s="25">
        <v>1</v>
      </c>
      <c r="G1046" s="25"/>
      <c r="H1046" s="25">
        <v>2028060</v>
      </c>
      <c r="I1046" s="25">
        <f t="shared" si="58"/>
        <v>2271427.2000000002</v>
      </c>
      <c r="J1046" s="30" t="s">
        <v>41</v>
      </c>
      <c r="K1046" s="30" t="s">
        <v>42</v>
      </c>
      <c r="L1046" s="38"/>
    </row>
    <row r="1047" spans="1:12" s="36" customFormat="1" ht="76.5">
      <c r="A1047" s="37">
        <v>15</v>
      </c>
      <c r="B1047" s="30" t="s">
        <v>52</v>
      </c>
      <c r="C1047" s="41" t="s">
        <v>1385</v>
      </c>
      <c r="D1047" s="30" t="s">
        <v>52</v>
      </c>
      <c r="E1047" s="30" t="s">
        <v>40</v>
      </c>
      <c r="F1047" s="25">
        <v>1</v>
      </c>
      <c r="G1047" s="25"/>
      <c r="H1047" s="25">
        <v>10168426</v>
      </c>
      <c r="I1047" s="25">
        <f t="shared" si="58"/>
        <v>11388637.120000001</v>
      </c>
      <c r="J1047" s="30" t="s">
        <v>41</v>
      </c>
      <c r="K1047" s="30" t="s">
        <v>53</v>
      </c>
      <c r="L1047" s="38"/>
    </row>
    <row r="1048" spans="1:12" s="36" customFormat="1" ht="76.5">
      <c r="A1048" s="37">
        <v>16</v>
      </c>
      <c r="B1048" s="30" t="s">
        <v>54</v>
      </c>
      <c r="C1048" s="41" t="s">
        <v>1385</v>
      </c>
      <c r="D1048" s="30" t="s">
        <v>54</v>
      </c>
      <c r="E1048" s="30" t="s">
        <v>40</v>
      </c>
      <c r="F1048" s="25">
        <v>1</v>
      </c>
      <c r="G1048" s="25"/>
      <c r="H1048" s="25">
        <v>1096514</v>
      </c>
      <c r="I1048" s="25">
        <f t="shared" si="58"/>
        <v>1228095.6800000002</v>
      </c>
      <c r="J1048" s="30" t="s">
        <v>41</v>
      </c>
      <c r="K1048" s="30" t="s">
        <v>53</v>
      </c>
      <c r="L1048" s="38"/>
    </row>
    <row r="1049" spans="1:12" s="36" customFormat="1" ht="89.25">
      <c r="A1049" s="37">
        <v>17</v>
      </c>
      <c r="B1049" s="30" t="s">
        <v>55</v>
      </c>
      <c r="C1049" s="41" t="s">
        <v>1387</v>
      </c>
      <c r="D1049" s="30" t="s">
        <v>55</v>
      </c>
      <c r="E1049" s="30" t="s">
        <v>40</v>
      </c>
      <c r="F1049" s="25">
        <v>1</v>
      </c>
      <c r="G1049" s="25"/>
      <c r="H1049" s="25">
        <v>7784991</v>
      </c>
      <c r="I1049" s="25">
        <f t="shared" si="58"/>
        <v>8719189.9199999999</v>
      </c>
      <c r="J1049" s="30" t="s">
        <v>41</v>
      </c>
      <c r="K1049" s="30" t="s">
        <v>53</v>
      </c>
      <c r="L1049" s="38"/>
    </row>
    <row r="1050" spans="1:12" s="36" customFormat="1" ht="63.75">
      <c r="A1050" s="37">
        <v>18</v>
      </c>
      <c r="B1050" s="30" t="s">
        <v>56</v>
      </c>
      <c r="C1050" s="41" t="s">
        <v>1385</v>
      </c>
      <c r="D1050" s="30" t="s">
        <v>56</v>
      </c>
      <c r="E1050" s="30" t="s">
        <v>40</v>
      </c>
      <c r="F1050" s="25">
        <v>1</v>
      </c>
      <c r="G1050" s="25"/>
      <c r="H1050" s="25">
        <v>2314368</v>
      </c>
      <c r="I1050" s="25">
        <f t="shared" si="58"/>
        <v>2592092.1600000001</v>
      </c>
      <c r="J1050" s="30" t="s">
        <v>41</v>
      </c>
      <c r="K1050" s="30" t="s">
        <v>53</v>
      </c>
      <c r="L1050" s="38"/>
    </row>
    <row r="1051" spans="1:12" s="36" customFormat="1" ht="63.75">
      <c r="A1051" s="37">
        <v>19</v>
      </c>
      <c r="B1051" s="30" t="s">
        <v>57</v>
      </c>
      <c r="C1051" s="41" t="s">
        <v>1385</v>
      </c>
      <c r="D1051" s="30" t="s">
        <v>57</v>
      </c>
      <c r="E1051" s="30" t="s">
        <v>40</v>
      </c>
      <c r="F1051" s="25">
        <v>1</v>
      </c>
      <c r="G1051" s="25"/>
      <c r="H1051" s="25">
        <v>2956808</v>
      </c>
      <c r="I1051" s="25">
        <f t="shared" si="58"/>
        <v>3311624.9600000004</v>
      </c>
      <c r="J1051" s="30" t="s">
        <v>41</v>
      </c>
      <c r="K1051" s="30" t="s">
        <v>53</v>
      </c>
      <c r="L1051" s="38"/>
    </row>
    <row r="1052" spans="1:12" s="36" customFormat="1" ht="63.75">
      <c r="A1052" s="37">
        <v>20</v>
      </c>
      <c r="B1052" s="30" t="s">
        <v>1023</v>
      </c>
      <c r="C1052" s="41" t="s">
        <v>1387</v>
      </c>
      <c r="D1052" s="30" t="s">
        <v>81</v>
      </c>
      <c r="E1052" s="30" t="s">
        <v>40</v>
      </c>
      <c r="F1052" s="25"/>
      <c r="G1052" s="25"/>
      <c r="H1052" s="25"/>
      <c r="I1052" s="25">
        <f t="shared" si="58"/>
        <v>0</v>
      </c>
      <c r="J1052" s="30" t="s">
        <v>41</v>
      </c>
      <c r="K1052" s="30" t="s">
        <v>58</v>
      </c>
      <c r="L1052" s="38"/>
    </row>
    <row r="1053" spans="1:12" s="36" customFormat="1" ht="63.75">
      <c r="A1053" s="37">
        <v>21</v>
      </c>
      <c r="B1053" s="30" t="s">
        <v>59</v>
      </c>
      <c r="C1053" s="41" t="s">
        <v>1386</v>
      </c>
      <c r="D1053" s="30" t="s">
        <v>59</v>
      </c>
      <c r="E1053" s="30" t="s">
        <v>40</v>
      </c>
      <c r="F1053" s="25">
        <v>1</v>
      </c>
      <c r="G1053" s="25"/>
      <c r="H1053" s="25">
        <v>61667760</v>
      </c>
      <c r="I1053" s="25">
        <f t="shared" si="58"/>
        <v>69067891.200000003</v>
      </c>
      <c r="J1053" s="30" t="s">
        <v>83</v>
      </c>
      <c r="K1053" s="30" t="s">
        <v>60</v>
      </c>
      <c r="L1053" s="38"/>
    </row>
    <row r="1054" spans="1:12" s="36" customFormat="1" ht="63.75">
      <c r="A1054" s="37">
        <v>22</v>
      </c>
      <c r="B1054" s="20" t="s">
        <v>62</v>
      </c>
      <c r="C1054" s="41" t="s">
        <v>1388</v>
      </c>
      <c r="D1054" s="19" t="s">
        <v>1047</v>
      </c>
      <c r="E1054" s="19" t="s">
        <v>40</v>
      </c>
      <c r="F1054" s="25">
        <v>1</v>
      </c>
      <c r="G1054" s="25"/>
      <c r="H1054" s="25">
        <v>5892480</v>
      </c>
      <c r="I1054" s="25">
        <f t="shared" si="58"/>
        <v>6599577.6000000006</v>
      </c>
      <c r="J1054" s="22" t="s">
        <v>63</v>
      </c>
      <c r="K1054" s="41" t="s">
        <v>26</v>
      </c>
      <c r="L1054" s="38"/>
    </row>
    <row r="1055" spans="1:12" s="36" customFormat="1" ht="63.75">
      <c r="A1055" s="37">
        <v>23</v>
      </c>
      <c r="B1055" s="20" t="s">
        <v>64</v>
      </c>
      <c r="C1055" s="41" t="s">
        <v>1389</v>
      </c>
      <c r="D1055" s="41" t="s">
        <v>84</v>
      </c>
      <c r="E1055" s="19" t="s">
        <v>40</v>
      </c>
      <c r="F1055" s="25">
        <v>1</v>
      </c>
      <c r="G1055" s="25"/>
      <c r="H1055" s="25">
        <v>8000000</v>
      </c>
      <c r="I1055" s="25">
        <f t="shared" si="58"/>
        <v>8960000</v>
      </c>
      <c r="J1055" s="22" t="s">
        <v>63</v>
      </c>
      <c r="K1055" s="22" t="s">
        <v>65</v>
      </c>
      <c r="L1055" s="38"/>
    </row>
    <row r="1056" spans="1:12" s="36" customFormat="1" ht="63.75">
      <c r="A1056" s="37">
        <v>24</v>
      </c>
      <c r="B1056" s="20" t="s">
        <v>3082</v>
      </c>
      <c r="C1056" s="41" t="s">
        <v>1385</v>
      </c>
      <c r="D1056" s="20" t="s">
        <v>3083</v>
      </c>
      <c r="E1056" s="20" t="s">
        <v>40</v>
      </c>
      <c r="F1056" s="25">
        <v>1</v>
      </c>
      <c r="G1056" s="25"/>
      <c r="H1056" s="25">
        <v>11144400</v>
      </c>
      <c r="I1056" s="25">
        <f t="shared" si="58"/>
        <v>12481728.000000002</v>
      </c>
      <c r="J1056" s="20" t="s">
        <v>774</v>
      </c>
      <c r="K1056" s="20" t="s">
        <v>26</v>
      </c>
      <c r="L1056" s="38"/>
    </row>
    <row r="1057" spans="1:12" s="36" customFormat="1" ht="63.75">
      <c r="A1057" s="37">
        <v>25</v>
      </c>
      <c r="B1057" s="19" t="s">
        <v>1023</v>
      </c>
      <c r="C1057" s="41" t="s">
        <v>1388</v>
      </c>
      <c r="D1057" s="20" t="s">
        <v>89</v>
      </c>
      <c r="E1057" s="20" t="s">
        <v>40</v>
      </c>
      <c r="F1057" s="25">
        <v>1</v>
      </c>
      <c r="G1057" s="25"/>
      <c r="H1057" s="25"/>
      <c r="I1057" s="25">
        <f t="shared" si="58"/>
        <v>0</v>
      </c>
      <c r="J1057" s="22" t="s">
        <v>63</v>
      </c>
      <c r="K1057" s="20" t="s">
        <v>26</v>
      </c>
      <c r="L1057" s="38"/>
    </row>
    <row r="1058" spans="1:12" s="36" customFormat="1" ht="76.5">
      <c r="A1058" s="37">
        <v>26</v>
      </c>
      <c r="B1058" s="20" t="s">
        <v>67</v>
      </c>
      <c r="C1058" s="41" t="s">
        <v>1388</v>
      </c>
      <c r="D1058" s="20" t="s">
        <v>88</v>
      </c>
      <c r="E1058" s="19" t="s">
        <v>40</v>
      </c>
      <c r="F1058" s="25">
        <v>1</v>
      </c>
      <c r="G1058" s="25"/>
      <c r="H1058" s="25">
        <v>350000</v>
      </c>
      <c r="I1058" s="25">
        <f t="shared" si="58"/>
        <v>392000.00000000006</v>
      </c>
      <c r="J1058" s="22" t="s">
        <v>63</v>
      </c>
      <c r="K1058" s="20" t="s">
        <v>68</v>
      </c>
      <c r="L1058" s="38"/>
    </row>
    <row r="1059" spans="1:12" s="36" customFormat="1" ht="63.75">
      <c r="A1059" s="37">
        <v>27</v>
      </c>
      <c r="B1059" s="20" t="s">
        <v>69</v>
      </c>
      <c r="C1059" s="41" t="s">
        <v>1388</v>
      </c>
      <c r="D1059" s="20" t="s">
        <v>90</v>
      </c>
      <c r="E1059" s="20" t="s">
        <v>40</v>
      </c>
      <c r="F1059" s="25">
        <v>1</v>
      </c>
      <c r="G1059" s="25"/>
      <c r="H1059" s="25">
        <v>1017830</v>
      </c>
      <c r="I1059" s="25">
        <f t="shared" si="58"/>
        <v>1139969.6000000001</v>
      </c>
      <c r="J1059" s="22" t="s">
        <v>63</v>
      </c>
      <c r="K1059" s="20" t="s">
        <v>26</v>
      </c>
      <c r="L1059" s="38"/>
    </row>
    <row r="1060" spans="1:12" s="36" customFormat="1" ht="63.75">
      <c r="A1060" s="37">
        <v>28</v>
      </c>
      <c r="B1060" s="20" t="s">
        <v>70</v>
      </c>
      <c r="C1060" s="41" t="s">
        <v>1388</v>
      </c>
      <c r="D1060" s="20" t="s">
        <v>91</v>
      </c>
      <c r="E1060" s="20" t="s">
        <v>40</v>
      </c>
      <c r="F1060" s="25">
        <v>1</v>
      </c>
      <c r="G1060" s="25"/>
      <c r="H1060" s="25">
        <v>1221396</v>
      </c>
      <c r="I1060" s="25">
        <f t="shared" si="58"/>
        <v>1367963.52</v>
      </c>
      <c r="J1060" s="22" t="s">
        <v>63</v>
      </c>
      <c r="K1060" s="20" t="s">
        <v>26</v>
      </c>
      <c r="L1060" s="38"/>
    </row>
    <row r="1061" spans="1:12" s="36" customFormat="1" ht="127.5">
      <c r="A1061" s="37">
        <v>29</v>
      </c>
      <c r="B1061" s="20" t="s">
        <v>75</v>
      </c>
      <c r="C1061" s="41" t="s">
        <v>1385</v>
      </c>
      <c r="D1061" s="20" t="s">
        <v>1051</v>
      </c>
      <c r="E1061" s="20" t="s">
        <v>40</v>
      </c>
      <c r="F1061" s="25">
        <v>1</v>
      </c>
      <c r="G1061" s="25"/>
      <c r="H1061" s="25">
        <v>6552000</v>
      </c>
      <c r="I1061" s="25">
        <f t="shared" si="58"/>
        <v>7338240.0000000009</v>
      </c>
      <c r="J1061" s="20" t="s">
        <v>792</v>
      </c>
      <c r="K1061" s="20" t="s">
        <v>26</v>
      </c>
      <c r="L1061" s="38"/>
    </row>
    <row r="1062" spans="1:12" s="36" customFormat="1" ht="114.75">
      <c r="A1062" s="37">
        <v>30</v>
      </c>
      <c r="B1062" s="20" t="s">
        <v>76</v>
      </c>
      <c r="C1062" s="41" t="s">
        <v>1388</v>
      </c>
      <c r="D1062" s="20" t="s">
        <v>94</v>
      </c>
      <c r="E1062" s="20" t="s">
        <v>40</v>
      </c>
      <c r="F1062" s="25">
        <v>1</v>
      </c>
      <c r="G1062" s="25"/>
      <c r="H1062" s="25">
        <v>652866</v>
      </c>
      <c r="I1062" s="25">
        <f t="shared" si="58"/>
        <v>731209.92</v>
      </c>
      <c r="J1062" s="20" t="s">
        <v>63</v>
      </c>
      <c r="K1062" s="20" t="s">
        <v>26</v>
      </c>
      <c r="L1062" s="38"/>
    </row>
    <row r="1063" spans="1:12" s="36" customFormat="1" ht="76.5">
      <c r="A1063" s="37">
        <v>31</v>
      </c>
      <c r="B1063" s="20" t="s">
        <v>1161</v>
      </c>
      <c r="C1063" s="41" t="s">
        <v>1390</v>
      </c>
      <c r="D1063" s="20" t="s">
        <v>1181</v>
      </c>
      <c r="E1063" s="20" t="s">
        <v>40</v>
      </c>
      <c r="F1063" s="25">
        <v>1</v>
      </c>
      <c r="G1063" s="25"/>
      <c r="H1063" s="25">
        <v>461306</v>
      </c>
      <c r="I1063" s="25">
        <f t="shared" si="58"/>
        <v>516662.72000000003</v>
      </c>
      <c r="J1063" s="20" t="s">
        <v>793</v>
      </c>
      <c r="K1063" s="20" t="s">
        <v>26</v>
      </c>
      <c r="L1063" s="19"/>
    </row>
    <row r="1064" spans="1:12" s="36" customFormat="1" ht="63.75">
      <c r="A1064" s="37">
        <v>32</v>
      </c>
      <c r="B1064" s="20" t="s">
        <v>112</v>
      </c>
      <c r="C1064" s="41" t="s">
        <v>1390</v>
      </c>
      <c r="D1064" s="20" t="s">
        <v>112</v>
      </c>
      <c r="E1064" s="20" t="s">
        <v>40</v>
      </c>
      <c r="F1064" s="25">
        <v>1</v>
      </c>
      <c r="G1064" s="25"/>
      <c r="H1064" s="25">
        <v>37200000</v>
      </c>
      <c r="I1064" s="25">
        <f>H1064*1.12</f>
        <v>41664000.000000007</v>
      </c>
      <c r="J1064" s="20" t="s">
        <v>793</v>
      </c>
      <c r="K1064" s="20" t="s">
        <v>26</v>
      </c>
      <c r="L1064" s="19"/>
    </row>
    <row r="1065" spans="1:12" s="31" customFormat="1" ht="63.75">
      <c r="A1065" s="37">
        <v>33</v>
      </c>
      <c r="B1065" s="20" t="s">
        <v>256</v>
      </c>
      <c r="C1065" s="41" t="s">
        <v>1387</v>
      </c>
      <c r="D1065" s="20" t="s">
        <v>649</v>
      </c>
      <c r="E1065" s="20" t="s">
        <v>40</v>
      </c>
      <c r="F1065" s="25">
        <v>1</v>
      </c>
      <c r="G1065" s="25"/>
      <c r="H1065" s="25">
        <v>1082678.57142857</v>
      </c>
      <c r="I1065" s="25">
        <f t="shared" si="58"/>
        <v>1212599.9999999984</v>
      </c>
      <c r="J1065" s="20" t="s">
        <v>41</v>
      </c>
      <c r="K1065" s="20" t="s">
        <v>254</v>
      </c>
      <c r="L1065" s="19"/>
    </row>
    <row r="1066" spans="1:12" s="31" customFormat="1" ht="89.25">
      <c r="A1066" s="37">
        <v>34</v>
      </c>
      <c r="B1066" s="19" t="s">
        <v>257</v>
      </c>
      <c r="C1066" s="41" t="s">
        <v>1387</v>
      </c>
      <c r="D1066" s="19" t="s">
        <v>650</v>
      </c>
      <c r="E1066" s="19" t="s">
        <v>40</v>
      </c>
      <c r="F1066" s="25">
        <v>1</v>
      </c>
      <c r="G1066" s="25"/>
      <c r="H1066" s="25">
        <v>1065802.3392857141</v>
      </c>
      <c r="I1066" s="25">
        <f t="shared" si="58"/>
        <v>1193698.6199999999</v>
      </c>
      <c r="J1066" s="19" t="s">
        <v>41</v>
      </c>
      <c r="K1066" s="19" t="s">
        <v>53</v>
      </c>
      <c r="L1066" s="19"/>
    </row>
    <row r="1067" spans="1:12" s="31" customFormat="1" ht="63.75">
      <c r="A1067" s="37">
        <v>35</v>
      </c>
      <c r="B1067" s="19" t="s">
        <v>258</v>
      </c>
      <c r="C1067" s="41" t="s">
        <v>1385</v>
      </c>
      <c r="D1067" s="19" t="s">
        <v>255</v>
      </c>
      <c r="E1067" s="19" t="s">
        <v>40</v>
      </c>
      <c r="F1067" s="25">
        <v>1</v>
      </c>
      <c r="G1067" s="25"/>
      <c r="H1067" s="25">
        <v>316848</v>
      </c>
      <c r="I1067" s="25">
        <f t="shared" si="58"/>
        <v>354869.76000000001</v>
      </c>
      <c r="J1067" s="19" t="s">
        <v>41</v>
      </c>
      <c r="K1067" s="19" t="s">
        <v>53</v>
      </c>
      <c r="L1067" s="19"/>
    </row>
    <row r="1068" spans="1:12" s="31" customFormat="1" ht="76.5">
      <c r="A1068" s="37">
        <v>36</v>
      </c>
      <c r="B1068" s="19" t="s">
        <v>259</v>
      </c>
      <c r="C1068" s="41" t="s">
        <v>1385</v>
      </c>
      <c r="D1068" s="19" t="s">
        <v>651</v>
      </c>
      <c r="E1068" s="19" t="s">
        <v>40</v>
      </c>
      <c r="F1068" s="25">
        <v>1</v>
      </c>
      <c r="G1068" s="25"/>
      <c r="H1068" s="25">
        <v>2088796.4255999997</v>
      </c>
      <c r="I1068" s="25">
        <f t="shared" si="58"/>
        <v>2339451.9966719998</v>
      </c>
      <c r="J1068" s="19" t="s">
        <v>41</v>
      </c>
      <c r="K1068" s="19" t="s">
        <v>53</v>
      </c>
      <c r="L1068" s="19"/>
    </row>
    <row r="1069" spans="1:12" s="31" customFormat="1" ht="63.75">
      <c r="A1069" s="37">
        <v>37</v>
      </c>
      <c r="B1069" s="27" t="s">
        <v>260</v>
      </c>
      <c r="C1069" s="41" t="s">
        <v>1385</v>
      </c>
      <c r="D1069" s="19" t="s">
        <v>652</v>
      </c>
      <c r="E1069" s="19" t="s">
        <v>40</v>
      </c>
      <c r="F1069" s="25">
        <v>1</v>
      </c>
      <c r="G1069" s="25"/>
      <c r="H1069" s="25">
        <v>1214773.8623999998</v>
      </c>
      <c r="I1069" s="25">
        <f t="shared" si="58"/>
        <v>1360546.7258879999</v>
      </c>
      <c r="J1069" s="19" t="s">
        <v>41</v>
      </c>
      <c r="K1069" s="19" t="s">
        <v>53</v>
      </c>
      <c r="L1069" s="19"/>
    </row>
    <row r="1070" spans="1:12" s="31" customFormat="1" ht="63.75">
      <c r="A1070" s="37">
        <v>38</v>
      </c>
      <c r="B1070" s="27" t="s">
        <v>261</v>
      </c>
      <c r="C1070" s="41" t="s">
        <v>1385</v>
      </c>
      <c r="D1070" s="19" t="s">
        <v>653</v>
      </c>
      <c r="E1070" s="19" t="s">
        <v>40</v>
      </c>
      <c r="F1070" s="25">
        <v>1</v>
      </c>
      <c r="G1070" s="25"/>
      <c r="H1070" s="25">
        <v>329365.999648</v>
      </c>
      <c r="I1070" s="25">
        <f t="shared" si="58"/>
        <v>368889.91960576002</v>
      </c>
      <c r="J1070" s="19" t="s">
        <v>41</v>
      </c>
      <c r="K1070" s="20" t="s">
        <v>254</v>
      </c>
      <c r="L1070" s="19"/>
    </row>
    <row r="1071" spans="1:12" s="31" customFormat="1" ht="63.75">
      <c r="A1071" s="37">
        <v>39</v>
      </c>
      <c r="B1071" s="27" t="s">
        <v>262</v>
      </c>
      <c r="C1071" s="41" t="s">
        <v>1385</v>
      </c>
      <c r="D1071" s="19" t="s">
        <v>654</v>
      </c>
      <c r="E1071" s="19" t="s">
        <v>40</v>
      </c>
      <c r="F1071" s="25">
        <v>1</v>
      </c>
      <c r="G1071" s="25"/>
      <c r="H1071" s="25">
        <v>630000</v>
      </c>
      <c r="I1071" s="25">
        <f t="shared" si="58"/>
        <v>705600.00000000012</v>
      </c>
      <c r="J1071" s="19" t="s">
        <v>41</v>
      </c>
      <c r="K1071" s="20" t="s">
        <v>254</v>
      </c>
      <c r="L1071" s="19"/>
    </row>
    <row r="1072" spans="1:12" s="31" customFormat="1" ht="63.75">
      <c r="A1072" s="37">
        <v>40</v>
      </c>
      <c r="B1072" s="27" t="s">
        <v>263</v>
      </c>
      <c r="C1072" s="41" t="s">
        <v>1385</v>
      </c>
      <c r="D1072" s="19" t="s">
        <v>655</v>
      </c>
      <c r="E1072" s="19" t="s">
        <v>40</v>
      </c>
      <c r="F1072" s="25">
        <v>1</v>
      </c>
      <c r="G1072" s="25"/>
      <c r="H1072" s="25">
        <v>1008000</v>
      </c>
      <c r="I1072" s="25">
        <f t="shared" si="58"/>
        <v>1128960</v>
      </c>
      <c r="J1072" s="20" t="s">
        <v>41</v>
      </c>
      <c r="K1072" s="20" t="s">
        <v>58</v>
      </c>
      <c r="L1072" s="19"/>
    </row>
    <row r="1073" spans="1:12" s="31" customFormat="1" ht="63.75">
      <c r="A1073" s="37">
        <v>41</v>
      </c>
      <c r="B1073" s="27" t="s">
        <v>264</v>
      </c>
      <c r="C1073" s="41" t="s">
        <v>1385</v>
      </c>
      <c r="D1073" s="19" t="s">
        <v>657</v>
      </c>
      <c r="E1073" s="19" t="s">
        <v>40</v>
      </c>
      <c r="F1073" s="25">
        <v>1</v>
      </c>
      <c r="G1073" s="25"/>
      <c r="H1073" s="25">
        <v>645000</v>
      </c>
      <c r="I1073" s="25">
        <f t="shared" si="58"/>
        <v>722400.00000000012</v>
      </c>
      <c r="J1073" s="19" t="s">
        <v>41</v>
      </c>
      <c r="K1073" s="20" t="s">
        <v>254</v>
      </c>
      <c r="L1073" s="19"/>
    </row>
    <row r="1074" spans="1:12" s="31" customFormat="1" ht="63.75">
      <c r="A1074" s="37">
        <v>42</v>
      </c>
      <c r="B1074" s="27" t="s">
        <v>1187</v>
      </c>
      <c r="C1074" s="41" t="s">
        <v>1385</v>
      </c>
      <c r="D1074" s="19" t="s">
        <v>656</v>
      </c>
      <c r="E1074" s="19" t="s">
        <v>40</v>
      </c>
      <c r="F1074" s="25">
        <v>1</v>
      </c>
      <c r="G1074" s="25"/>
      <c r="H1074" s="25">
        <v>312000</v>
      </c>
      <c r="I1074" s="25">
        <f t="shared" si="58"/>
        <v>349440.00000000006</v>
      </c>
      <c r="J1074" s="20" t="s">
        <v>41</v>
      </c>
      <c r="K1074" s="20" t="s">
        <v>58</v>
      </c>
      <c r="L1074" s="19"/>
    </row>
    <row r="1075" spans="1:12" s="31" customFormat="1" ht="63.75">
      <c r="A1075" s="37">
        <v>43</v>
      </c>
      <c r="B1075" s="27" t="s">
        <v>281</v>
      </c>
      <c r="C1075" s="41" t="s">
        <v>1390</v>
      </c>
      <c r="D1075" s="19" t="s">
        <v>1183</v>
      </c>
      <c r="E1075" s="19" t="s">
        <v>40</v>
      </c>
      <c r="F1075" s="25">
        <v>1</v>
      </c>
      <c r="G1075" s="25"/>
      <c r="H1075" s="25">
        <v>506031</v>
      </c>
      <c r="I1075" s="25">
        <f t="shared" si="58"/>
        <v>566754.72000000009</v>
      </c>
      <c r="J1075" s="39" t="s">
        <v>774</v>
      </c>
      <c r="K1075" s="20" t="s">
        <v>26</v>
      </c>
      <c r="L1075" s="19"/>
    </row>
    <row r="1076" spans="1:12" s="31" customFormat="1" ht="63.75">
      <c r="A1076" s="37">
        <v>44</v>
      </c>
      <c r="B1076" s="27" t="s">
        <v>282</v>
      </c>
      <c r="C1076" s="41" t="s">
        <v>1390</v>
      </c>
      <c r="D1076" s="19" t="s">
        <v>282</v>
      </c>
      <c r="E1076" s="19" t="s">
        <v>40</v>
      </c>
      <c r="F1076" s="25">
        <v>1</v>
      </c>
      <c r="G1076" s="25"/>
      <c r="H1076" s="25">
        <v>139347</v>
      </c>
      <c r="I1076" s="25">
        <f t="shared" si="58"/>
        <v>156068.64000000001</v>
      </c>
      <c r="J1076" s="39" t="s">
        <v>774</v>
      </c>
      <c r="K1076" s="20" t="s">
        <v>26</v>
      </c>
      <c r="L1076" s="19"/>
    </row>
    <row r="1077" spans="1:12" s="31" customFormat="1" ht="63.75">
      <c r="A1077" s="37">
        <v>45</v>
      </c>
      <c r="B1077" s="27" t="s">
        <v>283</v>
      </c>
      <c r="C1077" s="41" t="s">
        <v>1390</v>
      </c>
      <c r="D1077" s="19" t="s">
        <v>1184</v>
      </c>
      <c r="E1077" s="19" t="s">
        <v>40</v>
      </c>
      <c r="F1077" s="25">
        <v>1</v>
      </c>
      <c r="G1077" s="25"/>
      <c r="H1077" s="25">
        <v>6138103</v>
      </c>
      <c r="I1077" s="25">
        <f t="shared" si="58"/>
        <v>6874675.3600000003</v>
      </c>
      <c r="J1077" s="39" t="s">
        <v>774</v>
      </c>
      <c r="K1077" s="20" t="s">
        <v>26</v>
      </c>
      <c r="L1077" s="19"/>
    </row>
    <row r="1078" spans="1:12" s="36" customFormat="1" ht="114.75">
      <c r="A1078" s="37">
        <v>46</v>
      </c>
      <c r="B1078" s="20" t="s">
        <v>76</v>
      </c>
      <c r="C1078" s="41" t="s">
        <v>1388</v>
      </c>
      <c r="D1078" s="20" t="s">
        <v>94</v>
      </c>
      <c r="E1078" s="20" t="s">
        <v>40</v>
      </c>
      <c r="F1078" s="25">
        <v>1</v>
      </c>
      <c r="G1078" s="25"/>
      <c r="H1078" s="25">
        <v>756000</v>
      </c>
      <c r="I1078" s="25">
        <f t="shared" si="58"/>
        <v>846720.00000000012</v>
      </c>
      <c r="J1078" s="20" t="s">
        <v>1072</v>
      </c>
      <c r="K1078" s="20" t="s">
        <v>26</v>
      </c>
      <c r="L1078" s="19"/>
    </row>
    <row r="1079" spans="1:12" s="36" customFormat="1" ht="63.75">
      <c r="A1079" s="37">
        <v>47</v>
      </c>
      <c r="B1079" s="20" t="s">
        <v>62</v>
      </c>
      <c r="C1079" s="41" t="s">
        <v>1388</v>
      </c>
      <c r="D1079" s="19" t="s">
        <v>1047</v>
      </c>
      <c r="E1079" s="19" t="s">
        <v>40</v>
      </c>
      <c r="F1079" s="25">
        <v>1</v>
      </c>
      <c r="G1079" s="25"/>
      <c r="H1079" s="25">
        <v>5322240</v>
      </c>
      <c r="I1079" s="25">
        <f t="shared" si="58"/>
        <v>5960908.8000000007</v>
      </c>
      <c r="J1079" s="22" t="s">
        <v>1071</v>
      </c>
      <c r="K1079" s="41" t="s">
        <v>26</v>
      </c>
      <c r="L1079" s="19"/>
    </row>
    <row r="1080" spans="1:12" s="36" customFormat="1" ht="153">
      <c r="A1080" s="37">
        <v>48</v>
      </c>
      <c r="B1080" s="20" t="s">
        <v>1069</v>
      </c>
      <c r="C1080" s="41" t="s">
        <v>1109</v>
      </c>
      <c r="D1080" s="19" t="s">
        <v>1182</v>
      </c>
      <c r="E1080" s="19" t="s">
        <v>40</v>
      </c>
      <c r="F1080" s="25">
        <v>1</v>
      </c>
      <c r="G1080" s="25"/>
      <c r="H1080" s="25">
        <v>4229868.5999999996</v>
      </c>
      <c r="I1080" s="25">
        <f t="shared" si="58"/>
        <v>4737452.8320000004</v>
      </c>
      <c r="J1080" s="22" t="s">
        <v>1070</v>
      </c>
      <c r="K1080" s="41" t="s">
        <v>1073</v>
      </c>
      <c r="L1080" s="19"/>
    </row>
    <row r="1081" spans="1:12" s="36" customFormat="1" ht="84" customHeight="1">
      <c r="A1081" s="37">
        <v>49</v>
      </c>
      <c r="B1081" s="20" t="s">
        <v>1023</v>
      </c>
      <c r="C1081" s="41" t="s">
        <v>1109</v>
      </c>
      <c r="D1081" s="20" t="s">
        <v>151</v>
      </c>
      <c r="E1081" s="20" t="s">
        <v>40</v>
      </c>
      <c r="F1081" s="25"/>
      <c r="G1081" s="25"/>
      <c r="H1081" s="25"/>
      <c r="I1081" s="25">
        <f t="shared" si="58"/>
        <v>0</v>
      </c>
      <c r="J1081" s="20" t="s">
        <v>794</v>
      </c>
      <c r="K1081" s="20" t="s">
        <v>26</v>
      </c>
      <c r="L1081" s="20"/>
    </row>
    <row r="1082" spans="1:12" s="36" customFormat="1" ht="63.75">
      <c r="A1082" s="37">
        <v>50</v>
      </c>
      <c r="B1082" s="20" t="s">
        <v>1023</v>
      </c>
      <c r="C1082" s="41" t="s">
        <v>1109</v>
      </c>
      <c r="D1082" s="20" t="s">
        <v>152</v>
      </c>
      <c r="E1082" s="20" t="s">
        <v>40</v>
      </c>
      <c r="F1082" s="25"/>
      <c r="G1082" s="25"/>
      <c r="H1082" s="25"/>
      <c r="I1082" s="25">
        <f t="shared" si="58"/>
        <v>0</v>
      </c>
      <c r="J1082" s="20" t="s">
        <v>792</v>
      </c>
      <c r="K1082" s="20" t="s">
        <v>26</v>
      </c>
      <c r="L1082" s="20"/>
    </row>
    <row r="1083" spans="1:12" s="36" customFormat="1" ht="63.75">
      <c r="A1083" s="37">
        <v>51</v>
      </c>
      <c r="B1083" s="20" t="s">
        <v>1023</v>
      </c>
      <c r="C1083" s="41" t="s">
        <v>1109</v>
      </c>
      <c r="D1083" s="20" t="s">
        <v>153</v>
      </c>
      <c r="E1083" s="20" t="s">
        <v>40</v>
      </c>
      <c r="F1083" s="25"/>
      <c r="G1083" s="25"/>
      <c r="H1083" s="25"/>
      <c r="I1083" s="25">
        <f t="shared" si="58"/>
        <v>0</v>
      </c>
      <c r="J1083" s="20" t="s">
        <v>792</v>
      </c>
      <c r="K1083" s="20" t="s">
        <v>26</v>
      </c>
      <c r="L1083" s="20"/>
    </row>
    <row r="1084" spans="1:12" ht="114.75">
      <c r="A1084" s="37">
        <v>52</v>
      </c>
      <c r="B1084" s="95" t="s">
        <v>1213</v>
      </c>
      <c r="C1084" s="41" t="s">
        <v>1185</v>
      </c>
      <c r="D1084" s="19" t="s">
        <v>1641</v>
      </c>
      <c r="E1084" s="30" t="s">
        <v>40</v>
      </c>
      <c r="F1084" s="25">
        <v>1</v>
      </c>
      <c r="G1084" s="25"/>
      <c r="H1084" s="170">
        <v>7946820</v>
      </c>
      <c r="I1084" s="25">
        <f t="shared" si="58"/>
        <v>8900438.4000000004</v>
      </c>
      <c r="J1084" s="39" t="s">
        <v>788</v>
      </c>
      <c r="K1084" s="184" t="s">
        <v>26</v>
      </c>
      <c r="L1084" s="19"/>
    </row>
    <row r="1085" spans="1:12" ht="89.25">
      <c r="A1085" s="37">
        <v>53</v>
      </c>
      <c r="B1085" s="95" t="s">
        <v>2567</v>
      </c>
      <c r="C1085" s="41" t="s">
        <v>1185</v>
      </c>
      <c r="D1085" s="19" t="s">
        <v>3291</v>
      </c>
      <c r="E1085" s="30" t="s">
        <v>40</v>
      </c>
      <c r="F1085" s="25">
        <v>1</v>
      </c>
      <c r="G1085" s="25"/>
      <c r="H1085" s="170">
        <v>9210000</v>
      </c>
      <c r="I1085" s="25">
        <f t="shared" si="58"/>
        <v>10315200.000000002</v>
      </c>
      <c r="J1085" s="39" t="s">
        <v>788</v>
      </c>
      <c r="K1085" s="184" t="s">
        <v>26</v>
      </c>
      <c r="L1085" s="19"/>
    </row>
    <row r="1086" spans="1:12" ht="84" customHeight="1">
      <c r="A1086" s="37">
        <v>54</v>
      </c>
      <c r="B1086" s="20" t="s">
        <v>1214</v>
      </c>
      <c r="C1086" s="41" t="s">
        <v>1185</v>
      </c>
      <c r="D1086" s="19" t="s">
        <v>3299</v>
      </c>
      <c r="E1086" s="30" t="s">
        <v>40</v>
      </c>
      <c r="F1086" s="25">
        <v>1</v>
      </c>
      <c r="G1086" s="25"/>
      <c r="H1086" s="184">
        <v>1555200</v>
      </c>
      <c r="I1086" s="25">
        <f>H1086*1.12</f>
        <v>1741824.0000000002</v>
      </c>
      <c r="J1086" s="39" t="s">
        <v>788</v>
      </c>
      <c r="K1086" s="184" t="s">
        <v>26</v>
      </c>
      <c r="L1086" s="19" t="s">
        <v>3288</v>
      </c>
    </row>
    <row r="1087" spans="1:12" ht="86.25" customHeight="1">
      <c r="A1087" s="37">
        <v>55</v>
      </c>
      <c r="B1087" s="20" t="s">
        <v>1215</v>
      </c>
      <c r="C1087" s="41" t="s">
        <v>1185</v>
      </c>
      <c r="D1087" s="19" t="s">
        <v>3009</v>
      </c>
      <c r="E1087" s="30" t="s">
        <v>40</v>
      </c>
      <c r="F1087" s="25">
        <v>1</v>
      </c>
      <c r="G1087" s="25"/>
      <c r="H1087" s="184">
        <v>1740824</v>
      </c>
      <c r="I1087" s="25">
        <f t="shared" si="58"/>
        <v>1949722.8800000001</v>
      </c>
      <c r="J1087" s="39" t="s">
        <v>788</v>
      </c>
      <c r="K1087" s="184" t="s">
        <v>26</v>
      </c>
      <c r="L1087" s="19"/>
    </row>
    <row r="1088" spans="1:12" s="36" customFormat="1" ht="92.25" customHeight="1">
      <c r="A1088" s="37">
        <v>56</v>
      </c>
      <c r="B1088" s="20" t="s">
        <v>1023</v>
      </c>
      <c r="C1088" s="41" t="s">
        <v>1109</v>
      </c>
      <c r="D1088" s="20" t="s">
        <v>1186</v>
      </c>
      <c r="E1088" s="30" t="s">
        <v>40</v>
      </c>
      <c r="F1088" s="25"/>
      <c r="G1088" s="25"/>
      <c r="H1088" s="25"/>
      <c r="I1088" s="25">
        <f t="shared" si="58"/>
        <v>0</v>
      </c>
      <c r="J1088" s="20" t="s">
        <v>1173</v>
      </c>
      <c r="K1088" s="184" t="s">
        <v>26</v>
      </c>
      <c r="L1088" s="20"/>
    </row>
    <row r="1089" spans="1:12" s="36" customFormat="1" ht="117.75" customHeight="1">
      <c r="A1089" s="37">
        <v>57</v>
      </c>
      <c r="B1089" s="20" t="s">
        <v>76</v>
      </c>
      <c r="C1089" s="41" t="s">
        <v>1388</v>
      </c>
      <c r="D1089" s="20" t="s">
        <v>94</v>
      </c>
      <c r="E1089" s="20" t="s">
        <v>40</v>
      </c>
      <c r="F1089" s="25">
        <v>1</v>
      </c>
      <c r="G1089" s="25"/>
      <c r="H1089" s="25">
        <v>652857</v>
      </c>
      <c r="I1089" s="25">
        <f t="shared" si="58"/>
        <v>731199.84000000008</v>
      </c>
      <c r="J1089" s="22" t="s">
        <v>1235</v>
      </c>
      <c r="K1089" s="20" t="s">
        <v>26</v>
      </c>
      <c r="L1089" s="19"/>
    </row>
    <row r="1090" spans="1:12" s="36" customFormat="1" ht="63.75">
      <c r="A1090" s="37">
        <v>58</v>
      </c>
      <c r="B1090" s="20" t="s">
        <v>62</v>
      </c>
      <c r="C1090" s="41" t="s">
        <v>1388</v>
      </c>
      <c r="D1090" s="19" t="s">
        <v>1047</v>
      </c>
      <c r="E1090" s="19" t="s">
        <v>40</v>
      </c>
      <c r="F1090" s="25">
        <v>1</v>
      </c>
      <c r="G1090" s="25"/>
      <c r="H1090" s="25">
        <v>6462720</v>
      </c>
      <c r="I1090" s="25">
        <f t="shared" si="58"/>
        <v>7238246.4000000004</v>
      </c>
      <c r="J1090" s="22" t="s">
        <v>1571</v>
      </c>
      <c r="K1090" s="41" t="s">
        <v>26</v>
      </c>
      <c r="L1090" s="19"/>
    </row>
    <row r="1091" spans="1:12" s="36" customFormat="1" ht="94.5" customHeight="1">
      <c r="A1091" s="37">
        <v>59</v>
      </c>
      <c r="B1091" s="20" t="s">
        <v>1366</v>
      </c>
      <c r="C1091" s="41" t="s">
        <v>1185</v>
      </c>
      <c r="D1091" s="19" t="s">
        <v>1483</v>
      </c>
      <c r="E1091" s="19" t="s">
        <v>40</v>
      </c>
      <c r="F1091" s="25">
        <v>1</v>
      </c>
      <c r="G1091" s="171"/>
      <c r="H1091" s="25">
        <v>2432143</v>
      </c>
      <c r="I1091" s="25">
        <f t="shared" si="58"/>
        <v>2724000.16</v>
      </c>
      <c r="J1091" s="101" t="s">
        <v>788</v>
      </c>
      <c r="K1091" s="41" t="s">
        <v>111</v>
      </c>
      <c r="L1091" s="19"/>
    </row>
    <row r="1092" spans="1:12" s="36" customFormat="1" ht="76.5">
      <c r="A1092" s="37">
        <v>60</v>
      </c>
      <c r="B1092" s="20" t="s">
        <v>1367</v>
      </c>
      <c r="C1092" s="41" t="s">
        <v>1185</v>
      </c>
      <c r="D1092" s="19" t="s">
        <v>1484</v>
      </c>
      <c r="E1092" s="19" t="s">
        <v>40</v>
      </c>
      <c r="F1092" s="25">
        <v>1</v>
      </c>
      <c r="G1092" s="171"/>
      <c r="H1092" s="25">
        <v>1227679</v>
      </c>
      <c r="I1092" s="25">
        <f t="shared" si="58"/>
        <v>1375000.4800000002</v>
      </c>
      <c r="J1092" s="101" t="s">
        <v>1410</v>
      </c>
      <c r="K1092" s="41" t="s">
        <v>111</v>
      </c>
      <c r="L1092" s="19"/>
    </row>
    <row r="1093" spans="1:12" s="36" customFormat="1" ht="76.5">
      <c r="A1093" s="37">
        <v>61</v>
      </c>
      <c r="B1093" s="20" t="s">
        <v>1368</v>
      </c>
      <c r="C1093" s="41" t="s">
        <v>1185</v>
      </c>
      <c r="D1093" s="19" t="s">
        <v>1371</v>
      </c>
      <c r="E1093" s="19" t="s">
        <v>40</v>
      </c>
      <c r="F1093" s="25">
        <v>1</v>
      </c>
      <c r="G1093" s="171"/>
      <c r="H1093" s="25">
        <v>618200</v>
      </c>
      <c r="I1093" s="25">
        <f t="shared" si="58"/>
        <v>692384.00000000012</v>
      </c>
      <c r="J1093" s="101" t="s">
        <v>1410</v>
      </c>
      <c r="K1093" s="41" t="s">
        <v>111</v>
      </c>
      <c r="L1093" s="19"/>
    </row>
    <row r="1094" spans="1:12" s="36" customFormat="1" ht="76.5">
      <c r="A1094" s="37">
        <v>62</v>
      </c>
      <c r="B1094" s="20" t="s">
        <v>1369</v>
      </c>
      <c r="C1094" s="41" t="s">
        <v>1185</v>
      </c>
      <c r="D1094" s="19" t="s">
        <v>1423</v>
      </c>
      <c r="E1094" s="19" t="s">
        <v>40</v>
      </c>
      <c r="F1094" s="25">
        <v>1</v>
      </c>
      <c r="G1094" s="171"/>
      <c r="H1094" s="25">
        <v>506924</v>
      </c>
      <c r="I1094" s="25">
        <f t="shared" si="58"/>
        <v>567754.88</v>
      </c>
      <c r="J1094" s="101" t="s">
        <v>1410</v>
      </c>
      <c r="K1094" s="41" t="s">
        <v>111</v>
      </c>
      <c r="L1094" s="19"/>
    </row>
    <row r="1095" spans="1:12" s="36" customFormat="1" ht="110.25" customHeight="1">
      <c r="A1095" s="37">
        <v>63</v>
      </c>
      <c r="B1095" s="20" t="s">
        <v>1421</v>
      </c>
      <c r="C1095" s="41" t="s">
        <v>1185</v>
      </c>
      <c r="D1095" s="19" t="s">
        <v>1422</v>
      </c>
      <c r="E1095" s="19" t="s">
        <v>40</v>
      </c>
      <c r="F1095" s="25">
        <v>1</v>
      </c>
      <c r="G1095" s="171"/>
      <c r="H1095" s="25">
        <v>139286</v>
      </c>
      <c r="I1095" s="25">
        <f t="shared" si="58"/>
        <v>156000.32000000001</v>
      </c>
      <c r="J1095" s="101" t="s">
        <v>1410</v>
      </c>
      <c r="K1095" s="41" t="s">
        <v>111</v>
      </c>
      <c r="L1095" s="19"/>
    </row>
    <row r="1096" spans="1:12" s="36" customFormat="1" ht="76.5">
      <c r="A1096" s="37">
        <v>64</v>
      </c>
      <c r="B1096" s="20" t="s">
        <v>1370</v>
      </c>
      <c r="C1096" s="41" t="s">
        <v>1185</v>
      </c>
      <c r="D1096" s="19" t="s">
        <v>3351</v>
      </c>
      <c r="E1096" s="19" t="s">
        <v>40</v>
      </c>
      <c r="F1096" s="25">
        <v>1</v>
      </c>
      <c r="G1096" s="172"/>
      <c r="H1096" s="25">
        <v>13880705.359999999</v>
      </c>
      <c r="I1096" s="25">
        <f>H1096*1.12</f>
        <v>15546390.0032</v>
      </c>
      <c r="J1096" s="30" t="s">
        <v>1410</v>
      </c>
      <c r="K1096" s="41" t="s">
        <v>111</v>
      </c>
      <c r="L1096" s="19" t="s">
        <v>3288</v>
      </c>
    </row>
    <row r="1097" spans="1:12" s="36" customFormat="1" ht="76.5">
      <c r="A1097" s="37">
        <v>65</v>
      </c>
      <c r="B1097" s="95" t="s">
        <v>1411</v>
      </c>
      <c r="C1097" s="95" t="s">
        <v>1408</v>
      </c>
      <c r="D1097" s="95" t="s">
        <v>1412</v>
      </c>
      <c r="E1097" s="101" t="s">
        <v>40</v>
      </c>
      <c r="F1097" s="25">
        <v>1</v>
      </c>
      <c r="G1097" s="171"/>
      <c r="H1097" s="25">
        <v>732107.14</v>
      </c>
      <c r="I1097" s="25">
        <f t="shared" si="58"/>
        <v>819959.99680000008</v>
      </c>
      <c r="J1097" s="101" t="s">
        <v>1409</v>
      </c>
      <c r="K1097" s="101" t="s">
        <v>26</v>
      </c>
      <c r="L1097" s="19"/>
    </row>
    <row r="1098" spans="1:12" ht="153">
      <c r="A1098" s="37">
        <v>66</v>
      </c>
      <c r="B1098" s="19" t="s">
        <v>148</v>
      </c>
      <c r="C1098" s="20" t="s">
        <v>1431</v>
      </c>
      <c r="D1098" s="19" t="s">
        <v>1058</v>
      </c>
      <c r="E1098" s="30" t="s">
        <v>40</v>
      </c>
      <c r="F1098" s="25">
        <v>1</v>
      </c>
      <c r="G1098" s="25"/>
      <c r="H1098" s="25">
        <v>4044600</v>
      </c>
      <c r="I1098" s="25">
        <f t="shared" ref="I1098:I1106" si="59">H1098*1.12</f>
        <v>4529952</v>
      </c>
      <c r="J1098" s="20" t="s">
        <v>774</v>
      </c>
      <c r="K1098" s="184" t="s">
        <v>26</v>
      </c>
      <c r="L1098" s="19"/>
    </row>
    <row r="1099" spans="1:12" ht="178.5">
      <c r="A1099" s="37">
        <v>67</v>
      </c>
      <c r="B1099" s="19" t="s">
        <v>1485</v>
      </c>
      <c r="C1099" s="20" t="s">
        <v>1431</v>
      </c>
      <c r="D1099" s="19" t="s">
        <v>149</v>
      </c>
      <c r="E1099" s="30" t="s">
        <v>40</v>
      </c>
      <c r="F1099" s="25">
        <v>1</v>
      </c>
      <c r="G1099" s="25"/>
      <c r="H1099" s="25">
        <v>5969700</v>
      </c>
      <c r="I1099" s="25">
        <f t="shared" si="59"/>
        <v>6686064.0000000009</v>
      </c>
      <c r="J1099" s="20" t="s">
        <v>774</v>
      </c>
      <c r="K1099" s="184" t="s">
        <v>26</v>
      </c>
      <c r="L1099" s="19"/>
    </row>
    <row r="1100" spans="1:12" ht="76.5">
      <c r="A1100" s="37">
        <v>68</v>
      </c>
      <c r="B1100" s="101" t="s">
        <v>1879</v>
      </c>
      <c r="C1100" s="95" t="s">
        <v>1873</v>
      </c>
      <c r="D1100" s="95" t="s">
        <v>1874</v>
      </c>
      <c r="E1100" s="95" t="s">
        <v>40</v>
      </c>
      <c r="F1100" s="25">
        <v>1</v>
      </c>
      <c r="G1100" s="171"/>
      <c r="H1100" s="171">
        <v>257142.86</v>
      </c>
      <c r="I1100" s="25">
        <f t="shared" si="59"/>
        <v>288000.00320000004</v>
      </c>
      <c r="J1100" s="101" t="s">
        <v>1875</v>
      </c>
      <c r="K1100" s="101" t="s">
        <v>1876</v>
      </c>
      <c r="L1100" s="19"/>
    </row>
    <row r="1101" spans="1:12" ht="93" customHeight="1">
      <c r="A1101" s="37">
        <v>69</v>
      </c>
      <c r="B1101" s="101" t="s">
        <v>1880</v>
      </c>
      <c r="C1101" s="95" t="s">
        <v>1873</v>
      </c>
      <c r="D1101" s="95" t="s">
        <v>1877</v>
      </c>
      <c r="E1101" s="95" t="s">
        <v>1878</v>
      </c>
      <c r="F1101" s="25">
        <v>1</v>
      </c>
      <c r="G1101" s="171"/>
      <c r="H1101" s="171">
        <v>446428.57</v>
      </c>
      <c r="I1101" s="25">
        <f t="shared" si="59"/>
        <v>499999.99840000004</v>
      </c>
      <c r="J1101" s="101" t="s">
        <v>1875</v>
      </c>
      <c r="K1101" s="101" t="s">
        <v>1876</v>
      </c>
      <c r="L1101" s="19"/>
    </row>
    <row r="1102" spans="1:12" ht="140.25">
      <c r="A1102" s="37" t="s">
        <v>1513</v>
      </c>
      <c r="B1102" s="101" t="s">
        <v>1895</v>
      </c>
      <c r="C1102" s="95" t="s">
        <v>1873</v>
      </c>
      <c r="D1102" s="95" t="s">
        <v>1896</v>
      </c>
      <c r="E1102" s="95" t="s">
        <v>1878</v>
      </c>
      <c r="F1102" s="25">
        <v>1</v>
      </c>
      <c r="G1102" s="171"/>
      <c r="H1102" s="171">
        <v>923571.46</v>
      </c>
      <c r="I1102" s="25">
        <f t="shared" si="59"/>
        <v>1034400.0352</v>
      </c>
      <c r="J1102" s="101" t="s">
        <v>1875</v>
      </c>
      <c r="K1102" s="101" t="s">
        <v>1876</v>
      </c>
      <c r="L1102" s="19"/>
    </row>
    <row r="1103" spans="1:12" ht="93.75" customHeight="1">
      <c r="A1103" s="37" t="s">
        <v>1572</v>
      </c>
      <c r="B1103" s="20" t="s">
        <v>1023</v>
      </c>
      <c r="C1103" s="95" t="s">
        <v>1981</v>
      </c>
      <c r="D1103" s="95" t="s">
        <v>1978</v>
      </c>
      <c r="E1103" s="101" t="s">
        <v>40</v>
      </c>
      <c r="F1103" s="25"/>
      <c r="G1103" s="170"/>
      <c r="H1103" s="171"/>
      <c r="I1103" s="25"/>
      <c r="J1103" s="101" t="s">
        <v>1977</v>
      </c>
      <c r="K1103" s="101" t="s">
        <v>1361</v>
      </c>
      <c r="L1103" s="20"/>
    </row>
    <row r="1104" spans="1:12" ht="94.5" customHeight="1">
      <c r="A1104" s="37" t="s">
        <v>1655</v>
      </c>
      <c r="B1104" s="20" t="s">
        <v>1023</v>
      </c>
      <c r="C1104" s="95" t="s">
        <v>1980</v>
      </c>
      <c r="D1104" s="95" t="s">
        <v>1979</v>
      </c>
      <c r="E1104" s="101" t="s">
        <v>40</v>
      </c>
      <c r="F1104" s="25"/>
      <c r="G1104" s="25"/>
      <c r="H1104" s="171"/>
      <c r="I1104" s="25"/>
      <c r="J1104" s="101" t="s">
        <v>1977</v>
      </c>
      <c r="K1104" s="101" t="s">
        <v>1361</v>
      </c>
      <c r="L1104" s="20"/>
    </row>
    <row r="1105" spans="1:12" ht="80.25" customHeight="1">
      <c r="A1105" s="37" t="s">
        <v>1698</v>
      </c>
      <c r="B1105" s="20" t="s">
        <v>2601</v>
      </c>
      <c r="C1105" s="20" t="s">
        <v>2405</v>
      </c>
      <c r="D1105" s="20" t="s">
        <v>2604</v>
      </c>
      <c r="E1105" s="101" t="s">
        <v>40</v>
      </c>
      <c r="F1105" s="184">
        <v>1</v>
      </c>
      <c r="G1105" s="184"/>
      <c r="H1105" s="184">
        <v>512000</v>
      </c>
      <c r="I1105" s="25">
        <f t="shared" si="59"/>
        <v>573440</v>
      </c>
      <c r="J1105" s="20" t="s">
        <v>2406</v>
      </c>
      <c r="K1105" s="20" t="s">
        <v>1361</v>
      </c>
      <c r="L1105" s="19"/>
    </row>
    <row r="1106" spans="1:12" ht="108.75" customHeight="1">
      <c r="A1106" s="37" t="s">
        <v>1699</v>
      </c>
      <c r="B1106" s="20" t="s">
        <v>2602</v>
      </c>
      <c r="C1106" s="20" t="s">
        <v>2405</v>
      </c>
      <c r="D1106" s="20" t="s">
        <v>2605</v>
      </c>
      <c r="E1106" s="101" t="s">
        <v>40</v>
      </c>
      <c r="F1106" s="184">
        <v>1</v>
      </c>
      <c r="G1106" s="184"/>
      <c r="H1106" s="184">
        <v>456000</v>
      </c>
      <c r="I1106" s="25">
        <f t="shared" si="59"/>
        <v>510720.00000000006</v>
      </c>
      <c r="J1106" s="20" t="s">
        <v>788</v>
      </c>
      <c r="K1106" s="20" t="s">
        <v>1361</v>
      </c>
      <c r="L1106" s="19"/>
    </row>
    <row r="1107" spans="1:12" ht="106.5" customHeight="1">
      <c r="A1107" s="37" t="s">
        <v>1700</v>
      </c>
      <c r="B1107" s="20" t="s">
        <v>2603</v>
      </c>
      <c r="C1107" s="20" t="s">
        <v>2405</v>
      </c>
      <c r="D1107" s="20" t="s">
        <v>2941</v>
      </c>
      <c r="E1107" s="101" t="s">
        <v>40</v>
      </c>
      <c r="F1107" s="184">
        <v>1</v>
      </c>
      <c r="G1107" s="184"/>
      <c r="H1107" s="184">
        <v>380000</v>
      </c>
      <c r="I1107" s="25">
        <f>H1107*1.12</f>
        <v>425600.00000000006</v>
      </c>
      <c r="J1107" s="20" t="s">
        <v>788</v>
      </c>
      <c r="K1107" s="20" t="s">
        <v>26</v>
      </c>
      <c r="L1107" s="19"/>
    </row>
    <row r="1108" spans="1:12" ht="189.75" customHeight="1">
      <c r="A1108" s="37" t="s">
        <v>1701</v>
      </c>
      <c r="B1108" s="37" t="s">
        <v>2955</v>
      </c>
      <c r="C1108" s="37" t="s">
        <v>2405</v>
      </c>
      <c r="D1108" s="208" t="s">
        <v>2956</v>
      </c>
      <c r="E1108" s="37" t="s">
        <v>40</v>
      </c>
      <c r="F1108" s="184">
        <v>1</v>
      </c>
      <c r="G1108" s="37"/>
      <c r="H1108" s="209">
        <v>2955321.43</v>
      </c>
      <c r="I1108" s="25">
        <f t="shared" ref="I1108:I1110" si="60">H1108*1.12</f>
        <v>3309960.0016000005</v>
      </c>
      <c r="J1108" s="20" t="s">
        <v>2957</v>
      </c>
      <c r="K1108" s="20" t="s">
        <v>26</v>
      </c>
      <c r="L1108" s="19"/>
    </row>
    <row r="1109" spans="1:12" ht="126" customHeight="1">
      <c r="A1109" s="37" t="s">
        <v>1702</v>
      </c>
      <c r="B1109" s="37" t="s">
        <v>2958</v>
      </c>
      <c r="C1109" s="37" t="s">
        <v>2405</v>
      </c>
      <c r="D1109" s="208" t="s">
        <v>2959</v>
      </c>
      <c r="E1109" s="37" t="s">
        <v>40</v>
      </c>
      <c r="F1109" s="184">
        <v>1</v>
      </c>
      <c r="G1109" s="197"/>
      <c r="H1109" s="209">
        <v>45000</v>
      </c>
      <c r="I1109" s="25">
        <f t="shared" si="60"/>
        <v>50400.000000000007</v>
      </c>
      <c r="J1109" s="20" t="s">
        <v>2957</v>
      </c>
      <c r="K1109" s="20" t="s">
        <v>26</v>
      </c>
      <c r="L1109" s="19"/>
    </row>
    <row r="1110" spans="1:12" ht="126" customHeight="1">
      <c r="A1110" s="141" t="s">
        <v>1703</v>
      </c>
      <c r="B1110" s="141" t="s">
        <v>3124</v>
      </c>
      <c r="C1110" s="141" t="s">
        <v>3125</v>
      </c>
      <c r="D1110" s="224" t="s">
        <v>3126</v>
      </c>
      <c r="E1110" s="141" t="s">
        <v>40</v>
      </c>
      <c r="F1110" s="201">
        <v>1</v>
      </c>
      <c r="G1110" s="225"/>
      <c r="H1110" s="226">
        <v>147000</v>
      </c>
      <c r="I1110" s="203">
        <f t="shared" si="60"/>
        <v>164640.00000000003</v>
      </c>
      <c r="J1110" s="144" t="s">
        <v>2406</v>
      </c>
      <c r="K1110" s="144" t="s">
        <v>26</v>
      </c>
      <c r="L1110" s="19"/>
    </row>
    <row r="1111" spans="1:12" ht="12.75" customHeight="1">
      <c r="A1111" s="229" t="s">
        <v>784</v>
      </c>
      <c r="B1111" s="229"/>
      <c r="C1111" s="229"/>
      <c r="D1111" s="19"/>
      <c r="E1111" s="19"/>
      <c r="F1111" s="25"/>
      <c r="G1111" s="25"/>
      <c r="H1111" s="9">
        <f>SUM(H1033:H1110)</f>
        <v>291741145.04836226</v>
      </c>
      <c r="I1111" s="9">
        <f>SUM(I1035:I1110)</f>
        <v>307713989.01416582</v>
      </c>
      <c r="J1111" s="39"/>
      <c r="K1111" s="39"/>
      <c r="L1111" s="19"/>
    </row>
    <row r="1112" spans="1:12" ht="12.75" customHeight="1">
      <c r="A1112" s="236" t="s">
        <v>18</v>
      </c>
      <c r="B1112" s="237"/>
      <c r="C1112" s="238"/>
      <c r="D1112" s="19"/>
      <c r="E1112" s="19"/>
      <c r="F1112" s="25"/>
      <c r="G1112" s="25"/>
      <c r="H1112" s="9">
        <f>H1111+H1031+H1026</f>
        <v>518161189.06836224</v>
      </c>
      <c r="I1112" s="9">
        <f>I1111+I1031+I1026</f>
        <v>561304438.31656575</v>
      </c>
      <c r="J1112" s="39"/>
      <c r="K1112" s="39"/>
      <c r="L1112" s="19"/>
    </row>
    <row r="1113" spans="1:12">
      <c r="A1113" s="229" t="s">
        <v>19</v>
      </c>
      <c r="B1113" s="229"/>
      <c r="C1113" s="229"/>
      <c r="D1113" s="19"/>
      <c r="E1113" s="19"/>
      <c r="F1113" s="25"/>
      <c r="G1113" s="25"/>
      <c r="H1113" s="228">
        <f>H1112+H986</f>
        <v>1366478409.9041624</v>
      </c>
      <c r="I1113" s="228">
        <f>I1112+I986</f>
        <v>1511336154.1726613</v>
      </c>
      <c r="J1113" s="39"/>
      <c r="K1113" s="39"/>
      <c r="L1113" s="39"/>
    </row>
  </sheetData>
  <autoFilter ref="A14:L1113"/>
  <mergeCells count="19">
    <mergeCell ref="A1111:C1111"/>
    <mergeCell ref="A1112:C1112"/>
    <mergeCell ref="A1113:C1113"/>
    <mergeCell ref="A1026:C1026"/>
    <mergeCell ref="A1027:J1027"/>
    <mergeCell ref="A1031:C1031"/>
    <mergeCell ref="A1032:J1032"/>
    <mergeCell ref="A11:I11"/>
    <mergeCell ref="A12:I12"/>
    <mergeCell ref="A878:J878"/>
    <mergeCell ref="A985:C985"/>
    <mergeCell ref="A986:C986"/>
    <mergeCell ref="A987:K987"/>
    <mergeCell ref="A988:J988"/>
    <mergeCell ref="A15:K15"/>
    <mergeCell ref="A16:J16"/>
    <mergeCell ref="A864:C864"/>
    <mergeCell ref="A865:J865"/>
    <mergeCell ref="A877:C877"/>
  </mergeCells>
  <pageMargins left="0.56000000000000005" right="0.2" top="0.35433070866141736" bottom="0.39370078740157483" header="0.31496062992125984" footer="0.31496062992125984"/>
  <pageSetup paperSize="9" scale="74" orientation="landscape" r:id="rId1"/>
  <ignoredErrors>
    <ignoredError sqref="A360 A350:A356 A326:A328 A303:A304 A306:A307 A314 A317:A319 A330:A331 A333:A347 A362:A363" numberStoredAsText="1"/>
  </ignoredErrors>
</worksheet>
</file>

<file path=xl/worksheets/sheet2.xml><?xml version="1.0" encoding="utf-8"?>
<worksheet xmlns="http://schemas.openxmlformats.org/spreadsheetml/2006/main" xmlns:r="http://schemas.openxmlformats.org/officeDocument/2006/relationships">
  <sheetPr>
    <tabColor rgb="FFFF0000"/>
  </sheetPr>
  <dimension ref="A1:L605"/>
  <sheetViews>
    <sheetView topLeftCell="A10" zoomScale="115" zoomScaleNormal="115" workbookViewId="0">
      <selection activeCell="D14" sqref="D14"/>
    </sheetView>
  </sheetViews>
  <sheetFormatPr defaultRowHeight="15"/>
  <cols>
    <col min="1" max="1" width="6.5703125" style="65" customWidth="1"/>
    <col min="2" max="2" width="20.5703125" customWidth="1"/>
    <col min="3" max="3" width="12.140625" customWidth="1"/>
    <col min="4" max="4" width="44" style="71" customWidth="1"/>
    <col min="6" max="6" width="13.5703125" style="65" customWidth="1"/>
    <col min="7" max="7" width="14.28515625" style="63" customWidth="1"/>
    <col min="8" max="8" width="17.42578125" style="63" customWidth="1"/>
    <col min="9" max="9" width="17.85546875" style="63" customWidth="1"/>
    <col min="10" max="11" width="17.85546875" customWidth="1"/>
    <col min="12" max="12" width="14.42578125" style="125" customWidth="1"/>
  </cols>
  <sheetData>
    <row r="1" spans="1:12" s="3" customFormat="1" ht="14.25" customHeight="1">
      <c r="A1" s="64"/>
      <c r="D1" s="70"/>
      <c r="F1" s="64"/>
      <c r="G1" s="56"/>
      <c r="H1" s="56"/>
      <c r="I1" s="56"/>
      <c r="J1" s="4" t="s">
        <v>2598</v>
      </c>
      <c r="K1" s="5"/>
    </row>
    <row r="2" spans="1:12" s="3" customFormat="1" ht="24" customHeight="1">
      <c r="F2" s="64"/>
      <c r="G2" s="89"/>
      <c r="H2" s="89"/>
      <c r="I2" s="89"/>
      <c r="J2" s="243" t="s">
        <v>1157</v>
      </c>
      <c r="K2" s="244"/>
      <c r="L2" s="244"/>
    </row>
    <row r="3" spans="1:12" s="3" customFormat="1" ht="14.25" customHeight="1">
      <c r="A3" s="64"/>
      <c r="D3" s="70"/>
      <c r="F3" s="64"/>
      <c r="G3" s="56"/>
      <c r="H3" s="56"/>
      <c r="I3" s="56"/>
      <c r="J3" s="4" t="s">
        <v>637</v>
      </c>
      <c r="K3" s="5"/>
    </row>
    <row r="4" spans="1:12" s="3" customFormat="1" ht="14.25" customHeight="1">
      <c r="A4" s="64"/>
      <c r="D4" s="70"/>
      <c r="F4" s="64"/>
      <c r="G4" s="56"/>
      <c r="H4" s="56"/>
      <c r="I4" s="56"/>
      <c r="J4" s="4" t="s">
        <v>1313</v>
      </c>
      <c r="K4" s="5"/>
    </row>
    <row r="5" spans="1:12" s="3" customFormat="1" ht="14.25" customHeight="1">
      <c r="A5" s="64"/>
      <c r="D5" s="70"/>
      <c r="F5" s="64"/>
      <c r="G5" s="56"/>
      <c r="H5" s="56"/>
      <c r="I5" s="56"/>
      <c r="J5" s="4" t="s">
        <v>1425</v>
      </c>
      <c r="K5" s="5"/>
    </row>
    <row r="6" spans="1:12" s="3" customFormat="1" ht="12.75">
      <c r="F6" s="64"/>
      <c r="G6" s="89"/>
      <c r="H6" s="89"/>
      <c r="I6" s="89"/>
      <c r="J6" s="88" t="s">
        <v>1156</v>
      </c>
      <c r="K6" s="87"/>
      <c r="L6" s="86"/>
    </row>
    <row r="7" spans="1:12" s="3" customFormat="1" ht="14.25" customHeight="1">
      <c r="A7" s="64"/>
      <c r="D7" s="70"/>
      <c r="F7" s="64"/>
      <c r="G7" s="56"/>
      <c r="H7" s="56"/>
      <c r="I7" s="56"/>
      <c r="J7" s="4" t="s">
        <v>638</v>
      </c>
      <c r="K7" s="5"/>
    </row>
    <row r="8" spans="1:12" s="3" customFormat="1" ht="37.5" customHeight="1">
      <c r="A8" s="265" t="s">
        <v>636</v>
      </c>
      <c r="B8" s="266"/>
      <c r="C8" s="266"/>
      <c r="D8" s="266"/>
      <c r="E8" s="266"/>
      <c r="F8" s="266"/>
      <c r="G8" s="266"/>
      <c r="H8" s="266"/>
      <c r="I8" s="266"/>
      <c r="K8" s="17"/>
    </row>
    <row r="9" spans="1:12" ht="67.5" customHeight="1">
      <c r="A9" s="42" t="s">
        <v>20</v>
      </c>
      <c r="B9" s="6" t="s">
        <v>323</v>
      </c>
      <c r="C9" s="6" t="s">
        <v>324</v>
      </c>
      <c r="D9" s="7" t="s">
        <v>325</v>
      </c>
      <c r="E9" s="6" t="s">
        <v>326</v>
      </c>
      <c r="F9" s="8" t="s">
        <v>327</v>
      </c>
      <c r="G9" s="57" t="s">
        <v>328</v>
      </c>
      <c r="H9" s="57" t="s">
        <v>329</v>
      </c>
      <c r="I9" s="57" t="s">
        <v>330</v>
      </c>
      <c r="J9" s="2" t="s">
        <v>331</v>
      </c>
      <c r="K9" s="2" t="s">
        <v>332</v>
      </c>
      <c r="L9" s="77" t="s">
        <v>1054</v>
      </c>
    </row>
    <row r="10" spans="1:12">
      <c r="A10" s="42">
        <v>1</v>
      </c>
      <c r="B10" s="43">
        <v>2</v>
      </c>
      <c r="C10" s="43">
        <v>3</v>
      </c>
      <c r="D10" s="44">
        <v>4</v>
      </c>
      <c r="E10" s="43">
        <v>5</v>
      </c>
      <c r="F10" s="43">
        <v>6</v>
      </c>
      <c r="G10" s="58">
        <v>7</v>
      </c>
      <c r="H10" s="58">
        <v>8</v>
      </c>
      <c r="I10" s="58">
        <v>9</v>
      </c>
      <c r="J10" s="43">
        <v>10</v>
      </c>
      <c r="K10" s="43">
        <v>11</v>
      </c>
      <c r="L10" s="78">
        <v>12</v>
      </c>
    </row>
    <row r="11" spans="1:12">
      <c r="A11" s="256" t="s">
        <v>333</v>
      </c>
      <c r="B11" s="256"/>
      <c r="C11" s="256"/>
      <c r="D11" s="256"/>
      <c r="E11" s="256"/>
      <c r="F11" s="256"/>
      <c r="G11" s="256"/>
      <c r="H11" s="256"/>
      <c r="I11" s="256"/>
      <c r="J11" s="256"/>
      <c r="K11" s="256"/>
      <c r="L11" s="79"/>
    </row>
    <row r="12" spans="1:12">
      <c r="A12" s="257" t="s">
        <v>334</v>
      </c>
      <c r="B12" s="257"/>
      <c r="C12" s="257"/>
      <c r="D12" s="257"/>
      <c r="E12" s="257"/>
      <c r="F12" s="257"/>
      <c r="G12" s="257"/>
      <c r="H12" s="257"/>
      <c r="I12" s="257"/>
      <c r="J12" s="257"/>
      <c r="K12" s="45"/>
      <c r="L12" s="10"/>
    </row>
    <row r="13" spans="1:12" ht="99.75" customHeight="1">
      <c r="A13" s="19">
        <v>1</v>
      </c>
      <c r="B13" s="20" t="s">
        <v>335</v>
      </c>
      <c r="C13" s="19" t="s">
        <v>775</v>
      </c>
      <c r="D13" s="20" t="s">
        <v>336</v>
      </c>
      <c r="E13" s="20" t="s">
        <v>776</v>
      </c>
      <c r="F13" s="76">
        <v>3152223</v>
      </c>
      <c r="G13" s="76">
        <v>95.53</v>
      </c>
      <c r="H13" s="76">
        <v>301149876</v>
      </c>
      <c r="I13" s="76">
        <v>337287861.12</v>
      </c>
      <c r="J13" s="21" t="s">
        <v>337</v>
      </c>
      <c r="K13" s="20" t="s">
        <v>338</v>
      </c>
      <c r="L13" s="19"/>
    </row>
    <row r="14" spans="1:12" ht="81" customHeight="1">
      <c r="A14" s="24">
        <v>2</v>
      </c>
      <c r="B14" s="19" t="s">
        <v>339</v>
      </c>
      <c r="C14" s="19" t="s">
        <v>775</v>
      </c>
      <c r="D14" s="19" t="s">
        <v>340</v>
      </c>
      <c r="E14" s="19" t="s">
        <v>912</v>
      </c>
      <c r="F14" s="76">
        <v>68</v>
      </c>
      <c r="G14" s="76">
        <v>73267</v>
      </c>
      <c r="H14" s="76">
        <f t="shared" ref="H14:H77" si="0">F14*G14</f>
        <v>4982156</v>
      </c>
      <c r="I14" s="76">
        <f t="shared" ref="I14:I77" si="1">H14*1.12</f>
        <v>5580014.7200000007</v>
      </c>
      <c r="J14" s="19" t="s">
        <v>341</v>
      </c>
      <c r="K14" s="20" t="s">
        <v>338</v>
      </c>
      <c r="L14" s="24"/>
    </row>
    <row r="15" spans="1:12" ht="147" customHeight="1">
      <c r="A15" s="19">
        <v>3</v>
      </c>
      <c r="B15" s="19" t="s">
        <v>342</v>
      </c>
      <c r="C15" s="19" t="s">
        <v>4</v>
      </c>
      <c r="D15" s="19" t="s">
        <v>343</v>
      </c>
      <c r="E15" s="19" t="s">
        <v>912</v>
      </c>
      <c r="F15" s="76">
        <v>87</v>
      </c>
      <c r="G15" s="76">
        <v>80000</v>
      </c>
      <c r="H15" s="76">
        <f t="shared" si="0"/>
        <v>6960000</v>
      </c>
      <c r="I15" s="76">
        <f t="shared" si="1"/>
        <v>7795200.0000000009</v>
      </c>
      <c r="J15" s="19" t="s">
        <v>341</v>
      </c>
      <c r="K15" s="20" t="s">
        <v>338</v>
      </c>
      <c r="L15" s="24"/>
    </row>
    <row r="16" spans="1:12" ht="63.75">
      <c r="A16" s="24">
        <v>4</v>
      </c>
      <c r="B16" s="19" t="s">
        <v>1160</v>
      </c>
      <c r="C16" s="19" t="s">
        <v>775</v>
      </c>
      <c r="D16" s="19" t="s">
        <v>344</v>
      </c>
      <c r="E16" s="28" t="s">
        <v>912</v>
      </c>
      <c r="F16" s="76">
        <v>12836</v>
      </c>
      <c r="G16" s="76">
        <v>446</v>
      </c>
      <c r="H16" s="76">
        <f>F16*G16</f>
        <v>5724856</v>
      </c>
      <c r="I16" s="76">
        <f t="shared" si="1"/>
        <v>6411838.7200000007</v>
      </c>
      <c r="J16" s="19" t="s">
        <v>345</v>
      </c>
      <c r="K16" s="20" t="s">
        <v>338</v>
      </c>
      <c r="L16" s="24"/>
    </row>
    <row r="17" spans="1:12" ht="65.25" customHeight="1">
      <c r="A17" s="19">
        <v>5</v>
      </c>
      <c r="B17" s="19" t="s">
        <v>103</v>
      </c>
      <c r="C17" s="19" t="s">
        <v>775</v>
      </c>
      <c r="D17" s="19" t="s">
        <v>346</v>
      </c>
      <c r="E17" s="19" t="s">
        <v>776</v>
      </c>
      <c r="F17" s="76">
        <v>113189.57</v>
      </c>
      <c r="G17" s="76">
        <v>129.46</v>
      </c>
      <c r="H17" s="76">
        <f t="shared" si="0"/>
        <v>14653521.732200002</v>
      </c>
      <c r="I17" s="76">
        <f t="shared" si="1"/>
        <v>16411944.340064004</v>
      </c>
      <c r="J17" s="19" t="s">
        <v>1454</v>
      </c>
      <c r="K17" s="20" t="s">
        <v>1455</v>
      </c>
      <c r="L17" s="24"/>
    </row>
    <row r="18" spans="1:12" ht="70.5" customHeight="1">
      <c r="A18" s="24">
        <v>6</v>
      </c>
      <c r="B18" s="19" t="s">
        <v>348</v>
      </c>
      <c r="C18" s="19" t="s">
        <v>775</v>
      </c>
      <c r="D18" s="19" t="s">
        <v>349</v>
      </c>
      <c r="E18" s="19" t="s">
        <v>776</v>
      </c>
      <c r="F18" s="76">
        <v>74372.83</v>
      </c>
      <c r="G18" s="76">
        <v>83.92</v>
      </c>
      <c r="H18" s="76">
        <f t="shared" si="0"/>
        <v>6241367.8936000001</v>
      </c>
      <c r="I18" s="76">
        <f t="shared" si="1"/>
        <v>6990332.0408320008</v>
      </c>
      <c r="J18" s="19" t="s">
        <v>1454</v>
      </c>
      <c r="K18" s="20" t="s">
        <v>1455</v>
      </c>
      <c r="L18" s="24"/>
    </row>
    <row r="19" spans="1:12" ht="155.25" customHeight="1">
      <c r="A19" s="19">
        <v>7</v>
      </c>
      <c r="B19" s="19" t="s">
        <v>1456</v>
      </c>
      <c r="C19" s="20" t="s">
        <v>350</v>
      </c>
      <c r="D19" s="19" t="s">
        <v>1457</v>
      </c>
      <c r="E19" s="19" t="s">
        <v>850</v>
      </c>
      <c r="F19" s="76">
        <v>90</v>
      </c>
      <c r="G19" s="76">
        <v>15300</v>
      </c>
      <c r="H19" s="76">
        <f t="shared" si="0"/>
        <v>1377000</v>
      </c>
      <c r="I19" s="76">
        <f t="shared" si="1"/>
        <v>1542240.0000000002</v>
      </c>
      <c r="J19" s="19" t="s">
        <v>352</v>
      </c>
      <c r="K19" s="20" t="s">
        <v>338</v>
      </c>
      <c r="L19" s="19"/>
    </row>
    <row r="20" spans="1:12" ht="79.5" customHeight="1">
      <c r="A20" s="24">
        <v>8</v>
      </c>
      <c r="B20" s="19" t="s">
        <v>353</v>
      </c>
      <c r="C20" s="20" t="s">
        <v>350</v>
      </c>
      <c r="D20" s="19" t="s">
        <v>1458</v>
      </c>
      <c r="E20" s="19" t="s">
        <v>913</v>
      </c>
      <c r="F20" s="76">
        <v>90</v>
      </c>
      <c r="G20" s="76">
        <v>6800</v>
      </c>
      <c r="H20" s="76">
        <f t="shared" si="0"/>
        <v>612000</v>
      </c>
      <c r="I20" s="76">
        <f t="shared" si="1"/>
        <v>685440.00000000012</v>
      </c>
      <c r="J20" s="19" t="s">
        <v>352</v>
      </c>
      <c r="K20" s="20" t="s">
        <v>338</v>
      </c>
      <c r="L20" s="19"/>
    </row>
    <row r="21" spans="1:12" ht="242.25">
      <c r="A21" s="19">
        <v>9</v>
      </c>
      <c r="B21" s="19" t="s">
        <v>354</v>
      </c>
      <c r="C21" s="20" t="s">
        <v>350</v>
      </c>
      <c r="D21" s="19" t="s">
        <v>355</v>
      </c>
      <c r="E21" s="19" t="s">
        <v>913</v>
      </c>
      <c r="F21" s="76">
        <v>90</v>
      </c>
      <c r="G21" s="76">
        <v>7500</v>
      </c>
      <c r="H21" s="76">
        <f t="shared" si="0"/>
        <v>675000</v>
      </c>
      <c r="I21" s="76">
        <f t="shared" si="1"/>
        <v>756000.00000000012</v>
      </c>
      <c r="J21" s="19" t="s">
        <v>352</v>
      </c>
      <c r="K21" s="20" t="s">
        <v>338</v>
      </c>
      <c r="L21" s="24"/>
    </row>
    <row r="22" spans="1:12" ht="40.5" customHeight="1">
      <c r="A22" s="24">
        <v>10</v>
      </c>
      <c r="B22" s="19" t="s">
        <v>356</v>
      </c>
      <c r="C22" s="20" t="s">
        <v>350</v>
      </c>
      <c r="D22" s="19" t="s">
        <v>1459</v>
      </c>
      <c r="E22" s="28" t="s">
        <v>912</v>
      </c>
      <c r="F22" s="76">
        <v>40</v>
      </c>
      <c r="G22" s="76">
        <v>2700</v>
      </c>
      <c r="H22" s="76">
        <f t="shared" si="0"/>
        <v>108000</v>
      </c>
      <c r="I22" s="76">
        <f t="shared" si="1"/>
        <v>120960.00000000001</v>
      </c>
      <c r="J22" s="19" t="s">
        <v>114</v>
      </c>
      <c r="K22" s="20" t="s">
        <v>338</v>
      </c>
      <c r="L22" s="19"/>
    </row>
    <row r="23" spans="1:12" ht="236.25" customHeight="1">
      <c r="A23" s="19">
        <v>11</v>
      </c>
      <c r="B23" s="19" t="s">
        <v>357</v>
      </c>
      <c r="C23" s="20" t="s">
        <v>350</v>
      </c>
      <c r="D23" s="19" t="s">
        <v>1480</v>
      </c>
      <c r="E23" s="28" t="s">
        <v>912</v>
      </c>
      <c r="F23" s="76">
        <v>80</v>
      </c>
      <c r="G23" s="76">
        <v>32370</v>
      </c>
      <c r="H23" s="76">
        <f t="shared" si="0"/>
        <v>2589600</v>
      </c>
      <c r="I23" s="76">
        <f t="shared" si="1"/>
        <v>2900352.0000000005</v>
      </c>
      <c r="J23" s="19" t="s">
        <v>352</v>
      </c>
      <c r="K23" s="20" t="s">
        <v>338</v>
      </c>
      <c r="L23" s="19"/>
    </row>
    <row r="24" spans="1:12" ht="72" customHeight="1">
      <c r="A24" s="24">
        <v>12</v>
      </c>
      <c r="B24" s="19" t="s">
        <v>358</v>
      </c>
      <c r="C24" s="20" t="s">
        <v>350</v>
      </c>
      <c r="D24" s="19" t="s">
        <v>359</v>
      </c>
      <c r="E24" s="28" t="s">
        <v>912</v>
      </c>
      <c r="F24" s="76">
        <v>1000</v>
      </c>
      <c r="G24" s="76">
        <v>190</v>
      </c>
      <c r="H24" s="76">
        <f t="shared" si="0"/>
        <v>190000</v>
      </c>
      <c r="I24" s="76">
        <f t="shared" si="1"/>
        <v>212800.00000000003</v>
      </c>
      <c r="J24" s="19" t="s">
        <v>352</v>
      </c>
      <c r="K24" s="20" t="s">
        <v>338</v>
      </c>
      <c r="L24" s="24"/>
    </row>
    <row r="25" spans="1:12" ht="82.5" customHeight="1">
      <c r="A25" s="19">
        <v>13</v>
      </c>
      <c r="B25" s="19" t="s">
        <v>360</v>
      </c>
      <c r="C25" s="20" t="s">
        <v>350</v>
      </c>
      <c r="D25" s="19" t="s">
        <v>361</v>
      </c>
      <c r="E25" s="28" t="s">
        <v>912</v>
      </c>
      <c r="F25" s="76">
        <v>100</v>
      </c>
      <c r="G25" s="76">
        <v>1000</v>
      </c>
      <c r="H25" s="76">
        <f t="shared" si="0"/>
        <v>100000</v>
      </c>
      <c r="I25" s="76">
        <f t="shared" si="1"/>
        <v>112000.00000000001</v>
      </c>
      <c r="J25" s="19" t="s">
        <v>352</v>
      </c>
      <c r="K25" s="20" t="s">
        <v>338</v>
      </c>
      <c r="L25" s="24"/>
    </row>
    <row r="26" spans="1:12" ht="51">
      <c r="A26" s="24">
        <v>14</v>
      </c>
      <c r="B26" s="19" t="s">
        <v>362</v>
      </c>
      <c r="C26" s="20" t="s">
        <v>350</v>
      </c>
      <c r="D26" s="19" t="s">
        <v>363</v>
      </c>
      <c r="E26" s="28" t="s">
        <v>912</v>
      </c>
      <c r="F26" s="76">
        <v>62</v>
      </c>
      <c r="G26" s="76">
        <v>5000</v>
      </c>
      <c r="H26" s="76">
        <f t="shared" si="0"/>
        <v>310000</v>
      </c>
      <c r="I26" s="76">
        <f t="shared" si="1"/>
        <v>347200.00000000006</v>
      </c>
      <c r="J26" s="19" t="s">
        <v>352</v>
      </c>
      <c r="K26" s="20" t="s">
        <v>338</v>
      </c>
      <c r="L26" s="24"/>
    </row>
    <row r="27" spans="1:12" ht="51">
      <c r="A27" s="19">
        <v>15</v>
      </c>
      <c r="B27" s="19" t="s">
        <v>364</v>
      </c>
      <c r="C27" s="20" t="s">
        <v>350</v>
      </c>
      <c r="D27" s="19" t="s">
        <v>365</v>
      </c>
      <c r="E27" s="28" t="s">
        <v>912</v>
      </c>
      <c r="F27" s="76">
        <v>10</v>
      </c>
      <c r="G27" s="76">
        <v>2232</v>
      </c>
      <c r="H27" s="76">
        <f t="shared" si="0"/>
        <v>22320</v>
      </c>
      <c r="I27" s="76">
        <f t="shared" si="1"/>
        <v>24998.400000000001</v>
      </c>
      <c r="J27" s="19" t="s">
        <v>352</v>
      </c>
      <c r="K27" s="20" t="s">
        <v>338</v>
      </c>
      <c r="L27" s="24"/>
    </row>
    <row r="28" spans="1:12" ht="136.5" customHeight="1">
      <c r="A28" s="24">
        <v>16</v>
      </c>
      <c r="B28" s="19" t="s">
        <v>1030</v>
      </c>
      <c r="C28" s="20" t="s">
        <v>350</v>
      </c>
      <c r="D28" s="19" t="s">
        <v>366</v>
      </c>
      <c r="E28" s="28" t="s">
        <v>912</v>
      </c>
      <c r="F28" s="76"/>
      <c r="G28" s="76"/>
      <c r="H28" s="76"/>
      <c r="I28" s="76"/>
      <c r="J28" s="19" t="s">
        <v>352</v>
      </c>
      <c r="K28" s="20" t="s">
        <v>338</v>
      </c>
      <c r="L28" s="19" t="s">
        <v>1030</v>
      </c>
    </row>
    <row r="29" spans="1:12" ht="51">
      <c r="A29" s="19">
        <v>17</v>
      </c>
      <c r="B29" s="19" t="s">
        <v>367</v>
      </c>
      <c r="C29" s="20" t="s">
        <v>350</v>
      </c>
      <c r="D29" s="19" t="s">
        <v>368</v>
      </c>
      <c r="E29" s="28" t="s">
        <v>912</v>
      </c>
      <c r="F29" s="76">
        <v>50</v>
      </c>
      <c r="G29" s="76">
        <v>982</v>
      </c>
      <c r="H29" s="76">
        <f t="shared" si="0"/>
        <v>49100</v>
      </c>
      <c r="I29" s="76">
        <f t="shared" si="1"/>
        <v>54992.000000000007</v>
      </c>
      <c r="J29" s="19" t="s">
        <v>352</v>
      </c>
      <c r="K29" s="20" t="s">
        <v>338</v>
      </c>
      <c r="L29" s="24"/>
    </row>
    <row r="30" spans="1:12" ht="51">
      <c r="A30" s="24">
        <v>18</v>
      </c>
      <c r="B30" s="19" t="s">
        <v>369</v>
      </c>
      <c r="C30" s="20" t="s">
        <v>350</v>
      </c>
      <c r="D30" s="19" t="s">
        <v>370</v>
      </c>
      <c r="E30" s="19" t="s">
        <v>850</v>
      </c>
      <c r="F30" s="76">
        <v>10</v>
      </c>
      <c r="G30" s="76">
        <v>3080</v>
      </c>
      <c r="H30" s="76">
        <f t="shared" si="0"/>
        <v>30800</v>
      </c>
      <c r="I30" s="76">
        <f t="shared" si="1"/>
        <v>34496</v>
      </c>
      <c r="J30" s="19" t="s">
        <v>352</v>
      </c>
      <c r="K30" s="20" t="s">
        <v>338</v>
      </c>
      <c r="L30" s="24"/>
    </row>
    <row r="31" spans="1:12" ht="51">
      <c r="A31" s="19">
        <v>19</v>
      </c>
      <c r="B31" s="19" t="s">
        <v>371</v>
      </c>
      <c r="C31" s="20" t="s">
        <v>350</v>
      </c>
      <c r="D31" s="19" t="s">
        <v>372</v>
      </c>
      <c r="E31" s="28" t="s">
        <v>912</v>
      </c>
      <c r="F31" s="76">
        <v>5</v>
      </c>
      <c r="G31" s="76">
        <v>35714</v>
      </c>
      <c r="H31" s="76">
        <f t="shared" si="0"/>
        <v>178570</v>
      </c>
      <c r="I31" s="76">
        <f t="shared" si="1"/>
        <v>199998.40000000002</v>
      </c>
      <c r="J31" s="19" t="s">
        <v>352</v>
      </c>
      <c r="K31" s="20" t="s">
        <v>338</v>
      </c>
      <c r="L31" s="24"/>
    </row>
    <row r="32" spans="1:12" ht="51">
      <c r="A32" s="24">
        <v>20</v>
      </c>
      <c r="B32" s="19" t="s">
        <v>1030</v>
      </c>
      <c r="C32" s="20" t="s">
        <v>350</v>
      </c>
      <c r="D32" s="19" t="s">
        <v>373</v>
      </c>
      <c r="E32" s="28" t="s">
        <v>912</v>
      </c>
      <c r="F32" s="76"/>
      <c r="G32" s="76"/>
      <c r="H32" s="76"/>
      <c r="I32" s="76"/>
      <c r="J32" s="19" t="s">
        <v>352</v>
      </c>
      <c r="K32" s="20" t="s">
        <v>338</v>
      </c>
      <c r="L32" s="19" t="s">
        <v>1030</v>
      </c>
    </row>
    <row r="33" spans="1:12" ht="76.5">
      <c r="A33" s="19">
        <v>21</v>
      </c>
      <c r="B33" s="19" t="s">
        <v>374</v>
      </c>
      <c r="C33" s="20" t="s">
        <v>350</v>
      </c>
      <c r="D33" s="19" t="s">
        <v>375</v>
      </c>
      <c r="E33" s="28" t="s">
        <v>912</v>
      </c>
      <c r="F33" s="76">
        <v>200</v>
      </c>
      <c r="G33" s="76">
        <v>7304</v>
      </c>
      <c r="H33" s="76">
        <f t="shared" si="0"/>
        <v>1460800</v>
      </c>
      <c r="I33" s="76">
        <f t="shared" si="1"/>
        <v>1636096.0000000002</v>
      </c>
      <c r="J33" s="19" t="s">
        <v>352</v>
      </c>
      <c r="K33" s="20" t="s">
        <v>338</v>
      </c>
      <c r="L33" s="24"/>
    </row>
    <row r="34" spans="1:12" ht="127.5">
      <c r="A34" s="24">
        <v>22</v>
      </c>
      <c r="B34" s="19" t="s">
        <v>376</v>
      </c>
      <c r="C34" s="20" t="s">
        <v>350</v>
      </c>
      <c r="D34" s="19" t="s">
        <v>377</v>
      </c>
      <c r="E34" s="28" t="s">
        <v>912</v>
      </c>
      <c r="F34" s="76">
        <v>3</v>
      </c>
      <c r="G34" s="76">
        <v>12500</v>
      </c>
      <c r="H34" s="76">
        <f t="shared" si="0"/>
        <v>37500</v>
      </c>
      <c r="I34" s="76">
        <f t="shared" si="1"/>
        <v>42000.000000000007</v>
      </c>
      <c r="J34" s="19" t="s">
        <v>352</v>
      </c>
      <c r="K34" s="20" t="s">
        <v>338</v>
      </c>
      <c r="L34" s="24"/>
    </row>
    <row r="35" spans="1:12" ht="114.75">
      <c r="A35" s="19">
        <v>23</v>
      </c>
      <c r="B35" s="19" t="s">
        <v>378</v>
      </c>
      <c r="C35" s="20" t="s">
        <v>350</v>
      </c>
      <c r="D35" s="19" t="s">
        <v>379</v>
      </c>
      <c r="E35" s="28" t="s">
        <v>912</v>
      </c>
      <c r="F35" s="76">
        <v>10</v>
      </c>
      <c r="G35" s="76">
        <v>17196</v>
      </c>
      <c r="H35" s="76">
        <f t="shared" si="0"/>
        <v>171960</v>
      </c>
      <c r="I35" s="76">
        <f t="shared" si="1"/>
        <v>192595.20000000001</v>
      </c>
      <c r="J35" s="19" t="s">
        <v>352</v>
      </c>
      <c r="K35" s="20" t="s">
        <v>338</v>
      </c>
      <c r="L35" s="24"/>
    </row>
    <row r="36" spans="1:12" ht="89.25">
      <c r="A36" s="24">
        <v>24</v>
      </c>
      <c r="B36" s="19" t="s">
        <v>380</v>
      </c>
      <c r="C36" s="20" t="s">
        <v>350</v>
      </c>
      <c r="D36" s="19" t="s">
        <v>381</v>
      </c>
      <c r="E36" s="28" t="s">
        <v>912</v>
      </c>
      <c r="F36" s="76">
        <v>100</v>
      </c>
      <c r="G36" s="76">
        <v>16064</v>
      </c>
      <c r="H36" s="76">
        <f t="shared" si="0"/>
        <v>1606400</v>
      </c>
      <c r="I36" s="76">
        <f t="shared" si="1"/>
        <v>1799168.0000000002</v>
      </c>
      <c r="J36" s="19" t="s">
        <v>352</v>
      </c>
      <c r="K36" s="20" t="s">
        <v>338</v>
      </c>
      <c r="L36" s="24"/>
    </row>
    <row r="37" spans="1:12" ht="51">
      <c r="A37" s="19">
        <v>25</v>
      </c>
      <c r="B37" s="19" t="s">
        <v>140</v>
      </c>
      <c r="C37" s="20" t="s">
        <v>350</v>
      </c>
      <c r="D37" s="19" t="s">
        <v>382</v>
      </c>
      <c r="E37" s="28" t="s">
        <v>912</v>
      </c>
      <c r="F37" s="76">
        <v>1</v>
      </c>
      <c r="G37" s="76">
        <v>53457</v>
      </c>
      <c r="H37" s="76">
        <f t="shared" si="0"/>
        <v>53457</v>
      </c>
      <c r="I37" s="76">
        <f t="shared" si="1"/>
        <v>59871.840000000004</v>
      </c>
      <c r="J37" s="19" t="s">
        <v>352</v>
      </c>
      <c r="K37" s="20" t="s">
        <v>338</v>
      </c>
      <c r="L37" s="24"/>
    </row>
    <row r="38" spans="1:12" ht="63.75">
      <c r="A38" s="24">
        <v>26</v>
      </c>
      <c r="B38" s="20" t="s">
        <v>383</v>
      </c>
      <c r="C38" s="20" t="s">
        <v>350</v>
      </c>
      <c r="D38" s="19" t="s">
        <v>384</v>
      </c>
      <c r="E38" s="28" t="s">
        <v>912</v>
      </c>
      <c r="F38" s="76">
        <v>50</v>
      </c>
      <c r="G38" s="76">
        <v>9939.6</v>
      </c>
      <c r="H38" s="76">
        <f t="shared" si="0"/>
        <v>496980</v>
      </c>
      <c r="I38" s="76">
        <f t="shared" si="1"/>
        <v>556617.60000000009</v>
      </c>
      <c r="J38" s="19" t="s">
        <v>385</v>
      </c>
      <c r="K38" s="20" t="s">
        <v>338</v>
      </c>
      <c r="L38" s="24"/>
    </row>
    <row r="39" spans="1:12" ht="63.75">
      <c r="A39" s="19">
        <v>27</v>
      </c>
      <c r="B39" s="20" t="s">
        <v>386</v>
      </c>
      <c r="C39" s="20" t="s">
        <v>350</v>
      </c>
      <c r="D39" s="19" t="s">
        <v>387</v>
      </c>
      <c r="E39" s="28" t="s">
        <v>912</v>
      </c>
      <c r="F39" s="76">
        <v>50</v>
      </c>
      <c r="G39" s="76">
        <v>15283.4</v>
      </c>
      <c r="H39" s="76">
        <f t="shared" si="0"/>
        <v>764170</v>
      </c>
      <c r="I39" s="76">
        <f t="shared" si="1"/>
        <v>855870.4</v>
      </c>
      <c r="J39" s="19" t="s">
        <v>385</v>
      </c>
      <c r="K39" s="20" t="s">
        <v>338</v>
      </c>
      <c r="L39" s="24"/>
    </row>
    <row r="40" spans="1:12" ht="63.75">
      <c r="A40" s="24">
        <v>28</v>
      </c>
      <c r="B40" s="20" t="s">
        <v>388</v>
      </c>
      <c r="C40" s="20" t="s">
        <v>350</v>
      </c>
      <c r="D40" s="19" t="s">
        <v>389</v>
      </c>
      <c r="E40" s="28" t="s">
        <v>912</v>
      </c>
      <c r="F40" s="76">
        <v>30</v>
      </c>
      <c r="G40" s="76">
        <v>16093</v>
      </c>
      <c r="H40" s="76">
        <f t="shared" si="0"/>
        <v>482790</v>
      </c>
      <c r="I40" s="76">
        <f t="shared" si="1"/>
        <v>540724.80000000005</v>
      </c>
      <c r="J40" s="19" t="s">
        <v>385</v>
      </c>
      <c r="K40" s="20" t="s">
        <v>338</v>
      </c>
      <c r="L40" s="24"/>
    </row>
    <row r="41" spans="1:12" ht="63.75">
      <c r="A41" s="19">
        <v>29</v>
      </c>
      <c r="B41" s="20" t="s">
        <v>390</v>
      </c>
      <c r="C41" s="20" t="s">
        <v>350</v>
      </c>
      <c r="D41" s="19" t="s">
        <v>391</v>
      </c>
      <c r="E41" s="28" t="s">
        <v>912</v>
      </c>
      <c r="F41" s="76">
        <v>20</v>
      </c>
      <c r="G41" s="76">
        <v>17865.099999999999</v>
      </c>
      <c r="H41" s="76">
        <f t="shared" si="0"/>
        <v>357302</v>
      </c>
      <c r="I41" s="76">
        <f t="shared" si="1"/>
        <v>400178.24000000005</v>
      </c>
      <c r="J41" s="19" t="s">
        <v>385</v>
      </c>
      <c r="K41" s="20" t="s">
        <v>338</v>
      </c>
      <c r="L41" s="24"/>
    </row>
    <row r="42" spans="1:12" ht="63.75">
      <c r="A42" s="24">
        <v>30</v>
      </c>
      <c r="B42" s="20" t="s">
        <v>392</v>
      </c>
      <c r="C42" s="20" t="s">
        <v>350</v>
      </c>
      <c r="D42" s="19" t="s">
        <v>393</v>
      </c>
      <c r="E42" s="28" t="s">
        <v>912</v>
      </c>
      <c r="F42" s="76">
        <v>10</v>
      </c>
      <c r="G42" s="76">
        <v>27616.6</v>
      </c>
      <c r="H42" s="76">
        <f t="shared" si="0"/>
        <v>276166</v>
      </c>
      <c r="I42" s="76">
        <f t="shared" si="1"/>
        <v>309305.92000000004</v>
      </c>
      <c r="J42" s="19" t="s">
        <v>385</v>
      </c>
      <c r="K42" s="20" t="s">
        <v>338</v>
      </c>
      <c r="L42" s="24"/>
    </row>
    <row r="43" spans="1:12" ht="63.75">
      <c r="A43" s="19">
        <v>31</v>
      </c>
      <c r="B43" s="20" t="s">
        <v>394</v>
      </c>
      <c r="C43" s="20" t="s">
        <v>350</v>
      </c>
      <c r="D43" s="20" t="s">
        <v>394</v>
      </c>
      <c r="E43" s="28" t="s">
        <v>912</v>
      </c>
      <c r="F43" s="76">
        <v>100</v>
      </c>
      <c r="G43" s="76">
        <v>287.10000000000002</v>
      </c>
      <c r="H43" s="76">
        <f t="shared" si="0"/>
        <v>28710.000000000004</v>
      </c>
      <c r="I43" s="76">
        <f t="shared" si="1"/>
        <v>32155.200000000008</v>
      </c>
      <c r="J43" s="19" t="s">
        <v>385</v>
      </c>
      <c r="K43" s="20" t="s">
        <v>338</v>
      </c>
      <c r="L43" s="24"/>
    </row>
    <row r="44" spans="1:12" ht="63.75">
      <c r="A44" s="24">
        <v>32</v>
      </c>
      <c r="B44" s="20" t="s">
        <v>395</v>
      </c>
      <c r="C44" s="20" t="s">
        <v>350</v>
      </c>
      <c r="D44" s="26" t="s">
        <v>396</v>
      </c>
      <c r="E44" s="28" t="s">
        <v>912</v>
      </c>
      <c r="F44" s="76">
        <v>10</v>
      </c>
      <c r="G44" s="76">
        <v>1419</v>
      </c>
      <c r="H44" s="76">
        <f t="shared" si="0"/>
        <v>14190</v>
      </c>
      <c r="I44" s="76">
        <f t="shared" si="1"/>
        <v>15892.800000000001</v>
      </c>
      <c r="J44" s="19" t="s">
        <v>385</v>
      </c>
      <c r="K44" s="20" t="s">
        <v>338</v>
      </c>
      <c r="L44" s="24"/>
    </row>
    <row r="45" spans="1:12" ht="63.75">
      <c r="A45" s="19">
        <v>33</v>
      </c>
      <c r="B45" s="20" t="s">
        <v>395</v>
      </c>
      <c r="C45" s="20" t="s">
        <v>350</v>
      </c>
      <c r="D45" s="26" t="s">
        <v>397</v>
      </c>
      <c r="E45" s="28" t="s">
        <v>912</v>
      </c>
      <c r="F45" s="76">
        <v>10</v>
      </c>
      <c r="G45" s="76">
        <v>1336.5</v>
      </c>
      <c r="H45" s="76">
        <f t="shared" si="0"/>
        <v>13365</v>
      </c>
      <c r="I45" s="76">
        <f t="shared" si="1"/>
        <v>14968.800000000001</v>
      </c>
      <c r="J45" s="19" t="s">
        <v>385</v>
      </c>
      <c r="K45" s="20" t="s">
        <v>338</v>
      </c>
      <c r="L45" s="24"/>
    </row>
    <row r="46" spans="1:12" ht="63.75">
      <c r="A46" s="24">
        <v>34</v>
      </c>
      <c r="B46" s="20" t="s">
        <v>398</v>
      </c>
      <c r="C46" s="20" t="s">
        <v>350</v>
      </c>
      <c r="D46" s="19" t="s">
        <v>399</v>
      </c>
      <c r="E46" s="28" t="s">
        <v>912</v>
      </c>
      <c r="F46" s="76">
        <v>40</v>
      </c>
      <c r="G46" s="76">
        <v>2216.5</v>
      </c>
      <c r="H46" s="76">
        <f t="shared" si="0"/>
        <v>88660</v>
      </c>
      <c r="I46" s="76">
        <f t="shared" si="1"/>
        <v>99299.200000000012</v>
      </c>
      <c r="J46" s="19" t="s">
        <v>385</v>
      </c>
      <c r="K46" s="20" t="s">
        <v>338</v>
      </c>
      <c r="L46" s="24"/>
    </row>
    <row r="47" spans="1:12" ht="63.75">
      <c r="A47" s="19">
        <v>35</v>
      </c>
      <c r="B47" s="20" t="s">
        <v>398</v>
      </c>
      <c r="C47" s="20" t="s">
        <v>350</v>
      </c>
      <c r="D47" s="19" t="s">
        <v>400</v>
      </c>
      <c r="E47" s="28" t="s">
        <v>912</v>
      </c>
      <c r="F47" s="76">
        <v>40</v>
      </c>
      <c r="G47" s="76">
        <v>2024</v>
      </c>
      <c r="H47" s="76">
        <f t="shared" si="0"/>
        <v>80960</v>
      </c>
      <c r="I47" s="76">
        <f t="shared" si="1"/>
        <v>90675.200000000012</v>
      </c>
      <c r="J47" s="19" t="s">
        <v>385</v>
      </c>
      <c r="K47" s="20" t="s">
        <v>338</v>
      </c>
      <c r="L47" s="24"/>
    </row>
    <row r="48" spans="1:12" ht="63.75">
      <c r="A48" s="24">
        <v>36</v>
      </c>
      <c r="B48" s="20" t="s">
        <v>398</v>
      </c>
      <c r="C48" s="20" t="s">
        <v>350</v>
      </c>
      <c r="D48" s="19" t="s">
        <v>401</v>
      </c>
      <c r="E48" s="28" t="s">
        <v>912</v>
      </c>
      <c r="F48" s="76">
        <v>50</v>
      </c>
      <c r="G48" s="76">
        <v>1559.8</v>
      </c>
      <c r="H48" s="76">
        <f t="shared" si="0"/>
        <v>77990</v>
      </c>
      <c r="I48" s="76">
        <f t="shared" si="1"/>
        <v>87348.800000000003</v>
      </c>
      <c r="J48" s="19" t="s">
        <v>385</v>
      </c>
      <c r="K48" s="20" t="s">
        <v>338</v>
      </c>
      <c r="L48" s="24"/>
    </row>
    <row r="49" spans="1:12" ht="63.75">
      <c r="A49" s="19">
        <v>37</v>
      </c>
      <c r="B49" s="20" t="s">
        <v>398</v>
      </c>
      <c r="C49" s="20" t="s">
        <v>350</v>
      </c>
      <c r="D49" s="19" t="s">
        <v>402</v>
      </c>
      <c r="E49" s="28" t="s">
        <v>912</v>
      </c>
      <c r="F49" s="76">
        <v>100</v>
      </c>
      <c r="G49" s="76">
        <v>430.1</v>
      </c>
      <c r="H49" s="76">
        <f t="shared" si="0"/>
        <v>43010</v>
      </c>
      <c r="I49" s="76">
        <f t="shared" si="1"/>
        <v>48171.200000000004</v>
      </c>
      <c r="J49" s="19" t="s">
        <v>385</v>
      </c>
      <c r="K49" s="20" t="s">
        <v>338</v>
      </c>
      <c r="L49" s="24"/>
    </row>
    <row r="50" spans="1:12" ht="63.75">
      <c r="A50" s="24">
        <v>38</v>
      </c>
      <c r="B50" s="20" t="s">
        <v>398</v>
      </c>
      <c r="C50" s="20" t="s">
        <v>350</v>
      </c>
      <c r="D50" s="19" t="s">
        <v>403</v>
      </c>
      <c r="E50" s="28" t="s">
        <v>912</v>
      </c>
      <c r="F50" s="76">
        <v>100</v>
      </c>
      <c r="G50" s="76">
        <v>309.10000000000002</v>
      </c>
      <c r="H50" s="76">
        <f t="shared" si="0"/>
        <v>30910.000000000004</v>
      </c>
      <c r="I50" s="76">
        <f t="shared" si="1"/>
        <v>34619.200000000004</v>
      </c>
      <c r="J50" s="19" t="s">
        <v>385</v>
      </c>
      <c r="K50" s="20" t="s">
        <v>338</v>
      </c>
      <c r="L50" s="24"/>
    </row>
    <row r="51" spans="1:12" ht="63.75">
      <c r="A51" s="19">
        <v>39</v>
      </c>
      <c r="B51" s="20" t="s">
        <v>404</v>
      </c>
      <c r="C51" s="20" t="s">
        <v>350</v>
      </c>
      <c r="D51" s="19" t="s">
        <v>405</v>
      </c>
      <c r="E51" s="28" t="s">
        <v>912</v>
      </c>
      <c r="F51" s="76">
        <v>40</v>
      </c>
      <c r="G51" s="76">
        <v>110</v>
      </c>
      <c r="H51" s="76">
        <f t="shared" si="0"/>
        <v>4400</v>
      </c>
      <c r="I51" s="76">
        <f t="shared" si="1"/>
        <v>4928.0000000000009</v>
      </c>
      <c r="J51" s="19" t="s">
        <v>385</v>
      </c>
      <c r="K51" s="20" t="s">
        <v>338</v>
      </c>
      <c r="L51" s="24"/>
    </row>
    <row r="52" spans="1:12" ht="63.75">
      <c r="A52" s="24">
        <v>40</v>
      </c>
      <c r="B52" s="20" t="s">
        <v>406</v>
      </c>
      <c r="C52" s="20" t="s">
        <v>350</v>
      </c>
      <c r="D52" s="19" t="s">
        <v>407</v>
      </c>
      <c r="E52" s="28" t="s">
        <v>912</v>
      </c>
      <c r="F52" s="76">
        <v>40</v>
      </c>
      <c r="G52" s="76">
        <v>137.5</v>
      </c>
      <c r="H52" s="76">
        <f t="shared" si="0"/>
        <v>5500</v>
      </c>
      <c r="I52" s="76">
        <f t="shared" si="1"/>
        <v>6160.0000000000009</v>
      </c>
      <c r="J52" s="19" t="s">
        <v>385</v>
      </c>
      <c r="K52" s="20" t="s">
        <v>338</v>
      </c>
      <c r="L52" s="24"/>
    </row>
    <row r="53" spans="1:12" ht="63.75">
      <c r="A53" s="19">
        <v>41</v>
      </c>
      <c r="B53" s="20" t="s">
        <v>408</v>
      </c>
      <c r="C53" s="20" t="s">
        <v>350</v>
      </c>
      <c r="D53" s="19" t="s">
        <v>409</v>
      </c>
      <c r="E53" s="28" t="s">
        <v>912</v>
      </c>
      <c r="F53" s="76">
        <v>50</v>
      </c>
      <c r="G53" s="76">
        <v>258.5</v>
      </c>
      <c r="H53" s="76">
        <f t="shared" si="0"/>
        <v>12925</v>
      </c>
      <c r="I53" s="76">
        <f t="shared" si="1"/>
        <v>14476.000000000002</v>
      </c>
      <c r="J53" s="19" t="s">
        <v>385</v>
      </c>
      <c r="K53" s="20" t="s">
        <v>338</v>
      </c>
      <c r="L53" s="24"/>
    </row>
    <row r="54" spans="1:12" ht="63.75">
      <c r="A54" s="24">
        <v>42</v>
      </c>
      <c r="B54" s="20" t="s">
        <v>410</v>
      </c>
      <c r="C54" s="20" t="s">
        <v>350</v>
      </c>
      <c r="D54" s="19" t="s">
        <v>411</v>
      </c>
      <c r="E54" s="28" t="s">
        <v>912</v>
      </c>
      <c r="F54" s="76">
        <v>40</v>
      </c>
      <c r="G54" s="76">
        <v>330</v>
      </c>
      <c r="H54" s="76">
        <f t="shared" si="0"/>
        <v>13200</v>
      </c>
      <c r="I54" s="76">
        <f t="shared" si="1"/>
        <v>14784.000000000002</v>
      </c>
      <c r="J54" s="19" t="s">
        <v>385</v>
      </c>
      <c r="K54" s="20" t="s">
        <v>338</v>
      </c>
      <c r="L54" s="24"/>
    </row>
    <row r="55" spans="1:12" ht="63.75">
      <c r="A55" s="19">
        <v>43</v>
      </c>
      <c r="B55" s="20" t="s">
        <v>412</v>
      </c>
      <c r="C55" s="20" t="s">
        <v>350</v>
      </c>
      <c r="D55" s="19" t="s">
        <v>413</v>
      </c>
      <c r="E55" s="28" t="s">
        <v>912</v>
      </c>
      <c r="F55" s="76">
        <v>20</v>
      </c>
      <c r="G55" s="76">
        <v>572</v>
      </c>
      <c r="H55" s="76">
        <f t="shared" si="0"/>
        <v>11440</v>
      </c>
      <c r="I55" s="76">
        <f t="shared" si="1"/>
        <v>12812.800000000001</v>
      </c>
      <c r="J55" s="19" t="s">
        <v>385</v>
      </c>
      <c r="K55" s="20" t="s">
        <v>338</v>
      </c>
      <c r="L55" s="24"/>
    </row>
    <row r="56" spans="1:12" ht="63.75">
      <c r="A56" s="24">
        <v>44</v>
      </c>
      <c r="B56" s="20" t="s">
        <v>414</v>
      </c>
      <c r="C56" s="20" t="s">
        <v>350</v>
      </c>
      <c r="D56" s="19" t="s">
        <v>415</v>
      </c>
      <c r="E56" s="28" t="s">
        <v>912</v>
      </c>
      <c r="F56" s="76">
        <v>40</v>
      </c>
      <c r="G56" s="76">
        <v>22</v>
      </c>
      <c r="H56" s="76">
        <f t="shared" si="0"/>
        <v>880</v>
      </c>
      <c r="I56" s="76">
        <f t="shared" si="1"/>
        <v>985.60000000000014</v>
      </c>
      <c r="J56" s="19" t="s">
        <v>385</v>
      </c>
      <c r="K56" s="20" t="s">
        <v>338</v>
      </c>
      <c r="L56" s="24"/>
    </row>
    <row r="57" spans="1:12" ht="63.75">
      <c r="A57" s="19">
        <v>45</v>
      </c>
      <c r="B57" s="20" t="s">
        <v>416</v>
      </c>
      <c r="C57" s="20" t="s">
        <v>350</v>
      </c>
      <c r="D57" s="19" t="s">
        <v>417</v>
      </c>
      <c r="E57" s="28" t="s">
        <v>912</v>
      </c>
      <c r="F57" s="76">
        <v>40</v>
      </c>
      <c r="G57" s="76">
        <v>27.5</v>
      </c>
      <c r="H57" s="76">
        <f t="shared" si="0"/>
        <v>1100</v>
      </c>
      <c r="I57" s="76">
        <f t="shared" si="1"/>
        <v>1232.0000000000002</v>
      </c>
      <c r="J57" s="19" t="s">
        <v>385</v>
      </c>
      <c r="K57" s="20" t="s">
        <v>338</v>
      </c>
      <c r="L57" s="24"/>
    </row>
    <row r="58" spans="1:12" ht="63.75">
      <c r="A58" s="24">
        <v>46</v>
      </c>
      <c r="B58" s="20" t="s">
        <v>418</v>
      </c>
      <c r="C58" s="20" t="s">
        <v>350</v>
      </c>
      <c r="D58" s="19" t="s">
        <v>419</v>
      </c>
      <c r="E58" s="28" t="s">
        <v>912</v>
      </c>
      <c r="F58" s="76">
        <v>50</v>
      </c>
      <c r="G58" s="76">
        <v>38.5</v>
      </c>
      <c r="H58" s="76">
        <f t="shared" si="0"/>
        <v>1925</v>
      </c>
      <c r="I58" s="76">
        <f t="shared" si="1"/>
        <v>2156</v>
      </c>
      <c r="J58" s="19" t="s">
        <v>385</v>
      </c>
      <c r="K58" s="20" t="s">
        <v>338</v>
      </c>
      <c r="L58" s="24"/>
    </row>
    <row r="59" spans="1:12" ht="63.75">
      <c r="A59" s="19">
        <v>47</v>
      </c>
      <c r="B59" s="20" t="s">
        <v>420</v>
      </c>
      <c r="C59" s="20" t="s">
        <v>350</v>
      </c>
      <c r="D59" s="19" t="s">
        <v>420</v>
      </c>
      <c r="E59" s="28" t="s">
        <v>912</v>
      </c>
      <c r="F59" s="76">
        <v>40</v>
      </c>
      <c r="G59" s="76">
        <v>66</v>
      </c>
      <c r="H59" s="76">
        <f t="shared" si="0"/>
        <v>2640</v>
      </c>
      <c r="I59" s="76">
        <f t="shared" si="1"/>
        <v>2956.8</v>
      </c>
      <c r="J59" s="19" t="s">
        <v>385</v>
      </c>
      <c r="K59" s="20" t="s">
        <v>338</v>
      </c>
      <c r="L59" s="24"/>
    </row>
    <row r="60" spans="1:12" ht="63.75">
      <c r="A60" s="24">
        <v>48</v>
      </c>
      <c r="B60" s="20" t="s">
        <v>421</v>
      </c>
      <c r="C60" s="20" t="s">
        <v>350</v>
      </c>
      <c r="D60" s="19" t="s">
        <v>421</v>
      </c>
      <c r="E60" s="28" t="s">
        <v>912</v>
      </c>
      <c r="F60" s="76">
        <v>20</v>
      </c>
      <c r="G60" s="76">
        <v>82.5</v>
      </c>
      <c r="H60" s="76">
        <f t="shared" si="0"/>
        <v>1650</v>
      </c>
      <c r="I60" s="76">
        <f t="shared" si="1"/>
        <v>1848.0000000000002</v>
      </c>
      <c r="J60" s="19" t="s">
        <v>385</v>
      </c>
      <c r="K60" s="20" t="s">
        <v>338</v>
      </c>
      <c r="L60" s="24"/>
    </row>
    <row r="61" spans="1:12" ht="63.75">
      <c r="A61" s="19">
        <v>49</v>
      </c>
      <c r="B61" s="20" t="s">
        <v>422</v>
      </c>
      <c r="C61" s="20" t="s">
        <v>350</v>
      </c>
      <c r="D61" s="19" t="s">
        <v>423</v>
      </c>
      <c r="E61" s="28" t="s">
        <v>912</v>
      </c>
      <c r="F61" s="76">
        <v>10</v>
      </c>
      <c r="G61" s="76">
        <v>30910</v>
      </c>
      <c r="H61" s="76">
        <f t="shared" si="0"/>
        <v>309100</v>
      </c>
      <c r="I61" s="76">
        <f t="shared" si="1"/>
        <v>346192.00000000006</v>
      </c>
      <c r="J61" s="19" t="s">
        <v>385</v>
      </c>
      <c r="K61" s="20" t="s">
        <v>338</v>
      </c>
      <c r="L61" s="24"/>
    </row>
    <row r="62" spans="1:12" ht="63.75">
      <c r="A62" s="24">
        <v>50</v>
      </c>
      <c r="B62" s="20" t="s">
        <v>424</v>
      </c>
      <c r="C62" s="20" t="s">
        <v>350</v>
      </c>
      <c r="D62" s="19" t="s">
        <v>425</v>
      </c>
      <c r="E62" s="28" t="s">
        <v>912</v>
      </c>
      <c r="F62" s="76">
        <v>20</v>
      </c>
      <c r="G62" s="76">
        <v>2310</v>
      </c>
      <c r="H62" s="76">
        <f t="shared" si="0"/>
        <v>46200</v>
      </c>
      <c r="I62" s="76">
        <f t="shared" si="1"/>
        <v>51744.000000000007</v>
      </c>
      <c r="J62" s="19" t="s">
        <v>385</v>
      </c>
      <c r="K62" s="20" t="s">
        <v>338</v>
      </c>
      <c r="L62" s="24"/>
    </row>
    <row r="63" spans="1:12" ht="63.75">
      <c r="A63" s="19">
        <v>51</v>
      </c>
      <c r="B63" s="20" t="s">
        <v>426</v>
      </c>
      <c r="C63" s="20" t="s">
        <v>350</v>
      </c>
      <c r="D63" s="19" t="s">
        <v>427</v>
      </c>
      <c r="E63" s="28" t="s">
        <v>912</v>
      </c>
      <c r="F63" s="76">
        <v>40</v>
      </c>
      <c r="G63" s="76">
        <v>1760</v>
      </c>
      <c r="H63" s="76">
        <f t="shared" si="0"/>
        <v>70400</v>
      </c>
      <c r="I63" s="76">
        <f t="shared" si="1"/>
        <v>78848.000000000015</v>
      </c>
      <c r="J63" s="19" t="s">
        <v>385</v>
      </c>
      <c r="K63" s="20" t="s">
        <v>338</v>
      </c>
      <c r="L63" s="24"/>
    </row>
    <row r="64" spans="1:12" ht="63.75">
      <c r="A64" s="24">
        <v>52</v>
      </c>
      <c r="B64" s="20" t="s">
        <v>428</v>
      </c>
      <c r="C64" s="20" t="s">
        <v>350</v>
      </c>
      <c r="D64" s="19" t="s">
        <v>429</v>
      </c>
      <c r="E64" s="28" t="s">
        <v>912</v>
      </c>
      <c r="F64" s="76">
        <v>20</v>
      </c>
      <c r="G64" s="76">
        <v>4521</v>
      </c>
      <c r="H64" s="76">
        <f t="shared" si="0"/>
        <v>90420</v>
      </c>
      <c r="I64" s="76">
        <f t="shared" si="1"/>
        <v>101270.40000000001</v>
      </c>
      <c r="J64" s="19" t="s">
        <v>385</v>
      </c>
      <c r="K64" s="20" t="s">
        <v>338</v>
      </c>
      <c r="L64" s="24"/>
    </row>
    <row r="65" spans="1:12" ht="63.75">
      <c r="A65" s="19">
        <v>53</v>
      </c>
      <c r="B65" s="20" t="s">
        <v>430</v>
      </c>
      <c r="C65" s="20" t="s">
        <v>350</v>
      </c>
      <c r="D65" s="19" t="s">
        <v>431</v>
      </c>
      <c r="E65" s="28" t="s">
        <v>912</v>
      </c>
      <c r="F65" s="76">
        <v>20</v>
      </c>
      <c r="G65" s="76">
        <v>7348</v>
      </c>
      <c r="H65" s="76">
        <f t="shared" si="0"/>
        <v>146960</v>
      </c>
      <c r="I65" s="76">
        <f t="shared" si="1"/>
        <v>164595.20000000001</v>
      </c>
      <c r="J65" s="19" t="s">
        <v>385</v>
      </c>
      <c r="K65" s="20" t="s">
        <v>338</v>
      </c>
      <c r="L65" s="24"/>
    </row>
    <row r="66" spans="1:12" ht="95.25" customHeight="1">
      <c r="A66" s="24">
        <v>54</v>
      </c>
      <c r="B66" s="20" t="s">
        <v>432</v>
      </c>
      <c r="C66" s="20" t="s">
        <v>350</v>
      </c>
      <c r="D66" s="19" t="s">
        <v>433</v>
      </c>
      <c r="E66" s="28" t="s">
        <v>912</v>
      </c>
      <c r="F66" s="76">
        <v>60</v>
      </c>
      <c r="G66" s="76">
        <v>1567.5</v>
      </c>
      <c r="H66" s="76">
        <f t="shared" si="0"/>
        <v>94050</v>
      </c>
      <c r="I66" s="76">
        <f t="shared" si="1"/>
        <v>105336.00000000001</v>
      </c>
      <c r="J66" s="19" t="s">
        <v>385</v>
      </c>
      <c r="K66" s="20" t="s">
        <v>338</v>
      </c>
      <c r="L66" s="24"/>
    </row>
    <row r="67" spans="1:12" ht="63.75">
      <c r="A67" s="19">
        <v>55</v>
      </c>
      <c r="B67" s="20" t="s">
        <v>434</v>
      </c>
      <c r="C67" s="20" t="s">
        <v>350</v>
      </c>
      <c r="D67" s="19" t="s">
        <v>435</v>
      </c>
      <c r="E67" s="28" t="s">
        <v>912</v>
      </c>
      <c r="F67" s="76">
        <v>50</v>
      </c>
      <c r="G67" s="76">
        <v>1001</v>
      </c>
      <c r="H67" s="76">
        <f t="shared" si="0"/>
        <v>50050</v>
      </c>
      <c r="I67" s="76">
        <f t="shared" si="1"/>
        <v>56056.000000000007</v>
      </c>
      <c r="J67" s="19" t="s">
        <v>385</v>
      </c>
      <c r="K67" s="20" t="s">
        <v>338</v>
      </c>
      <c r="L67" s="24"/>
    </row>
    <row r="68" spans="1:12" ht="63.75">
      <c r="A68" s="24">
        <v>56</v>
      </c>
      <c r="B68" s="20" t="s">
        <v>436</v>
      </c>
      <c r="C68" s="20" t="s">
        <v>350</v>
      </c>
      <c r="D68" s="19" t="s">
        <v>437</v>
      </c>
      <c r="E68" s="19" t="s">
        <v>926</v>
      </c>
      <c r="F68" s="76">
        <v>100</v>
      </c>
      <c r="G68" s="76">
        <v>3162.5</v>
      </c>
      <c r="H68" s="76">
        <f t="shared" si="0"/>
        <v>316250</v>
      </c>
      <c r="I68" s="76">
        <f t="shared" si="1"/>
        <v>354200.00000000006</v>
      </c>
      <c r="J68" s="19" t="s">
        <v>385</v>
      </c>
      <c r="K68" s="20" t="s">
        <v>338</v>
      </c>
      <c r="L68" s="24"/>
    </row>
    <row r="69" spans="1:12" ht="63.75">
      <c r="A69" s="19">
        <v>57</v>
      </c>
      <c r="B69" s="20" t="s">
        <v>438</v>
      </c>
      <c r="C69" s="20" t="s">
        <v>350</v>
      </c>
      <c r="D69" s="19" t="s">
        <v>439</v>
      </c>
      <c r="E69" s="28" t="s">
        <v>912</v>
      </c>
      <c r="F69" s="76">
        <v>20</v>
      </c>
      <c r="G69" s="76">
        <v>687.5</v>
      </c>
      <c r="H69" s="76">
        <f t="shared" si="0"/>
        <v>13750</v>
      </c>
      <c r="I69" s="76">
        <f t="shared" si="1"/>
        <v>15400.000000000002</v>
      </c>
      <c r="J69" s="19" t="s">
        <v>385</v>
      </c>
      <c r="K69" s="20" t="s">
        <v>338</v>
      </c>
      <c r="L69" s="24"/>
    </row>
    <row r="70" spans="1:12" ht="63.75">
      <c r="A70" s="24">
        <v>58</v>
      </c>
      <c r="B70" s="20" t="s">
        <v>440</v>
      </c>
      <c r="C70" s="20" t="s">
        <v>350</v>
      </c>
      <c r="D70" s="19" t="s">
        <v>441</v>
      </c>
      <c r="E70" s="28" t="s">
        <v>912</v>
      </c>
      <c r="F70" s="76">
        <v>20</v>
      </c>
      <c r="G70" s="76">
        <v>1760</v>
      </c>
      <c r="H70" s="76">
        <f t="shared" si="0"/>
        <v>35200</v>
      </c>
      <c r="I70" s="76">
        <f t="shared" si="1"/>
        <v>39424.000000000007</v>
      </c>
      <c r="J70" s="19" t="s">
        <v>385</v>
      </c>
      <c r="K70" s="20" t="s">
        <v>338</v>
      </c>
      <c r="L70" s="24"/>
    </row>
    <row r="71" spans="1:12" ht="63.75">
      <c r="A71" s="19">
        <v>59</v>
      </c>
      <c r="B71" s="20" t="s">
        <v>442</v>
      </c>
      <c r="C71" s="20" t="s">
        <v>350</v>
      </c>
      <c r="D71" s="19" t="s">
        <v>443</v>
      </c>
      <c r="E71" s="28" t="s">
        <v>912</v>
      </c>
      <c r="F71" s="76">
        <v>20</v>
      </c>
      <c r="G71" s="76">
        <v>6534</v>
      </c>
      <c r="H71" s="76">
        <f t="shared" si="0"/>
        <v>130680</v>
      </c>
      <c r="I71" s="76">
        <f t="shared" si="1"/>
        <v>146361.60000000001</v>
      </c>
      <c r="J71" s="19" t="s">
        <v>385</v>
      </c>
      <c r="K71" s="20" t="s">
        <v>338</v>
      </c>
      <c r="L71" s="24"/>
    </row>
    <row r="72" spans="1:12" ht="63.75">
      <c r="A72" s="24">
        <v>60</v>
      </c>
      <c r="B72" s="20" t="s">
        <v>444</v>
      </c>
      <c r="C72" s="20" t="s">
        <v>350</v>
      </c>
      <c r="D72" s="19" t="s">
        <v>445</v>
      </c>
      <c r="E72" s="28" t="s">
        <v>912</v>
      </c>
      <c r="F72" s="76">
        <v>10</v>
      </c>
      <c r="G72" s="76">
        <v>15394.5</v>
      </c>
      <c r="H72" s="76">
        <f t="shared" si="0"/>
        <v>153945</v>
      </c>
      <c r="I72" s="76">
        <f t="shared" si="1"/>
        <v>172418.40000000002</v>
      </c>
      <c r="J72" s="19" t="s">
        <v>385</v>
      </c>
      <c r="K72" s="20" t="s">
        <v>338</v>
      </c>
      <c r="L72" s="24"/>
    </row>
    <row r="73" spans="1:12" ht="63.75">
      <c r="A73" s="19">
        <v>61</v>
      </c>
      <c r="B73" s="20" t="s">
        <v>198</v>
      </c>
      <c r="C73" s="20" t="s">
        <v>350</v>
      </c>
      <c r="D73" s="19" t="s">
        <v>199</v>
      </c>
      <c r="E73" s="28" t="s">
        <v>912</v>
      </c>
      <c r="F73" s="76">
        <v>16</v>
      </c>
      <c r="G73" s="76">
        <v>23182.5</v>
      </c>
      <c r="H73" s="76">
        <f t="shared" si="0"/>
        <v>370920</v>
      </c>
      <c r="I73" s="76">
        <f t="shared" si="1"/>
        <v>415430.40000000002</v>
      </c>
      <c r="J73" s="19" t="s">
        <v>385</v>
      </c>
      <c r="K73" s="20" t="s">
        <v>338</v>
      </c>
      <c r="L73" s="24"/>
    </row>
    <row r="74" spans="1:12" ht="63.75">
      <c r="A74" s="24">
        <v>62</v>
      </c>
      <c r="B74" s="20" t="s">
        <v>446</v>
      </c>
      <c r="C74" s="20" t="s">
        <v>350</v>
      </c>
      <c r="D74" s="19" t="s">
        <v>447</v>
      </c>
      <c r="E74" s="28" t="s">
        <v>912</v>
      </c>
      <c r="F74" s="76">
        <v>16</v>
      </c>
      <c r="G74" s="76">
        <v>7859.5</v>
      </c>
      <c r="H74" s="76">
        <f t="shared" si="0"/>
        <v>125752</v>
      </c>
      <c r="I74" s="76">
        <f t="shared" si="1"/>
        <v>140842.24000000002</v>
      </c>
      <c r="J74" s="19" t="s">
        <v>385</v>
      </c>
      <c r="K74" s="20" t="s">
        <v>338</v>
      </c>
      <c r="L74" s="24"/>
    </row>
    <row r="75" spans="1:12" ht="63.75">
      <c r="A75" s="19">
        <v>63</v>
      </c>
      <c r="B75" s="20" t="s">
        <v>448</v>
      </c>
      <c r="C75" s="20" t="s">
        <v>350</v>
      </c>
      <c r="D75" s="19" t="s">
        <v>449</v>
      </c>
      <c r="E75" s="28" t="s">
        <v>912</v>
      </c>
      <c r="F75" s="76">
        <v>4</v>
      </c>
      <c r="G75" s="76">
        <v>47431</v>
      </c>
      <c r="H75" s="76">
        <f t="shared" si="0"/>
        <v>189724</v>
      </c>
      <c r="I75" s="76">
        <f t="shared" si="1"/>
        <v>212490.88000000003</v>
      </c>
      <c r="J75" s="19" t="s">
        <v>385</v>
      </c>
      <c r="K75" s="20" t="s">
        <v>338</v>
      </c>
      <c r="L75" s="24"/>
    </row>
    <row r="76" spans="1:12" ht="140.25">
      <c r="A76" s="24">
        <v>64</v>
      </c>
      <c r="B76" s="19" t="s">
        <v>450</v>
      </c>
      <c r="C76" s="20" t="s">
        <v>350</v>
      </c>
      <c r="D76" s="19" t="s">
        <v>451</v>
      </c>
      <c r="E76" s="28" t="s">
        <v>912</v>
      </c>
      <c r="F76" s="76">
        <v>400</v>
      </c>
      <c r="G76" s="76">
        <v>10363</v>
      </c>
      <c r="H76" s="76">
        <f t="shared" si="0"/>
        <v>4145200</v>
      </c>
      <c r="I76" s="76">
        <f t="shared" si="1"/>
        <v>4642624</v>
      </c>
      <c r="J76" s="19" t="s">
        <v>345</v>
      </c>
      <c r="K76" s="20" t="s">
        <v>338</v>
      </c>
      <c r="L76" s="24"/>
    </row>
    <row r="77" spans="1:12" ht="89.25">
      <c r="A77" s="19">
        <v>65</v>
      </c>
      <c r="B77" s="19" t="s">
        <v>452</v>
      </c>
      <c r="C77" s="20" t="s">
        <v>350</v>
      </c>
      <c r="D77" s="19" t="s">
        <v>453</v>
      </c>
      <c r="E77" s="28" t="s">
        <v>912</v>
      </c>
      <c r="F77" s="76">
        <v>2160</v>
      </c>
      <c r="G77" s="76">
        <v>72</v>
      </c>
      <c r="H77" s="76">
        <f t="shared" si="0"/>
        <v>155520</v>
      </c>
      <c r="I77" s="76">
        <f t="shared" si="1"/>
        <v>174182.40000000002</v>
      </c>
      <c r="J77" s="19" t="s">
        <v>454</v>
      </c>
      <c r="K77" s="20" t="s">
        <v>338</v>
      </c>
      <c r="L77" s="24"/>
    </row>
    <row r="78" spans="1:12" ht="220.5" customHeight="1">
      <c r="A78" s="24">
        <v>66</v>
      </c>
      <c r="B78" s="19" t="s">
        <v>455</v>
      </c>
      <c r="C78" s="20" t="s">
        <v>350</v>
      </c>
      <c r="D78" s="19" t="s">
        <v>456</v>
      </c>
      <c r="E78" s="28" t="s">
        <v>912</v>
      </c>
      <c r="F78" s="76">
        <v>16</v>
      </c>
      <c r="G78" s="76">
        <v>29196.42</v>
      </c>
      <c r="H78" s="76">
        <f t="shared" ref="H78:H122" si="2">F78*G78</f>
        <v>467142.72</v>
      </c>
      <c r="I78" s="76">
        <f t="shared" ref="I78:I122" si="3">H78*1.12</f>
        <v>523199.84640000004</v>
      </c>
      <c r="J78" s="19" t="s">
        <v>347</v>
      </c>
      <c r="K78" s="20" t="s">
        <v>338</v>
      </c>
      <c r="L78" s="24"/>
    </row>
    <row r="79" spans="1:12" ht="216.75">
      <c r="A79" s="19">
        <v>67</v>
      </c>
      <c r="B79" s="19" t="s">
        <v>457</v>
      </c>
      <c r="C79" s="20" t="s">
        <v>350</v>
      </c>
      <c r="D79" s="19" t="s">
        <v>458</v>
      </c>
      <c r="E79" s="28" t="s">
        <v>912</v>
      </c>
      <c r="F79" s="76">
        <v>16</v>
      </c>
      <c r="G79" s="76">
        <v>25892.85</v>
      </c>
      <c r="H79" s="76">
        <f t="shared" si="2"/>
        <v>414285.6</v>
      </c>
      <c r="I79" s="76">
        <f t="shared" si="3"/>
        <v>463999.87200000003</v>
      </c>
      <c r="J79" s="19" t="s">
        <v>347</v>
      </c>
      <c r="K79" s="20" t="s">
        <v>338</v>
      </c>
      <c r="L79" s="24"/>
    </row>
    <row r="80" spans="1:12" ht="192" customHeight="1">
      <c r="A80" s="24">
        <v>68</v>
      </c>
      <c r="B80" s="19" t="s">
        <v>459</v>
      </c>
      <c r="C80" s="20" t="s">
        <v>350</v>
      </c>
      <c r="D80" s="19" t="s">
        <v>2021</v>
      </c>
      <c r="E80" s="28" t="s">
        <v>912</v>
      </c>
      <c r="F80" s="76">
        <v>4</v>
      </c>
      <c r="G80" s="76">
        <v>29464.28</v>
      </c>
      <c r="H80" s="76">
        <f t="shared" si="2"/>
        <v>117857.12</v>
      </c>
      <c r="I80" s="76">
        <f t="shared" si="3"/>
        <v>131999.97440000001</v>
      </c>
      <c r="J80" s="19" t="s">
        <v>347</v>
      </c>
      <c r="K80" s="20" t="s">
        <v>338</v>
      </c>
      <c r="L80" s="24"/>
    </row>
    <row r="81" spans="1:12" ht="216.75">
      <c r="A81" s="19">
        <v>69</v>
      </c>
      <c r="B81" s="24" t="s">
        <v>1030</v>
      </c>
      <c r="C81" s="20" t="s">
        <v>350</v>
      </c>
      <c r="D81" s="19" t="s">
        <v>460</v>
      </c>
      <c r="E81" s="28" t="s">
        <v>912</v>
      </c>
      <c r="F81" s="159"/>
      <c r="G81" s="159"/>
      <c r="H81" s="159"/>
      <c r="I81" s="159"/>
      <c r="J81" s="19" t="s">
        <v>347</v>
      </c>
      <c r="K81" s="20" t="s">
        <v>338</v>
      </c>
      <c r="L81" s="24"/>
    </row>
    <row r="82" spans="1:12" ht="216.75">
      <c r="A82" s="24">
        <v>70</v>
      </c>
      <c r="B82" s="19" t="s">
        <v>2048</v>
      </c>
      <c r="C82" s="20" t="s">
        <v>350</v>
      </c>
      <c r="D82" s="19" t="s">
        <v>461</v>
      </c>
      <c r="E82" s="28" t="s">
        <v>912</v>
      </c>
      <c r="F82" s="76">
        <v>8</v>
      </c>
      <c r="G82" s="76">
        <v>45089.279999999999</v>
      </c>
      <c r="H82" s="76">
        <f t="shared" si="2"/>
        <v>360714.23999999999</v>
      </c>
      <c r="I82" s="76">
        <f t="shared" si="3"/>
        <v>403999.94880000001</v>
      </c>
      <c r="J82" s="19" t="s">
        <v>347</v>
      </c>
      <c r="K82" s="20" t="s">
        <v>338</v>
      </c>
      <c r="L82" s="24"/>
    </row>
    <row r="83" spans="1:12" ht="203.25" customHeight="1">
      <c r="A83" s="19">
        <v>71</v>
      </c>
      <c r="B83" s="19" t="s">
        <v>1030</v>
      </c>
      <c r="C83" s="20" t="s">
        <v>350</v>
      </c>
      <c r="D83" s="19" t="s">
        <v>2026</v>
      </c>
      <c r="E83" s="28" t="s">
        <v>912</v>
      </c>
      <c r="F83" s="159"/>
      <c r="G83" s="159"/>
      <c r="H83" s="159"/>
      <c r="I83" s="159"/>
      <c r="J83" s="19" t="s">
        <v>347</v>
      </c>
      <c r="K83" s="20" t="s">
        <v>338</v>
      </c>
      <c r="L83" s="19"/>
    </row>
    <row r="84" spans="1:12" ht="216.75">
      <c r="A84" s="24">
        <v>72</v>
      </c>
      <c r="B84" s="19" t="s">
        <v>462</v>
      </c>
      <c r="C84" s="20" t="s">
        <v>350</v>
      </c>
      <c r="D84" s="19" t="s">
        <v>463</v>
      </c>
      <c r="E84" s="28" t="s">
        <v>912</v>
      </c>
      <c r="F84" s="76">
        <v>4</v>
      </c>
      <c r="G84" s="76">
        <v>50446.42</v>
      </c>
      <c r="H84" s="76">
        <f t="shared" si="2"/>
        <v>201785.68</v>
      </c>
      <c r="I84" s="76">
        <f t="shared" si="3"/>
        <v>225999.96160000001</v>
      </c>
      <c r="J84" s="19" t="s">
        <v>347</v>
      </c>
      <c r="K84" s="20" t="s">
        <v>338</v>
      </c>
      <c r="L84" s="24"/>
    </row>
    <row r="85" spans="1:12" ht="51">
      <c r="A85" s="19">
        <v>73</v>
      </c>
      <c r="B85" s="19" t="s">
        <v>222</v>
      </c>
      <c r="C85" s="20" t="s">
        <v>350</v>
      </c>
      <c r="D85" s="19" t="s">
        <v>464</v>
      </c>
      <c r="E85" s="28" t="s">
        <v>912</v>
      </c>
      <c r="F85" s="76">
        <v>12</v>
      </c>
      <c r="G85" s="76">
        <v>15625</v>
      </c>
      <c r="H85" s="76">
        <f t="shared" si="2"/>
        <v>187500</v>
      </c>
      <c r="I85" s="76">
        <f t="shared" si="3"/>
        <v>210000.00000000003</v>
      </c>
      <c r="J85" s="19" t="s">
        <v>347</v>
      </c>
      <c r="K85" s="20" t="s">
        <v>338</v>
      </c>
      <c r="L85" s="24"/>
    </row>
    <row r="86" spans="1:12" ht="51">
      <c r="A86" s="24">
        <v>74</v>
      </c>
      <c r="B86" s="19" t="s">
        <v>224</v>
      </c>
      <c r="C86" s="20" t="s">
        <v>350</v>
      </c>
      <c r="D86" s="19" t="s">
        <v>465</v>
      </c>
      <c r="E86" s="28" t="s">
        <v>912</v>
      </c>
      <c r="F86" s="76">
        <v>2</v>
      </c>
      <c r="G86" s="76">
        <v>12678.57</v>
      </c>
      <c r="H86" s="76">
        <f t="shared" si="2"/>
        <v>25357.14</v>
      </c>
      <c r="I86" s="76">
        <f t="shared" si="3"/>
        <v>28399.996800000001</v>
      </c>
      <c r="J86" s="19" t="s">
        <v>347</v>
      </c>
      <c r="K86" s="20" t="s">
        <v>338</v>
      </c>
      <c r="L86" s="24"/>
    </row>
    <row r="87" spans="1:12" ht="51">
      <c r="A87" s="19">
        <v>75</v>
      </c>
      <c r="B87" s="19" t="s">
        <v>1030</v>
      </c>
      <c r="C87" s="20" t="s">
        <v>350</v>
      </c>
      <c r="D87" s="19" t="s">
        <v>466</v>
      </c>
      <c r="E87" s="28" t="s">
        <v>912</v>
      </c>
      <c r="F87" s="159"/>
      <c r="G87" s="159"/>
      <c r="H87" s="159"/>
      <c r="I87" s="159"/>
      <c r="J87" s="19" t="s">
        <v>347</v>
      </c>
      <c r="K87" s="20" t="s">
        <v>338</v>
      </c>
      <c r="L87" s="19"/>
    </row>
    <row r="88" spans="1:12" ht="54.75" customHeight="1">
      <c r="A88" s="24">
        <v>76</v>
      </c>
      <c r="B88" s="19" t="s">
        <v>227</v>
      </c>
      <c r="C88" s="20" t="s">
        <v>350</v>
      </c>
      <c r="D88" s="19" t="s">
        <v>467</v>
      </c>
      <c r="E88" s="28" t="s">
        <v>912</v>
      </c>
      <c r="F88" s="76">
        <v>1</v>
      </c>
      <c r="G88" s="76">
        <v>21875</v>
      </c>
      <c r="H88" s="76">
        <f t="shared" si="2"/>
        <v>21875</v>
      </c>
      <c r="I88" s="76">
        <f t="shared" si="3"/>
        <v>24500.000000000004</v>
      </c>
      <c r="J88" s="19" t="s">
        <v>347</v>
      </c>
      <c r="K88" s="20" t="s">
        <v>338</v>
      </c>
      <c r="L88" s="24"/>
    </row>
    <row r="89" spans="1:12" ht="55.5" customHeight="1">
      <c r="A89" s="19">
        <v>77</v>
      </c>
      <c r="B89" s="19" t="s">
        <v>229</v>
      </c>
      <c r="C89" s="20" t="s">
        <v>350</v>
      </c>
      <c r="D89" s="19" t="s">
        <v>468</v>
      </c>
      <c r="E89" s="28" t="s">
        <v>912</v>
      </c>
      <c r="F89" s="76">
        <v>4</v>
      </c>
      <c r="G89" s="76">
        <v>25000</v>
      </c>
      <c r="H89" s="76">
        <f t="shared" si="2"/>
        <v>100000</v>
      </c>
      <c r="I89" s="76">
        <f t="shared" si="3"/>
        <v>112000.00000000001</v>
      </c>
      <c r="J89" s="19" t="s">
        <v>347</v>
      </c>
      <c r="K89" s="20" t="s">
        <v>338</v>
      </c>
      <c r="L89" s="24"/>
    </row>
    <row r="90" spans="1:12" ht="59.25" customHeight="1">
      <c r="A90" s="24">
        <v>78</v>
      </c>
      <c r="B90" s="19" t="s">
        <v>231</v>
      </c>
      <c r="C90" s="20" t="s">
        <v>350</v>
      </c>
      <c r="D90" s="19" t="s">
        <v>469</v>
      </c>
      <c r="E90" s="28" t="s">
        <v>912</v>
      </c>
      <c r="F90" s="76">
        <v>2</v>
      </c>
      <c r="G90" s="76">
        <v>38839.279999999999</v>
      </c>
      <c r="H90" s="76">
        <f t="shared" si="2"/>
        <v>77678.559999999998</v>
      </c>
      <c r="I90" s="76">
        <f t="shared" si="3"/>
        <v>86999.987200000003</v>
      </c>
      <c r="J90" s="19" t="s">
        <v>347</v>
      </c>
      <c r="K90" s="20" t="s">
        <v>338</v>
      </c>
      <c r="L90" s="24"/>
    </row>
    <row r="91" spans="1:12" ht="127.5">
      <c r="A91" s="19">
        <v>79</v>
      </c>
      <c r="B91" s="27" t="s">
        <v>470</v>
      </c>
      <c r="C91" s="20" t="s">
        <v>350</v>
      </c>
      <c r="D91" s="19" t="s">
        <v>471</v>
      </c>
      <c r="E91" s="28" t="s">
        <v>850</v>
      </c>
      <c r="F91" s="76">
        <v>100</v>
      </c>
      <c r="G91" s="76">
        <v>3263.39</v>
      </c>
      <c r="H91" s="76">
        <f t="shared" si="2"/>
        <v>326339</v>
      </c>
      <c r="I91" s="76">
        <f t="shared" si="3"/>
        <v>365499.68000000005</v>
      </c>
      <c r="J91" s="20" t="s">
        <v>472</v>
      </c>
      <c r="K91" s="20" t="s">
        <v>338</v>
      </c>
      <c r="L91" s="24"/>
    </row>
    <row r="92" spans="1:12" ht="110.25" customHeight="1">
      <c r="A92" s="24">
        <v>80</v>
      </c>
      <c r="B92" s="27" t="s">
        <v>1460</v>
      </c>
      <c r="C92" s="20" t="s">
        <v>350</v>
      </c>
      <c r="D92" s="19" t="s">
        <v>1461</v>
      </c>
      <c r="E92" s="28" t="s">
        <v>850</v>
      </c>
      <c r="F92" s="76">
        <v>100</v>
      </c>
      <c r="G92" s="76">
        <v>16855</v>
      </c>
      <c r="H92" s="76">
        <f t="shared" si="2"/>
        <v>1685500</v>
      </c>
      <c r="I92" s="76">
        <f t="shared" si="3"/>
        <v>1887760.0000000002</v>
      </c>
      <c r="J92" s="19" t="s">
        <v>473</v>
      </c>
      <c r="K92" s="20" t="s">
        <v>338</v>
      </c>
      <c r="L92" s="24"/>
    </row>
    <row r="93" spans="1:12" ht="105" customHeight="1">
      <c r="A93" s="19">
        <v>81</v>
      </c>
      <c r="B93" s="27" t="s">
        <v>1462</v>
      </c>
      <c r="C93" s="20" t="s">
        <v>350</v>
      </c>
      <c r="D93" s="19" t="s">
        <v>1463</v>
      </c>
      <c r="E93" s="28" t="s">
        <v>850</v>
      </c>
      <c r="F93" s="76">
        <v>50</v>
      </c>
      <c r="G93" s="76">
        <v>9702</v>
      </c>
      <c r="H93" s="76">
        <f t="shared" si="2"/>
        <v>485100</v>
      </c>
      <c r="I93" s="76">
        <f t="shared" si="3"/>
        <v>543312</v>
      </c>
      <c r="J93" s="19" t="s">
        <v>473</v>
      </c>
      <c r="K93" s="20" t="s">
        <v>338</v>
      </c>
      <c r="L93" s="24"/>
    </row>
    <row r="94" spans="1:12" ht="63.75">
      <c r="A94" s="24">
        <v>82</v>
      </c>
      <c r="B94" s="27" t="s">
        <v>474</v>
      </c>
      <c r="C94" s="20" t="s">
        <v>350</v>
      </c>
      <c r="D94" s="19" t="s">
        <v>1464</v>
      </c>
      <c r="E94" s="28" t="s">
        <v>912</v>
      </c>
      <c r="F94" s="76">
        <v>100</v>
      </c>
      <c r="G94" s="76">
        <v>1651</v>
      </c>
      <c r="H94" s="76">
        <f t="shared" si="2"/>
        <v>165100</v>
      </c>
      <c r="I94" s="76">
        <f t="shared" si="3"/>
        <v>184912.00000000003</v>
      </c>
      <c r="J94" s="19" t="s">
        <v>473</v>
      </c>
      <c r="K94" s="20" t="s">
        <v>338</v>
      </c>
      <c r="L94" s="24"/>
    </row>
    <row r="95" spans="1:12" ht="63.75">
      <c r="A95" s="19">
        <v>83</v>
      </c>
      <c r="B95" s="27" t="s">
        <v>475</v>
      </c>
      <c r="C95" s="20" t="s">
        <v>350</v>
      </c>
      <c r="D95" s="19" t="s">
        <v>1465</v>
      </c>
      <c r="E95" s="28" t="s">
        <v>912</v>
      </c>
      <c r="F95" s="76">
        <v>100</v>
      </c>
      <c r="G95" s="76">
        <v>4635</v>
      </c>
      <c r="H95" s="76">
        <f t="shared" si="2"/>
        <v>463500</v>
      </c>
      <c r="I95" s="76">
        <f t="shared" si="3"/>
        <v>519120.00000000006</v>
      </c>
      <c r="J95" s="19" t="s">
        <v>473</v>
      </c>
      <c r="K95" s="20" t="s">
        <v>338</v>
      </c>
      <c r="L95" s="24"/>
    </row>
    <row r="96" spans="1:12" ht="115.5" customHeight="1">
      <c r="A96" s="24">
        <v>84</v>
      </c>
      <c r="B96" s="27" t="s">
        <v>1030</v>
      </c>
      <c r="C96" s="19" t="s">
        <v>775</v>
      </c>
      <c r="D96" s="19" t="s">
        <v>476</v>
      </c>
      <c r="E96" s="28" t="s">
        <v>351</v>
      </c>
      <c r="F96" s="76"/>
      <c r="G96" s="76"/>
      <c r="H96" s="76"/>
      <c r="I96" s="76"/>
      <c r="J96" s="19" t="s">
        <v>473</v>
      </c>
      <c r="K96" s="20" t="s">
        <v>338</v>
      </c>
      <c r="L96" s="27"/>
    </row>
    <row r="97" spans="1:12" ht="117.75" customHeight="1">
      <c r="A97" s="19">
        <v>85</v>
      </c>
      <c r="B97" s="27" t="s">
        <v>1030</v>
      </c>
      <c r="C97" s="19" t="s">
        <v>775</v>
      </c>
      <c r="D97" s="30" t="s">
        <v>477</v>
      </c>
      <c r="E97" s="28" t="s">
        <v>912</v>
      </c>
      <c r="F97" s="76"/>
      <c r="G97" s="76"/>
      <c r="H97" s="76"/>
      <c r="I97" s="76"/>
      <c r="J97" s="19" t="s">
        <v>473</v>
      </c>
      <c r="K97" s="20" t="s">
        <v>338</v>
      </c>
      <c r="L97" s="27"/>
    </row>
    <row r="98" spans="1:12" ht="63.75">
      <c r="A98" s="24">
        <v>86</v>
      </c>
      <c r="B98" s="27" t="s">
        <v>478</v>
      </c>
      <c r="C98" s="20" t="s">
        <v>350</v>
      </c>
      <c r="D98" s="27" t="s">
        <v>479</v>
      </c>
      <c r="E98" s="28" t="s">
        <v>912</v>
      </c>
      <c r="F98" s="76">
        <v>500</v>
      </c>
      <c r="G98" s="76">
        <v>2678.5714285714284</v>
      </c>
      <c r="H98" s="76">
        <f t="shared" si="2"/>
        <v>1339285.7142857143</v>
      </c>
      <c r="I98" s="76">
        <f t="shared" si="3"/>
        <v>1500000.0000000002</v>
      </c>
      <c r="J98" s="19" t="s">
        <v>473</v>
      </c>
      <c r="K98" s="20" t="s">
        <v>338</v>
      </c>
      <c r="L98" s="24"/>
    </row>
    <row r="99" spans="1:12" ht="63.75">
      <c r="A99" s="19">
        <v>87</v>
      </c>
      <c r="B99" s="27" t="s">
        <v>480</v>
      </c>
      <c r="C99" s="20" t="s">
        <v>350</v>
      </c>
      <c r="D99" s="27" t="s">
        <v>481</v>
      </c>
      <c r="E99" s="28" t="s">
        <v>912</v>
      </c>
      <c r="F99" s="76">
        <v>25</v>
      </c>
      <c r="G99" s="76">
        <v>8928.5714285714275</v>
      </c>
      <c r="H99" s="76">
        <f t="shared" si="2"/>
        <v>223214.28571428568</v>
      </c>
      <c r="I99" s="76">
        <f t="shared" si="3"/>
        <v>250000</v>
      </c>
      <c r="J99" s="19" t="s">
        <v>473</v>
      </c>
      <c r="K99" s="20" t="s">
        <v>338</v>
      </c>
      <c r="L99" s="24"/>
    </row>
    <row r="100" spans="1:12" ht="127.5">
      <c r="A100" s="24">
        <v>88</v>
      </c>
      <c r="B100" s="27" t="s">
        <v>482</v>
      </c>
      <c r="C100" s="20" t="s">
        <v>350</v>
      </c>
      <c r="D100" s="20" t="s">
        <v>2027</v>
      </c>
      <c r="E100" s="28" t="s">
        <v>912</v>
      </c>
      <c r="F100" s="76">
        <v>10</v>
      </c>
      <c r="G100" s="76">
        <v>14790</v>
      </c>
      <c r="H100" s="76">
        <f t="shared" si="2"/>
        <v>147900</v>
      </c>
      <c r="I100" s="76">
        <f t="shared" si="3"/>
        <v>165648.00000000003</v>
      </c>
      <c r="J100" s="19" t="s">
        <v>473</v>
      </c>
      <c r="K100" s="20" t="s">
        <v>338</v>
      </c>
      <c r="L100" s="24"/>
    </row>
    <row r="101" spans="1:12" ht="63.75">
      <c r="A101" s="19">
        <v>89</v>
      </c>
      <c r="B101" s="27" t="s">
        <v>483</v>
      </c>
      <c r="C101" s="20" t="s">
        <v>350</v>
      </c>
      <c r="D101" s="20" t="s">
        <v>484</v>
      </c>
      <c r="E101" s="28" t="s">
        <v>912</v>
      </c>
      <c r="F101" s="76">
        <v>10</v>
      </c>
      <c r="G101" s="76">
        <v>2250</v>
      </c>
      <c r="H101" s="76">
        <f t="shared" si="2"/>
        <v>22500</v>
      </c>
      <c r="I101" s="76">
        <f t="shared" si="3"/>
        <v>25200.000000000004</v>
      </c>
      <c r="J101" s="19" t="s">
        <v>473</v>
      </c>
      <c r="K101" s="20" t="s">
        <v>338</v>
      </c>
      <c r="L101" s="24"/>
    </row>
    <row r="102" spans="1:12" ht="67.5" customHeight="1">
      <c r="A102" s="24">
        <v>90</v>
      </c>
      <c r="B102" s="27" t="s">
        <v>1030</v>
      </c>
      <c r="C102" s="20" t="s">
        <v>350</v>
      </c>
      <c r="D102" s="32" t="s">
        <v>485</v>
      </c>
      <c r="E102" s="28" t="s">
        <v>912</v>
      </c>
      <c r="F102" s="76"/>
      <c r="G102" s="76"/>
      <c r="H102" s="76"/>
      <c r="I102" s="76"/>
      <c r="J102" s="19" t="s">
        <v>473</v>
      </c>
      <c r="K102" s="20" t="s">
        <v>338</v>
      </c>
      <c r="L102" s="27"/>
    </row>
    <row r="103" spans="1:12" ht="76.5">
      <c r="A103" s="19">
        <v>91</v>
      </c>
      <c r="B103" s="27" t="s">
        <v>486</v>
      </c>
      <c r="C103" s="20" t="s">
        <v>350</v>
      </c>
      <c r="D103" s="33" t="s">
        <v>487</v>
      </c>
      <c r="E103" s="28" t="s">
        <v>912</v>
      </c>
      <c r="F103" s="76">
        <v>10</v>
      </c>
      <c r="G103" s="76">
        <v>41071.428571428565</v>
      </c>
      <c r="H103" s="76">
        <f t="shared" si="2"/>
        <v>410714.28571428568</v>
      </c>
      <c r="I103" s="76">
        <f t="shared" si="3"/>
        <v>460000</v>
      </c>
      <c r="J103" s="19" t="s">
        <v>473</v>
      </c>
      <c r="K103" s="20" t="s">
        <v>338</v>
      </c>
      <c r="L103" s="24"/>
    </row>
    <row r="104" spans="1:12" ht="63.75">
      <c r="A104" s="24">
        <v>92</v>
      </c>
      <c r="B104" s="27" t="s">
        <v>488</v>
      </c>
      <c r="C104" s="20" t="s">
        <v>350</v>
      </c>
      <c r="D104" s="32" t="s">
        <v>489</v>
      </c>
      <c r="E104" s="28" t="s">
        <v>912</v>
      </c>
      <c r="F104" s="76">
        <v>1</v>
      </c>
      <c r="G104" s="76">
        <v>565000</v>
      </c>
      <c r="H104" s="76">
        <f t="shared" si="2"/>
        <v>565000</v>
      </c>
      <c r="I104" s="76">
        <f t="shared" si="3"/>
        <v>632800.00000000012</v>
      </c>
      <c r="J104" s="19" t="s">
        <v>473</v>
      </c>
      <c r="K104" s="20" t="s">
        <v>338</v>
      </c>
      <c r="L104" s="24"/>
    </row>
    <row r="105" spans="1:12" ht="63.75">
      <c r="A105" s="19">
        <v>93</v>
      </c>
      <c r="B105" s="27" t="s">
        <v>488</v>
      </c>
      <c r="C105" s="20" t="s">
        <v>350</v>
      </c>
      <c r="D105" s="32" t="s">
        <v>490</v>
      </c>
      <c r="E105" s="28" t="s">
        <v>912</v>
      </c>
      <c r="F105" s="76">
        <v>1</v>
      </c>
      <c r="G105" s="76">
        <v>520000</v>
      </c>
      <c r="H105" s="76">
        <f t="shared" si="2"/>
        <v>520000</v>
      </c>
      <c r="I105" s="76">
        <f t="shared" si="3"/>
        <v>582400</v>
      </c>
      <c r="J105" s="19" t="s">
        <v>473</v>
      </c>
      <c r="K105" s="20" t="s">
        <v>338</v>
      </c>
      <c r="L105" s="24"/>
    </row>
    <row r="106" spans="1:12" ht="63.75">
      <c r="A106" s="24">
        <v>94</v>
      </c>
      <c r="B106" s="27" t="s">
        <v>1030</v>
      </c>
      <c r="C106" s="20" t="s">
        <v>350</v>
      </c>
      <c r="D106" s="32" t="s">
        <v>491</v>
      </c>
      <c r="E106" s="28" t="s">
        <v>912</v>
      </c>
      <c r="F106" s="76"/>
      <c r="G106" s="76"/>
      <c r="H106" s="76"/>
      <c r="I106" s="76"/>
      <c r="J106" s="19" t="s">
        <v>473</v>
      </c>
      <c r="K106" s="20" t="s">
        <v>338</v>
      </c>
      <c r="L106" s="27"/>
    </row>
    <row r="107" spans="1:12" ht="63.75">
      <c r="A107" s="19">
        <v>95</v>
      </c>
      <c r="B107" s="27" t="s">
        <v>492</v>
      </c>
      <c r="C107" s="27" t="s">
        <v>775</v>
      </c>
      <c r="D107" s="32" t="s">
        <v>493</v>
      </c>
      <c r="E107" s="34" t="s">
        <v>850</v>
      </c>
      <c r="F107" s="76">
        <v>1</v>
      </c>
      <c r="G107" s="76">
        <v>25390110</v>
      </c>
      <c r="H107" s="76">
        <f t="shared" si="2"/>
        <v>25390110</v>
      </c>
      <c r="I107" s="76">
        <f t="shared" si="3"/>
        <v>28436923.200000003</v>
      </c>
      <c r="J107" s="19" t="s">
        <v>473</v>
      </c>
      <c r="K107" s="20" t="s">
        <v>338</v>
      </c>
      <c r="L107" s="24"/>
    </row>
    <row r="108" spans="1:12" ht="63.75">
      <c r="A108" s="24">
        <v>96</v>
      </c>
      <c r="B108" s="27" t="s">
        <v>494</v>
      </c>
      <c r="C108" s="20" t="s">
        <v>350</v>
      </c>
      <c r="D108" s="32" t="s">
        <v>1125</v>
      </c>
      <c r="E108" s="28" t="s">
        <v>912</v>
      </c>
      <c r="F108" s="76">
        <v>3</v>
      </c>
      <c r="G108" s="76">
        <v>33750</v>
      </c>
      <c r="H108" s="76">
        <f t="shared" si="2"/>
        <v>101250</v>
      </c>
      <c r="I108" s="76">
        <f t="shared" si="3"/>
        <v>113400.00000000001</v>
      </c>
      <c r="J108" s="30" t="s">
        <v>696</v>
      </c>
      <c r="K108" s="20" t="s">
        <v>338</v>
      </c>
      <c r="L108" s="24"/>
    </row>
    <row r="109" spans="1:12" ht="51">
      <c r="A109" s="19">
        <v>97</v>
      </c>
      <c r="B109" s="27" t="s">
        <v>495</v>
      </c>
      <c r="C109" s="20" t="s">
        <v>350</v>
      </c>
      <c r="D109" s="32" t="s">
        <v>1126</v>
      </c>
      <c r="E109" s="28" t="s">
        <v>912</v>
      </c>
      <c r="F109" s="76">
        <v>2</v>
      </c>
      <c r="G109" s="76">
        <v>24107</v>
      </c>
      <c r="H109" s="76">
        <f t="shared" si="2"/>
        <v>48214</v>
      </c>
      <c r="I109" s="76">
        <f t="shared" si="3"/>
        <v>53999.680000000008</v>
      </c>
      <c r="J109" s="30" t="s">
        <v>696</v>
      </c>
      <c r="K109" s="20" t="s">
        <v>338</v>
      </c>
      <c r="L109" s="24"/>
    </row>
    <row r="110" spans="1:12" ht="178.5">
      <c r="A110" s="24">
        <v>98</v>
      </c>
      <c r="B110" s="27" t="s">
        <v>1127</v>
      </c>
      <c r="C110" s="20" t="s">
        <v>350</v>
      </c>
      <c r="D110" s="32" t="s">
        <v>1128</v>
      </c>
      <c r="E110" s="28" t="s">
        <v>912</v>
      </c>
      <c r="F110" s="76">
        <v>2</v>
      </c>
      <c r="G110" s="76">
        <v>52600</v>
      </c>
      <c r="H110" s="76">
        <f t="shared" si="2"/>
        <v>105200</v>
      </c>
      <c r="I110" s="76">
        <f t="shared" si="3"/>
        <v>117824.00000000001</v>
      </c>
      <c r="J110" s="30" t="s">
        <v>696</v>
      </c>
      <c r="K110" s="20" t="s">
        <v>338</v>
      </c>
      <c r="L110" s="24"/>
    </row>
    <row r="111" spans="1:12" s="31" customFormat="1" ht="57" customHeight="1">
      <c r="A111" s="19">
        <v>99</v>
      </c>
      <c r="B111" s="27" t="s">
        <v>682</v>
      </c>
      <c r="C111" s="20" t="s">
        <v>350</v>
      </c>
      <c r="D111" s="20" t="s">
        <v>930</v>
      </c>
      <c r="E111" s="28" t="s">
        <v>912</v>
      </c>
      <c r="F111" s="76">
        <v>2</v>
      </c>
      <c r="G111" s="76">
        <v>115000</v>
      </c>
      <c r="H111" s="76">
        <f t="shared" si="2"/>
        <v>230000</v>
      </c>
      <c r="I111" s="76">
        <f t="shared" si="3"/>
        <v>257600.00000000003</v>
      </c>
      <c r="J111" s="39" t="s">
        <v>697</v>
      </c>
      <c r="K111" s="20" t="s">
        <v>338</v>
      </c>
      <c r="L111" s="24"/>
    </row>
    <row r="112" spans="1:12" s="31" customFormat="1" ht="54.75" customHeight="1">
      <c r="A112" s="24">
        <v>100</v>
      </c>
      <c r="B112" s="27" t="s">
        <v>683</v>
      </c>
      <c r="C112" s="20" t="s">
        <v>350</v>
      </c>
      <c r="D112" s="32" t="s">
        <v>684</v>
      </c>
      <c r="E112" s="28" t="s">
        <v>912</v>
      </c>
      <c r="F112" s="76">
        <v>80</v>
      </c>
      <c r="G112" s="76">
        <v>3955</v>
      </c>
      <c r="H112" s="76">
        <f t="shared" si="2"/>
        <v>316400</v>
      </c>
      <c r="I112" s="76">
        <f t="shared" si="3"/>
        <v>354368.00000000006</v>
      </c>
      <c r="J112" s="39" t="s">
        <v>697</v>
      </c>
      <c r="K112" s="20" t="s">
        <v>338</v>
      </c>
      <c r="L112" s="24"/>
    </row>
    <row r="113" spans="1:12" s="31" customFormat="1" ht="107.25" customHeight="1">
      <c r="A113" s="19">
        <v>101</v>
      </c>
      <c r="B113" s="27" t="s">
        <v>685</v>
      </c>
      <c r="C113" s="20" t="s">
        <v>350</v>
      </c>
      <c r="D113" s="32" t="s">
        <v>933</v>
      </c>
      <c r="E113" s="28" t="s">
        <v>912</v>
      </c>
      <c r="F113" s="76">
        <v>40</v>
      </c>
      <c r="G113" s="76">
        <v>13815</v>
      </c>
      <c r="H113" s="76">
        <f t="shared" si="2"/>
        <v>552600</v>
      </c>
      <c r="I113" s="76">
        <f t="shared" si="3"/>
        <v>618912.00000000012</v>
      </c>
      <c r="J113" s="39" t="s">
        <v>697</v>
      </c>
      <c r="K113" s="20" t="s">
        <v>338</v>
      </c>
      <c r="L113" s="24"/>
    </row>
    <row r="114" spans="1:12" s="31" customFormat="1" ht="143.25" customHeight="1">
      <c r="A114" s="24">
        <v>102</v>
      </c>
      <c r="B114" s="27" t="s">
        <v>686</v>
      </c>
      <c r="C114" s="20" t="s">
        <v>350</v>
      </c>
      <c r="D114" s="32" t="s">
        <v>934</v>
      </c>
      <c r="E114" s="28" t="s">
        <v>912</v>
      </c>
      <c r="F114" s="76">
        <v>40</v>
      </c>
      <c r="G114" s="76">
        <v>14790</v>
      </c>
      <c r="H114" s="76">
        <f t="shared" si="2"/>
        <v>591600</v>
      </c>
      <c r="I114" s="76">
        <f t="shared" si="3"/>
        <v>662592.00000000012</v>
      </c>
      <c r="J114" s="39" t="s">
        <v>697</v>
      </c>
      <c r="K114" s="20" t="s">
        <v>338</v>
      </c>
      <c r="L114" s="24"/>
    </row>
    <row r="115" spans="1:12" s="31" customFormat="1" ht="51">
      <c r="A115" s="19">
        <v>103</v>
      </c>
      <c r="B115" s="27" t="s">
        <v>687</v>
      </c>
      <c r="C115" s="20" t="s">
        <v>350</v>
      </c>
      <c r="D115" s="32" t="s">
        <v>936</v>
      </c>
      <c r="E115" s="28" t="s">
        <v>912</v>
      </c>
      <c r="F115" s="76">
        <v>24</v>
      </c>
      <c r="G115" s="76">
        <v>180800</v>
      </c>
      <c r="H115" s="76">
        <f t="shared" si="2"/>
        <v>4339200</v>
      </c>
      <c r="I115" s="76">
        <f t="shared" si="3"/>
        <v>4859904</v>
      </c>
      <c r="J115" s="39" t="s">
        <v>697</v>
      </c>
      <c r="K115" s="20" t="s">
        <v>338</v>
      </c>
      <c r="L115" s="24"/>
    </row>
    <row r="116" spans="1:12" s="31" customFormat="1" ht="75.75" customHeight="1">
      <c r="A116" s="24">
        <v>104</v>
      </c>
      <c r="B116" s="27" t="s">
        <v>688</v>
      </c>
      <c r="C116" s="20" t="s">
        <v>350</v>
      </c>
      <c r="D116" s="32" t="s">
        <v>938</v>
      </c>
      <c r="E116" s="28" t="s">
        <v>912</v>
      </c>
      <c r="F116" s="76">
        <v>100</v>
      </c>
      <c r="G116" s="76">
        <v>7458</v>
      </c>
      <c r="H116" s="76">
        <f t="shared" si="2"/>
        <v>745800</v>
      </c>
      <c r="I116" s="76">
        <f t="shared" si="3"/>
        <v>835296.00000000012</v>
      </c>
      <c r="J116" s="39" t="s">
        <v>697</v>
      </c>
      <c r="K116" s="20" t="s">
        <v>338</v>
      </c>
      <c r="L116" s="24"/>
    </row>
    <row r="117" spans="1:12" s="31" customFormat="1" ht="51">
      <c r="A117" s="19">
        <v>105</v>
      </c>
      <c r="B117" s="27" t="s">
        <v>689</v>
      </c>
      <c r="C117" s="19" t="s">
        <v>4</v>
      </c>
      <c r="D117" s="32" t="s">
        <v>690</v>
      </c>
      <c r="E117" s="28" t="s">
        <v>912</v>
      </c>
      <c r="F117" s="76">
        <v>30000</v>
      </c>
      <c r="G117" s="76">
        <v>350</v>
      </c>
      <c r="H117" s="76">
        <f t="shared" si="2"/>
        <v>10500000</v>
      </c>
      <c r="I117" s="76">
        <f t="shared" si="3"/>
        <v>11760000.000000002</v>
      </c>
      <c r="J117" s="39" t="s">
        <v>697</v>
      </c>
      <c r="K117" s="20" t="s">
        <v>338</v>
      </c>
      <c r="L117" s="24"/>
    </row>
    <row r="118" spans="1:12" s="31" customFormat="1" ht="51">
      <c r="A118" s="24">
        <v>106</v>
      </c>
      <c r="B118" s="27" t="s">
        <v>691</v>
      </c>
      <c r="C118" s="20" t="s">
        <v>350</v>
      </c>
      <c r="D118" s="32" t="s">
        <v>940</v>
      </c>
      <c r="E118" s="19" t="s">
        <v>776</v>
      </c>
      <c r="F118" s="76">
        <v>6000</v>
      </c>
      <c r="G118" s="76">
        <v>250</v>
      </c>
      <c r="H118" s="76">
        <f t="shared" si="2"/>
        <v>1500000</v>
      </c>
      <c r="I118" s="76">
        <f t="shared" si="3"/>
        <v>1680000.0000000002</v>
      </c>
      <c r="J118" s="39" t="s">
        <v>697</v>
      </c>
      <c r="K118" s="20" t="s">
        <v>338</v>
      </c>
      <c r="L118" s="24"/>
    </row>
    <row r="119" spans="1:12" s="31" customFormat="1" ht="51">
      <c r="A119" s="19">
        <v>107</v>
      </c>
      <c r="B119" s="27" t="s">
        <v>692</v>
      </c>
      <c r="C119" s="20" t="s">
        <v>350</v>
      </c>
      <c r="D119" s="32" t="s">
        <v>944</v>
      </c>
      <c r="E119" s="28" t="s">
        <v>912</v>
      </c>
      <c r="F119" s="76">
        <v>5</v>
      </c>
      <c r="G119" s="76">
        <v>421200</v>
      </c>
      <c r="H119" s="76">
        <f t="shared" si="2"/>
        <v>2106000</v>
      </c>
      <c r="I119" s="76">
        <f t="shared" si="3"/>
        <v>2358720</v>
      </c>
      <c r="J119" s="39" t="s">
        <v>697</v>
      </c>
      <c r="K119" s="20" t="s">
        <v>338</v>
      </c>
      <c r="L119" s="24"/>
    </row>
    <row r="120" spans="1:12" s="31" customFormat="1" ht="173.25" customHeight="1">
      <c r="A120" s="24">
        <v>108</v>
      </c>
      <c r="B120" s="27" t="s">
        <v>693</v>
      </c>
      <c r="C120" s="20" t="s">
        <v>350</v>
      </c>
      <c r="D120" s="32" t="s">
        <v>945</v>
      </c>
      <c r="E120" s="28" t="s">
        <v>912</v>
      </c>
      <c r="F120" s="76">
        <v>30</v>
      </c>
      <c r="G120" s="76">
        <v>24900</v>
      </c>
      <c r="H120" s="76">
        <f t="shared" si="2"/>
        <v>747000</v>
      </c>
      <c r="I120" s="76">
        <f t="shared" si="3"/>
        <v>836640.00000000012</v>
      </c>
      <c r="J120" s="39" t="s">
        <v>697</v>
      </c>
      <c r="K120" s="20" t="s">
        <v>338</v>
      </c>
      <c r="L120" s="24"/>
    </row>
    <row r="121" spans="1:12" s="31" customFormat="1" ht="84" customHeight="1">
      <c r="A121" s="19">
        <v>109</v>
      </c>
      <c r="B121" s="27" t="s">
        <v>694</v>
      </c>
      <c r="C121" s="20" t="s">
        <v>350</v>
      </c>
      <c r="D121" s="32" t="s">
        <v>947</v>
      </c>
      <c r="E121" s="28" t="s">
        <v>912</v>
      </c>
      <c r="F121" s="76">
        <v>120</v>
      </c>
      <c r="G121" s="76">
        <v>9000</v>
      </c>
      <c r="H121" s="76">
        <f t="shared" si="2"/>
        <v>1080000</v>
      </c>
      <c r="I121" s="76">
        <f t="shared" si="3"/>
        <v>1209600</v>
      </c>
      <c r="J121" s="39" t="s">
        <v>697</v>
      </c>
      <c r="K121" s="20" t="s">
        <v>338</v>
      </c>
      <c r="L121" s="24"/>
    </row>
    <row r="122" spans="1:12" s="31" customFormat="1" ht="51">
      <c r="A122" s="24">
        <v>110</v>
      </c>
      <c r="B122" s="27" t="s">
        <v>695</v>
      </c>
      <c r="C122" s="20" t="s">
        <v>350</v>
      </c>
      <c r="D122" s="32" t="s">
        <v>949</v>
      </c>
      <c r="E122" s="28" t="s">
        <v>912</v>
      </c>
      <c r="F122" s="76">
        <v>1</v>
      </c>
      <c r="G122" s="76">
        <v>170446</v>
      </c>
      <c r="H122" s="76">
        <f t="shared" si="2"/>
        <v>170446</v>
      </c>
      <c r="I122" s="76">
        <f t="shared" si="3"/>
        <v>190899.52000000002</v>
      </c>
      <c r="J122" s="39" t="s">
        <v>697</v>
      </c>
      <c r="K122" s="20" t="s">
        <v>338</v>
      </c>
      <c r="L122" s="24"/>
    </row>
    <row r="123" spans="1:12" s="31" customFormat="1" ht="63" customHeight="1">
      <c r="A123" s="19">
        <v>111</v>
      </c>
      <c r="B123" s="46" t="s">
        <v>1030</v>
      </c>
      <c r="C123" s="20" t="s">
        <v>350</v>
      </c>
      <c r="D123" s="50" t="s">
        <v>798</v>
      </c>
      <c r="E123" s="28" t="s">
        <v>912</v>
      </c>
      <c r="F123" s="76"/>
      <c r="G123" s="76"/>
      <c r="H123" s="76"/>
      <c r="I123" s="76"/>
      <c r="J123" s="39" t="s">
        <v>1044</v>
      </c>
      <c r="K123" s="20" t="s">
        <v>338</v>
      </c>
      <c r="L123" s="46" t="s">
        <v>1030</v>
      </c>
    </row>
    <row r="124" spans="1:12" s="31" customFormat="1" ht="63.75">
      <c r="A124" s="24">
        <v>112</v>
      </c>
      <c r="B124" s="46" t="s">
        <v>1030</v>
      </c>
      <c r="C124" s="20" t="s">
        <v>350</v>
      </c>
      <c r="D124" s="50" t="s">
        <v>799</v>
      </c>
      <c r="E124" s="28" t="s">
        <v>912</v>
      </c>
      <c r="F124" s="76"/>
      <c r="G124" s="76"/>
      <c r="H124" s="76"/>
      <c r="I124" s="76"/>
      <c r="J124" s="39" t="s">
        <v>1044</v>
      </c>
      <c r="K124" s="20" t="s">
        <v>338</v>
      </c>
      <c r="L124" s="46" t="s">
        <v>1030</v>
      </c>
    </row>
    <row r="125" spans="1:12" s="31" customFormat="1" ht="67.5" customHeight="1">
      <c r="A125" s="19">
        <v>113</v>
      </c>
      <c r="B125" s="46" t="s">
        <v>1030</v>
      </c>
      <c r="C125" s="20" t="s">
        <v>350</v>
      </c>
      <c r="D125" s="50" t="s">
        <v>800</v>
      </c>
      <c r="E125" s="28" t="s">
        <v>912</v>
      </c>
      <c r="F125" s="76"/>
      <c r="G125" s="76"/>
      <c r="H125" s="76"/>
      <c r="I125" s="76"/>
      <c r="J125" s="39" t="s">
        <v>1044</v>
      </c>
      <c r="K125" s="20" t="s">
        <v>338</v>
      </c>
      <c r="L125" s="46" t="s">
        <v>1030</v>
      </c>
    </row>
    <row r="126" spans="1:12" s="31" customFormat="1" ht="63.75">
      <c r="A126" s="24">
        <v>114</v>
      </c>
      <c r="B126" s="46" t="s">
        <v>1030</v>
      </c>
      <c r="C126" s="20" t="s">
        <v>350</v>
      </c>
      <c r="D126" s="50" t="s">
        <v>950</v>
      </c>
      <c r="E126" s="28" t="s">
        <v>912</v>
      </c>
      <c r="F126" s="76"/>
      <c r="G126" s="76"/>
      <c r="H126" s="76"/>
      <c r="I126" s="76"/>
      <c r="J126" s="39" t="s">
        <v>1044</v>
      </c>
      <c r="K126" s="20" t="s">
        <v>338</v>
      </c>
      <c r="L126" s="46" t="s">
        <v>1030</v>
      </c>
    </row>
    <row r="127" spans="1:12" s="31" customFormat="1" ht="51">
      <c r="A127" s="19">
        <v>115</v>
      </c>
      <c r="B127" s="46" t="s">
        <v>1030</v>
      </c>
      <c r="C127" s="20" t="s">
        <v>350</v>
      </c>
      <c r="D127" s="50" t="s">
        <v>801</v>
      </c>
      <c r="E127" s="28" t="s">
        <v>912</v>
      </c>
      <c r="F127" s="76"/>
      <c r="G127" s="76"/>
      <c r="H127" s="76"/>
      <c r="I127" s="76"/>
      <c r="J127" s="39" t="s">
        <v>1044</v>
      </c>
      <c r="K127" s="20" t="s">
        <v>338</v>
      </c>
      <c r="L127" s="46" t="s">
        <v>1030</v>
      </c>
    </row>
    <row r="128" spans="1:12" s="31" customFormat="1" ht="51">
      <c r="A128" s="24">
        <v>116</v>
      </c>
      <c r="B128" s="46" t="s">
        <v>1030</v>
      </c>
      <c r="C128" s="20" t="s">
        <v>350</v>
      </c>
      <c r="D128" s="50" t="s">
        <v>802</v>
      </c>
      <c r="E128" s="28" t="s">
        <v>912</v>
      </c>
      <c r="F128" s="76"/>
      <c r="G128" s="76"/>
      <c r="H128" s="76"/>
      <c r="I128" s="76"/>
      <c r="J128" s="39" t="s">
        <v>1044</v>
      </c>
      <c r="K128" s="20" t="s">
        <v>338</v>
      </c>
      <c r="L128" s="46" t="s">
        <v>1030</v>
      </c>
    </row>
    <row r="129" spans="1:12" s="31" customFormat="1" ht="63.75">
      <c r="A129" s="19">
        <v>117</v>
      </c>
      <c r="B129" s="46" t="s">
        <v>1030</v>
      </c>
      <c r="C129" s="20" t="s">
        <v>350</v>
      </c>
      <c r="D129" s="50" t="s">
        <v>803</v>
      </c>
      <c r="E129" s="28" t="s">
        <v>912</v>
      </c>
      <c r="F129" s="76"/>
      <c r="G129" s="76"/>
      <c r="H129" s="76"/>
      <c r="I129" s="76"/>
      <c r="J129" s="39" t="s">
        <v>1044</v>
      </c>
      <c r="K129" s="20" t="s">
        <v>338</v>
      </c>
      <c r="L129" s="46" t="s">
        <v>1030</v>
      </c>
    </row>
    <row r="130" spans="1:12" s="31" customFormat="1" ht="63.75">
      <c r="A130" s="24">
        <v>118</v>
      </c>
      <c r="B130" s="46" t="s">
        <v>1030</v>
      </c>
      <c r="C130" s="20" t="s">
        <v>350</v>
      </c>
      <c r="D130" s="50" t="s">
        <v>804</v>
      </c>
      <c r="E130" s="28" t="s">
        <v>912</v>
      </c>
      <c r="F130" s="76"/>
      <c r="G130" s="76"/>
      <c r="H130" s="76"/>
      <c r="I130" s="76"/>
      <c r="J130" s="39" t="s">
        <v>1044</v>
      </c>
      <c r="K130" s="20" t="s">
        <v>338</v>
      </c>
      <c r="L130" s="46" t="s">
        <v>1030</v>
      </c>
    </row>
    <row r="131" spans="1:12" s="31" customFormat="1" ht="63.75">
      <c r="A131" s="19">
        <v>119</v>
      </c>
      <c r="B131" s="46" t="s">
        <v>1030</v>
      </c>
      <c r="C131" s="20" t="s">
        <v>350</v>
      </c>
      <c r="D131" s="50" t="s">
        <v>805</v>
      </c>
      <c r="E131" s="28" t="s">
        <v>912</v>
      </c>
      <c r="F131" s="76"/>
      <c r="G131" s="76"/>
      <c r="H131" s="76"/>
      <c r="I131" s="76"/>
      <c r="J131" s="39" t="s">
        <v>1044</v>
      </c>
      <c r="K131" s="20" t="s">
        <v>338</v>
      </c>
      <c r="L131" s="46" t="s">
        <v>1030</v>
      </c>
    </row>
    <row r="132" spans="1:12" s="31" customFormat="1" ht="63.75">
      <c r="A132" s="24">
        <v>120</v>
      </c>
      <c r="B132" s="46" t="s">
        <v>1030</v>
      </c>
      <c r="C132" s="20" t="s">
        <v>350</v>
      </c>
      <c r="D132" s="50" t="s">
        <v>806</v>
      </c>
      <c r="E132" s="28" t="s">
        <v>912</v>
      </c>
      <c r="F132" s="76"/>
      <c r="G132" s="76"/>
      <c r="H132" s="76"/>
      <c r="I132" s="76"/>
      <c r="J132" s="39" t="s">
        <v>1044</v>
      </c>
      <c r="K132" s="20" t="s">
        <v>338</v>
      </c>
      <c r="L132" s="46" t="s">
        <v>1030</v>
      </c>
    </row>
    <row r="133" spans="1:12" s="31" customFormat="1" ht="63.75">
      <c r="A133" s="19">
        <v>121</v>
      </c>
      <c r="B133" s="46" t="s">
        <v>1030</v>
      </c>
      <c r="C133" s="20" t="s">
        <v>350</v>
      </c>
      <c r="D133" s="50" t="s">
        <v>807</v>
      </c>
      <c r="E133" s="28" t="s">
        <v>912</v>
      </c>
      <c r="F133" s="76"/>
      <c r="G133" s="76"/>
      <c r="H133" s="76"/>
      <c r="I133" s="76"/>
      <c r="J133" s="39" t="s">
        <v>1044</v>
      </c>
      <c r="K133" s="20" t="s">
        <v>338</v>
      </c>
      <c r="L133" s="46" t="s">
        <v>1030</v>
      </c>
    </row>
    <row r="134" spans="1:12" s="31" customFormat="1" ht="63.75">
      <c r="A134" s="24">
        <v>122</v>
      </c>
      <c r="B134" s="46" t="s">
        <v>1030</v>
      </c>
      <c r="C134" s="20" t="s">
        <v>350</v>
      </c>
      <c r="D134" s="50" t="s">
        <v>808</v>
      </c>
      <c r="E134" s="28" t="s">
        <v>912</v>
      </c>
      <c r="F134" s="76"/>
      <c r="G134" s="76"/>
      <c r="H134" s="76"/>
      <c r="I134" s="76"/>
      <c r="J134" s="39" t="s">
        <v>1044</v>
      </c>
      <c r="K134" s="20" t="s">
        <v>338</v>
      </c>
      <c r="L134" s="46" t="s">
        <v>1030</v>
      </c>
    </row>
    <row r="135" spans="1:12" s="31" customFormat="1" ht="63.75">
      <c r="A135" s="19">
        <v>123</v>
      </c>
      <c r="B135" s="46" t="s">
        <v>1030</v>
      </c>
      <c r="C135" s="20" t="s">
        <v>350</v>
      </c>
      <c r="D135" s="50" t="s">
        <v>809</v>
      </c>
      <c r="E135" s="28" t="s">
        <v>912</v>
      </c>
      <c r="F135" s="76"/>
      <c r="G135" s="76"/>
      <c r="H135" s="76"/>
      <c r="I135" s="76"/>
      <c r="J135" s="39" t="s">
        <v>1044</v>
      </c>
      <c r="K135" s="20" t="s">
        <v>338</v>
      </c>
      <c r="L135" s="46" t="s">
        <v>1030</v>
      </c>
    </row>
    <row r="136" spans="1:12" s="31" customFormat="1" ht="63.75">
      <c r="A136" s="24">
        <v>124</v>
      </c>
      <c r="B136" s="46" t="s">
        <v>1030</v>
      </c>
      <c r="C136" s="20" t="s">
        <v>350</v>
      </c>
      <c r="D136" s="50" t="s">
        <v>810</v>
      </c>
      <c r="E136" s="28" t="s">
        <v>912</v>
      </c>
      <c r="F136" s="76"/>
      <c r="G136" s="76"/>
      <c r="H136" s="76"/>
      <c r="I136" s="76"/>
      <c r="J136" s="39" t="s">
        <v>1044</v>
      </c>
      <c r="K136" s="20" t="s">
        <v>338</v>
      </c>
      <c r="L136" s="46" t="s">
        <v>1030</v>
      </c>
    </row>
    <row r="137" spans="1:12" s="31" customFormat="1" ht="54" customHeight="1">
      <c r="A137" s="19">
        <v>125</v>
      </c>
      <c r="B137" s="46" t="s">
        <v>1030</v>
      </c>
      <c r="C137" s="20" t="s">
        <v>350</v>
      </c>
      <c r="D137" s="50" t="s">
        <v>811</v>
      </c>
      <c r="E137" s="28" t="s">
        <v>912</v>
      </c>
      <c r="F137" s="76"/>
      <c r="G137" s="76"/>
      <c r="H137" s="76"/>
      <c r="I137" s="76"/>
      <c r="J137" s="39" t="s">
        <v>1044</v>
      </c>
      <c r="K137" s="20" t="s">
        <v>338</v>
      </c>
      <c r="L137" s="46" t="s">
        <v>1030</v>
      </c>
    </row>
    <row r="138" spans="1:12" s="31" customFormat="1" ht="51">
      <c r="A138" s="24">
        <v>126</v>
      </c>
      <c r="B138" s="46" t="s">
        <v>1030</v>
      </c>
      <c r="C138" s="20" t="s">
        <v>350</v>
      </c>
      <c r="D138" s="50" t="s">
        <v>812</v>
      </c>
      <c r="E138" s="28" t="s">
        <v>912</v>
      </c>
      <c r="F138" s="76"/>
      <c r="G138" s="76"/>
      <c r="H138" s="76"/>
      <c r="I138" s="76"/>
      <c r="J138" s="39" t="s">
        <v>1044</v>
      </c>
      <c r="K138" s="20" t="s">
        <v>338</v>
      </c>
      <c r="L138" s="46" t="s">
        <v>1030</v>
      </c>
    </row>
    <row r="139" spans="1:12" s="31" customFormat="1" ht="63.75">
      <c r="A139" s="19">
        <v>127</v>
      </c>
      <c r="B139" s="46" t="s">
        <v>1030</v>
      </c>
      <c r="C139" s="20" t="s">
        <v>350</v>
      </c>
      <c r="D139" s="50" t="s">
        <v>813</v>
      </c>
      <c r="E139" s="28" t="s">
        <v>912</v>
      </c>
      <c r="F139" s="76"/>
      <c r="G139" s="76"/>
      <c r="H139" s="76"/>
      <c r="I139" s="76"/>
      <c r="J139" s="39" t="s">
        <v>1044</v>
      </c>
      <c r="K139" s="20" t="s">
        <v>338</v>
      </c>
      <c r="L139" s="46" t="s">
        <v>1030</v>
      </c>
    </row>
    <row r="140" spans="1:12" s="31" customFormat="1" ht="63.75">
      <c r="A140" s="24">
        <v>128</v>
      </c>
      <c r="B140" s="46" t="s">
        <v>1030</v>
      </c>
      <c r="C140" s="20" t="s">
        <v>350</v>
      </c>
      <c r="D140" s="50" t="s">
        <v>814</v>
      </c>
      <c r="E140" s="28" t="s">
        <v>912</v>
      </c>
      <c r="F140" s="76"/>
      <c r="G140" s="76"/>
      <c r="H140" s="76"/>
      <c r="I140" s="76"/>
      <c r="J140" s="39" t="s">
        <v>1044</v>
      </c>
      <c r="K140" s="20" t="s">
        <v>338</v>
      </c>
      <c r="L140" s="46" t="s">
        <v>1030</v>
      </c>
    </row>
    <row r="141" spans="1:12" s="31" customFormat="1" ht="63.75">
      <c r="A141" s="19">
        <v>129</v>
      </c>
      <c r="B141" s="46" t="s">
        <v>1030</v>
      </c>
      <c r="C141" s="20" t="s">
        <v>350</v>
      </c>
      <c r="D141" s="50" t="s">
        <v>815</v>
      </c>
      <c r="E141" s="28" t="s">
        <v>912</v>
      </c>
      <c r="F141" s="76"/>
      <c r="G141" s="76"/>
      <c r="H141" s="76"/>
      <c r="I141" s="76"/>
      <c r="J141" s="39" t="s">
        <v>1044</v>
      </c>
      <c r="K141" s="20" t="s">
        <v>338</v>
      </c>
      <c r="L141" s="46" t="s">
        <v>1030</v>
      </c>
    </row>
    <row r="142" spans="1:12" s="31" customFormat="1" ht="63.75">
      <c r="A142" s="24">
        <v>130</v>
      </c>
      <c r="B142" s="46" t="s">
        <v>1030</v>
      </c>
      <c r="C142" s="20" t="s">
        <v>350</v>
      </c>
      <c r="D142" s="50" t="s">
        <v>816</v>
      </c>
      <c r="E142" s="28" t="s">
        <v>912</v>
      </c>
      <c r="F142" s="76"/>
      <c r="G142" s="76"/>
      <c r="H142" s="76"/>
      <c r="I142" s="76"/>
      <c r="J142" s="39" t="s">
        <v>1044</v>
      </c>
      <c r="K142" s="20" t="s">
        <v>338</v>
      </c>
      <c r="L142" s="46" t="s">
        <v>1030</v>
      </c>
    </row>
    <row r="143" spans="1:12" s="31" customFormat="1" ht="51">
      <c r="A143" s="19">
        <v>131</v>
      </c>
      <c r="B143" s="46" t="s">
        <v>1030</v>
      </c>
      <c r="C143" s="20" t="s">
        <v>350</v>
      </c>
      <c r="D143" s="50" t="s">
        <v>817</v>
      </c>
      <c r="E143" s="28" t="s">
        <v>912</v>
      </c>
      <c r="F143" s="76"/>
      <c r="G143" s="76"/>
      <c r="H143" s="76"/>
      <c r="I143" s="76"/>
      <c r="J143" s="39" t="s">
        <v>1044</v>
      </c>
      <c r="K143" s="20" t="s">
        <v>338</v>
      </c>
      <c r="L143" s="46" t="s">
        <v>1030</v>
      </c>
    </row>
    <row r="144" spans="1:12" s="31" customFormat="1" ht="51">
      <c r="A144" s="24">
        <v>132</v>
      </c>
      <c r="B144" s="46" t="s">
        <v>1030</v>
      </c>
      <c r="C144" s="20" t="s">
        <v>350</v>
      </c>
      <c r="D144" s="50" t="s">
        <v>818</v>
      </c>
      <c r="E144" s="28" t="s">
        <v>912</v>
      </c>
      <c r="F144" s="76"/>
      <c r="G144" s="76"/>
      <c r="H144" s="76"/>
      <c r="I144" s="76"/>
      <c r="J144" s="39" t="s">
        <v>1044</v>
      </c>
      <c r="K144" s="20" t="s">
        <v>338</v>
      </c>
      <c r="L144" s="46" t="s">
        <v>1030</v>
      </c>
    </row>
    <row r="145" spans="1:12" s="31" customFormat="1" ht="51">
      <c r="A145" s="19">
        <v>133</v>
      </c>
      <c r="B145" s="46" t="s">
        <v>1030</v>
      </c>
      <c r="C145" s="20" t="s">
        <v>350</v>
      </c>
      <c r="D145" s="50" t="s">
        <v>819</v>
      </c>
      <c r="E145" s="28" t="s">
        <v>912</v>
      </c>
      <c r="F145" s="76"/>
      <c r="G145" s="76"/>
      <c r="H145" s="76"/>
      <c r="I145" s="76"/>
      <c r="J145" s="39" t="s">
        <v>1044</v>
      </c>
      <c r="K145" s="20" t="s">
        <v>338</v>
      </c>
      <c r="L145" s="46" t="s">
        <v>1030</v>
      </c>
    </row>
    <row r="146" spans="1:12" s="31" customFormat="1" ht="63.75">
      <c r="A146" s="24">
        <v>134</v>
      </c>
      <c r="B146" s="46" t="s">
        <v>1030</v>
      </c>
      <c r="C146" s="20" t="s">
        <v>350</v>
      </c>
      <c r="D146" s="50" t="s">
        <v>820</v>
      </c>
      <c r="E146" s="28" t="s">
        <v>912</v>
      </c>
      <c r="F146" s="76"/>
      <c r="G146" s="76"/>
      <c r="H146" s="76"/>
      <c r="I146" s="76"/>
      <c r="J146" s="39" t="s">
        <v>1044</v>
      </c>
      <c r="K146" s="20" t="s">
        <v>338</v>
      </c>
      <c r="L146" s="46" t="s">
        <v>1030</v>
      </c>
    </row>
    <row r="147" spans="1:12" s="31" customFormat="1" ht="63.75">
      <c r="A147" s="19">
        <v>135</v>
      </c>
      <c r="B147" s="46" t="s">
        <v>1030</v>
      </c>
      <c r="C147" s="20" t="s">
        <v>350</v>
      </c>
      <c r="D147" s="50" t="s">
        <v>821</v>
      </c>
      <c r="E147" s="28" t="s">
        <v>912</v>
      </c>
      <c r="F147" s="76"/>
      <c r="G147" s="76"/>
      <c r="H147" s="76"/>
      <c r="I147" s="76"/>
      <c r="J147" s="39" t="s">
        <v>1044</v>
      </c>
      <c r="K147" s="20" t="s">
        <v>338</v>
      </c>
      <c r="L147" s="46" t="s">
        <v>1030</v>
      </c>
    </row>
    <row r="148" spans="1:12" s="31" customFormat="1" ht="63.75">
      <c r="A148" s="24">
        <v>136</v>
      </c>
      <c r="B148" s="46" t="s">
        <v>1030</v>
      </c>
      <c r="C148" s="20" t="s">
        <v>350</v>
      </c>
      <c r="D148" s="50" t="s">
        <v>822</v>
      </c>
      <c r="E148" s="28" t="s">
        <v>912</v>
      </c>
      <c r="F148" s="76"/>
      <c r="G148" s="76"/>
      <c r="H148" s="76"/>
      <c r="I148" s="76"/>
      <c r="J148" s="39" t="s">
        <v>1044</v>
      </c>
      <c r="K148" s="20" t="s">
        <v>338</v>
      </c>
      <c r="L148" s="46" t="s">
        <v>1030</v>
      </c>
    </row>
    <row r="149" spans="1:12" s="31" customFormat="1" ht="63.75">
      <c r="A149" s="19">
        <v>137</v>
      </c>
      <c r="B149" s="46" t="s">
        <v>1030</v>
      </c>
      <c r="C149" s="20" t="s">
        <v>350</v>
      </c>
      <c r="D149" s="50" t="s">
        <v>823</v>
      </c>
      <c r="E149" s="28" t="s">
        <v>912</v>
      </c>
      <c r="F149" s="76"/>
      <c r="G149" s="76"/>
      <c r="H149" s="76"/>
      <c r="I149" s="76"/>
      <c r="J149" s="39" t="s">
        <v>1044</v>
      </c>
      <c r="K149" s="20" t="s">
        <v>338</v>
      </c>
      <c r="L149" s="46" t="s">
        <v>1030</v>
      </c>
    </row>
    <row r="150" spans="1:12" s="31" customFormat="1" ht="63.75">
      <c r="A150" s="24">
        <v>138</v>
      </c>
      <c r="B150" s="46" t="s">
        <v>1030</v>
      </c>
      <c r="C150" s="20" t="s">
        <v>350</v>
      </c>
      <c r="D150" s="50" t="s">
        <v>824</v>
      </c>
      <c r="E150" s="28" t="s">
        <v>912</v>
      </c>
      <c r="F150" s="76"/>
      <c r="G150" s="76"/>
      <c r="H150" s="76"/>
      <c r="I150" s="76"/>
      <c r="J150" s="39" t="s">
        <v>1044</v>
      </c>
      <c r="K150" s="20" t="s">
        <v>338</v>
      </c>
      <c r="L150" s="46" t="s">
        <v>1030</v>
      </c>
    </row>
    <row r="151" spans="1:12" s="31" customFormat="1" ht="63.75">
      <c r="A151" s="19">
        <v>139</v>
      </c>
      <c r="B151" s="46" t="s">
        <v>1030</v>
      </c>
      <c r="C151" s="20" t="s">
        <v>350</v>
      </c>
      <c r="D151" s="20" t="s">
        <v>1010</v>
      </c>
      <c r="E151" s="28" t="s">
        <v>912</v>
      </c>
      <c r="F151" s="76"/>
      <c r="G151" s="76"/>
      <c r="H151" s="76"/>
      <c r="I151" s="76"/>
      <c r="J151" s="39" t="s">
        <v>1044</v>
      </c>
      <c r="K151" s="20" t="s">
        <v>338</v>
      </c>
      <c r="L151" s="46" t="s">
        <v>1030</v>
      </c>
    </row>
    <row r="152" spans="1:12" s="31" customFormat="1" ht="63.75">
      <c r="A152" s="24">
        <v>140</v>
      </c>
      <c r="B152" s="46" t="s">
        <v>1030</v>
      </c>
      <c r="C152" s="20" t="s">
        <v>350</v>
      </c>
      <c r="D152" s="20" t="s">
        <v>1011</v>
      </c>
      <c r="E152" s="28" t="s">
        <v>912</v>
      </c>
      <c r="F152" s="76"/>
      <c r="G152" s="76"/>
      <c r="H152" s="76"/>
      <c r="I152" s="76"/>
      <c r="J152" s="39" t="s">
        <v>1044</v>
      </c>
      <c r="K152" s="20" t="s">
        <v>338</v>
      </c>
      <c r="L152" s="46" t="s">
        <v>1030</v>
      </c>
    </row>
    <row r="153" spans="1:12" s="31" customFormat="1" ht="63.75">
      <c r="A153" s="19">
        <v>141</v>
      </c>
      <c r="B153" s="46" t="s">
        <v>1030</v>
      </c>
      <c r="C153" s="20" t="s">
        <v>350</v>
      </c>
      <c r="D153" s="20" t="s">
        <v>1012</v>
      </c>
      <c r="E153" s="28" t="s">
        <v>912</v>
      </c>
      <c r="F153" s="76"/>
      <c r="G153" s="76"/>
      <c r="H153" s="76"/>
      <c r="I153" s="76"/>
      <c r="J153" s="39" t="s">
        <v>1044</v>
      </c>
      <c r="K153" s="20" t="s">
        <v>338</v>
      </c>
      <c r="L153" s="46" t="s">
        <v>1030</v>
      </c>
    </row>
    <row r="154" spans="1:12" s="31" customFormat="1" ht="63.75">
      <c r="A154" s="24">
        <v>142</v>
      </c>
      <c r="B154" s="46" t="s">
        <v>1030</v>
      </c>
      <c r="C154" s="20" t="s">
        <v>350</v>
      </c>
      <c r="D154" s="20" t="s">
        <v>1012</v>
      </c>
      <c r="E154" s="28" t="s">
        <v>912</v>
      </c>
      <c r="F154" s="76"/>
      <c r="G154" s="76"/>
      <c r="H154" s="76"/>
      <c r="I154" s="76"/>
      <c r="J154" s="39" t="s">
        <v>1044</v>
      </c>
      <c r="K154" s="20" t="s">
        <v>338</v>
      </c>
      <c r="L154" s="46" t="s">
        <v>1030</v>
      </c>
    </row>
    <row r="155" spans="1:12" s="31" customFormat="1" ht="51">
      <c r="A155" s="19">
        <v>143</v>
      </c>
      <c r="B155" s="46" t="s">
        <v>1030</v>
      </c>
      <c r="C155" s="20" t="s">
        <v>350</v>
      </c>
      <c r="D155" s="20" t="s">
        <v>1013</v>
      </c>
      <c r="E155" s="28" t="s">
        <v>912</v>
      </c>
      <c r="F155" s="76"/>
      <c r="G155" s="76"/>
      <c r="H155" s="76"/>
      <c r="I155" s="76"/>
      <c r="J155" s="39" t="s">
        <v>1044</v>
      </c>
      <c r="K155" s="20" t="s">
        <v>338</v>
      </c>
      <c r="L155" s="46" t="s">
        <v>1030</v>
      </c>
    </row>
    <row r="156" spans="1:12" s="31" customFormat="1" ht="51">
      <c r="A156" s="24">
        <v>144</v>
      </c>
      <c r="B156" s="46" t="s">
        <v>1030</v>
      </c>
      <c r="C156" s="20" t="s">
        <v>350</v>
      </c>
      <c r="D156" s="20" t="s">
        <v>1014</v>
      </c>
      <c r="E156" s="28" t="s">
        <v>912</v>
      </c>
      <c r="F156" s="76"/>
      <c r="G156" s="76"/>
      <c r="H156" s="76"/>
      <c r="I156" s="76"/>
      <c r="J156" s="39" t="s">
        <v>1044</v>
      </c>
      <c r="K156" s="20" t="s">
        <v>338</v>
      </c>
      <c r="L156" s="46" t="s">
        <v>1030</v>
      </c>
    </row>
    <row r="157" spans="1:12" s="31" customFormat="1" ht="63.75">
      <c r="A157" s="19">
        <v>145</v>
      </c>
      <c r="B157" s="46" t="s">
        <v>1030</v>
      </c>
      <c r="C157" s="20" t="s">
        <v>350</v>
      </c>
      <c r="D157" s="20" t="s">
        <v>1015</v>
      </c>
      <c r="E157" s="28" t="s">
        <v>912</v>
      </c>
      <c r="F157" s="76"/>
      <c r="G157" s="76"/>
      <c r="H157" s="76"/>
      <c r="I157" s="76"/>
      <c r="J157" s="39" t="s">
        <v>1044</v>
      </c>
      <c r="K157" s="20" t="s">
        <v>338</v>
      </c>
      <c r="L157" s="46" t="s">
        <v>1030</v>
      </c>
    </row>
    <row r="158" spans="1:12" s="31" customFormat="1" ht="51">
      <c r="A158" s="24">
        <v>146</v>
      </c>
      <c r="B158" s="46" t="s">
        <v>1030</v>
      </c>
      <c r="C158" s="20" t="s">
        <v>350</v>
      </c>
      <c r="D158" s="50" t="s">
        <v>825</v>
      </c>
      <c r="E158" s="28" t="s">
        <v>912</v>
      </c>
      <c r="F158" s="76"/>
      <c r="G158" s="76"/>
      <c r="H158" s="76"/>
      <c r="I158" s="76"/>
      <c r="J158" s="39" t="s">
        <v>1044</v>
      </c>
      <c r="K158" s="20" t="s">
        <v>338</v>
      </c>
      <c r="L158" s="46" t="s">
        <v>1030</v>
      </c>
    </row>
    <row r="159" spans="1:12" s="31" customFormat="1" ht="51">
      <c r="A159" s="19">
        <v>147</v>
      </c>
      <c r="B159" s="46" t="s">
        <v>1030</v>
      </c>
      <c r="C159" s="20" t="s">
        <v>350</v>
      </c>
      <c r="D159" s="50" t="s">
        <v>826</v>
      </c>
      <c r="E159" s="28" t="s">
        <v>912</v>
      </c>
      <c r="F159" s="76"/>
      <c r="G159" s="76"/>
      <c r="H159" s="76"/>
      <c r="I159" s="76"/>
      <c r="J159" s="39" t="s">
        <v>1044</v>
      </c>
      <c r="K159" s="20" t="s">
        <v>338</v>
      </c>
      <c r="L159" s="46" t="s">
        <v>1030</v>
      </c>
    </row>
    <row r="160" spans="1:12" s="31" customFormat="1" ht="51">
      <c r="A160" s="24">
        <v>148</v>
      </c>
      <c r="B160" s="46" t="s">
        <v>1030</v>
      </c>
      <c r="C160" s="20" t="s">
        <v>350</v>
      </c>
      <c r="D160" s="50" t="s">
        <v>827</v>
      </c>
      <c r="E160" s="28" t="s">
        <v>912</v>
      </c>
      <c r="F160" s="76"/>
      <c r="G160" s="76"/>
      <c r="H160" s="76"/>
      <c r="I160" s="76"/>
      <c r="J160" s="39" t="s">
        <v>1044</v>
      </c>
      <c r="K160" s="20" t="s">
        <v>338</v>
      </c>
      <c r="L160" s="46" t="s">
        <v>1030</v>
      </c>
    </row>
    <row r="161" spans="1:12" s="31" customFormat="1" ht="51">
      <c r="A161" s="19">
        <v>149</v>
      </c>
      <c r="B161" s="46" t="s">
        <v>1030</v>
      </c>
      <c r="C161" s="20" t="s">
        <v>350</v>
      </c>
      <c r="D161" s="50" t="s">
        <v>828</v>
      </c>
      <c r="E161" s="28" t="s">
        <v>912</v>
      </c>
      <c r="F161" s="76"/>
      <c r="G161" s="76"/>
      <c r="H161" s="76"/>
      <c r="I161" s="76"/>
      <c r="J161" s="39" t="s">
        <v>1044</v>
      </c>
      <c r="K161" s="20" t="s">
        <v>338</v>
      </c>
      <c r="L161" s="46" t="s">
        <v>1030</v>
      </c>
    </row>
    <row r="162" spans="1:12" s="31" customFormat="1" ht="51">
      <c r="A162" s="24">
        <v>150</v>
      </c>
      <c r="B162" s="46" t="s">
        <v>839</v>
      </c>
      <c r="C162" s="20" t="s">
        <v>350</v>
      </c>
      <c r="D162" s="50" t="s">
        <v>829</v>
      </c>
      <c r="E162" s="28" t="s">
        <v>912</v>
      </c>
      <c r="F162" s="76">
        <v>1</v>
      </c>
      <c r="G162" s="76">
        <v>52182</v>
      </c>
      <c r="H162" s="76">
        <f t="shared" ref="H162:H205" si="4">F162*G162</f>
        <v>52182</v>
      </c>
      <c r="I162" s="76">
        <f t="shared" ref="I162:I205" si="5">H162*1.12</f>
        <v>58443.840000000004</v>
      </c>
      <c r="J162" s="39" t="s">
        <v>1044</v>
      </c>
      <c r="K162" s="20" t="s">
        <v>338</v>
      </c>
      <c r="L162" s="24"/>
    </row>
    <row r="163" spans="1:12" s="31" customFormat="1" ht="51">
      <c r="A163" s="19">
        <v>151</v>
      </c>
      <c r="B163" s="46" t="s">
        <v>839</v>
      </c>
      <c r="C163" s="20" t="s">
        <v>350</v>
      </c>
      <c r="D163" s="50" t="s">
        <v>830</v>
      </c>
      <c r="E163" s="28" t="s">
        <v>912</v>
      </c>
      <c r="F163" s="76">
        <v>1</v>
      </c>
      <c r="G163" s="76">
        <v>52182</v>
      </c>
      <c r="H163" s="76">
        <f t="shared" si="4"/>
        <v>52182</v>
      </c>
      <c r="I163" s="76">
        <f t="shared" si="5"/>
        <v>58443.840000000004</v>
      </c>
      <c r="J163" s="39" t="s">
        <v>1044</v>
      </c>
      <c r="K163" s="20" t="s">
        <v>338</v>
      </c>
      <c r="L163" s="24"/>
    </row>
    <row r="164" spans="1:12" s="31" customFormat="1" ht="51">
      <c r="A164" s="24">
        <v>152</v>
      </c>
      <c r="B164" s="46" t="s">
        <v>839</v>
      </c>
      <c r="C164" s="20" t="s">
        <v>350</v>
      </c>
      <c r="D164" s="50" t="s">
        <v>831</v>
      </c>
      <c r="E164" s="28" t="s">
        <v>912</v>
      </c>
      <c r="F164" s="76">
        <v>1</v>
      </c>
      <c r="G164" s="76">
        <v>52182</v>
      </c>
      <c r="H164" s="76">
        <f t="shared" si="4"/>
        <v>52182</v>
      </c>
      <c r="I164" s="76">
        <f t="shared" si="5"/>
        <v>58443.840000000004</v>
      </c>
      <c r="J164" s="39" t="s">
        <v>1044</v>
      </c>
      <c r="K164" s="20" t="s">
        <v>338</v>
      </c>
      <c r="L164" s="24"/>
    </row>
    <row r="165" spans="1:12" s="31" customFormat="1" ht="51">
      <c r="A165" s="19">
        <v>153</v>
      </c>
      <c r="B165" s="46" t="s">
        <v>839</v>
      </c>
      <c r="C165" s="20" t="s">
        <v>350</v>
      </c>
      <c r="D165" s="50" t="s">
        <v>832</v>
      </c>
      <c r="E165" s="28" t="s">
        <v>912</v>
      </c>
      <c r="F165" s="76">
        <v>1</v>
      </c>
      <c r="G165" s="76">
        <v>55379</v>
      </c>
      <c r="H165" s="76">
        <f t="shared" si="4"/>
        <v>55379</v>
      </c>
      <c r="I165" s="76">
        <f t="shared" si="5"/>
        <v>62024.480000000003</v>
      </c>
      <c r="J165" s="39" t="s">
        <v>1044</v>
      </c>
      <c r="K165" s="20" t="s">
        <v>338</v>
      </c>
      <c r="L165" s="24"/>
    </row>
    <row r="166" spans="1:12" s="31" customFormat="1" ht="51">
      <c r="A166" s="24">
        <v>154</v>
      </c>
      <c r="B166" s="46" t="s">
        <v>839</v>
      </c>
      <c r="C166" s="20" t="s">
        <v>350</v>
      </c>
      <c r="D166" s="50" t="s">
        <v>833</v>
      </c>
      <c r="E166" s="28" t="s">
        <v>912</v>
      </c>
      <c r="F166" s="76">
        <v>1</v>
      </c>
      <c r="G166" s="76">
        <v>30071</v>
      </c>
      <c r="H166" s="76">
        <f t="shared" si="4"/>
        <v>30071</v>
      </c>
      <c r="I166" s="76">
        <f t="shared" si="5"/>
        <v>33679.520000000004</v>
      </c>
      <c r="J166" s="39" t="s">
        <v>1044</v>
      </c>
      <c r="K166" s="20" t="s">
        <v>338</v>
      </c>
      <c r="L166" s="24"/>
    </row>
    <row r="167" spans="1:12" s="31" customFormat="1" ht="51">
      <c r="A167" s="19">
        <v>155</v>
      </c>
      <c r="B167" s="46" t="s">
        <v>839</v>
      </c>
      <c r="C167" s="20" t="s">
        <v>350</v>
      </c>
      <c r="D167" s="50" t="s">
        <v>834</v>
      </c>
      <c r="E167" s="28" t="s">
        <v>912</v>
      </c>
      <c r="F167" s="76">
        <v>1</v>
      </c>
      <c r="G167" s="76">
        <v>33700</v>
      </c>
      <c r="H167" s="76">
        <f t="shared" si="4"/>
        <v>33700</v>
      </c>
      <c r="I167" s="76">
        <f t="shared" si="5"/>
        <v>37744</v>
      </c>
      <c r="J167" s="39" t="s">
        <v>1044</v>
      </c>
      <c r="K167" s="20" t="s">
        <v>338</v>
      </c>
      <c r="L167" s="24"/>
    </row>
    <row r="168" spans="1:12" s="31" customFormat="1" ht="51">
      <c r="A168" s="24">
        <v>156</v>
      </c>
      <c r="B168" s="46" t="s">
        <v>736</v>
      </c>
      <c r="C168" s="20" t="s">
        <v>350</v>
      </c>
      <c r="D168" s="50" t="s">
        <v>835</v>
      </c>
      <c r="E168" s="53" t="s">
        <v>837</v>
      </c>
      <c r="F168" s="76">
        <v>2</v>
      </c>
      <c r="G168" s="76">
        <v>19765</v>
      </c>
      <c r="H168" s="76">
        <f t="shared" si="4"/>
        <v>39530</v>
      </c>
      <c r="I168" s="76">
        <f t="shared" si="5"/>
        <v>44273.600000000006</v>
      </c>
      <c r="J168" s="39" t="s">
        <v>1044</v>
      </c>
      <c r="K168" s="20" t="s">
        <v>338</v>
      </c>
      <c r="L168" s="24"/>
    </row>
    <row r="169" spans="1:12" s="31" customFormat="1" ht="51">
      <c r="A169" s="19">
        <v>157</v>
      </c>
      <c r="B169" s="46" t="s">
        <v>737</v>
      </c>
      <c r="C169" s="20" t="s">
        <v>350</v>
      </c>
      <c r="D169" s="50" t="s">
        <v>836</v>
      </c>
      <c r="E169" s="54" t="s">
        <v>838</v>
      </c>
      <c r="F169" s="76">
        <v>1.5</v>
      </c>
      <c r="G169" s="76">
        <v>600</v>
      </c>
      <c r="H169" s="76">
        <f t="shared" si="4"/>
        <v>900</v>
      </c>
      <c r="I169" s="76">
        <f t="shared" si="5"/>
        <v>1008.0000000000001</v>
      </c>
      <c r="J169" s="39" t="s">
        <v>1044</v>
      </c>
      <c r="K169" s="20" t="s">
        <v>338</v>
      </c>
      <c r="L169" s="24"/>
    </row>
    <row r="170" spans="1:12" s="31" customFormat="1" ht="51">
      <c r="A170" s="24">
        <v>158</v>
      </c>
      <c r="B170" s="46" t="s">
        <v>840</v>
      </c>
      <c r="C170" s="20" t="s">
        <v>350</v>
      </c>
      <c r="D170" s="50" t="s">
        <v>841</v>
      </c>
      <c r="E170" s="54" t="s">
        <v>838</v>
      </c>
      <c r="F170" s="76">
        <v>0.1</v>
      </c>
      <c r="G170" s="76">
        <v>154000</v>
      </c>
      <c r="H170" s="76">
        <f t="shared" si="4"/>
        <v>15400</v>
      </c>
      <c r="I170" s="76">
        <f t="shared" si="5"/>
        <v>17248</v>
      </c>
      <c r="J170" s="39" t="s">
        <v>1044</v>
      </c>
      <c r="K170" s="20" t="s">
        <v>338</v>
      </c>
      <c r="L170" s="24"/>
    </row>
    <row r="171" spans="1:12" s="31" customFormat="1" ht="51">
      <c r="A171" s="19">
        <v>159</v>
      </c>
      <c r="B171" s="46" t="s">
        <v>842</v>
      </c>
      <c r="C171" s="20" t="s">
        <v>350</v>
      </c>
      <c r="D171" s="48" t="s">
        <v>843</v>
      </c>
      <c r="E171" s="54" t="s">
        <v>838</v>
      </c>
      <c r="F171" s="76">
        <v>1</v>
      </c>
      <c r="G171" s="76">
        <v>900</v>
      </c>
      <c r="H171" s="76">
        <f t="shared" si="4"/>
        <v>900</v>
      </c>
      <c r="I171" s="76">
        <f t="shared" si="5"/>
        <v>1008.0000000000001</v>
      </c>
      <c r="J171" s="39" t="s">
        <v>1044</v>
      </c>
      <c r="K171" s="20" t="s">
        <v>338</v>
      </c>
      <c r="L171" s="24"/>
    </row>
    <row r="172" spans="1:12" s="31" customFormat="1" ht="51">
      <c r="A172" s="24">
        <v>160</v>
      </c>
      <c r="B172" s="46" t="s">
        <v>845</v>
      </c>
      <c r="C172" s="20" t="s">
        <v>350</v>
      </c>
      <c r="D172" s="50" t="s">
        <v>844</v>
      </c>
      <c r="E172" s="54" t="s">
        <v>776</v>
      </c>
      <c r="F172" s="76">
        <v>2</v>
      </c>
      <c r="G172" s="76">
        <v>1000</v>
      </c>
      <c r="H172" s="76">
        <f t="shared" si="4"/>
        <v>2000</v>
      </c>
      <c r="I172" s="76">
        <f t="shared" si="5"/>
        <v>2240</v>
      </c>
      <c r="J172" s="39" t="s">
        <v>1044</v>
      </c>
      <c r="K172" s="20" t="s">
        <v>338</v>
      </c>
      <c r="L172" s="24"/>
    </row>
    <row r="173" spans="1:12" s="31" customFormat="1" ht="51">
      <c r="A173" s="19">
        <v>161</v>
      </c>
      <c r="B173" s="46" t="s">
        <v>846</v>
      </c>
      <c r="C173" s="20" t="s">
        <v>350</v>
      </c>
      <c r="D173" s="51" t="s">
        <v>847</v>
      </c>
      <c r="E173" s="54" t="s">
        <v>776</v>
      </c>
      <c r="F173" s="76">
        <v>50</v>
      </c>
      <c r="G173" s="76">
        <v>100</v>
      </c>
      <c r="H173" s="76">
        <f t="shared" si="4"/>
        <v>5000</v>
      </c>
      <c r="I173" s="76">
        <f t="shared" si="5"/>
        <v>5600.0000000000009</v>
      </c>
      <c r="J173" s="39" t="s">
        <v>1044</v>
      </c>
      <c r="K173" s="20" t="s">
        <v>338</v>
      </c>
      <c r="L173" s="24"/>
    </row>
    <row r="174" spans="1:12" s="31" customFormat="1" ht="51">
      <c r="A174" s="24">
        <v>162</v>
      </c>
      <c r="B174" s="46" t="s">
        <v>848</v>
      </c>
      <c r="C174" s="20" t="s">
        <v>350</v>
      </c>
      <c r="D174" s="46" t="s">
        <v>849</v>
      </c>
      <c r="E174" s="54" t="s">
        <v>850</v>
      </c>
      <c r="F174" s="76">
        <v>1</v>
      </c>
      <c r="G174" s="76">
        <v>930000</v>
      </c>
      <c r="H174" s="76">
        <f t="shared" si="4"/>
        <v>930000</v>
      </c>
      <c r="I174" s="76">
        <f t="shared" si="5"/>
        <v>1041600.0000000001</v>
      </c>
      <c r="J174" s="39" t="s">
        <v>1044</v>
      </c>
      <c r="K174" s="20" t="s">
        <v>338</v>
      </c>
      <c r="L174" s="24"/>
    </row>
    <row r="175" spans="1:12" s="31" customFormat="1" ht="63.75">
      <c r="A175" s="19">
        <v>163</v>
      </c>
      <c r="B175" s="49" t="s">
        <v>852</v>
      </c>
      <c r="C175" s="20" t="s">
        <v>350</v>
      </c>
      <c r="D175" s="52" t="s">
        <v>871</v>
      </c>
      <c r="E175" s="28" t="s">
        <v>912</v>
      </c>
      <c r="F175" s="76">
        <v>2</v>
      </c>
      <c r="G175" s="76">
        <v>195720</v>
      </c>
      <c r="H175" s="76">
        <f t="shared" si="4"/>
        <v>391440</v>
      </c>
      <c r="I175" s="76">
        <f t="shared" si="5"/>
        <v>438412.80000000005</v>
      </c>
      <c r="J175" s="39" t="s">
        <v>1044</v>
      </c>
      <c r="K175" s="20" t="s">
        <v>338</v>
      </c>
      <c r="L175" s="24"/>
    </row>
    <row r="176" spans="1:12" s="31" customFormat="1" ht="51">
      <c r="A176" s="24">
        <v>164</v>
      </c>
      <c r="B176" s="49" t="s">
        <v>851</v>
      </c>
      <c r="C176" s="20" t="s">
        <v>350</v>
      </c>
      <c r="D176" s="52" t="s">
        <v>870</v>
      </c>
      <c r="E176" s="28" t="s">
        <v>912</v>
      </c>
      <c r="F176" s="76">
        <v>3</v>
      </c>
      <c r="G176" s="76">
        <v>64277.999999999993</v>
      </c>
      <c r="H176" s="76">
        <f t="shared" si="4"/>
        <v>192833.99999999997</v>
      </c>
      <c r="I176" s="76">
        <f t="shared" si="5"/>
        <v>215974.08</v>
      </c>
      <c r="J176" s="39" t="s">
        <v>1044</v>
      </c>
      <c r="K176" s="20" t="s">
        <v>338</v>
      </c>
      <c r="L176" s="24"/>
    </row>
    <row r="177" spans="1:12" s="31" customFormat="1" ht="51">
      <c r="A177" s="19">
        <v>165</v>
      </c>
      <c r="B177" s="49" t="s">
        <v>853</v>
      </c>
      <c r="C177" s="20" t="s">
        <v>350</v>
      </c>
      <c r="D177" s="52" t="s">
        <v>887</v>
      </c>
      <c r="E177" s="28" t="s">
        <v>912</v>
      </c>
      <c r="F177" s="76">
        <v>2</v>
      </c>
      <c r="G177" s="76">
        <v>100740</v>
      </c>
      <c r="H177" s="76">
        <f t="shared" si="4"/>
        <v>201480</v>
      </c>
      <c r="I177" s="76">
        <f t="shared" si="5"/>
        <v>225657.60000000003</v>
      </c>
      <c r="J177" s="39" t="s">
        <v>1044</v>
      </c>
      <c r="K177" s="20" t="s">
        <v>338</v>
      </c>
      <c r="L177" s="24"/>
    </row>
    <row r="178" spans="1:12" s="31" customFormat="1" ht="51">
      <c r="A178" s="24">
        <v>166</v>
      </c>
      <c r="B178" s="49" t="s">
        <v>854</v>
      </c>
      <c r="C178" s="20" t="s">
        <v>350</v>
      </c>
      <c r="D178" s="52" t="s">
        <v>888</v>
      </c>
      <c r="E178" s="28" t="s">
        <v>912</v>
      </c>
      <c r="F178" s="76">
        <v>1</v>
      </c>
      <c r="G178" s="76">
        <v>100740</v>
      </c>
      <c r="H178" s="76">
        <f t="shared" si="4"/>
        <v>100740</v>
      </c>
      <c r="I178" s="76">
        <f t="shared" si="5"/>
        <v>112828.80000000002</v>
      </c>
      <c r="J178" s="39" t="s">
        <v>1044</v>
      </c>
      <c r="K178" s="20" t="s">
        <v>338</v>
      </c>
      <c r="L178" s="24"/>
    </row>
    <row r="179" spans="1:12" s="31" customFormat="1" ht="51">
      <c r="A179" s="19">
        <v>167</v>
      </c>
      <c r="B179" s="49" t="s">
        <v>853</v>
      </c>
      <c r="C179" s="20" t="s">
        <v>350</v>
      </c>
      <c r="D179" s="52" t="s">
        <v>889</v>
      </c>
      <c r="E179" s="28" t="s">
        <v>912</v>
      </c>
      <c r="F179" s="76">
        <v>3</v>
      </c>
      <c r="G179" s="76">
        <v>100740</v>
      </c>
      <c r="H179" s="76">
        <f t="shared" si="4"/>
        <v>302220</v>
      </c>
      <c r="I179" s="76">
        <f t="shared" si="5"/>
        <v>338486.4</v>
      </c>
      <c r="J179" s="39" t="s">
        <v>1044</v>
      </c>
      <c r="K179" s="20" t="s">
        <v>338</v>
      </c>
      <c r="L179" s="24"/>
    </row>
    <row r="180" spans="1:12" s="31" customFormat="1" ht="51">
      <c r="A180" s="24">
        <v>168</v>
      </c>
      <c r="B180" s="49" t="s">
        <v>855</v>
      </c>
      <c r="C180" s="20" t="s">
        <v>350</v>
      </c>
      <c r="D180" s="52" t="s">
        <v>890</v>
      </c>
      <c r="E180" s="28" t="s">
        <v>912</v>
      </c>
      <c r="F180" s="76">
        <v>2</v>
      </c>
      <c r="G180" s="76">
        <v>100740</v>
      </c>
      <c r="H180" s="76">
        <f t="shared" si="4"/>
        <v>201480</v>
      </c>
      <c r="I180" s="76">
        <f t="shared" si="5"/>
        <v>225657.60000000003</v>
      </c>
      <c r="J180" s="39" t="s">
        <v>1044</v>
      </c>
      <c r="K180" s="20" t="s">
        <v>338</v>
      </c>
      <c r="L180" s="24"/>
    </row>
    <row r="181" spans="1:12" s="31" customFormat="1" ht="51">
      <c r="A181" s="19">
        <v>169</v>
      </c>
      <c r="B181" s="49" t="s">
        <v>856</v>
      </c>
      <c r="C181" s="20" t="s">
        <v>350</v>
      </c>
      <c r="D181" s="52" t="s">
        <v>891</v>
      </c>
      <c r="E181" s="28" t="s">
        <v>912</v>
      </c>
      <c r="F181" s="76">
        <v>3</v>
      </c>
      <c r="G181" s="76">
        <v>158304</v>
      </c>
      <c r="H181" s="76">
        <f t="shared" si="4"/>
        <v>474912</v>
      </c>
      <c r="I181" s="76">
        <f t="shared" si="5"/>
        <v>531901.44000000006</v>
      </c>
      <c r="J181" s="39" t="s">
        <v>1044</v>
      </c>
      <c r="K181" s="20" t="s">
        <v>338</v>
      </c>
      <c r="L181" s="24"/>
    </row>
    <row r="182" spans="1:12" s="31" customFormat="1" ht="51">
      <c r="A182" s="24">
        <v>170</v>
      </c>
      <c r="B182" s="49" t="s">
        <v>857</v>
      </c>
      <c r="C182" s="20" t="s">
        <v>350</v>
      </c>
      <c r="D182" s="52" t="s">
        <v>892</v>
      </c>
      <c r="E182" s="28" t="s">
        <v>912</v>
      </c>
      <c r="F182" s="76">
        <v>2</v>
      </c>
      <c r="G182" s="76">
        <v>158304</v>
      </c>
      <c r="H182" s="76">
        <f t="shared" si="4"/>
        <v>316608</v>
      </c>
      <c r="I182" s="76">
        <f t="shared" si="5"/>
        <v>354600.96000000002</v>
      </c>
      <c r="J182" s="39" t="s">
        <v>1044</v>
      </c>
      <c r="K182" s="20" t="s">
        <v>338</v>
      </c>
      <c r="L182" s="24"/>
    </row>
    <row r="183" spans="1:12" s="31" customFormat="1" ht="51">
      <c r="A183" s="19">
        <v>171</v>
      </c>
      <c r="B183" s="49" t="s">
        <v>858</v>
      </c>
      <c r="C183" s="20" t="s">
        <v>350</v>
      </c>
      <c r="D183" s="52" t="s">
        <v>904</v>
      </c>
      <c r="E183" s="28" t="s">
        <v>912</v>
      </c>
      <c r="F183" s="76">
        <v>2</v>
      </c>
      <c r="G183" s="76">
        <v>215388</v>
      </c>
      <c r="H183" s="76">
        <f t="shared" si="4"/>
        <v>430776</v>
      </c>
      <c r="I183" s="76">
        <f t="shared" si="5"/>
        <v>482469.12000000005</v>
      </c>
      <c r="J183" s="39" t="s">
        <v>1044</v>
      </c>
      <c r="K183" s="20" t="s">
        <v>338</v>
      </c>
      <c r="L183" s="24"/>
    </row>
    <row r="184" spans="1:12" s="31" customFormat="1" ht="42" customHeight="1">
      <c r="A184" s="24">
        <v>172</v>
      </c>
      <c r="B184" s="49" t="s">
        <v>859</v>
      </c>
      <c r="C184" s="20" t="s">
        <v>350</v>
      </c>
      <c r="D184" s="52" t="s">
        <v>893</v>
      </c>
      <c r="E184" s="28" t="s">
        <v>912</v>
      </c>
      <c r="F184" s="76">
        <v>2</v>
      </c>
      <c r="G184" s="76">
        <v>188280</v>
      </c>
      <c r="H184" s="76">
        <f t="shared" si="4"/>
        <v>376560</v>
      </c>
      <c r="I184" s="76">
        <f t="shared" si="5"/>
        <v>421747.20000000001</v>
      </c>
      <c r="J184" s="39" t="s">
        <v>1044</v>
      </c>
      <c r="K184" s="20" t="s">
        <v>338</v>
      </c>
      <c r="L184" s="24"/>
    </row>
    <row r="185" spans="1:12" s="31" customFormat="1" ht="43.5" customHeight="1">
      <c r="A185" s="19">
        <v>173</v>
      </c>
      <c r="B185" s="49" t="s">
        <v>860</v>
      </c>
      <c r="C185" s="20" t="s">
        <v>350</v>
      </c>
      <c r="D185" s="52" t="s">
        <v>894</v>
      </c>
      <c r="E185" s="28" t="s">
        <v>912</v>
      </c>
      <c r="F185" s="76">
        <v>1</v>
      </c>
      <c r="G185" s="76">
        <v>215388</v>
      </c>
      <c r="H185" s="76">
        <f t="shared" si="4"/>
        <v>215388</v>
      </c>
      <c r="I185" s="76">
        <f t="shared" si="5"/>
        <v>241234.56000000003</v>
      </c>
      <c r="J185" s="39" t="s">
        <v>1044</v>
      </c>
      <c r="K185" s="20" t="s">
        <v>338</v>
      </c>
      <c r="L185" s="24"/>
    </row>
    <row r="186" spans="1:12" s="31" customFormat="1" ht="61.5" customHeight="1">
      <c r="A186" s="24">
        <v>174</v>
      </c>
      <c r="B186" s="49" t="s">
        <v>861</v>
      </c>
      <c r="C186" s="20" t="s">
        <v>350</v>
      </c>
      <c r="D186" s="52" t="s">
        <v>895</v>
      </c>
      <c r="E186" s="28" t="s">
        <v>912</v>
      </c>
      <c r="F186" s="76">
        <v>2</v>
      </c>
      <c r="G186" s="76">
        <v>127122</v>
      </c>
      <c r="H186" s="76">
        <f t="shared" si="4"/>
        <v>254244</v>
      </c>
      <c r="I186" s="76">
        <f t="shared" si="5"/>
        <v>284753.28000000003</v>
      </c>
      <c r="J186" s="39" t="s">
        <v>1044</v>
      </c>
      <c r="K186" s="20" t="s">
        <v>338</v>
      </c>
      <c r="L186" s="24"/>
    </row>
    <row r="187" spans="1:12" s="31" customFormat="1" ht="54" customHeight="1">
      <c r="A187" s="19">
        <v>175</v>
      </c>
      <c r="B187" s="49" t="s">
        <v>862</v>
      </c>
      <c r="C187" s="20" t="s">
        <v>350</v>
      </c>
      <c r="D187" s="52" t="s">
        <v>896</v>
      </c>
      <c r="E187" s="28" t="s">
        <v>912</v>
      </c>
      <c r="F187" s="76">
        <v>2</v>
      </c>
      <c r="G187" s="76">
        <v>191880</v>
      </c>
      <c r="H187" s="76">
        <f t="shared" si="4"/>
        <v>383760</v>
      </c>
      <c r="I187" s="76">
        <f t="shared" si="5"/>
        <v>429811.20000000007</v>
      </c>
      <c r="J187" s="39" t="s">
        <v>1044</v>
      </c>
      <c r="K187" s="20" t="s">
        <v>338</v>
      </c>
      <c r="L187" s="24"/>
    </row>
    <row r="188" spans="1:12" s="31" customFormat="1" ht="63.75">
      <c r="A188" s="24">
        <v>176</v>
      </c>
      <c r="B188" s="49" t="s">
        <v>863</v>
      </c>
      <c r="C188" s="20" t="s">
        <v>350</v>
      </c>
      <c r="D188" s="52" t="s">
        <v>897</v>
      </c>
      <c r="E188" s="28" t="s">
        <v>912</v>
      </c>
      <c r="F188" s="76">
        <v>2</v>
      </c>
      <c r="G188" s="76">
        <v>386400</v>
      </c>
      <c r="H188" s="76">
        <f t="shared" si="4"/>
        <v>772800</v>
      </c>
      <c r="I188" s="76">
        <f t="shared" si="5"/>
        <v>865536.00000000012</v>
      </c>
      <c r="J188" s="39" t="s">
        <v>1044</v>
      </c>
      <c r="K188" s="20" t="s">
        <v>338</v>
      </c>
      <c r="L188" s="24"/>
    </row>
    <row r="189" spans="1:12" s="31" customFormat="1" ht="51">
      <c r="A189" s="19">
        <v>177</v>
      </c>
      <c r="B189" s="49" t="s">
        <v>864</v>
      </c>
      <c r="C189" s="20" t="s">
        <v>350</v>
      </c>
      <c r="D189" s="52" t="s">
        <v>902</v>
      </c>
      <c r="E189" s="28" t="s">
        <v>912</v>
      </c>
      <c r="F189" s="76">
        <v>2</v>
      </c>
      <c r="G189" s="76">
        <v>144612</v>
      </c>
      <c r="H189" s="76">
        <f t="shared" si="4"/>
        <v>289224</v>
      </c>
      <c r="I189" s="76">
        <f t="shared" si="5"/>
        <v>323930.88</v>
      </c>
      <c r="J189" s="39" t="s">
        <v>1044</v>
      </c>
      <c r="K189" s="20" t="s">
        <v>338</v>
      </c>
      <c r="L189" s="24"/>
    </row>
    <row r="190" spans="1:12" s="31" customFormat="1" ht="51">
      <c r="A190" s="24">
        <v>178</v>
      </c>
      <c r="B190" s="49" t="s">
        <v>865</v>
      </c>
      <c r="C190" s="20" t="s">
        <v>350</v>
      </c>
      <c r="D190" s="52" t="s">
        <v>901</v>
      </c>
      <c r="E190" s="28" t="s">
        <v>912</v>
      </c>
      <c r="F190" s="76">
        <v>2</v>
      </c>
      <c r="G190" s="76">
        <v>181350</v>
      </c>
      <c r="H190" s="76">
        <f t="shared" si="4"/>
        <v>362700</v>
      </c>
      <c r="I190" s="76">
        <f t="shared" si="5"/>
        <v>406224.00000000006</v>
      </c>
      <c r="J190" s="39" t="s">
        <v>1044</v>
      </c>
      <c r="K190" s="20" t="s">
        <v>338</v>
      </c>
      <c r="L190" s="24"/>
    </row>
    <row r="191" spans="1:12" s="31" customFormat="1" ht="51">
      <c r="A191" s="19">
        <v>179</v>
      </c>
      <c r="B191" s="19" t="s">
        <v>866</v>
      </c>
      <c r="C191" s="20" t="s">
        <v>350</v>
      </c>
      <c r="D191" s="72" t="s">
        <v>903</v>
      </c>
      <c r="E191" s="28" t="s">
        <v>912</v>
      </c>
      <c r="F191" s="76">
        <v>2</v>
      </c>
      <c r="G191" s="76">
        <v>200772</v>
      </c>
      <c r="H191" s="76">
        <f t="shared" si="4"/>
        <v>401544</v>
      </c>
      <c r="I191" s="76">
        <f t="shared" si="5"/>
        <v>449729.28000000003</v>
      </c>
      <c r="J191" s="39" t="s">
        <v>1044</v>
      </c>
      <c r="K191" s="20" t="s">
        <v>338</v>
      </c>
      <c r="L191" s="24"/>
    </row>
    <row r="192" spans="1:12" s="31" customFormat="1" ht="51">
      <c r="A192" s="24">
        <v>180</v>
      </c>
      <c r="B192" s="19" t="s">
        <v>738</v>
      </c>
      <c r="C192" s="20" t="s">
        <v>350</v>
      </c>
      <c r="D192" s="72" t="s">
        <v>898</v>
      </c>
      <c r="E192" s="28" t="s">
        <v>912</v>
      </c>
      <c r="F192" s="76">
        <v>2</v>
      </c>
      <c r="G192" s="76">
        <v>219960</v>
      </c>
      <c r="H192" s="76">
        <f t="shared" si="4"/>
        <v>439920</v>
      </c>
      <c r="I192" s="76">
        <f t="shared" si="5"/>
        <v>492710.40000000002</v>
      </c>
      <c r="J192" s="39" t="s">
        <v>1044</v>
      </c>
      <c r="K192" s="20" t="s">
        <v>338</v>
      </c>
      <c r="L192" s="24"/>
    </row>
    <row r="193" spans="1:12" s="31" customFormat="1" ht="51">
      <c r="A193" s="19">
        <v>181</v>
      </c>
      <c r="B193" s="19" t="s">
        <v>867</v>
      </c>
      <c r="C193" s="20" t="s">
        <v>350</v>
      </c>
      <c r="D193" s="72" t="s">
        <v>899</v>
      </c>
      <c r="E193" s="28" t="s">
        <v>912</v>
      </c>
      <c r="F193" s="76">
        <v>1</v>
      </c>
      <c r="G193" s="76">
        <v>266760</v>
      </c>
      <c r="H193" s="76">
        <f t="shared" si="4"/>
        <v>266760</v>
      </c>
      <c r="I193" s="76">
        <f t="shared" si="5"/>
        <v>298771.20000000001</v>
      </c>
      <c r="J193" s="39" t="s">
        <v>1044</v>
      </c>
      <c r="K193" s="20" t="s">
        <v>338</v>
      </c>
      <c r="L193" s="24"/>
    </row>
    <row r="194" spans="1:12" s="31" customFormat="1" ht="51">
      <c r="A194" s="24">
        <v>182</v>
      </c>
      <c r="B194" s="19" t="s">
        <v>868</v>
      </c>
      <c r="C194" s="20" t="s">
        <v>350</v>
      </c>
      <c r="D194" s="72" t="s">
        <v>900</v>
      </c>
      <c r="E194" s="28" t="s">
        <v>912</v>
      </c>
      <c r="F194" s="76">
        <v>1</v>
      </c>
      <c r="G194" s="76">
        <v>252486</v>
      </c>
      <c r="H194" s="76">
        <f t="shared" si="4"/>
        <v>252486</v>
      </c>
      <c r="I194" s="76">
        <f t="shared" si="5"/>
        <v>282784.32</v>
      </c>
      <c r="J194" s="39" t="s">
        <v>1044</v>
      </c>
      <c r="K194" s="20" t="s">
        <v>338</v>
      </c>
      <c r="L194" s="24"/>
    </row>
    <row r="195" spans="1:12" s="31" customFormat="1" ht="131.25" customHeight="1">
      <c r="A195" s="19">
        <v>183</v>
      </c>
      <c r="B195" s="19" t="s">
        <v>1016</v>
      </c>
      <c r="C195" s="20" t="s">
        <v>350</v>
      </c>
      <c r="D195" s="72" t="s">
        <v>905</v>
      </c>
      <c r="E195" s="28" t="s">
        <v>912</v>
      </c>
      <c r="F195" s="76">
        <v>1</v>
      </c>
      <c r="G195" s="76">
        <v>28548</v>
      </c>
      <c r="H195" s="76">
        <f t="shared" si="4"/>
        <v>28548</v>
      </c>
      <c r="I195" s="76">
        <f t="shared" si="5"/>
        <v>31973.760000000002</v>
      </c>
      <c r="J195" s="39" t="s">
        <v>1044</v>
      </c>
      <c r="K195" s="20" t="s">
        <v>338</v>
      </c>
      <c r="L195" s="24"/>
    </row>
    <row r="196" spans="1:12" s="31" customFormat="1" ht="63.75">
      <c r="A196" s="24">
        <v>184</v>
      </c>
      <c r="B196" s="19" t="s">
        <v>1017</v>
      </c>
      <c r="C196" s="20" t="s">
        <v>350</v>
      </c>
      <c r="D196" s="72" t="s">
        <v>906</v>
      </c>
      <c r="E196" s="28" t="s">
        <v>912</v>
      </c>
      <c r="F196" s="76">
        <v>1</v>
      </c>
      <c r="G196" s="76">
        <v>194520</v>
      </c>
      <c r="H196" s="76">
        <f t="shared" si="4"/>
        <v>194520</v>
      </c>
      <c r="I196" s="76">
        <f t="shared" si="5"/>
        <v>217862.40000000002</v>
      </c>
      <c r="J196" s="39" t="s">
        <v>1044</v>
      </c>
      <c r="K196" s="20" t="s">
        <v>338</v>
      </c>
      <c r="L196" s="24"/>
    </row>
    <row r="197" spans="1:12" s="31" customFormat="1" ht="81" customHeight="1">
      <c r="A197" s="19">
        <v>185</v>
      </c>
      <c r="B197" s="19" t="s">
        <v>1018</v>
      </c>
      <c r="C197" s="20" t="s">
        <v>350</v>
      </c>
      <c r="D197" s="72" t="s">
        <v>909</v>
      </c>
      <c r="E197" s="28" t="s">
        <v>912</v>
      </c>
      <c r="F197" s="76">
        <v>1</v>
      </c>
      <c r="G197" s="76">
        <v>388320</v>
      </c>
      <c r="H197" s="76">
        <f t="shared" si="4"/>
        <v>388320</v>
      </c>
      <c r="I197" s="76">
        <f t="shared" si="5"/>
        <v>434918.40000000002</v>
      </c>
      <c r="J197" s="39" t="s">
        <v>1044</v>
      </c>
      <c r="K197" s="20" t="s">
        <v>338</v>
      </c>
      <c r="L197" s="24"/>
    </row>
    <row r="198" spans="1:12" s="31" customFormat="1" ht="80.25" customHeight="1">
      <c r="A198" s="24">
        <v>186</v>
      </c>
      <c r="B198" s="19" t="s">
        <v>1019</v>
      </c>
      <c r="C198" s="20" t="s">
        <v>350</v>
      </c>
      <c r="D198" s="72" t="s">
        <v>908</v>
      </c>
      <c r="E198" s="28" t="s">
        <v>912</v>
      </c>
      <c r="F198" s="76">
        <v>1</v>
      </c>
      <c r="G198" s="76">
        <v>423576</v>
      </c>
      <c r="H198" s="76">
        <f t="shared" si="4"/>
        <v>423576</v>
      </c>
      <c r="I198" s="76">
        <f t="shared" si="5"/>
        <v>474405.12000000005</v>
      </c>
      <c r="J198" s="39" t="s">
        <v>1044</v>
      </c>
      <c r="K198" s="20" t="s">
        <v>338</v>
      </c>
      <c r="L198" s="24"/>
    </row>
    <row r="199" spans="1:12" s="31" customFormat="1" ht="81.75" customHeight="1">
      <c r="A199" s="19">
        <v>187</v>
      </c>
      <c r="B199" s="19" t="s">
        <v>1020</v>
      </c>
      <c r="C199" s="20" t="s">
        <v>350</v>
      </c>
      <c r="D199" s="72" t="s">
        <v>907</v>
      </c>
      <c r="E199" s="28" t="s">
        <v>912</v>
      </c>
      <c r="F199" s="76">
        <v>1</v>
      </c>
      <c r="G199" s="76">
        <v>924624</v>
      </c>
      <c r="H199" s="76">
        <f t="shared" si="4"/>
        <v>924624</v>
      </c>
      <c r="I199" s="76">
        <f t="shared" si="5"/>
        <v>1035578.8800000001</v>
      </c>
      <c r="J199" s="39" t="s">
        <v>1044</v>
      </c>
      <c r="K199" s="20" t="s">
        <v>338</v>
      </c>
      <c r="L199" s="24"/>
    </row>
    <row r="200" spans="1:12" s="31" customFormat="1" ht="51">
      <c r="A200" s="24">
        <v>188</v>
      </c>
      <c r="B200" s="19" t="s">
        <v>1021</v>
      </c>
      <c r="C200" s="20" t="s">
        <v>350</v>
      </c>
      <c r="D200" s="20" t="s">
        <v>910</v>
      </c>
      <c r="E200" s="28" t="s">
        <v>912</v>
      </c>
      <c r="F200" s="76">
        <v>2</v>
      </c>
      <c r="G200" s="76">
        <v>150000</v>
      </c>
      <c r="H200" s="76">
        <f t="shared" si="4"/>
        <v>300000</v>
      </c>
      <c r="I200" s="76">
        <f t="shared" si="5"/>
        <v>336000.00000000006</v>
      </c>
      <c r="J200" s="39" t="s">
        <v>1044</v>
      </c>
      <c r="K200" s="20" t="s">
        <v>338</v>
      </c>
      <c r="L200" s="24"/>
    </row>
    <row r="201" spans="1:12" s="31" customFormat="1" ht="51">
      <c r="A201" s="19">
        <v>189</v>
      </c>
      <c r="B201" s="19" t="s">
        <v>1022</v>
      </c>
      <c r="C201" s="20" t="s">
        <v>350</v>
      </c>
      <c r="D201" s="20" t="s">
        <v>911</v>
      </c>
      <c r="E201" s="28" t="s">
        <v>912</v>
      </c>
      <c r="F201" s="76">
        <v>2</v>
      </c>
      <c r="G201" s="76">
        <v>95000</v>
      </c>
      <c r="H201" s="76">
        <f t="shared" si="4"/>
        <v>190000</v>
      </c>
      <c r="I201" s="76">
        <f t="shared" si="5"/>
        <v>212800.00000000003</v>
      </c>
      <c r="J201" s="39" t="s">
        <v>1044</v>
      </c>
      <c r="K201" s="20" t="s">
        <v>338</v>
      </c>
      <c r="L201" s="24"/>
    </row>
    <row r="202" spans="1:12" s="31" customFormat="1" ht="63.75">
      <c r="A202" s="24">
        <v>190</v>
      </c>
      <c r="B202" s="27" t="s">
        <v>974</v>
      </c>
      <c r="C202" s="20" t="s">
        <v>350</v>
      </c>
      <c r="D202" s="32" t="s">
        <v>1129</v>
      </c>
      <c r="E202" s="28" t="s">
        <v>912</v>
      </c>
      <c r="F202" s="76">
        <v>8</v>
      </c>
      <c r="G202" s="76">
        <v>290</v>
      </c>
      <c r="H202" s="76">
        <f t="shared" si="4"/>
        <v>2320</v>
      </c>
      <c r="I202" s="76">
        <f t="shared" si="5"/>
        <v>2598.4</v>
      </c>
      <c r="J202" s="19" t="s">
        <v>997</v>
      </c>
      <c r="K202" s="20" t="s">
        <v>338</v>
      </c>
      <c r="L202" s="24"/>
    </row>
    <row r="203" spans="1:12" s="31" customFormat="1" ht="63.75">
      <c r="A203" s="19">
        <v>191</v>
      </c>
      <c r="B203" s="27" t="s">
        <v>974</v>
      </c>
      <c r="C203" s="20" t="s">
        <v>350</v>
      </c>
      <c r="D203" s="32" t="s">
        <v>1130</v>
      </c>
      <c r="E203" s="28" t="s">
        <v>912</v>
      </c>
      <c r="F203" s="76">
        <v>2</v>
      </c>
      <c r="G203" s="76">
        <v>210</v>
      </c>
      <c r="H203" s="76">
        <f t="shared" si="4"/>
        <v>420</v>
      </c>
      <c r="I203" s="76">
        <f t="shared" si="5"/>
        <v>470.40000000000003</v>
      </c>
      <c r="J203" s="19" t="s">
        <v>997</v>
      </c>
      <c r="K203" s="20" t="s">
        <v>338</v>
      </c>
      <c r="L203" s="24"/>
    </row>
    <row r="204" spans="1:12" s="31" customFormat="1" ht="63.75">
      <c r="A204" s="24">
        <v>192</v>
      </c>
      <c r="B204" s="27" t="s">
        <v>975</v>
      </c>
      <c r="C204" s="20" t="s">
        <v>350</v>
      </c>
      <c r="D204" s="32" t="s">
        <v>976</v>
      </c>
      <c r="E204" s="28" t="s">
        <v>912</v>
      </c>
      <c r="F204" s="76">
        <v>20</v>
      </c>
      <c r="G204" s="76">
        <v>120</v>
      </c>
      <c r="H204" s="76">
        <f t="shared" si="4"/>
        <v>2400</v>
      </c>
      <c r="I204" s="76">
        <f t="shared" si="5"/>
        <v>2688.0000000000005</v>
      </c>
      <c r="J204" s="19" t="s">
        <v>997</v>
      </c>
      <c r="K204" s="20" t="s">
        <v>338</v>
      </c>
      <c r="L204" s="24"/>
    </row>
    <row r="205" spans="1:12" s="31" customFormat="1" ht="63.75">
      <c r="A205" s="19">
        <v>193</v>
      </c>
      <c r="B205" s="27" t="s">
        <v>975</v>
      </c>
      <c r="C205" s="20" t="s">
        <v>350</v>
      </c>
      <c r="D205" s="32" t="s">
        <v>1131</v>
      </c>
      <c r="E205" s="28" t="s">
        <v>912</v>
      </c>
      <c r="F205" s="76">
        <v>20</v>
      </c>
      <c r="G205" s="76">
        <v>140</v>
      </c>
      <c r="H205" s="76">
        <f t="shared" si="4"/>
        <v>2800</v>
      </c>
      <c r="I205" s="76">
        <f t="shared" si="5"/>
        <v>3136.0000000000005</v>
      </c>
      <c r="J205" s="19" t="s">
        <v>997</v>
      </c>
      <c r="K205" s="20" t="s">
        <v>338</v>
      </c>
      <c r="L205" s="24"/>
    </row>
    <row r="206" spans="1:12" s="31" customFormat="1" ht="63.75">
      <c r="A206" s="24">
        <v>194</v>
      </c>
      <c r="B206" s="27" t="s">
        <v>977</v>
      </c>
      <c r="C206" s="20" t="s">
        <v>350</v>
      </c>
      <c r="D206" s="32" t="s">
        <v>1132</v>
      </c>
      <c r="E206" s="34" t="s">
        <v>850</v>
      </c>
      <c r="F206" s="76">
        <v>4</v>
      </c>
      <c r="G206" s="76">
        <v>5750</v>
      </c>
      <c r="H206" s="76">
        <f t="shared" ref="H206:H235" si="6">F206*G206</f>
        <v>23000</v>
      </c>
      <c r="I206" s="76">
        <f t="shared" ref="I206:I235" si="7">H206*1.12</f>
        <v>25760.000000000004</v>
      </c>
      <c r="J206" s="19" t="s">
        <v>997</v>
      </c>
      <c r="K206" s="20" t="s">
        <v>338</v>
      </c>
      <c r="L206" s="24"/>
    </row>
    <row r="207" spans="1:12" s="31" customFormat="1" ht="63.75">
      <c r="A207" s="19">
        <v>195</v>
      </c>
      <c r="B207" s="27" t="s">
        <v>977</v>
      </c>
      <c r="C207" s="20" t="s">
        <v>350</v>
      </c>
      <c r="D207" s="32" t="s">
        <v>1133</v>
      </c>
      <c r="E207" s="34" t="s">
        <v>850</v>
      </c>
      <c r="F207" s="76">
        <v>4</v>
      </c>
      <c r="G207" s="76">
        <v>1180</v>
      </c>
      <c r="H207" s="76">
        <f t="shared" si="6"/>
        <v>4720</v>
      </c>
      <c r="I207" s="76">
        <f t="shared" si="7"/>
        <v>5286.4000000000005</v>
      </c>
      <c r="J207" s="19" t="s">
        <v>997</v>
      </c>
      <c r="K207" s="20" t="s">
        <v>338</v>
      </c>
      <c r="L207" s="24"/>
    </row>
    <row r="208" spans="1:12" s="31" customFormat="1" ht="63.75">
      <c r="A208" s="24">
        <v>196</v>
      </c>
      <c r="B208" s="27" t="s">
        <v>978</v>
      </c>
      <c r="C208" s="20" t="s">
        <v>350</v>
      </c>
      <c r="D208" s="32" t="s">
        <v>1134</v>
      </c>
      <c r="E208" s="28" t="s">
        <v>912</v>
      </c>
      <c r="F208" s="76">
        <v>4</v>
      </c>
      <c r="G208" s="76">
        <v>38000</v>
      </c>
      <c r="H208" s="76">
        <f t="shared" si="6"/>
        <v>152000</v>
      </c>
      <c r="I208" s="76">
        <f t="shared" si="7"/>
        <v>170240.00000000003</v>
      </c>
      <c r="J208" s="19" t="s">
        <v>997</v>
      </c>
      <c r="K208" s="20" t="s">
        <v>338</v>
      </c>
      <c r="L208" s="24"/>
    </row>
    <row r="209" spans="1:12" s="31" customFormat="1" ht="76.5">
      <c r="A209" s="19">
        <v>197</v>
      </c>
      <c r="B209" s="27" t="s">
        <v>979</v>
      </c>
      <c r="C209" s="20" t="s">
        <v>350</v>
      </c>
      <c r="D209" s="32" t="s">
        <v>1046</v>
      </c>
      <c r="E209" s="28" t="s">
        <v>912</v>
      </c>
      <c r="F209" s="76">
        <v>1</v>
      </c>
      <c r="G209" s="76">
        <v>29000</v>
      </c>
      <c r="H209" s="76">
        <f t="shared" si="6"/>
        <v>29000</v>
      </c>
      <c r="I209" s="76">
        <f t="shared" si="7"/>
        <v>32480.000000000004</v>
      </c>
      <c r="J209" s="19" t="s">
        <v>997</v>
      </c>
      <c r="K209" s="20" t="s">
        <v>338</v>
      </c>
      <c r="L209" s="24"/>
    </row>
    <row r="210" spans="1:12" s="31" customFormat="1" ht="63.75">
      <c r="A210" s="24">
        <v>198</v>
      </c>
      <c r="B210" s="27" t="s">
        <v>980</v>
      </c>
      <c r="C210" s="20" t="s">
        <v>350</v>
      </c>
      <c r="D210" s="32" t="s">
        <v>981</v>
      </c>
      <c r="E210" s="28" t="s">
        <v>912</v>
      </c>
      <c r="F210" s="76">
        <v>30</v>
      </c>
      <c r="G210" s="76">
        <v>310</v>
      </c>
      <c r="H210" s="76">
        <f t="shared" si="6"/>
        <v>9300</v>
      </c>
      <c r="I210" s="76">
        <f t="shared" si="7"/>
        <v>10416.000000000002</v>
      </c>
      <c r="J210" s="19" t="s">
        <v>997</v>
      </c>
      <c r="K210" s="20" t="s">
        <v>338</v>
      </c>
      <c r="L210" s="24"/>
    </row>
    <row r="211" spans="1:12" s="31" customFormat="1" ht="63.75">
      <c r="A211" s="19">
        <v>199</v>
      </c>
      <c r="B211" s="27" t="s">
        <v>980</v>
      </c>
      <c r="C211" s="20" t="s">
        <v>350</v>
      </c>
      <c r="D211" s="32" t="s">
        <v>982</v>
      </c>
      <c r="E211" s="28" t="s">
        <v>912</v>
      </c>
      <c r="F211" s="76">
        <v>10</v>
      </c>
      <c r="G211" s="76">
        <v>940</v>
      </c>
      <c r="H211" s="76">
        <f t="shared" si="6"/>
        <v>9400</v>
      </c>
      <c r="I211" s="76">
        <f t="shared" si="7"/>
        <v>10528.000000000002</v>
      </c>
      <c r="J211" s="19" t="s">
        <v>997</v>
      </c>
      <c r="K211" s="20" t="s">
        <v>338</v>
      </c>
      <c r="L211" s="24"/>
    </row>
    <row r="212" spans="1:12" s="31" customFormat="1" ht="63.75">
      <c r="A212" s="24">
        <v>200</v>
      </c>
      <c r="B212" s="27" t="s">
        <v>983</v>
      </c>
      <c r="C212" s="20" t="s">
        <v>350</v>
      </c>
      <c r="D212" s="32" t="s">
        <v>1135</v>
      </c>
      <c r="E212" s="19" t="s">
        <v>850</v>
      </c>
      <c r="F212" s="76">
        <v>24</v>
      </c>
      <c r="G212" s="76">
        <v>1800</v>
      </c>
      <c r="H212" s="76">
        <f t="shared" si="6"/>
        <v>43200</v>
      </c>
      <c r="I212" s="76">
        <f t="shared" si="7"/>
        <v>48384.000000000007</v>
      </c>
      <c r="J212" s="19" t="s">
        <v>997</v>
      </c>
      <c r="K212" s="20" t="s">
        <v>338</v>
      </c>
      <c r="L212" s="24"/>
    </row>
    <row r="213" spans="1:12" s="31" customFormat="1" ht="67.5" customHeight="1">
      <c r="A213" s="19">
        <v>201</v>
      </c>
      <c r="B213" s="27" t="s">
        <v>984</v>
      </c>
      <c r="C213" s="20" t="s">
        <v>350</v>
      </c>
      <c r="D213" s="32" t="s">
        <v>1136</v>
      </c>
      <c r="E213" s="28" t="s">
        <v>912</v>
      </c>
      <c r="F213" s="76">
        <v>2</v>
      </c>
      <c r="G213" s="76">
        <v>26600</v>
      </c>
      <c r="H213" s="76">
        <f t="shared" si="6"/>
        <v>53200</v>
      </c>
      <c r="I213" s="76">
        <f t="shared" si="7"/>
        <v>59584.000000000007</v>
      </c>
      <c r="J213" s="19" t="s">
        <v>997</v>
      </c>
      <c r="K213" s="20" t="s">
        <v>338</v>
      </c>
      <c r="L213" s="24"/>
    </row>
    <row r="214" spans="1:12" s="31" customFormat="1" ht="63.75">
      <c r="A214" s="24">
        <v>202</v>
      </c>
      <c r="B214" s="27" t="s">
        <v>985</v>
      </c>
      <c r="C214" s="20" t="s">
        <v>350</v>
      </c>
      <c r="D214" s="32" t="s">
        <v>1137</v>
      </c>
      <c r="E214" s="28" t="s">
        <v>912</v>
      </c>
      <c r="F214" s="76">
        <v>4</v>
      </c>
      <c r="G214" s="76">
        <v>850</v>
      </c>
      <c r="H214" s="76">
        <f t="shared" si="6"/>
        <v>3400</v>
      </c>
      <c r="I214" s="76">
        <f t="shared" si="7"/>
        <v>3808.0000000000005</v>
      </c>
      <c r="J214" s="19" t="s">
        <v>997</v>
      </c>
      <c r="K214" s="20" t="s">
        <v>338</v>
      </c>
      <c r="L214" s="24"/>
    </row>
    <row r="215" spans="1:12" s="31" customFormat="1" ht="70.5" customHeight="1">
      <c r="A215" s="19">
        <v>203</v>
      </c>
      <c r="B215" s="27" t="s">
        <v>986</v>
      </c>
      <c r="C215" s="20" t="s">
        <v>350</v>
      </c>
      <c r="D215" s="32" t="s">
        <v>1138</v>
      </c>
      <c r="E215" s="28" t="s">
        <v>912</v>
      </c>
      <c r="F215" s="76">
        <v>4</v>
      </c>
      <c r="G215" s="76">
        <v>4350</v>
      </c>
      <c r="H215" s="76">
        <f t="shared" si="6"/>
        <v>17400</v>
      </c>
      <c r="I215" s="76">
        <f t="shared" si="7"/>
        <v>19488.000000000004</v>
      </c>
      <c r="J215" s="19" t="s">
        <v>997</v>
      </c>
      <c r="K215" s="20" t="s">
        <v>338</v>
      </c>
      <c r="L215" s="24"/>
    </row>
    <row r="216" spans="1:12" s="31" customFormat="1" ht="63.75">
      <c r="A216" s="24">
        <v>204</v>
      </c>
      <c r="B216" s="27" t="s">
        <v>987</v>
      </c>
      <c r="C216" s="20" t="s">
        <v>350</v>
      </c>
      <c r="D216" s="32" t="s">
        <v>988</v>
      </c>
      <c r="E216" s="28" t="s">
        <v>912</v>
      </c>
      <c r="F216" s="76">
        <v>4000</v>
      </c>
      <c r="G216" s="76">
        <v>7</v>
      </c>
      <c r="H216" s="76">
        <f t="shared" si="6"/>
        <v>28000</v>
      </c>
      <c r="I216" s="76">
        <f t="shared" si="7"/>
        <v>31360.000000000004</v>
      </c>
      <c r="J216" s="19" t="s">
        <v>997</v>
      </c>
      <c r="K216" s="20" t="s">
        <v>338</v>
      </c>
      <c r="L216" s="24"/>
    </row>
    <row r="217" spans="1:12" s="31" customFormat="1" ht="63.75">
      <c r="A217" s="19">
        <v>205</v>
      </c>
      <c r="B217" s="27" t="s">
        <v>987</v>
      </c>
      <c r="C217" s="20" t="s">
        <v>350</v>
      </c>
      <c r="D217" s="32" t="s">
        <v>989</v>
      </c>
      <c r="E217" s="28" t="s">
        <v>912</v>
      </c>
      <c r="F217" s="76">
        <v>1000</v>
      </c>
      <c r="G217" s="76">
        <v>8</v>
      </c>
      <c r="H217" s="76">
        <f t="shared" si="6"/>
        <v>8000</v>
      </c>
      <c r="I217" s="76">
        <f t="shared" si="7"/>
        <v>8960</v>
      </c>
      <c r="J217" s="19" t="s">
        <v>997</v>
      </c>
      <c r="K217" s="20" t="s">
        <v>338</v>
      </c>
      <c r="L217" s="24"/>
    </row>
    <row r="218" spans="1:12" s="31" customFormat="1" ht="42" customHeight="1">
      <c r="A218" s="24">
        <v>206</v>
      </c>
      <c r="B218" s="27" t="s">
        <v>990</v>
      </c>
      <c r="C218" s="20" t="s">
        <v>350</v>
      </c>
      <c r="D218" s="32" t="s">
        <v>991</v>
      </c>
      <c r="E218" s="28" t="s">
        <v>912</v>
      </c>
      <c r="F218" s="76">
        <v>400</v>
      </c>
      <c r="G218" s="76">
        <v>10</v>
      </c>
      <c r="H218" s="76">
        <f t="shared" si="6"/>
        <v>4000</v>
      </c>
      <c r="I218" s="76">
        <f t="shared" si="7"/>
        <v>4480</v>
      </c>
      <c r="J218" s="19" t="s">
        <v>997</v>
      </c>
      <c r="K218" s="20" t="s">
        <v>338</v>
      </c>
      <c r="L218" s="24"/>
    </row>
    <row r="219" spans="1:12" s="31" customFormat="1" ht="63.75">
      <c r="A219" s="19">
        <v>207</v>
      </c>
      <c r="B219" s="27" t="s">
        <v>965</v>
      </c>
      <c r="C219" s="20" t="s">
        <v>350</v>
      </c>
      <c r="D219" s="32" t="s">
        <v>992</v>
      </c>
      <c r="E219" s="28" t="s">
        <v>912</v>
      </c>
      <c r="F219" s="76">
        <v>400</v>
      </c>
      <c r="G219" s="76">
        <v>15</v>
      </c>
      <c r="H219" s="76">
        <f t="shared" si="6"/>
        <v>6000</v>
      </c>
      <c r="I219" s="76">
        <f t="shared" si="7"/>
        <v>6720.0000000000009</v>
      </c>
      <c r="J219" s="19" t="s">
        <v>997</v>
      </c>
      <c r="K219" s="20" t="s">
        <v>338</v>
      </c>
      <c r="L219" s="24"/>
    </row>
    <row r="220" spans="1:12" s="31" customFormat="1" ht="63.75">
      <c r="A220" s="24">
        <v>208</v>
      </c>
      <c r="B220" s="27" t="s">
        <v>993</v>
      </c>
      <c r="C220" s="20" t="s">
        <v>350</v>
      </c>
      <c r="D220" s="32" t="s">
        <v>994</v>
      </c>
      <c r="E220" s="28" t="s">
        <v>912</v>
      </c>
      <c r="F220" s="76">
        <v>520</v>
      </c>
      <c r="G220" s="76">
        <v>8</v>
      </c>
      <c r="H220" s="76">
        <f t="shared" si="6"/>
        <v>4160</v>
      </c>
      <c r="I220" s="76">
        <f t="shared" si="7"/>
        <v>4659.2000000000007</v>
      </c>
      <c r="J220" s="19" t="s">
        <v>997</v>
      </c>
      <c r="K220" s="20" t="s">
        <v>338</v>
      </c>
      <c r="L220" s="24"/>
    </row>
    <row r="221" spans="1:12" s="31" customFormat="1" ht="63.75">
      <c r="A221" s="19">
        <v>209</v>
      </c>
      <c r="B221" s="27" t="s">
        <v>995</v>
      </c>
      <c r="C221" s="20" t="s">
        <v>350</v>
      </c>
      <c r="D221" s="32" t="s">
        <v>996</v>
      </c>
      <c r="E221" s="69" t="s">
        <v>968</v>
      </c>
      <c r="F221" s="76">
        <v>30</v>
      </c>
      <c r="G221" s="76">
        <v>930</v>
      </c>
      <c r="H221" s="76">
        <f t="shared" si="6"/>
        <v>27900</v>
      </c>
      <c r="I221" s="76">
        <f t="shared" si="7"/>
        <v>31248.000000000004</v>
      </c>
      <c r="J221" s="19" t="s">
        <v>997</v>
      </c>
      <c r="K221" s="20" t="s">
        <v>338</v>
      </c>
      <c r="L221" s="24"/>
    </row>
    <row r="222" spans="1:12" s="31" customFormat="1" ht="63.75">
      <c r="A222" s="24">
        <v>210</v>
      </c>
      <c r="B222" s="69" t="s">
        <v>998</v>
      </c>
      <c r="C222" s="20" t="s">
        <v>350</v>
      </c>
      <c r="D222" s="69" t="s">
        <v>1139</v>
      </c>
      <c r="E222" s="69" t="s">
        <v>969</v>
      </c>
      <c r="F222" s="76">
        <v>1.5</v>
      </c>
      <c r="G222" s="76">
        <v>30000</v>
      </c>
      <c r="H222" s="76">
        <f t="shared" si="6"/>
        <v>45000</v>
      </c>
      <c r="I222" s="76">
        <f t="shared" si="7"/>
        <v>50400.000000000007</v>
      </c>
      <c r="J222" s="19" t="s">
        <v>997</v>
      </c>
      <c r="K222" s="20" t="s">
        <v>338</v>
      </c>
      <c r="L222" s="24"/>
    </row>
    <row r="223" spans="1:12" s="31" customFormat="1" ht="63.75">
      <c r="A223" s="19">
        <v>211</v>
      </c>
      <c r="B223" s="69" t="s">
        <v>1000</v>
      </c>
      <c r="C223" s="20" t="s">
        <v>350</v>
      </c>
      <c r="D223" s="69" t="s">
        <v>999</v>
      </c>
      <c r="E223" s="28" t="s">
        <v>912</v>
      </c>
      <c r="F223" s="76">
        <v>10</v>
      </c>
      <c r="G223" s="76">
        <v>5500</v>
      </c>
      <c r="H223" s="76">
        <f t="shared" si="6"/>
        <v>55000</v>
      </c>
      <c r="I223" s="76">
        <f t="shared" si="7"/>
        <v>61600.000000000007</v>
      </c>
      <c r="J223" s="19" t="s">
        <v>997</v>
      </c>
      <c r="K223" s="20" t="s">
        <v>338</v>
      </c>
      <c r="L223" s="24"/>
    </row>
    <row r="224" spans="1:12" s="31" customFormat="1" ht="87.75" customHeight="1">
      <c r="A224" s="24">
        <v>212</v>
      </c>
      <c r="B224" s="69" t="s">
        <v>1039</v>
      </c>
      <c r="C224" s="20" t="s">
        <v>350</v>
      </c>
      <c r="D224" s="69" t="s">
        <v>1040</v>
      </c>
      <c r="E224" s="19" t="s">
        <v>912</v>
      </c>
      <c r="F224" s="76">
        <v>8</v>
      </c>
      <c r="G224" s="76">
        <v>40179</v>
      </c>
      <c r="H224" s="76">
        <f t="shared" si="6"/>
        <v>321432</v>
      </c>
      <c r="I224" s="76">
        <f t="shared" si="7"/>
        <v>360003.84000000003</v>
      </c>
      <c r="J224" s="39" t="s">
        <v>1043</v>
      </c>
      <c r="K224" s="20" t="s">
        <v>338</v>
      </c>
      <c r="L224" s="24"/>
    </row>
    <row r="225" spans="1:12" s="31" customFormat="1" ht="63.75" customHeight="1">
      <c r="A225" s="19">
        <v>213</v>
      </c>
      <c r="B225" s="69" t="s">
        <v>1041</v>
      </c>
      <c r="C225" s="20" t="s">
        <v>350</v>
      </c>
      <c r="D225" s="69" t="s">
        <v>1042</v>
      </c>
      <c r="E225" s="19" t="s">
        <v>912</v>
      </c>
      <c r="F225" s="76">
        <v>100</v>
      </c>
      <c r="G225" s="76">
        <v>7000</v>
      </c>
      <c r="H225" s="76">
        <f t="shared" si="6"/>
        <v>700000</v>
      </c>
      <c r="I225" s="76">
        <f t="shared" si="7"/>
        <v>784000.00000000012</v>
      </c>
      <c r="J225" s="39" t="s">
        <v>1043</v>
      </c>
      <c r="K225" s="20" t="s">
        <v>338</v>
      </c>
      <c r="L225" s="24"/>
    </row>
    <row r="226" spans="1:12" s="31" customFormat="1" ht="124.5" customHeight="1">
      <c r="A226" s="24">
        <v>214</v>
      </c>
      <c r="B226" s="69" t="s">
        <v>1113</v>
      </c>
      <c r="C226" s="20" t="s">
        <v>350</v>
      </c>
      <c r="D226" s="69" t="s">
        <v>1114</v>
      </c>
      <c r="E226" s="19" t="s">
        <v>1115</v>
      </c>
      <c r="F226" s="76">
        <v>3406</v>
      </c>
      <c r="G226" s="76">
        <v>638</v>
      </c>
      <c r="H226" s="76">
        <f t="shared" si="6"/>
        <v>2173028</v>
      </c>
      <c r="I226" s="76">
        <f t="shared" si="7"/>
        <v>2433791.3600000003</v>
      </c>
      <c r="J226" s="39" t="s">
        <v>1116</v>
      </c>
      <c r="K226" s="20" t="s">
        <v>338</v>
      </c>
      <c r="L226" s="24"/>
    </row>
    <row r="227" spans="1:12" s="31" customFormat="1" ht="209.25" customHeight="1">
      <c r="A227" s="19">
        <v>215</v>
      </c>
      <c r="B227" s="69" t="s">
        <v>1117</v>
      </c>
      <c r="C227" s="20" t="s">
        <v>350</v>
      </c>
      <c r="D227" s="69" t="s">
        <v>1118</v>
      </c>
      <c r="E227" s="19" t="s">
        <v>912</v>
      </c>
      <c r="F227" s="76">
        <v>1</v>
      </c>
      <c r="G227" s="76">
        <v>378000</v>
      </c>
      <c r="H227" s="76">
        <f t="shared" si="6"/>
        <v>378000</v>
      </c>
      <c r="I227" s="76">
        <f t="shared" si="7"/>
        <v>423360.00000000006</v>
      </c>
      <c r="J227" s="39" t="s">
        <v>1119</v>
      </c>
      <c r="K227" s="20" t="s">
        <v>338</v>
      </c>
      <c r="L227" s="24"/>
    </row>
    <row r="228" spans="1:12" s="31" customFormat="1" ht="149.25" customHeight="1">
      <c r="A228" s="24">
        <v>216</v>
      </c>
      <c r="B228" s="69" t="s">
        <v>1120</v>
      </c>
      <c r="C228" s="20" t="s">
        <v>350</v>
      </c>
      <c r="D228" s="69" t="s">
        <v>1151</v>
      </c>
      <c r="E228" s="19" t="s">
        <v>912</v>
      </c>
      <c r="F228" s="76">
        <v>2</v>
      </c>
      <c r="G228" s="76">
        <v>80000</v>
      </c>
      <c r="H228" s="76">
        <f t="shared" si="6"/>
        <v>160000</v>
      </c>
      <c r="I228" s="76">
        <f>H228*1.12</f>
        <v>179200.00000000003</v>
      </c>
      <c r="J228" s="39" t="s">
        <v>1121</v>
      </c>
      <c r="K228" s="20" t="s">
        <v>338</v>
      </c>
      <c r="L228" s="19"/>
    </row>
    <row r="229" spans="1:12" s="31" customFormat="1" ht="120" customHeight="1">
      <c r="A229" s="19">
        <v>217</v>
      </c>
      <c r="B229" s="69" t="s">
        <v>1122</v>
      </c>
      <c r="C229" s="20" t="s">
        <v>350</v>
      </c>
      <c r="D229" s="69" t="s">
        <v>1123</v>
      </c>
      <c r="E229" s="19" t="s">
        <v>912</v>
      </c>
      <c r="F229" s="148">
        <v>2</v>
      </c>
      <c r="G229" s="148">
        <v>45000</v>
      </c>
      <c r="H229" s="148">
        <f t="shared" si="6"/>
        <v>90000</v>
      </c>
      <c r="I229" s="148">
        <f t="shared" si="7"/>
        <v>100800.00000000001</v>
      </c>
      <c r="J229" s="39" t="s">
        <v>1124</v>
      </c>
      <c r="K229" s="20" t="s">
        <v>338</v>
      </c>
      <c r="L229" s="19"/>
    </row>
    <row r="230" spans="1:12" s="31" customFormat="1" ht="51">
      <c r="A230" s="19">
        <v>218</v>
      </c>
      <c r="B230" s="95" t="s">
        <v>1188</v>
      </c>
      <c r="C230" s="101" t="s">
        <v>350</v>
      </c>
      <c r="D230" s="95" t="s">
        <v>1189</v>
      </c>
      <c r="E230" s="95" t="s">
        <v>912</v>
      </c>
      <c r="F230" s="99">
        <v>13</v>
      </c>
      <c r="G230" s="100">
        <v>2498.5</v>
      </c>
      <c r="H230" s="148">
        <f t="shared" si="6"/>
        <v>32480.5</v>
      </c>
      <c r="I230" s="148">
        <f t="shared" si="7"/>
        <v>36378.160000000003</v>
      </c>
      <c r="J230" s="95" t="s">
        <v>696</v>
      </c>
      <c r="K230" s="101" t="s">
        <v>338</v>
      </c>
      <c r="L230" s="24"/>
    </row>
    <row r="231" spans="1:12" s="31" customFormat="1" ht="51">
      <c r="A231" s="19">
        <v>219</v>
      </c>
      <c r="B231" s="95" t="s">
        <v>1190</v>
      </c>
      <c r="C231" s="101" t="s">
        <v>350</v>
      </c>
      <c r="D231" s="95" t="s">
        <v>1191</v>
      </c>
      <c r="E231" s="95" t="s">
        <v>912</v>
      </c>
      <c r="F231" s="99">
        <v>7</v>
      </c>
      <c r="G231" s="100">
        <v>2498.5</v>
      </c>
      <c r="H231" s="148">
        <f t="shared" si="6"/>
        <v>17489.5</v>
      </c>
      <c r="I231" s="148">
        <f t="shared" si="7"/>
        <v>19588.240000000002</v>
      </c>
      <c r="J231" s="95" t="s">
        <v>696</v>
      </c>
      <c r="K231" s="101" t="s">
        <v>338</v>
      </c>
      <c r="L231" s="24"/>
    </row>
    <row r="232" spans="1:12" s="31" customFormat="1" ht="60" customHeight="1">
      <c r="A232" s="19">
        <v>220</v>
      </c>
      <c r="B232" s="95" t="s">
        <v>1192</v>
      </c>
      <c r="C232" s="101" t="s">
        <v>350</v>
      </c>
      <c r="D232" s="95" t="s">
        <v>1193</v>
      </c>
      <c r="E232" s="95" t="s">
        <v>912</v>
      </c>
      <c r="F232" s="99">
        <v>1</v>
      </c>
      <c r="G232" s="100">
        <v>4665</v>
      </c>
      <c r="H232" s="148">
        <f t="shared" si="6"/>
        <v>4665</v>
      </c>
      <c r="I232" s="148">
        <f t="shared" si="7"/>
        <v>5224.8</v>
      </c>
      <c r="J232" s="95" t="s">
        <v>696</v>
      </c>
      <c r="K232" s="101" t="s">
        <v>338</v>
      </c>
      <c r="L232" s="24"/>
    </row>
    <row r="233" spans="1:12" s="31" customFormat="1" ht="56.25" customHeight="1">
      <c r="A233" s="19">
        <v>221</v>
      </c>
      <c r="B233" s="95" t="s">
        <v>1194</v>
      </c>
      <c r="C233" s="101" t="s">
        <v>350</v>
      </c>
      <c r="D233" s="95" t="s">
        <v>1195</v>
      </c>
      <c r="E233" s="95" t="s">
        <v>912</v>
      </c>
      <c r="F233" s="99">
        <v>1</v>
      </c>
      <c r="G233" s="100">
        <v>4665</v>
      </c>
      <c r="H233" s="148">
        <f t="shared" si="6"/>
        <v>4665</v>
      </c>
      <c r="I233" s="148">
        <f t="shared" si="7"/>
        <v>5224.8</v>
      </c>
      <c r="J233" s="95" t="s">
        <v>696</v>
      </c>
      <c r="K233" s="101" t="s">
        <v>338</v>
      </c>
      <c r="L233" s="24"/>
    </row>
    <row r="234" spans="1:12" s="31" customFormat="1" ht="84" customHeight="1">
      <c r="A234" s="19">
        <v>222</v>
      </c>
      <c r="B234" s="102" t="s">
        <v>1196</v>
      </c>
      <c r="C234" s="101" t="s">
        <v>350</v>
      </c>
      <c r="D234" s="101" t="s">
        <v>1225</v>
      </c>
      <c r="E234" s="95" t="s">
        <v>912</v>
      </c>
      <c r="F234" s="97">
        <v>583</v>
      </c>
      <c r="G234" s="98">
        <v>100</v>
      </c>
      <c r="H234" s="148">
        <f t="shared" si="6"/>
        <v>58300</v>
      </c>
      <c r="I234" s="148">
        <f t="shared" si="7"/>
        <v>65296.000000000007</v>
      </c>
      <c r="J234" s="95" t="s">
        <v>1197</v>
      </c>
      <c r="K234" s="101" t="s">
        <v>338</v>
      </c>
      <c r="L234" s="24"/>
    </row>
    <row r="235" spans="1:12" s="31" customFormat="1" ht="89.25">
      <c r="A235" s="19">
        <v>223</v>
      </c>
      <c r="B235" s="102" t="s">
        <v>1198</v>
      </c>
      <c r="C235" s="101" t="s">
        <v>350</v>
      </c>
      <c r="D235" s="102" t="s">
        <v>1199</v>
      </c>
      <c r="E235" s="95" t="s">
        <v>912</v>
      </c>
      <c r="F235" s="97">
        <v>160</v>
      </c>
      <c r="G235" s="97">
        <v>1000</v>
      </c>
      <c r="H235" s="148">
        <f t="shared" si="6"/>
        <v>160000</v>
      </c>
      <c r="I235" s="148">
        <f t="shared" si="7"/>
        <v>179200.00000000003</v>
      </c>
      <c r="J235" s="95" t="s">
        <v>1197</v>
      </c>
      <c r="K235" s="101" t="s">
        <v>338</v>
      </c>
      <c r="L235" s="24"/>
    </row>
    <row r="236" spans="1:12" s="31" customFormat="1" ht="162" customHeight="1">
      <c r="A236" s="19">
        <v>224</v>
      </c>
      <c r="B236" s="95" t="s">
        <v>1256</v>
      </c>
      <c r="C236" s="101" t="s">
        <v>350</v>
      </c>
      <c r="D236" s="102" t="s">
        <v>1265</v>
      </c>
      <c r="E236" s="95" t="s">
        <v>912</v>
      </c>
      <c r="F236" s="109">
        <v>5</v>
      </c>
      <c r="G236" s="109">
        <v>44896</v>
      </c>
      <c r="H236" s="110">
        <f>F236*G236</f>
        <v>224480</v>
      </c>
      <c r="I236" s="76">
        <f>H236*1.12</f>
        <v>251417.60000000003</v>
      </c>
      <c r="J236" s="95" t="s">
        <v>1274</v>
      </c>
      <c r="K236" s="101" t="s">
        <v>338</v>
      </c>
      <c r="L236" s="24"/>
    </row>
    <row r="237" spans="1:12" s="31" customFormat="1" ht="242.25">
      <c r="A237" s="19">
        <v>225</v>
      </c>
      <c r="B237" s="95" t="s">
        <v>1264</v>
      </c>
      <c r="C237" s="101" t="s">
        <v>350</v>
      </c>
      <c r="D237" s="102" t="s">
        <v>1267</v>
      </c>
      <c r="E237" s="95" t="s">
        <v>912</v>
      </c>
      <c r="F237" s="109">
        <v>7</v>
      </c>
      <c r="G237" s="109">
        <v>68009</v>
      </c>
      <c r="H237" s="110">
        <f t="shared" ref="H237:H250" si="8">F237*G237</f>
        <v>476063</v>
      </c>
      <c r="I237" s="76">
        <f t="shared" ref="I237:I250" si="9">H237*1.12</f>
        <v>533190.56000000006</v>
      </c>
      <c r="J237" s="95" t="s">
        <v>1274</v>
      </c>
      <c r="K237" s="101" t="s">
        <v>338</v>
      </c>
      <c r="L237" s="24"/>
    </row>
    <row r="238" spans="1:12" s="31" customFormat="1" ht="191.25">
      <c r="A238" s="19">
        <v>226</v>
      </c>
      <c r="B238" s="95" t="s">
        <v>1257</v>
      </c>
      <c r="C238" s="101" t="s">
        <v>350</v>
      </c>
      <c r="D238" s="102" t="s">
        <v>1268</v>
      </c>
      <c r="E238" s="95" t="s">
        <v>912</v>
      </c>
      <c r="F238" s="109">
        <v>10</v>
      </c>
      <c r="G238" s="109">
        <v>38700</v>
      </c>
      <c r="H238" s="110">
        <f t="shared" si="8"/>
        <v>387000</v>
      </c>
      <c r="I238" s="76">
        <f t="shared" si="9"/>
        <v>433440.00000000006</v>
      </c>
      <c r="J238" s="95" t="s">
        <v>1274</v>
      </c>
      <c r="K238" s="101" t="s">
        <v>338</v>
      </c>
      <c r="L238" s="24"/>
    </row>
    <row r="239" spans="1:12" s="31" customFormat="1" ht="229.5">
      <c r="A239" s="19">
        <v>227</v>
      </c>
      <c r="B239" s="95" t="s">
        <v>1258</v>
      </c>
      <c r="C239" s="101" t="s">
        <v>350</v>
      </c>
      <c r="D239" s="102" t="s">
        <v>1269</v>
      </c>
      <c r="E239" s="95" t="s">
        <v>912</v>
      </c>
      <c r="F239" s="109">
        <v>3</v>
      </c>
      <c r="G239" s="109">
        <v>230300</v>
      </c>
      <c r="H239" s="110">
        <f t="shared" si="8"/>
        <v>690900</v>
      </c>
      <c r="I239" s="76">
        <f t="shared" si="9"/>
        <v>773808.00000000012</v>
      </c>
      <c r="J239" s="95" t="s">
        <v>1274</v>
      </c>
      <c r="K239" s="101" t="s">
        <v>338</v>
      </c>
      <c r="L239" s="24"/>
    </row>
    <row r="240" spans="1:12" s="31" customFormat="1" ht="156" customHeight="1">
      <c r="A240" s="19">
        <v>228</v>
      </c>
      <c r="B240" s="95" t="s">
        <v>1259</v>
      </c>
      <c r="C240" s="101" t="s">
        <v>350</v>
      </c>
      <c r="D240" s="102" t="s">
        <v>1270</v>
      </c>
      <c r="E240" s="95" t="s">
        <v>912</v>
      </c>
      <c r="F240" s="109">
        <v>7</v>
      </c>
      <c r="G240" s="109">
        <v>13304</v>
      </c>
      <c r="H240" s="110">
        <f t="shared" si="8"/>
        <v>93128</v>
      </c>
      <c r="I240" s="76">
        <f t="shared" si="9"/>
        <v>104303.36000000002</v>
      </c>
      <c r="J240" s="95" t="s">
        <v>1274</v>
      </c>
      <c r="K240" s="101" t="s">
        <v>338</v>
      </c>
      <c r="L240" s="24"/>
    </row>
    <row r="241" spans="1:12" s="31" customFormat="1" ht="208.5" customHeight="1">
      <c r="A241" s="19">
        <v>229</v>
      </c>
      <c r="B241" s="95" t="s">
        <v>1262</v>
      </c>
      <c r="C241" s="101" t="s">
        <v>350</v>
      </c>
      <c r="D241" s="102" t="s">
        <v>1271</v>
      </c>
      <c r="E241" s="95" t="s">
        <v>912</v>
      </c>
      <c r="F241" s="109">
        <v>10</v>
      </c>
      <c r="G241" s="109">
        <v>1500</v>
      </c>
      <c r="H241" s="110">
        <f t="shared" si="8"/>
        <v>15000</v>
      </c>
      <c r="I241" s="76">
        <f t="shared" si="9"/>
        <v>16800</v>
      </c>
      <c r="J241" s="95" t="s">
        <v>1274</v>
      </c>
      <c r="K241" s="101" t="s">
        <v>338</v>
      </c>
      <c r="L241" s="24"/>
    </row>
    <row r="242" spans="1:12" s="31" customFormat="1" ht="204">
      <c r="A242" s="19">
        <v>230</v>
      </c>
      <c r="B242" s="95" t="s">
        <v>1260</v>
      </c>
      <c r="C242" s="101" t="s">
        <v>350</v>
      </c>
      <c r="D242" s="102" t="s">
        <v>1272</v>
      </c>
      <c r="E242" s="95" t="s">
        <v>912</v>
      </c>
      <c r="F242" s="109">
        <v>2500</v>
      </c>
      <c r="G242" s="109">
        <v>44</v>
      </c>
      <c r="H242" s="110">
        <f t="shared" si="8"/>
        <v>110000</v>
      </c>
      <c r="I242" s="76">
        <f t="shared" si="9"/>
        <v>123200.00000000001</v>
      </c>
      <c r="J242" s="95" t="s">
        <v>1274</v>
      </c>
      <c r="K242" s="101" t="s">
        <v>338</v>
      </c>
      <c r="L242" s="24"/>
    </row>
    <row r="243" spans="1:12" s="31" customFormat="1" ht="165.75">
      <c r="A243" s="19">
        <v>231</v>
      </c>
      <c r="B243" s="95" t="s">
        <v>1263</v>
      </c>
      <c r="C243" s="101" t="s">
        <v>350</v>
      </c>
      <c r="D243" s="102" t="s">
        <v>1266</v>
      </c>
      <c r="E243" s="95" t="s">
        <v>912</v>
      </c>
      <c r="F243" s="109">
        <v>7</v>
      </c>
      <c r="G243" s="109">
        <v>1100</v>
      </c>
      <c r="H243" s="110">
        <f t="shared" si="8"/>
        <v>7700</v>
      </c>
      <c r="I243" s="76">
        <f t="shared" si="9"/>
        <v>8624</v>
      </c>
      <c r="J243" s="95" t="s">
        <v>1274</v>
      </c>
      <c r="K243" s="101" t="s">
        <v>338</v>
      </c>
      <c r="L243" s="24"/>
    </row>
    <row r="244" spans="1:12" s="31" customFormat="1" ht="140.25">
      <c r="A244" s="19">
        <v>232</v>
      </c>
      <c r="B244" s="95" t="s">
        <v>1261</v>
      </c>
      <c r="C244" s="101" t="s">
        <v>350</v>
      </c>
      <c r="D244" s="102" t="s">
        <v>1273</v>
      </c>
      <c r="E244" s="95" t="s">
        <v>912</v>
      </c>
      <c r="F244" s="109">
        <v>1820</v>
      </c>
      <c r="G244" s="109">
        <v>18</v>
      </c>
      <c r="H244" s="110">
        <f t="shared" si="8"/>
        <v>32760</v>
      </c>
      <c r="I244" s="76">
        <f t="shared" si="9"/>
        <v>36691.200000000004</v>
      </c>
      <c r="J244" s="95" t="s">
        <v>1274</v>
      </c>
      <c r="K244" s="101" t="s">
        <v>338</v>
      </c>
      <c r="L244" s="24"/>
    </row>
    <row r="245" spans="1:12" s="31" customFormat="1" ht="54.75" customHeight="1">
      <c r="A245" s="37">
        <v>233</v>
      </c>
      <c r="B245" s="95" t="s">
        <v>1290</v>
      </c>
      <c r="C245" s="101" t="s">
        <v>350</v>
      </c>
      <c r="D245" s="95" t="s">
        <v>1293</v>
      </c>
      <c r="E245" s="95" t="s">
        <v>912</v>
      </c>
      <c r="F245" s="109">
        <v>6</v>
      </c>
      <c r="G245" s="109">
        <v>6500</v>
      </c>
      <c r="H245" s="110">
        <f t="shared" si="8"/>
        <v>39000</v>
      </c>
      <c r="I245" s="76">
        <f t="shared" si="9"/>
        <v>43680.000000000007</v>
      </c>
      <c r="J245" s="95" t="s">
        <v>1302</v>
      </c>
      <c r="K245" s="101" t="s">
        <v>338</v>
      </c>
      <c r="L245" s="24"/>
    </row>
    <row r="246" spans="1:12" s="31" customFormat="1" ht="58.5" customHeight="1">
      <c r="A246" s="37">
        <v>234</v>
      </c>
      <c r="B246" s="95" t="s">
        <v>1291</v>
      </c>
      <c r="C246" s="101" t="s">
        <v>350</v>
      </c>
      <c r="D246" s="95" t="s">
        <v>1292</v>
      </c>
      <c r="E246" s="95" t="s">
        <v>912</v>
      </c>
      <c r="F246" s="109">
        <v>1</v>
      </c>
      <c r="G246" s="109">
        <v>6500</v>
      </c>
      <c r="H246" s="110">
        <f t="shared" si="8"/>
        <v>6500</v>
      </c>
      <c r="I246" s="76">
        <f t="shared" si="9"/>
        <v>7280.0000000000009</v>
      </c>
      <c r="J246" s="95" t="s">
        <v>1302</v>
      </c>
      <c r="K246" s="101" t="s">
        <v>338</v>
      </c>
      <c r="L246" s="24"/>
    </row>
    <row r="247" spans="1:12" s="31" customFormat="1" ht="55.5" customHeight="1">
      <c r="A247" s="37">
        <v>235</v>
      </c>
      <c r="B247" s="101" t="s">
        <v>1294</v>
      </c>
      <c r="C247" s="101" t="s">
        <v>350</v>
      </c>
      <c r="D247" s="101" t="s">
        <v>1297</v>
      </c>
      <c r="E247" s="95" t="s">
        <v>912</v>
      </c>
      <c r="F247" s="109">
        <v>1</v>
      </c>
      <c r="G247" s="109">
        <v>2200</v>
      </c>
      <c r="H247" s="110">
        <f t="shared" si="8"/>
        <v>2200</v>
      </c>
      <c r="I247" s="76">
        <f t="shared" si="9"/>
        <v>2464.0000000000005</v>
      </c>
      <c r="J247" s="95" t="s">
        <v>1302</v>
      </c>
      <c r="K247" s="101" t="s">
        <v>338</v>
      </c>
      <c r="L247" s="24"/>
    </row>
    <row r="248" spans="1:12" s="31" customFormat="1" ht="58.5" customHeight="1">
      <c r="A248" s="37">
        <v>236</v>
      </c>
      <c r="B248" s="101" t="s">
        <v>1295</v>
      </c>
      <c r="C248" s="101" t="s">
        <v>350</v>
      </c>
      <c r="D248" s="101" t="s">
        <v>1298</v>
      </c>
      <c r="E248" s="95" t="s">
        <v>912</v>
      </c>
      <c r="F248" s="109">
        <v>1</v>
      </c>
      <c r="G248" s="109">
        <v>3000</v>
      </c>
      <c r="H248" s="110">
        <f t="shared" si="8"/>
        <v>3000</v>
      </c>
      <c r="I248" s="76">
        <f t="shared" si="9"/>
        <v>3360.0000000000005</v>
      </c>
      <c r="J248" s="95" t="s">
        <v>1302</v>
      </c>
      <c r="K248" s="101" t="s">
        <v>338</v>
      </c>
      <c r="L248" s="24"/>
    </row>
    <row r="249" spans="1:12" s="31" customFormat="1" ht="59.25" customHeight="1">
      <c r="A249" s="37">
        <v>237</v>
      </c>
      <c r="B249" s="95" t="s">
        <v>1282</v>
      </c>
      <c r="C249" s="101" t="s">
        <v>350</v>
      </c>
      <c r="D249" s="95" t="s">
        <v>1299</v>
      </c>
      <c r="E249" s="95" t="s">
        <v>912</v>
      </c>
      <c r="F249" s="109">
        <v>130</v>
      </c>
      <c r="G249" s="109">
        <v>65</v>
      </c>
      <c r="H249" s="110">
        <f t="shared" si="8"/>
        <v>8450</v>
      </c>
      <c r="I249" s="76">
        <f t="shared" si="9"/>
        <v>9464</v>
      </c>
      <c r="J249" s="95" t="s">
        <v>1302</v>
      </c>
      <c r="K249" s="101" t="s">
        <v>338</v>
      </c>
      <c r="L249" s="24"/>
    </row>
    <row r="250" spans="1:12" s="31" customFormat="1" ht="55.5" customHeight="1">
      <c r="A250" s="37">
        <v>238</v>
      </c>
      <c r="B250" s="101" t="s">
        <v>1300</v>
      </c>
      <c r="C250" s="101" t="s">
        <v>350</v>
      </c>
      <c r="D250" s="95" t="s">
        <v>1301</v>
      </c>
      <c r="E250" s="95" t="s">
        <v>912</v>
      </c>
      <c r="F250" s="109">
        <v>50</v>
      </c>
      <c r="G250" s="109">
        <v>280</v>
      </c>
      <c r="H250" s="110">
        <f t="shared" si="8"/>
        <v>14000</v>
      </c>
      <c r="I250" s="76">
        <f t="shared" si="9"/>
        <v>15680.000000000002</v>
      </c>
      <c r="J250" s="95" t="s">
        <v>1302</v>
      </c>
      <c r="K250" s="101" t="s">
        <v>338</v>
      </c>
      <c r="L250" s="24"/>
    </row>
    <row r="251" spans="1:12" s="31" customFormat="1" ht="74.25" customHeight="1">
      <c r="A251" s="37">
        <v>239</v>
      </c>
      <c r="B251" s="95" t="s">
        <v>1303</v>
      </c>
      <c r="C251" s="101" t="s">
        <v>350</v>
      </c>
      <c r="D251" s="84" t="s">
        <v>1304</v>
      </c>
      <c r="E251" s="19" t="s">
        <v>837</v>
      </c>
      <c r="F251" s="111">
        <v>2</v>
      </c>
      <c r="G251" s="111">
        <v>2857</v>
      </c>
      <c r="H251" s="110">
        <f>F251*G251</f>
        <v>5714</v>
      </c>
      <c r="I251" s="76">
        <f>H251*1.12</f>
        <v>6399.68</v>
      </c>
      <c r="J251" s="95" t="s">
        <v>1307</v>
      </c>
      <c r="K251" s="101" t="s">
        <v>338</v>
      </c>
      <c r="L251" s="24"/>
    </row>
    <row r="252" spans="1:12" s="31" customFormat="1" ht="67.5" customHeight="1">
      <c r="A252" s="37">
        <v>240</v>
      </c>
      <c r="B252" s="95" t="s">
        <v>1305</v>
      </c>
      <c r="C252" s="101" t="s">
        <v>350</v>
      </c>
      <c r="D252" s="113" t="s">
        <v>1306</v>
      </c>
      <c r="E252" s="95" t="s">
        <v>912</v>
      </c>
      <c r="F252" s="111">
        <v>20</v>
      </c>
      <c r="G252" s="111">
        <v>151.80000000000001</v>
      </c>
      <c r="H252" s="110">
        <f>F252*G252</f>
        <v>3036</v>
      </c>
      <c r="I252" s="76">
        <f>H252*1.12</f>
        <v>3400.32</v>
      </c>
      <c r="J252" s="95" t="s">
        <v>1307</v>
      </c>
      <c r="K252" s="101" t="s">
        <v>338</v>
      </c>
      <c r="L252" s="24"/>
    </row>
    <row r="253" spans="1:12" s="31" customFormat="1" ht="165.75">
      <c r="A253" s="37">
        <v>241</v>
      </c>
      <c r="B253" s="20" t="s">
        <v>1348</v>
      </c>
      <c r="C253" s="101" t="s">
        <v>350</v>
      </c>
      <c r="D253" s="115" t="s">
        <v>1338</v>
      </c>
      <c r="E253" s="95" t="s">
        <v>912</v>
      </c>
      <c r="F253" s="19">
        <v>4</v>
      </c>
      <c r="G253" s="112">
        <v>82050</v>
      </c>
      <c r="H253" s="112">
        <f t="shared" ref="H253:H260" si="10">F253*G253</f>
        <v>328200</v>
      </c>
      <c r="I253" s="76">
        <f t="shared" ref="I253:I275" si="11">H253*1.12</f>
        <v>367584.00000000006</v>
      </c>
      <c r="J253" s="95" t="s">
        <v>1347</v>
      </c>
      <c r="K253" s="101" t="s">
        <v>338</v>
      </c>
      <c r="L253" s="24"/>
    </row>
    <row r="254" spans="1:12" s="31" customFormat="1" ht="102">
      <c r="A254" s="37">
        <v>242</v>
      </c>
      <c r="B254" s="20" t="s">
        <v>1349</v>
      </c>
      <c r="C254" s="101" t="s">
        <v>350</v>
      </c>
      <c r="D254" s="114" t="s">
        <v>1489</v>
      </c>
      <c r="E254" s="95" t="s">
        <v>912</v>
      </c>
      <c r="F254" s="19">
        <v>10</v>
      </c>
      <c r="G254" s="112">
        <v>6088</v>
      </c>
      <c r="H254" s="112">
        <f t="shared" si="10"/>
        <v>60880</v>
      </c>
      <c r="I254" s="76">
        <f t="shared" si="11"/>
        <v>68185.600000000006</v>
      </c>
      <c r="J254" s="95" t="s">
        <v>1347</v>
      </c>
      <c r="K254" s="101" t="s">
        <v>338</v>
      </c>
      <c r="L254" s="24"/>
    </row>
    <row r="255" spans="1:12" s="31" customFormat="1" ht="283.5" customHeight="1">
      <c r="A255" s="37">
        <v>243</v>
      </c>
      <c r="B255" s="20" t="s">
        <v>1350</v>
      </c>
      <c r="C255" s="101" t="s">
        <v>350</v>
      </c>
      <c r="D255" s="115" t="s">
        <v>1339</v>
      </c>
      <c r="E255" s="19" t="s">
        <v>779</v>
      </c>
      <c r="F255" s="19">
        <v>1</v>
      </c>
      <c r="G255" s="112">
        <v>121048</v>
      </c>
      <c r="H255" s="112">
        <f t="shared" si="10"/>
        <v>121048</v>
      </c>
      <c r="I255" s="76">
        <f t="shared" si="11"/>
        <v>135573.76000000001</v>
      </c>
      <c r="J255" s="95" t="s">
        <v>1347</v>
      </c>
      <c r="K255" s="101" t="s">
        <v>338</v>
      </c>
      <c r="L255" s="24"/>
    </row>
    <row r="256" spans="1:12" s="31" customFormat="1" ht="165.75">
      <c r="A256" s="37">
        <v>244</v>
      </c>
      <c r="B256" s="20" t="s">
        <v>1351</v>
      </c>
      <c r="C256" s="101" t="s">
        <v>350</v>
      </c>
      <c r="D256" s="115" t="s">
        <v>1340</v>
      </c>
      <c r="E256" s="19" t="s">
        <v>850</v>
      </c>
      <c r="F256" s="19">
        <v>1</v>
      </c>
      <c r="G256" s="112">
        <v>146715</v>
      </c>
      <c r="H256" s="112">
        <f t="shared" si="10"/>
        <v>146715</v>
      </c>
      <c r="I256" s="76">
        <f t="shared" si="11"/>
        <v>164320.80000000002</v>
      </c>
      <c r="J256" s="95" t="s">
        <v>1347</v>
      </c>
      <c r="K256" s="101" t="s">
        <v>338</v>
      </c>
      <c r="L256" s="24"/>
    </row>
    <row r="257" spans="1:12" s="31" customFormat="1" ht="178.5">
      <c r="A257" s="37">
        <v>245</v>
      </c>
      <c r="B257" s="20" t="s">
        <v>1352</v>
      </c>
      <c r="C257" s="101" t="s">
        <v>350</v>
      </c>
      <c r="D257" s="115" t="s">
        <v>1490</v>
      </c>
      <c r="E257" s="95" t="s">
        <v>912</v>
      </c>
      <c r="F257" s="19">
        <v>4</v>
      </c>
      <c r="G257" s="112">
        <v>8857</v>
      </c>
      <c r="H257" s="112">
        <f t="shared" si="10"/>
        <v>35428</v>
      </c>
      <c r="I257" s="76">
        <f t="shared" si="11"/>
        <v>39679.360000000001</v>
      </c>
      <c r="J257" s="95" t="s">
        <v>1347</v>
      </c>
      <c r="K257" s="101" t="s">
        <v>338</v>
      </c>
      <c r="L257" s="24"/>
    </row>
    <row r="258" spans="1:12" s="31" customFormat="1" ht="140.25">
      <c r="A258" s="37">
        <v>246</v>
      </c>
      <c r="B258" s="20" t="s">
        <v>1353</v>
      </c>
      <c r="C258" s="101" t="s">
        <v>350</v>
      </c>
      <c r="D258" s="115" t="s">
        <v>1341</v>
      </c>
      <c r="E258" s="95" t="s">
        <v>912</v>
      </c>
      <c r="F258" s="19">
        <v>2</v>
      </c>
      <c r="G258" s="112">
        <v>10173</v>
      </c>
      <c r="H258" s="112">
        <f>F258*G258</f>
        <v>20346</v>
      </c>
      <c r="I258" s="76">
        <f>H258*1.12</f>
        <v>22787.52</v>
      </c>
      <c r="J258" s="95" t="s">
        <v>1347</v>
      </c>
      <c r="K258" s="101" t="s">
        <v>338</v>
      </c>
      <c r="L258" s="24"/>
    </row>
    <row r="259" spans="1:12" s="31" customFormat="1" ht="140.25">
      <c r="A259" s="37">
        <v>247</v>
      </c>
      <c r="B259" s="20" t="s">
        <v>1354</v>
      </c>
      <c r="C259" s="101" t="s">
        <v>350</v>
      </c>
      <c r="D259" s="115" t="s">
        <v>1342</v>
      </c>
      <c r="E259" s="95" t="s">
        <v>912</v>
      </c>
      <c r="F259" s="19">
        <v>2</v>
      </c>
      <c r="G259" s="112">
        <v>12195</v>
      </c>
      <c r="H259" s="112">
        <f t="shared" si="10"/>
        <v>24390</v>
      </c>
      <c r="I259" s="76">
        <f t="shared" si="11"/>
        <v>27316.800000000003</v>
      </c>
      <c r="J259" s="95" t="s">
        <v>1347</v>
      </c>
      <c r="K259" s="101" t="s">
        <v>338</v>
      </c>
      <c r="L259" s="24"/>
    </row>
    <row r="260" spans="1:12" s="31" customFormat="1" ht="140.25">
      <c r="A260" s="37">
        <v>248</v>
      </c>
      <c r="B260" s="20" t="s">
        <v>1355</v>
      </c>
      <c r="C260" s="101" t="s">
        <v>350</v>
      </c>
      <c r="D260" s="115" t="s">
        <v>1343</v>
      </c>
      <c r="E260" s="95" t="s">
        <v>912</v>
      </c>
      <c r="F260" s="19">
        <v>6</v>
      </c>
      <c r="G260" s="112">
        <v>14146</v>
      </c>
      <c r="H260" s="112">
        <f t="shared" si="10"/>
        <v>84876</v>
      </c>
      <c r="I260" s="76">
        <f t="shared" si="11"/>
        <v>95061.12000000001</v>
      </c>
      <c r="J260" s="95" t="s">
        <v>1347</v>
      </c>
      <c r="K260" s="101" t="s">
        <v>338</v>
      </c>
      <c r="L260" s="24"/>
    </row>
    <row r="261" spans="1:12" s="31" customFormat="1" ht="140.25">
      <c r="A261" s="37">
        <v>249</v>
      </c>
      <c r="B261" s="20" t="s">
        <v>1357</v>
      </c>
      <c r="C261" s="101" t="s">
        <v>350</v>
      </c>
      <c r="D261" s="115" t="s">
        <v>1344</v>
      </c>
      <c r="E261" s="95" t="s">
        <v>912</v>
      </c>
      <c r="F261" s="19">
        <v>10</v>
      </c>
      <c r="G261" s="112">
        <v>16360</v>
      </c>
      <c r="H261" s="112">
        <f>F261*G261</f>
        <v>163600</v>
      </c>
      <c r="I261" s="76">
        <f t="shared" si="11"/>
        <v>183232.00000000003</v>
      </c>
      <c r="J261" s="95" t="s">
        <v>1347</v>
      </c>
      <c r="K261" s="101" t="s">
        <v>338</v>
      </c>
      <c r="L261" s="24"/>
    </row>
    <row r="262" spans="1:12" s="31" customFormat="1" ht="140.25">
      <c r="A262" s="37">
        <v>250</v>
      </c>
      <c r="B262" s="20" t="s">
        <v>1356</v>
      </c>
      <c r="C262" s="101" t="s">
        <v>350</v>
      </c>
      <c r="D262" s="115" t="s">
        <v>1345</v>
      </c>
      <c r="E262" s="95" t="s">
        <v>912</v>
      </c>
      <c r="F262" s="19">
        <v>2</v>
      </c>
      <c r="G262" s="112">
        <v>20918</v>
      </c>
      <c r="H262" s="112">
        <f t="shared" ref="H262:H275" si="12">F262*G262</f>
        <v>41836</v>
      </c>
      <c r="I262" s="76">
        <f t="shared" si="11"/>
        <v>46856.320000000007</v>
      </c>
      <c r="J262" s="95" t="s">
        <v>1347</v>
      </c>
      <c r="K262" s="101" t="s">
        <v>338</v>
      </c>
      <c r="L262" s="24"/>
    </row>
    <row r="263" spans="1:12" s="31" customFormat="1" ht="134.25" customHeight="1">
      <c r="A263" s="37">
        <v>251</v>
      </c>
      <c r="B263" s="20" t="s">
        <v>1358</v>
      </c>
      <c r="C263" s="101" t="s">
        <v>350</v>
      </c>
      <c r="D263" s="115" t="s">
        <v>1346</v>
      </c>
      <c r="E263" s="95" t="s">
        <v>912</v>
      </c>
      <c r="F263" s="19">
        <v>2</v>
      </c>
      <c r="G263" s="112">
        <v>15629</v>
      </c>
      <c r="H263" s="112">
        <f t="shared" si="12"/>
        <v>31258</v>
      </c>
      <c r="I263" s="76">
        <f t="shared" si="11"/>
        <v>35008.960000000006</v>
      </c>
      <c r="J263" s="95" t="s">
        <v>1347</v>
      </c>
      <c r="K263" s="101" t="s">
        <v>338</v>
      </c>
      <c r="L263" s="24"/>
    </row>
    <row r="264" spans="1:12" s="31" customFormat="1" ht="51">
      <c r="A264" s="37">
        <v>252</v>
      </c>
      <c r="B264" s="95" t="s">
        <v>1448</v>
      </c>
      <c r="C264" s="95" t="s">
        <v>350</v>
      </c>
      <c r="D264" s="118" t="s">
        <v>1449</v>
      </c>
      <c r="E264" s="95" t="s">
        <v>1450</v>
      </c>
      <c r="F264" s="117">
        <v>90</v>
      </c>
      <c r="G264" s="112">
        <v>11800</v>
      </c>
      <c r="H264" s="112">
        <f t="shared" si="12"/>
        <v>1062000</v>
      </c>
      <c r="I264" s="76">
        <f t="shared" si="11"/>
        <v>1189440</v>
      </c>
      <c r="J264" s="95" t="s">
        <v>1451</v>
      </c>
      <c r="K264" s="95" t="s">
        <v>338</v>
      </c>
      <c r="L264" s="24"/>
    </row>
    <row r="265" spans="1:12" s="31" customFormat="1" ht="209.25" customHeight="1">
      <c r="A265" s="37">
        <v>253</v>
      </c>
      <c r="B265" s="95" t="s">
        <v>1452</v>
      </c>
      <c r="C265" s="95" t="s">
        <v>350</v>
      </c>
      <c r="D265" s="118" t="s">
        <v>1453</v>
      </c>
      <c r="E265" s="95" t="s">
        <v>1450</v>
      </c>
      <c r="F265" s="19">
        <v>80</v>
      </c>
      <c r="G265" s="112">
        <v>17330</v>
      </c>
      <c r="H265" s="112">
        <f t="shared" si="12"/>
        <v>1386400</v>
      </c>
      <c r="I265" s="76">
        <f t="shared" si="11"/>
        <v>1552768.0000000002</v>
      </c>
      <c r="J265" s="95" t="s">
        <v>1451</v>
      </c>
      <c r="K265" s="95" t="s">
        <v>338</v>
      </c>
      <c r="L265" s="24"/>
    </row>
    <row r="266" spans="1:12" s="31" customFormat="1" ht="174" customHeight="1">
      <c r="A266" s="37">
        <v>254</v>
      </c>
      <c r="B266" s="95" t="s">
        <v>1630</v>
      </c>
      <c r="C266" s="95" t="s">
        <v>350</v>
      </c>
      <c r="D266" s="101" t="s">
        <v>1635</v>
      </c>
      <c r="E266" s="95" t="s">
        <v>912</v>
      </c>
      <c r="F266" s="111">
        <v>1</v>
      </c>
      <c r="G266" s="127">
        <v>34400</v>
      </c>
      <c r="H266" s="112">
        <f t="shared" si="12"/>
        <v>34400</v>
      </c>
      <c r="I266" s="76">
        <f t="shared" si="11"/>
        <v>38528.000000000007</v>
      </c>
      <c r="J266" s="95" t="s">
        <v>1600</v>
      </c>
      <c r="K266" s="101" t="s">
        <v>338</v>
      </c>
      <c r="L266" s="24"/>
    </row>
    <row r="267" spans="1:12" s="31" customFormat="1" ht="73.5" customHeight="1">
      <c r="A267" s="37">
        <v>255</v>
      </c>
      <c r="B267" s="95" t="s">
        <v>1628</v>
      </c>
      <c r="C267" s="95" t="s">
        <v>350</v>
      </c>
      <c r="D267" s="101" t="s">
        <v>1629</v>
      </c>
      <c r="E267" s="95" t="s">
        <v>912</v>
      </c>
      <c r="F267" s="111">
        <v>1</v>
      </c>
      <c r="G267" s="127">
        <v>26786</v>
      </c>
      <c r="H267" s="112">
        <f t="shared" si="12"/>
        <v>26786</v>
      </c>
      <c r="I267" s="76">
        <f t="shared" si="11"/>
        <v>30000.320000000003</v>
      </c>
      <c r="J267" s="95" t="s">
        <v>1600</v>
      </c>
      <c r="K267" s="101" t="s">
        <v>338</v>
      </c>
      <c r="L267" s="24"/>
    </row>
    <row r="268" spans="1:12" s="31" customFormat="1" ht="51">
      <c r="A268" s="37">
        <v>256</v>
      </c>
      <c r="B268" s="101" t="s">
        <v>1624</v>
      </c>
      <c r="C268" s="95" t="s">
        <v>350</v>
      </c>
      <c r="D268" s="101" t="s">
        <v>1625</v>
      </c>
      <c r="E268" s="95" t="s">
        <v>912</v>
      </c>
      <c r="F268" s="128">
        <v>100</v>
      </c>
      <c r="G268" s="127">
        <v>9.24</v>
      </c>
      <c r="H268" s="112">
        <f t="shared" si="12"/>
        <v>924</v>
      </c>
      <c r="I268" s="76">
        <f t="shared" si="11"/>
        <v>1034.8800000000001</v>
      </c>
      <c r="J268" s="95" t="s">
        <v>1600</v>
      </c>
      <c r="K268" s="101" t="s">
        <v>338</v>
      </c>
      <c r="L268" s="24"/>
    </row>
    <row r="269" spans="1:12" s="31" customFormat="1" ht="51">
      <c r="A269" s="37">
        <v>257</v>
      </c>
      <c r="B269" s="101" t="s">
        <v>1623</v>
      </c>
      <c r="C269" s="95" t="s">
        <v>350</v>
      </c>
      <c r="D269" s="101" t="s">
        <v>1626</v>
      </c>
      <c r="E269" s="95" t="s">
        <v>912</v>
      </c>
      <c r="F269" s="111">
        <v>100</v>
      </c>
      <c r="G269" s="127">
        <v>20</v>
      </c>
      <c r="H269" s="112">
        <f t="shared" si="12"/>
        <v>2000</v>
      </c>
      <c r="I269" s="76">
        <f t="shared" si="11"/>
        <v>2240</v>
      </c>
      <c r="J269" s="95" t="s">
        <v>1600</v>
      </c>
      <c r="K269" s="101" t="s">
        <v>338</v>
      </c>
      <c r="L269" s="24"/>
    </row>
    <row r="270" spans="1:12" s="31" customFormat="1" ht="51">
      <c r="A270" s="37">
        <v>258</v>
      </c>
      <c r="B270" s="101" t="s">
        <v>1620</v>
      </c>
      <c r="C270" s="95" t="s">
        <v>350</v>
      </c>
      <c r="D270" s="101" t="s">
        <v>1622</v>
      </c>
      <c r="E270" s="95" t="s">
        <v>912</v>
      </c>
      <c r="F270" s="128">
        <v>100</v>
      </c>
      <c r="G270" s="127">
        <v>1.25</v>
      </c>
      <c r="H270" s="112">
        <f t="shared" si="12"/>
        <v>125</v>
      </c>
      <c r="I270" s="76">
        <f t="shared" si="11"/>
        <v>140</v>
      </c>
      <c r="J270" s="95" t="s">
        <v>1600</v>
      </c>
      <c r="K270" s="101" t="s">
        <v>338</v>
      </c>
      <c r="L270" s="24"/>
    </row>
    <row r="271" spans="1:12" s="31" customFormat="1" ht="57" customHeight="1">
      <c r="A271" s="37">
        <v>259</v>
      </c>
      <c r="B271" s="101" t="s">
        <v>1583</v>
      </c>
      <c r="C271" s="95" t="s">
        <v>350</v>
      </c>
      <c r="D271" s="101" t="s">
        <v>1619</v>
      </c>
      <c r="E271" s="95" t="s">
        <v>912</v>
      </c>
      <c r="F271" s="111">
        <v>1</v>
      </c>
      <c r="G271" s="127">
        <v>18378</v>
      </c>
      <c r="H271" s="112">
        <f t="shared" si="12"/>
        <v>18378</v>
      </c>
      <c r="I271" s="76">
        <f t="shared" si="11"/>
        <v>20583.36</v>
      </c>
      <c r="J271" s="95" t="s">
        <v>1600</v>
      </c>
      <c r="K271" s="101" t="s">
        <v>338</v>
      </c>
      <c r="L271" s="24"/>
    </row>
    <row r="272" spans="1:12" s="31" customFormat="1" ht="62.25" customHeight="1">
      <c r="A272" s="37">
        <v>260</v>
      </c>
      <c r="B272" s="101" t="s">
        <v>1618</v>
      </c>
      <c r="C272" s="95" t="s">
        <v>350</v>
      </c>
      <c r="D272" s="101" t="s">
        <v>1617</v>
      </c>
      <c r="E272" s="95" t="s">
        <v>912</v>
      </c>
      <c r="F272" s="111">
        <v>10</v>
      </c>
      <c r="G272" s="127">
        <v>105</v>
      </c>
      <c r="H272" s="112">
        <f t="shared" si="12"/>
        <v>1050</v>
      </c>
      <c r="I272" s="76">
        <f t="shared" si="11"/>
        <v>1176</v>
      </c>
      <c r="J272" s="95" t="s">
        <v>1600</v>
      </c>
      <c r="K272" s="101" t="s">
        <v>338</v>
      </c>
      <c r="L272" s="24"/>
    </row>
    <row r="273" spans="1:12" s="31" customFormat="1" ht="127.5">
      <c r="A273" s="37">
        <v>261</v>
      </c>
      <c r="B273" s="101" t="s">
        <v>1615</v>
      </c>
      <c r="C273" s="95" t="s">
        <v>350</v>
      </c>
      <c r="D273" s="101" t="s">
        <v>1634</v>
      </c>
      <c r="E273" s="95" t="s">
        <v>912</v>
      </c>
      <c r="F273" s="111">
        <v>1</v>
      </c>
      <c r="G273" s="112">
        <v>40000</v>
      </c>
      <c r="H273" s="112">
        <f t="shared" si="12"/>
        <v>40000</v>
      </c>
      <c r="I273" s="76">
        <f t="shared" si="11"/>
        <v>44800.000000000007</v>
      </c>
      <c r="J273" s="95" t="s">
        <v>1600</v>
      </c>
      <c r="K273" s="101" t="s">
        <v>338</v>
      </c>
      <c r="L273" s="24"/>
    </row>
    <row r="274" spans="1:12" s="31" customFormat="1" ht="114.75" customHeight="1">
      <c r="A274" s="37">
        <v>262</v>
      </c>
      <c r="B274" s="95" t="s">
        <v>1616</v>
      </c>
      <c r="C274" s="95" t="s">
        <v>350</v>
      </c>
      <c r="D274" s="20" t="s">
        <v>1633</v>
      </c>
      <c r="E274" s="95" t="s">
        <v>912</v>
      </c>
      <c r="F274" s="111">
        <v>20</v>
      </c>
      <c r="G274" s="111">
        <v>3980</v>
      </c>
      <c r="H274" s="112">
        <f t="shared" si="12"/>
        <v>79600</v>
      </c>
      <c r="I274" s="76">
        <f t="shared" si="11"/>
        <v>89152.000000000015</v>
      </c>
      <c r="J274" s="95" t="s">
        <v>1601</v>
      </c>
      <c r="K274" s="101" t="s">
        <v>338</v>
      </c>
      <c r="L274" s="24"/>
    </row>
    <row r="275" spans="1:12" s="31" customFormat="1" ht="67.5" customHeight="1">
      <c r="A275" s="37">
        <v>263</v>
      </c>
      <c r="B275" s="95" t="s">
        <v>1609</v>
      </c>
      <c r="C275" s="95" t="s">
        <v>350</v>
      </c>
      <c r="D275" s="95" t="s">
        <v>1632</v>
      </c>
      <c r="E275" s="95" t="s">
        <v>912</v>
      </c>
      <c r="F275" s="111">
        <v>15</v>
      </c>
      <c r="G275" s="111">
        <v>2500</v>
      </c>
      <c r="H275" s="112">
        <f t="shared" si="12"/>
        <v>37500</v>
      </c>
      <c r="I275" s="76">
        <f t="shared" si="11"/>
        <v>42000.000000000007</v>
      </c>
      <c r="J275" s="95" t="s">
        <v>1601</v>
      </c>
      <c r="K275" s="101" t="s">
        <v>338</v>
      </c>
      <c r="L275" s="24"/>
    </row>
    <row r="276" spans="1:12" s="31" customFormat="1" ht="105" customHeight="1">
      <c r="A276" s="37">
        <v>264</v>
      </c>
      <c r="B276" s="101" t="s">
        <v>1030</v>
      </c>
      <c r="C276" s="95" t="s">
        <v>350</v>
      </c>
      <c r="D276" s="69" t="s">
        <v>1602</v>
      </c>
      <c r="E276" s="95" t="s">
        <v>850</v>
      </c>
      <c r="F276" s="128"/>
      <c r="G276" s="128"/>
      <c r="H276" s="128"/>
      <c r="I276" s="76"/>
      <c r="J276" s="95" t="s">
        <v>1600</v>
      </c>
      <c r="K276" s="101" t="s">
        <v>338</v>
      </c>
      <c r="L276" s="101"/>
    </row>
    <row r="277" spans="1:12" s="31" customFormat="1" ht="55.5" customHeight="1">
      <c r="A277" s="37">
        <v>265</v>
      </c>
      <c r="B277" s="101" t="s">
        <v>1030</v>
      </c>
      <c r="C277" s="95" t="s">
        <v>350</v>
      </c>
      <c r="D277" s="69" t="s">
        <v>1603</v>
      </c>
      <c r="E277" s="95" t="s">
        <v>912</v>
      </c>
      <c r="F277" s="128"/>
      <c r="G277" s="128"/>
      <c r="H277" s="128"/>
      <c r="I277" s="76"/>
      <c r="J277" s="95" t="s">
        <v>1600</v>
      </c>
      <c r="K277" s="101" t="s">
        <v>338</v>
      </c>
      <c r="L277" s="101"/>
    </row>
    <row r="278" spans="1:12" s="31" customFormat="1" ht="59.25" customHeight="1">
      <c r="A278" s="37">
        <v>266</v>
      </c>
      <c r="B278" s="101" t="s">
        <v>1030</v>
      </c>
      <c r="C278" s="95" t="s">
        <v>350</v>
      </c>
      <c r="D278" s="69" t="s">
        <v>1604</v>
      </c>
      <c r="E278" s="95" t="s">
        <v>912</v>
      </c>
      <c r="F278" s="128"/>
      <c r="G278" s="128"/>
      <c r="H278" s="128"/>
      <c r="I278" s="76"/>
      <c r="J278" s="95" t="s">
        <v>1600</v>
      </c>
      <c r="K278" s="101" t="s">
        <v>338</v>
      </c>
      <c r="L278" s="101"/>
    </row>
    <row r="279" spans="1:12" s="31" customFormat="1" ht="51">
      <c r="A279" s="37">
        <v>267</v>
      </c>
      <c r="B279" s="101" t="s">
        <v>1030</v>
      </c>
      <c r="C279" s="95" t="s">
        <v>350</v>
      </c>
      <c r="D279" s="69" t="s">
        <v>1605</v>
      </c>
      <c r="E279" s="95" t="s">
        <v>912</v>
      </c>
      <c r="F279" s="128"/>
      <c r="G279" s="128"/>
      <c r="H279" s="112"/>
      <c r="I279" s="76"/>
      <c r="J279" s="95" t="s">
        <v>1600</v>
      </c>
      <c r="K279" s="101" t="s">
        <v>338</v>
      </c>
      <c r="L279" s="101"/>
    </row>
    <row r="280" spans="1:12" s="31" customFormat="1" ht="51">
      <c r="A280" s="37">
        <v>268</v>
      </c>
      <c r="B280" s="101" t="s">
        <v>1030</v>
      </c>
      <c r="C280" s="95" t="s">
        <v>350</v>
      </c>
      <c r="D280" s="69" t="s">
        <v>1606</v>
      </c>
      <c r="E280" s="95" t="s">
        <v>912</v>
      </c>
      <c r="F280" s="128"/>
      <c r="G280" s="128"/>
      <c r="H280" s="112"/>
      <c r="I280" s="76"/>
      <c r="J280" s="95" t="s">
        <v>1600</v>
      </c>
      <c r="K280" s="101" t="s">
        <v>338</v>
      </c>
      <c r="L280" s="101"/>
    </row>
    <row r="281" spans="1:12" s="31" customFormat="1" ht="51">
      <c r="A281" s="37">
        <v>269</v>
      </c>
      <c r="B281" s="101" t="s">
        <v>1030</v>
      </c>
      <c r="C281" s="95" t="s">
        <v>350</v>
      </c>
      <c r="D281" s="69" t="s">
        <v>1607</v>
      </c>
      <c r="E281" s="95" t="s">
        <v>912</v>
      </c>
      <c r="F281" s="128"/>
      <c r="G281" s="128"/>
      <c r="H281" s="112"/>
      <c r="I281" s="76"/>
      <c r="J281" s="95" t="s">
        <v>1600</v>
      </c>
      <c r="K281" s="101" t="s">
        <v>338</v>
      </c>
      <c r="L281" s="101"/>
    </row>
    <row r="282" spans="1:12" s="31" customFormat="1" ht="51">
      <c r="A282" s="37">
        <v>270</v>
      </c>
      <c r="B282" s="101" t="s">
        <v>1030</v>
      </c>
      <c r="C282" s="95" t="s">
        <v>350</v>
      </c>
      <c r="D282" s="69" t="s">
        <v>1608</v>
      </c>
      <c r="E282" s="95" t="s">
        <v>912</v>
      </c>
      <c r="F282" s="128"/>
      <c r="G282" s="128"/>
      <c r="H282" s="128"/>
      <c r="I282" s="76"/>
      <c r="J282" s="95" t="s">
        <v>1600</v>
      </c>
      <c r="K282" s="101" t="s">
        <v>338</v>
      </c>
      <c r="L282" s="101"/>
    </row>
    <row r="283" spans="1:12" ht="51">
      <c r="A283" s="95">
        <v>271</v>
      </c>
      <c r="B283" s="101" t="s">
        <v>1030</v>
      </c>
      <c r="C283" s="101" t="s">
        <v>350</v>
      </c>
      <c r="D283" s="130" t="s">
        <v>1660</v>
      </c>
      <c r="E283" s="101" t="s">
        <v>912</v>
      </c>
      <c r="F283" s="128"/>
      <c r="G283" s="128"/>
      <c r="H283" s="112"/>
      <c r="I283" s="76"/>
      <c r="J283" s="101" t="s">
        <v>1661</v>
      </c>
      <c r="K283" s="101" t="s">
        <v>338</v>
      </c>
      <c r="L283" s="101"/>
    </row>
    <row r="284" spans="1:12" ht="131.25" customHeight="1">
      <c r="A284" s="95">
        <v>272</v>
      </c>
      <c r="B284" s="101" t="s">
        <v>1662</v>
      </c>
      <c r="C284" s="101" t="s">
        <v>350</v>
      </c>
      <c r="D284" s="130" t="s">
        <v>1811</v>
      </c>
      <c r="E284" s="101" t="s">
        <v>850</v>
      </c>
      <c r="F284" s="128">
        <v>1</v>
      </c>
      <c r="G284" s="128">
        <v>18926.78</v>
      </c>
      <c r="H284" s="112">
        <f t="shared" ref="H284" si="13">F284*G284</f>
        <v>18926.78</v>
      </c>
      <c r="I284" s="76">
        <f t="shared" ref="I284:I293" si="14">H284*1.12</f>
        <v>21197.993600000002</v>
      </c>
      <c r="J284" s="101" t="s">
        <v>1663</v>
      </c>
      <c r="K284" s="101" t="s">
        <v>338</v>
      </c>
      <c r="L284" s="24"/>
    </row>
    <row r="285" spans="1:12" ht="72.75" customHeight="1">
      <c r="A285" s="95">
        <v>273</v>
      </c>
      <c r="B285" s="101" t="s">
        <v>1030</v>
      </c>
      <c r="C285" s="101" t="s">
        <v>350</v>
      </c>
      <c r="D285" s="130" t="s">
        <v>1664</v>
      </c>
      <c r="E285" s="101" t="s">
        <v>912</v>
      </c>
      <c r="F285" s="111"/>
      <c r="G285" s="95"/>
      <c r="H285" s="112"/>
      <c r="I285" s="76"/>
      <c r="J285" s="101" t="s">
        <v>1661</v>
      </c>
      <c r="K285" s="101" t="s">
        <v>338</v>
      </c>
      <c r="L285" s="101"/>
    </row>
    <row r="286" spans="1:12" ht="60.75" customHeight="1">
      <c r="A286" s="95">
        <v>274</v>
      </c>
      <c r="B286" s="101" t="s">
        <v>1030</v>
      </c>
      <c r="C286" s="101" t="s">
        <v>350</v>
      </c>
      <c r="D286" s="101" t="s">
        <v>1812</v>
      </c>
      <c r="E286" s="101" t="s">
        <v>912</v>
      </c>
      <c r="F286" s="128"/>
      <c r="G286" s="20"/>
      <c r="H286" s="112"/>
      <c r="I286" s="76"/>
      <c r="J286" s="101" t="s">
        <v>1661</v>
      </c>
      <c r="K286" s="101" t="s">
        <v>338</v>
      </c>
      <c r="L286" s="101"/>
    </row>
    <row r="287" spans="1:12" ht="56.25" customHeight="1">
      <c r="A287" s="95">
        <v>275</v>
      </c>
      <c r="B287" s="101" t="s">
        <v>1030</v>
      </c>
      <c r="C287" s="101" t="s">
        <v>350</v>
      </c>
      <c r="D287" s="101" t="s">
        <v>1813</v>
      </c>
      <c r="E287" s="101" t="s">
        <v>912</v>
      </c>
      <c r="F287" s="111"/>
      <c r="G287" s="95"/>
      <c r="H287" s="112"/>
      <c r="I287" s="76"/>
      <c r="J287" s="101" t="s">
        <v>1663</v>
      </c>
      <c r="K287" s="101" t="s">
        <v>338</v>
      </c>
      <c r="L287" s="101"/>
    </row>
    <row r="288" spans="1:12" ht="51">
      <c r="A288" s="95">
        <v>276</v>
      </c>
      <c r="B288" s="101" t="s">
        <v>1030</v>
      </c>
      <c r="C288" s="101" t="s">
        <v>350</v>
      </c>
      <c r="D288" s="101" t="s">
        <v>1814</v>
      </c>
      <c r="E288" s="101" t="s">
        <v>912</v>
      </c>
      <c r="F288" s="111"/>
      <c r="G288" s="95"/>
      <c r="H288" s="112"/>
      <c r="I288" s="76"/>
      <c r="J288" s="101" t="s">
        <v>1661</v>
      </c>
      <c r="K288" s="101" t="s">
        <v>338</v>
      </c>
      <c r="L288" s="101"/>
    </row>
    <row r="289" spans="1:12" ht="63.75">
      <c r="A289" s="95">
        <v>277</v>
      </c>
      <c r="B289" s="101" t="s">
        <v>1030</v>
      </c>
      <c r="C289" s="101" t="s">
        <v>350</v>
      </c>
      <c r="D289" s="101" t="s">
        <v>1815</v>
      </c>
      <c r="E289" s="101" t="s">
        <v>912</v>
      </c>
      <c r="F289" s="111"/>
      <c r="G289" s="95"/>
      <c r="H289" s="112"/>
      <c r="I289" s="76"/>
      <c r="J289" s="101" t="s">
        <v>1661</v>
      </c>
      <c r="K289" s="101" t="s">
        <v>338</v>
      </c>
      <c r="L289" s="101"/>
    </row>
    <row r="290" spans="1:12" ht="48.75" customHeight="1">
      <c r="A290" s="95">
        <v>278</v>
      </c>
      <c r="B290" s="101" t="s">
        <v>1030</v>
      </c>
      <c r="C290" s="101" t="s">
        <v>350</v>
      </c>
      <c r="D290" s="101" t="s">
        <v>1816</v>
      </c>
      <c r="E290" s="101" t="s">
        <v>912</v>
      </c>
      <c r="F290" s="111"/>
      <c r="G290" s="95"/>
      <c r="H290" s="112"/>
      <c r="I290" s="76"/>
      <c r="J290" s="101" t="s">
        <v>1663</v>
      </c>
      <c r="K290" s="101" t="s">
        <v>338</v>
      </c>
      <c r="L290" s="101"/>
    </row>
    <row r="291" spans="1:12" ht="51">
      <c r="A291" s="95">
        <v>279</v>
      </c>
      <c r="B291" s="101" t="s">
        <v>1030</v>
      </c>
      <c r="C291" s="101" t="s">
        <v>350</v>
      </c>
      <c r="D291" s="101" t="s">
        <v>1665</v>
      </c>
      <c r="E291" s="101" t="s">
        <v>912</v>
      </c>
      <c r="F291" s="111"/>
      <c r="G291" s="95"/>
      <c r="H291" s="112"/>
      <c r="I291" s="76"/>
      <c r="J291" s="101" t="s">
        <v>1663</v>
      </c>
      <c r="K291" s="101" t="s">
        <v>338</v>
      </c>
      <c r="L291" s="101"/>
    </row>
    <row r="292" spans="1:12" ht="102">
      <c r="A292" s="95">
        <v>280</v>
      </c>
      <c r="B292" s="101" t="s">
        <v>1666</v>
      </c>
      <c r="C292" s="101" t="s">
        <v>350</v>
      </c>
      <c r="D292" s="134" t="s">
        <v>1667</v>
      </c>
      <c r="E292" s="101" t="s">
        <v>912</v>
      </c>
      <c r="F292" s="111">
        <v>1</v>
      </c>
      <c r="G292" s="109">
        <v>10000</v>
      </c>
      <c r="H292" s="112">
        <f>F292*G292</f>
        <v>10000</v>
      </c>
      <c r="I292" s="76">
        <f t="shared" si="14"/>
        <v>11200.000000000002</v>
      </c>
      <c r="J292" s="101" t="s">
        <v>1663</v>
      </c>
      <c r="K292" s="101" t="s">
        <v>338</v>
      </c>
      <c r="L292" s="24"/>
    </row>
    <row r="293" spans="1:12" ht="242.25">
      <c r="A293" s="95">
        <v>281</v>
      </c>
      <c r="B293" s="101" t="s">
        <v>1668</v>
      </c>
      <c r="C293" s="101" t="s">
        <v>775</v>
      </c>
      <c r="D293" s="130" t="s">
        <v>1669</v>
      </c>
      <c r="E293" s="101" t="s">
        <v>912</v>
      </c>
      <c r="F293" s="111">
        <v>88</v>
      </c>
      <c r="G293" s="111">
        <v>111502</v>
      </c>
      <c r="H293" s="112">
        <f>F293*G293</f>
        <v>9812176</v>
      </c>
      <c r="I293" s="76">
        <f t="shared" si="14"/>
        <v>10989637.120000001</v>
      </c>
      <c r="J293" s="101" t="s">
        <v>1670</v>
      </c>
      <c r="K293" s="101" t="s">
        <v>338</v>
      </c>
      <c r="L293" s="24"/>
    </row>
    <row r="294" spans="1:12" ht="196.5" customHeight="1">
      <c r="A294" s="95">
        <v>282</v>
      </c>
      <c r="B294" s="101" t="s">
        <v>1671</v>
      </c>
      <c r="C294" s="101" t="s">
        <v>775</v>
      </c>
      <c r="D294" s="116" t="s">
        <v>1937</v>
      </c>
      <c r="E294" s="101" t="s">
        <v>912</v>
      </c>
      <c r="F294" s="128">
        <v>188</v>
      </c>
      <c r="G294" s="128">
        <v>60282</v>
      </c>
      <c r="H294" s="112">
        <f>F294*G294</f>
        <v>11333016</v>
      </c>
      <c r="I294" s="76">
        <f>H294*1.12</f>
        <v>12692977.920000002</v>
      </c>
      <c r="J294" s="101" t="s">
        <v>1670</v>
      </c>
      <c r="K294" s="101" t="s">
        <v>338</v>
      </c>
      <c r="L294" s="24"/>
    </row>
    <row r="295" spans="1:12" s="31" customFormat="1" ht="322.5" customHeight="1">
      <c r="A295" s="126">
        <v>283</v>
      </c>
      <c r="B295" s="30" t="s">
        <v>1696</v>
      </c>
      <c r="C295" s="30" t="s">
        <v>350</v>
      </c>
      <c r="D295" s="30" t="s">
        <v>1938</v>
      </c>
      <c r="E295" s="30" t="s">
        <v>850</v>
      </c>
      <c r="F295" s="128">
        <v>3</v>
      </c>
      <c r="G295" s="128">
        <v>799450</v>
      </c>
      <c r="H295" s="112">
        <f>F295*G295</f>
        <v>2398350</v>
      </c>
      <c r="I295" s="76">
        <f>H295*1.12</f>
        <v>2686152.0000000005</v>
      </c>
      <c r="J295" s="20" t="s">
        <v>1720</v>
      </c>
      <c r="K295" s="30" t="s">
        <v>338</v>
      </c>
      <c r="L295" s="24"/>
    </row>
    <row r="296" spans="1:12" s="31" customFormat="1" ht="165.75">
      <c r="A296" s="126">
        <v>284</v>
      </c>
      <c r="B296" s="101" t="s">
        <v>1697</v>
      </c>
      <c r="C296" s="101" t="s">
        <v>350</v>
      </c>
      <c r="D296" s="95" t="s">
        <v>1939</v>
      </c>
      <c r="E296" s="101" t="s">
        <v>912</v>
      </c>
      <c r="F296" s="128">
        <v>36</v>
      </c>
      <c r="G296" s="128">
        <v>26419.64</v>
      </c>
      <c r="H296" s="112">
        <f t="shared" ref="H296:H323" si="15">F296*G296</f>
        <v>951107.04</v>
      </c>
      <c r="I296" s="76">
        <f t="shared" ref="I296:I323" si="16">H296*1.12</f>
        <v>1065239.8848000001</v>
      </c>
      <c r="J296" s="20" t="s">
        <v>1720</v>
      </c>
      <c r="K296" s="101" t="s">
        <v>338</v>
      </c>
      <c r="L296" s="24"/>
    </row>
    <row r="297" spans="1:12" s="31" customFormat="1" ht="157.5" customHeight="1">
      <c r="A297" s="126">
        <v>285</v>
      </c>
      <c r="B297" s="101" t="s">
        <v>1723</v>
      </c>
      <c r="C297" s="101" t="s">
        <v>350</v>
      </c>
      <c r="D297" s="95" t="s">
        <v>1940</v>
      </c>
      <c r="E297" s="101" t="s">
        <v>912</v>
      </c>
      <c r="F297" s="128">
        <v>31</v>
      </c>
      <c r="G297" s="128">
        <v>18000</v>
      </c>
      <c r="H297" s="112">
        <f t="shared" si="15"/>
        <v>558000</v>
      </c>
      <c r="I297" s="76">
        <f t="shared" si="16"/>
        <v>624960.00000000012</v>
      </c>
      <c r="J297" s="20" t="s">
        <v>1720</v>
      </c>
      <c r="K297" s="101" t="s">
        <v>338</v>
      </c>
      <c r="L297" s="24"/>
    </row>
    <row r="298" spans="1:12" s="31" customFormat="1" ht="166.5" customHeight="1">
      <c r="A298" s="126">
        <v>286</v>
      </c>
      <c r="B298" s="101" t="s">
        <v>1724</v>
      </c>
      <c r="C298" s="101" t="s">
        <v>350</v>
      </c>
      <c r="D298" s="101" t="s">
        <v>1941</v>
      </c>
      <c r="E298" s="101" t="s">
        <v>912</v>
      </c>
      <c r="F298" s="128">
        <v>31</v>
      </c>
      <c r="G298" s="128">
        <v>15107.14</v>
      </c>
      <c r="H298" s="112">
        <f t="shared" si="15"/>
        <v>468321.33999999997</v>
      </c>
      <c r="I298" s="76">
        <f t="shared" si="16"/>
        <v>524519.90080000006</v>
      </c>
      <c r="J298" s="20" t="s">
        <v>1720</v>
      </c>
      <c r="K298" s="101" t="s">
        <v>338</v>
      </c>
      <c r="L298" s="24"/>
    </row>
    <row r="299" spans="1:12" s="31" customFormat="1" ht="92.25" customHeight="1">
      <c r="A299" s="126">
        <v>287</v>
      </c>
      <c r="B299" s="101" t="s">
        <v>1725</v>
      </c>
      <c r="C299" s="101" t="s">
        <v>350</v>
      </c>
      <c r="D299" s="95" t="s">
        <v>1942</v>
      </c>
      <c r="E299" s="101" t="s">
        <v>912</v>
      </c>
      <c r="F299" s="128">
        <v>12</v>
      </c>
      <c r="G299" s="128">
        <v>21500</v>
      </c>
      <c r="H299" s="112">
        <f t="shared" si="15"/>
        <v>258000</v>
      </c>
      <c r="I299" s="76">
        <f t="shared" si="16"/>
        <v>288960</v>
      </c>
      <c r="J299" s="20" t="s">
        <v>1720</v>
      </c>
      <c r="K299" s="101" t="s">
        <v>338</v>
      </c>
      <c r="L299" s="24"/>
    </row>
    <row r="300" spans="1:12" s="31" customFormat="1" ht="114.75">
      <c r="A300" s="126">
        <v>288</v>
      </c>
      <c r="B300" s="101" t="s">
        <v>1726</v>
      </c>
      <c r="C300" s="101" t="s">
        <v>350</v>
      </c>
      <c r="D300" s="101" t="s">
        <v>1943</v>
      </c>
      <c r="E300" s="101" t="s">
        <v>912</v>
      </c>
      <c r="F300" s="128">
        <v>6</v>
      </c>
      <c r="G300" s="128">
        <v>50000</v>
      </c>
      <c r="H300" s="112">
        <f t="shared" si="15"/>
        <v>300000</v>
      </c>
      <c r="I300" s="76">
        <f t="shared" si="16"/>
        <v>336000.00000000006</v>
      </c>
      <c r="J300" s="20" t="s">
        <v>1720</v>
      </c>
      <c r="K300" s="101" t="s">
        <v>338</v>
      </c>
      <c r="L300" s="24"/>
    </row>
    <row r="301" spans="1:12" s="31" customFormat="1" ht="165.75">
      <c r="A301" s="126">
        <v>289</v>
      </c>
      <c r="B301" s="101" t="s">
        <v>1722</v>
      </c>
      <c r="C301" s="101" t="s">
        <v>350</v>
      </c>
      <c r="D301" s="101" t="s">
        <v>1944</v>
      </c>
      <c r="E301" s="101" t="s">
        <v>912</v>
      </c>
      <c r="F301" s="128">
        <v>13</v>
      </c>
      <c r="G301" s="128">
        <v>34000</v>
      </c>
      <c r="H301" s="112">
        <f t="shared" si="15"/>
        <v>442000</v>
      </c>
      <c r="I301" s="76">
        <f t="shared" si="16"/>
        <v>495040.00000000006</v>
      </c>
      <c r="J301" s="20" t="s">
        <v>1720</v>
      </c>
      <c r="K301" s="101" t="s">
        <v>338</v>
      </c>
      <c r="L301" s="24"/>
    </row>
    <row r="302" spans="1:12" s="31" customFormat="1" ht="172.5" customHeight="1">
      <c r="A302" s="126">
        <v>290</v>
      </c>
      <c r="B302" s="101" t="s">
        <v>1727</v>
      </c>
      <c r="C302" s="101" t="s">
        <v>350</v>
      </c>
      <c r="D302" s="101" t="s">
        <v>1945</v>
      </c>
      <c r="E302" s="101" t="s">
        <v>912</v>
      </c>
      <c r="F302" s="128">
        <v>19</v>
      </c>
      <c r="G302" s="128">
        <v>39857.14</v>
      </c>
      <c r="H302" s="112">
        <f t="shared" si="15"/>
        <v>757285.66</v>
      </c>
      <c r="I302" s="76">
        <f t="shared" si="16"/>
        <v>848159.93920000014</v>
      </c>
      <c r="J302" s="20" t="s">
        <v>1720</v>
      </c>
      <c r="K302" s="101" t="s">
        <v>338</v>
      </c>
      <c r="L302" s="24"/>
    </row>
    <row r="303" spans="1:12" s="31" customFormat="1" ht="89.25">
      <c r="A303" s="126">
        <v>291</v>
      </c>
      <c r="B303" s="101" t="s">
        <v>1728</v>
      </c>
      <c r="C303" s="101" t="s">
        <v>350</v>
      </c>
      <c r="D303" s="101" t="s">
        <v>1946</v>
      </c>
      <c r="E303" s="101" t="s">
        <v>912</v>
      </c>
      <c r="F303" s="128">
        <v>4</v>
      </c>
      <c r="G303" s="128">
        <v>48348.21</v>
      </c>
      <c r="H303" s="112">
        <f t="shared" si="15"/>
        <v>193392.84</v>
      </c>
      <c r="I303" s="76">
        <f t="shared" si="16"/>
        <v>216599.98080000002</v>
      </c>
      <c r="J303" s="20" t="s">
        <v>1720</v>
      </c>
      <c r="K303" s="101" t="s">
        <v>338</v>
      </c>
      <c r="L303" s="24"/>
    </row>
    <row r="304" spans="1:12" s="31" customFormat="1" ht="110.25" customHeight="1">
      <c r="A304" s="126">
        <v>292</v>
      </c>
      <c r="B304" s="101" t="s">
        <v>1686</v>
      </c>
      <c r="C304" s="101" t="s">
        <v>350</v>
      </c>
      <c r="D304" s="101" t="s">
        <v>1947</v>
      </c>
      <c r="E304" s="101" t="s">
        <v>912</v>
      </c>
      <c r="F304" s="128">
        <v>5</v>
      </c>
      <c r="G304" s="128">
        <v>96428.57</v>
      </c>
      <c r="H304" s="112">
        <f t="shared" si="15"/>
        <v>482142.85000000003</v>
      </c>
      <c r="I304" s="76">
        <f t="shared" si="16"/>
        <v>539999.99200000009</v>
      </c>
      <c r="J304" s="20" t="s">
        <v>1720</v>
      </c>
      <c r="K304" s="101" t="s">
        <v>338</v>
      </c>
      <c r="L304" s="24"/>
    </row>
    <row r="305" spans="1:12" s="31" customFormat="1" ht="71.25" customHeight="1">
      <c r="A305" s="138">
        <v>293</v>
      </c>
      <c r="B305" s="30" t="s">
        <v>1030</v>
      </c>
      <c r="C305" s="30" t="s">
        <v>350</v>
      </c>
      <c r="D305" s="30" t="s">
        <v>1729</v>
      </c>
      <c r="E305" s="30" t="s">
        <v>912</v>
      </c>
      <c r="F305" s="128"/>
      <c r="G305" s="128"/>
      <c r="H305" s="112"/>
      <c r="I305" s="76"/>
      <c r="J305" s="20" t="s">
        <v>1720</v>
      </c>
      <c r="K305" s="30" t="s">
        <v>338</v>
      </c>
      <c r="L305" s="30"/>
    </row>
    <row r="306" spans="1:12" s="31" customFormat="1" ht="409.5" customHeight="1">
      <c r="A306" s="126">
        <v>294</v>
      </c>
      <c r="B306" s="101" t="s">
        <v>1696</v>
      </c>
      <c r="C306" s="101" t="s">
        <v>350</v>
      </c>
      <c r="D306" s="101" t="s">
        <v>1948</v>
      </c>
      <c r="E306" s="131" t="s">
        <v>850</v>
      </c>
      <c r="F306" s="128">
        <v>2</v>
      </c>
      <c r="G306" s="128">
        <v>572650</v>
      </c>
      <c r="H306" s="112">
        <f t="shared" si="15"/>
        <v>1145300</v>
      </c>
      <c r="I306" s="76">
        <f t="shared" si="16"/>
        <v>1282736.0000000002</v>
      </c>
      <c r="J306" s="20" t="s">
        <v>1720</v>
      </c>
      <c r="K306" s="101" t="s">
        <v>338</v>
      </c>
      <c r="L306" s="24"/>
    </row>
    <row r="307" spans="1:12" s="31" customFormat="1" ht="145.5" customHeight="1">
      <c r="A307" s="126">
        <v>295</v>
      </c>
      <c r="B307" s="101" t="s">
        <v>1730</v>
      </c>
      <c r="C307" s="101" t="s">
        <v>350</v>
      </c>
      <c r="D307" s="95" t="s">
        <v>1949</v>
      </c>
      <c r="E307" s="101" t="s">
        <v>912</v>
      </c>
      <c r="F307" s="128">
        <v>15</v>
      </c>
      <c r="G307" s="128">
        <v>57000</v>
      </c>
      <c r="H307" s="112">
        <f t="shared" si="15"/>
        <v>855000</v>
      </c>
      <c r="I307" s="76">
        <f t="shared" si="16"/>
        <v>957600.00000000012</v>
      </c>
      <c r="J307" s="20" t="s">
        <v>1720</v>
      </c>
      <c r="K307" s="101" t="s">
        <v>338</v>
      </c>
      <c r="L307" s="24"/>
    </row>
    <row r="308" spans="1:12" s="31" customFormat="1" ht="150.75" customHeight="1">
      <c r="A308" s="126">
        <v>296</v>
      </c>
      <c r="B308" s="101" t="s">
        <v>1950</v>
      </c>
      <c r="C308" s="101" t="s">
        <v>350</v>
      </c>
      <c r="D308" s="101" t="s">
        <v>1951</v>
      </c>
      <c r="E308" s="101" t="s">
        <v>912</v>
      </c>
      <c r="F308" s="128">
        <v>44</v>
      </c>
      <c r="G308" s="128">
        <v>16071.42</v>
      </c>
      <c r="H308" s="112">
        <f t="shared" si="15"/>
        <v>707142.48</v>
      </c>
      <c r="I308" s="76">
        <f>H308*1.12</f>
        <v>791999.57760000008</v>
      </c>
      <c r="J308" s="20" t="s">
        <v>1720</v>
      </c>
      <c r="K308" s="101" t="s">
        <v>338</v>
      </c>
      <c r="L308" s="24"/>
    </row>
    <row r="309" spans="1:12" s="31" customFormat="1" ht="139.5" customHeight="1">
      <c r="A309" s="126">
        <v>297</v>
      </c>
      <c r="B309" s="101" t="s">
        <v>1952</v>
      </c>
      <c r="C309" s="101" t="s">
        <v>350</v>
      </c>
      <c r="D309" s="101" t="s">
        <v>1953</v>
      </c>
      <c r="E309" s="101" t="s">
        <v>912</v>
      </c>
      <c r="F309" s="128">
        <v>45</v>
      </c>
      <c r="G309" s="128">
        <v>16071.42</v>
      </c>
      <c r="H309" s="112">
        <f t="shared" si="15"/>
        <v>723213.9</v>
      </c>
      <c r="I309" s="76">
        <f t="shared" si="16"/>
        <v>809999.56800000009</v>
      </c>
      <c r="J309" s="20" t="s">
        <v>1720</v>
      </c>
      <c r="K309" s="101" t="s">
        <v>338</v>
      </c>
      <c r="L309" s="24"/>
    </row>
    <row r="310" spans="1:12" s="31" customFormat="1" ht="94.5" customHeight="1">
      <c r="A310" s="138">
        <v>298</v>
      </c>
      <c r="B310" s="30" t="s">
        <v>1030</v>
      </c>
      <c r="C310" s="30" t="s">
        <v>350</v>
      </c>
      <c r="D310" s="30" t="s">
        <v>1731</v>
      </c>
      <c r="E310" s="30" t="s">
        <v>912</v>
      </c>
      <c r="F310" s="128"/>
      <c r="G310" s="128"/>
      <c r="H310" s="112"/>
      <c r="I310" s="76"/>
      <c r="J310" s="20" t="s">
        <v>1720</v>
      </c>
      <c r="K310" s="30" t="s">
        <v>338</v>
      </c>
      <c r="L310" s="30"/>
    </row>
    <row r="311" spans="1:12" s="31" customFormat="1" ht="165.75">
      <c r="A311" s="126">
        <v>299</v>
      </c>
      <c r="B311" s="101" t="s">
        <v>1732</v>
      </c>
      <c r="C311" s="101" t="s">
        <v>350</v>
      </c>
      <c r="D311" s="101" t="s">
        <v>1954</v>
      </c>
      <c r="E311" s="101" t="s">
        <v>912</v>
      </c>
      <c r="F311" s="128">
        <v>6</v>
      </c>
      <c r="G311" s="128">
        <v>27321.42</v>
      </c>
      <c r="H311" s="112">
        <f t="shared" si="15"/>
        <v>163928.51999999999</v>
      </c>
      <c r="I311" s="76">
        <f t="shared" si="16"/>
        <v>183599.9424</v>
      </c>
      <c r="J311" s="20" t="s">
        <v>1720</v>
      </c>
      <c r="K311" s="101" t="s">
        <v>338</v>
      </c>
      <c r="L311" s="24"/>
    </row>
    <row r="312" spans="1:12" s="31" customFormat="1" ht="102">
      <c r="A312" s="126">
        <v>300</v>
      </c>
      <c r="B312" s="101" t="s">
        <v>1689</v>
      </c>
      <c r="C312" s="101" t="s">
        <v>350</v>
      </c>
      <c r="D312" s="101" t="s">
        <v>1955</v>
      </c>
      <c r="E312" s="101" t="s">
        <v>912</v>
      </c>
      <c r="F312" s="128">
        <v>5</v>
      </c>
      <c r="G312" s="128">
        <v>43200</v>
      </c>
      <c r="H312" s="112">
        <f t="shared" si="15"/>
        <v>216000</v>
      </c>
      <c r="I312" s="76">
        <f t="shared" si="16"/>
        <v>241920.00000000003</v>
      </c>
      <c r="J312" s="20" t="s">
        <v>1720</v>
      </c>
      <c r="K312" s="101" t="s">
        <v>338</v>
      </c>
      <c r="L312" s="24"/>
    </row>
    <row r="313" spans="1:12" s="31" customFormat="1" ht="220.5" customHeight="1">
      <c r="A313" s="37" t="s">
        <v>1692</v>
      </c>
      <c r="B313" s="101" t="s">
        <v>1733</v>
      </c>
      <c r="C313" s="101" t="s">
        <v>350</v>
      </c>
      <c r="D313" s="95" t="s">
        <v>1734</v>
      </c>
      <c r="E313" s="101" t="s">
        <v>912</v>
      </c>
      <c r="F313" s="128">
        <v>1</v>
      </c>
      <c r="G313" s="128">
        <v>1263875</v>
      </c>
      <c r="H313" s="112">
        <f t="shared" si="15"/>
        <v>1263875</v>
      </c>
      <c r="I313" s="76">
        <f t="shared" si="16"/>
        <v>1415540.0000000002</v>
      </c>
      <c r="J313" s="69" t="s">
        <v>1721</v>
      </c>
      <c r="K313" s="101" t="s">
        <v>338</v>
      </c>
      <c r="L313" s="24"/>
    </row>
    <row r="314" spans="1:12" s="31" customFormat="1" ht="132.75" customHeight="1">
      <c r="A314" s="37" t="s">
        <v>1748</v>
      </c>
      <c r="B314" s="20" t="s">
        <v>1741</v>
      </c>
      <c r="C314" s="20" t="s">
        <v>350</v>
      </c>
      <c r="D314" s="106" t="s">
        <v>1858</v>
      </c>
      <c r="E314" s="30" t="s">
        <v>912</v>
      </c>
      <c r="F314" s="128">
        <v>1</v>
      </c>
      <c r="G314" s="128">
        <v>220000</v>
      </c>
      <c r="H314" s="112">
        <f t="shared" si="15"/>
        <v>220000</v>
      </c>
      <c r="I314" s="76">
        <f t="shared" si="16"/>
        <v>246400.00000000003</v>
      </c>
      <c r="J314" s="20" t="s">
        <v>1601</v>
      </c>
      <c r="K314" s="30" t="s">
        <v>338</v>
      </c>
      <c r="L314" s="24"/>
    </row>
    <row r="315" spans="1:12" s="31" customFormat="1" ht="108.75" customHeight="1">
      <c r="A315" s="37" t="s">
        <v>1749</v>
      </c>
      <c r="B315" s="95" t="s">
        <v>1742</v>
      </c>
      <c r="C315" s="20" t="s">
        <v>350</v>
      </c>
      <c r="D315" s="133" t="s">
        <v>1859</v>
      </c>
      <c r="E315" s="101" t="s">
        <v>912</v>
      </c>
      <c r="F315" s="128">
        <v>1</v>
      </c>
      <c r="G315" s="128">
        <v>45000</v>
      </c>
      <c r="H315" s="112">
        <f t="shared" si="15"/>
        <v>45000</v>
      </c>
      <c r="I315" s="76">
        <f t="shared" si="16"/>
        <v>50400.000000000007</v>
      </c>
      <c r="J315" s="20" t="s">
        <v>1601</v>
      </c>
      <c r="K315" s="101" t="s">
        <v>338</v>
      </c>
      <c r="L315" s="24"/>
    </row>
    <row r="316" spans="1:12" s="31" customFormat="1" ht="57.75" customHeight="1">
      <c r="A316" s="37" t="s">
        <v>1750</v>
      </c>
      <c r="B316" s="95" t="s">
        <v>1030</v>
      </c>
      <c r="C316" s="20" t="s">
        <v>350</v>
      </c>
      <c r="D316" s="133" t="s">
        <v>1860</v>
      </c>
      <c r="E316" s="101" t="s">
        <v>912</v>
      </c>
      <c r="F316" s="128"/>
      <c r="G316" s="128"/>
      <c r="H316" s="112"/>
      <c r="I316" s="76"/>
      <c r="J316" s="20" t="s">
        <v>1601</v>
      </c>
      <c r="K316" s="101" t="s">
        <v>338</v>
      </c>
      <c r="L316" s="95"/>
    </row>
    <row r="317" spans="1:12" s="31" customFormat="1" ht="83.25" customHeight="1">
      <c r="A317" s="37" t="s">
        <v>1751</v>
      </c>
      <c r="B317" s="95" t="s">
        <v>1863</v>
      </c>
      <c r="C317" s="20" t="s">
        <v>350</v>
      </c>
      <c r="D317" s="133" t="s">
        <v>1862</v>
      </c>
      <c r="E317" s="101" t="s">
        <v>912</v>
      </c>
      <c r="F317" s="128">
        <v>1</v>
      </c>
      <c r="G317" s="128">
        <v>55000</v>
      </c>
      <c r="H317" s="112">
        <f t="shared" si="15"/>
        <v>55000</v>
      </c>
      <c r="I317" s="76">
        <f t="shared" si="16"/>
        <v>61600.000000000007</v>
      </c>
      <c r="J317" s="20" t="s">
        <v>1601</v>
      </c>
      <c r="K317" s="101" t="s">
        <v>338</v>
      </c>
      <c r="L317" s="24"/>
    </row>
    <row r="318" spans="1:12" s="31" customFormat="1" ht="70.5" customHeight="1">
      <c r="A318" s="37" t="s">
        <v>1752</v>
      </c>
      <c r="B318" s="95" t="s">
        <v>1865</v>
      </c>
      <c r="C318" s="20" t="s">
        <v>350</v>
      </c>
      <c r="D318" s="133" t="s">
        <v>1864</v>
      </c>
      <c r="E318" s="101" t="s">
        <v>912</v>
      </c>
      <c r="F318" s="128">
        <v>2</v>
      </c>
      <c r="G318" s="128">
        <v>5000</v>
      </c>
      <c r="H318" s="112">
        <f t="shared" si="15"/>
        <v>10000</v>
      </c>
      <c r="I318" s="76">
        <f t="shared" si="16"/>
        <v>11200.000000000002</v>
      </c>
      <c r="J318" s="20" t="s">
        <v>1601</v>
      </c>
      <c r="K318" s="101" t="s">
        <v>338</v>
      </c>
      <c r="L318" s="24"/>
    </row>
    <row r="319" spans="1:12" s="31" customFormat="1" ht="122.25" customHeight="1">
      <c r="A319" s="37" t="s">
        <v>1753</v>
      </c>
      <c r="B319" s="95" t="s">
        <v>1866</v>
      </c>
      <c r="C319" s="20" t="s">
        <v>350</v>
      </c>
      <c r="D319" s="133" t="s">
        <v>1867</v>
      </c>
      <c r="E319" s="101" t="s">
        <v>912</v>
      </c>
      <c r="F319" s="128">
        <v>1820</v>
      </c>
      <c r="G319" s="128">
        <v>18</v>
      </c>
      <c r="H319" s="112">
        <f t="shared" si="15"/>
        <v>32760</v>
      </c>
      <c r="I319" s="76">
        <f t="shared" si="16"/>
        <v>36691.200000000004</v>
      </c>
      <c r="J319" s="69" t="s">
        <v>1818</v>
      </c>
      <c r="K319" s="101" t="s">
        <v>338</v>
      </c>
      <c r="L319" s="24"/>
    </row>
    <row r="320" spans="1:12" s="31" customFormat="1" ht="205.5" customHeight="1">
      <c r="A320" s="37" t="s">
        <v>1754</v>
      </c>
      <c r="B320" s="20" t="s">
        <v>1030</v>
      </c>
      <c r="C320" s="20" t="s">
        <v>350</v>
      </c>
      <c r="D320" s="106" t="s">
        <v>2018</v>
      </c>
      <c r="E320" s="132" t="s">
        <v>1593</v>
      </c>
      <c r="F320" s="128"/>
      <c r="G320" s="128"/>
      <c r="H320" s="112"/>
      <c r="I320" s="76"/>
      <c r="J320" s="20" t="s">
        <v>1817</v>
      </c>
      <c r="K320" s="30" t="s">
        <v>338</v>
      </c>
      <c r="L320" s="20" t="s">
        <v>1030</v>
      </c>
    </row>
    <row r="321" spans="1:12" s="31" customFormat="1" ht="82.5" customHeight="1">
      <c r="A321" s="37" t="s">
        <v>1755</v>
      </c>
      <c r="B321" s="20" t="s">
        <v>1828</v>
      </c>
      <c r="C321" s="20" t="s">
        <v>350</v>
      </c>
      <c r="D321" s="106" t="s">
        <v>1827</v>
      </c>
      <c r="E321" s="30" t="s">
        <v>912</v>
      </c>
      <c r="F321" s="111">
        <v>2</v>
      </c>
      <c r="G321" s="111">
        <v>45600</v>
      </c>
      <c r="H321" s="112">
        <f t="shared" si="15"/>
        <v>91200</v>
      </c>
      <c r="I321" s="76">
        <f t="shared" si="16"/>
        <v>102144.00000000001</v>
      </c>
      <c r="J321" s="20" t="s">
        <v>1818</v>
      </c>
      <c r="K321" s="30" t="s">
        <v>338</v>
      </c>
      <c r="L321" s="24"/>
    </row>
    <row r="322" spans="1:12" s="31" customFormat="1" ht="126.75" customHeight="1">
      <c r="A322" s="37" t="s">
        <v>1756</v>
      </c>
      <c r="B322" s="20" t="s">
        <v>1829</v>
      </c>
      <c r="C322" s="20" t="s">
        <v>350</v>
      </c>
      <c r="D322" s="106" t="s">
        <v>1986</v>
      </c>
      <c r="E322" s="30" t="s">
        <v>912</v>
      </c>
      <c r="F322" s="111">
        <v>5</v>
      </c>
      <c r="G322" s="111">
        <v>36500</v>
      </c>
      <c r="H322" s="112">
        <f t="shared" si="15"/>
        <v>182500</v>
      </c>
      <c r="I322" s="76">
        <f t="shared" si="16"/>
        <v>204400.00000000003</v>
      </c>
      <c r="J322" s="20" t="s">
        <v>1818</v>
      </c>
      <c r="K322" s="30" t="s">
        <v>338</v>
      </c>
      <c r="L322" s="24"/>
    </row>
    <row r="323" spans="1:12" s="31" customFormat="1" ht="102.75" customHeight="1">
      <c r="A323" s="37" t="s">
        <v>1757</v>
      </c>
      <c r="B323" s="20" t="s">
        <v>1831</v>
      </c>
      <c r="C323" s="20" t="s">
        <v>350</v>
      </c>
      <c r="D323" s="106" t="s">
        <v>1830</v>
      </c>
      <c r="E323" s="30" t="s">
        <v>912</v>
      </c>
      <c r="F323" s="111">
        <v>25</v>
      </c>
      <c r="G323" s="111">
        <v>13900</v>
      </c>
      <c r="H323" s="112">
        <f t="shared" si="15"/>
        <v>347500</v>
      </c>
      <c r="I323" s="76">
        <f t="shared" si="16"/>
        <v>389200.00000000006</v>
      </c>
      <c r="J323" s="20" t="s">
        <v>1818</v>
      </c>
      <c r="K323" s="30" t="s">
        <v>338</v>
      </c>
      <c r="L323" s="24"/>
    </row>
    <row r="324" spans="1:12" s="31" customFormat="1" ht="146.25" customHeight="1">
      <c r="A324" s="37" t="s">
        <v>1758</v>
      </c>
      <c r="B324" s="20" t="s">
        <v>1030</v>
      </c>
      <c r="C324" s="20" t="s">
        <v>350</v>
      </c>
      <c r="D324" s="106" t="s">
        <v>1832</v>
      </c>
      <c r="E324" s="30" t="s">
        <v>912</v>
      </c>
      <c r="F324" s="111"/>
      <c r="G324" s="111"/>
      <c r="H324" s="112"/>
      <c r="I324" s="76"/>
      <c r="J324" s="20" t="s">
        <v>1818</v>
      </c>
      <c r="K324" s="30" t="s">
        <v>338</v>
      </c>
      <c r="L324" s="20"/>
    </row>
    <row r="325" spans="1:12" s="31" customFormat="1" ht="138" customHeight="1">
      <c r="A325" s="37" t="s">
        <v>1759</v>
      </c>
      <c r="B325" s="20" t="s">
        <v>1834</v>
      </c>
      <c r="C325" s="20" t="s">
        <v>350</v>
      </c>
      <c r="D325" s="106" t="s">
        <v>1833</v>
      </c>
      <c r="E325" s="30" t="s">
        <v>912</v>
      </c>
      <c r="F325" s="111">
        <v>1</v>
      </c>
      <c r="G325" s="111">
        <v>37385</v>
      </c>
      <c r="H325" s="112">
        <f t="shared" ref="H325:H334" si="17">F325*G325</f>
        <v>37385</v>
      </c>
      <c r="I325" s="76">
        <f t="shared" ref="I325:I342" si="18">H325*1.12</f>
        <v>41871.200000000004</v>
      </c>
      <c r="J325" s="20" t="s">
        <v>1818</v>
      </c>
      <c r="K325" s="30" t="s">
        <v>338</v>
      </c>
      <c r="L325" s="24"/>
    </row>
    <row r="326" spans="1:12" s="31" customFormat="1" ht="71.25" customHeight="1">
      <c r="A326" s="37" t="s">
        <v>1760</v>
      </c>
      <c r="B326" s="20" t="s">
        <v>1030</v>
      </c>
      <c r="C326" s="20" t="s">
        <v>350</v>
      </c>
      <c r="D326" s="106" t="s">
        <v>1835</v>
      </c>
      <c r="E326" s="30" t="s">
        <v>912</v>
      </c>
      <c r="F326" s="111"/>
      <c r="G326" s="111"/>
      <c r="H326" s="112"/>
      <c r="I326" s="76"/>
      <c r="J326" s="20" t="s">
        <v>1818</v>
      </c>
      <c r="K326" s="30" t="s">
        <v>338</v>
      </c>
      <c r="L326" s="20"/>
    </row>
    <row r="327" spans="1:12" s="31" customFormat="1" ht="63.75">
      <c r="A327" s="37" t="s">
        <v>1761</v>
      </c>
      <c r="B327" s="20" t="s">
        <v>1030</v>
      </c>
      <c r="C327" s="20" t="s">
        <v>350</v>
      </c>
      <c r="D327" s="106" t="s">
        <v>1836</v>
      </c>
      <c r="E327" s="132" t="s">
        <v>850</v>
      </c>
      <c r="F327" s="111"/>
      <c r="G327" s="111"/>
      <c r="H327" s="112"/>
      <c r="I327" s="76"/>
      <c r="J327" s="20" t="s">
        <v>1818</v>
      </c>
      <c r="K327" s="30" t="s">
        <v>338</v>
      </c>
      <c r="L327" s="20"/>
    </row>
    <row r="328" spans="1:12" s="31" customFormat="1" ht="63.75">
      <c r="A328" s="37" t="s">
        <v>1762</v>
      </c>
      <c r="B328" s="20" t="s">
        <v>1838</v>
      </c>
      <c r="C328" s="20" t="s">
        <v>350</v>
      </c>
      <c r="D328" s="106" t="s">
        <v>1837</v>
      </c>
      <c r="E328" s="30" t="s">
        <v>912</v>
      </c>
      <c r="F328" s="128">
        <v>10</v>
      </c>
      <c r="G328" s="128">
        <v>23000</v>
      </c>
      <c r="H328" s="112">
        <f t="shared" si="17"/>
        <v>230000</v>
      </c>
      <c r="I328" s="76">
        <f t="shared" si="18"/>
        <v>257600.00000000003</v>
      </c>
      <c r="J328" s="20" t="s">
        <v>1818</v>
      </c>
      <c r="K328" s="30" t="s">
        <v>338</v>
      </c>
      <c r="L328" s="24"/>
    </row>
    <row r="329" spans="1:12" s="31" customFormat="1" ht="63.75">
      <c r="A329" s="37" t="s">
        <v>1763</v>
      </c>
      <c r="B329" s="20" t="s">
        <v>1840</v>
      </c>
      <c r="C329" s="20" t="s">
        <v>350</v>
      </c>
      <c r="D329" s="106" t="s">
        <v>1839</v>
      </c>
      <c r="E329" s="30" t="s">
        <v>912</v>
      </c>
      <c r="F329" s="111">
        <v>10</v>
      </c>
      <c r="G329" s="111">
        <v>8000</v>
      </c>
      <c r="H329" s="112">
        <f t="shared" si="17"/>
        <v>80000</v>
      </c>
      <c r="I329" s="76">
        <f t="shared" si="18"/>
        <v>89600.000000000015</v>
      </c>
      <c r="J329" s="20" t="s">
        <v>1818</v>
      </c>
      <c r="K329" s="30" t="s">
        <v>338</v>
      </c>
      <c r="L329" s="24"/>
    </row>
    <row r="330" spans="1:12" s="31" customFormat="1" ht="69.75" customHeight="1">
      <c r="A330" s="37" t="s">
        <v>1764</v>
      </c>
      <c r="B330" s="20" t="s">
        <v>1841</v>
      </c>
      <c r="C330" s="20" t="s">
        <v>350</v>
      </c>
      <c r="D330" s="106" t="s">
        <v>1842</v>
      </c>
      <c r="E330" s="30" t="s">
        <v>912</v>
      </c>
      <c r="F330" s="111">
        <v>20</v>
      </c>
      <c r="G330" s="111">
        <v>45</v>
      </c>
      <c r="H330" s="112">
        <f t="shared" si="17"/>
        <v>900</v>
      </c>
      <c r="I330" s="76">
        <f t="shared" si="18"/>
        <v>1008.0000000000001</v>
      </c>
      <c r="J330" s="20" t="s">
        <v>1818</v>
      </c>
      <c r="K330" s="30" t="s">
        <v>338</v>
      </c>
      <c r="L330" s="24"/>
    </row>
    <row r="331" spans="1:12" s="31" customFormat="1" ht="66.75" customHeight="1">
      <c r="A331" s="37" t="s">
        <v>1765</v>
      </c>
      <c r="B331" s="20" t="s">
        <v>1844</v>
      </c>
      <c r="C331" s="20" t="s">
        <v>350</v>
      </c>
      <c r="D331" s="106" t="s">
        <v>1843</v>
      </c>
      <c r="E331" s="30" t="s">
        <v>912</v>
      </c>
      <c r="F331" s="111">
        <v>300</v>
      </c>
      <c r="G331" s="111">
        <v>70</v>
      </c>
      <c r="H331" s="112">
        <f t="shared" si="17"/>
        <v>21000</v>
      </c>
      <c r="I331" s="76">
        <f t="shared" si="18"/>
        <v>23520.000000000004</v>
      </c>
      <c r="J331" s="20" t="s">
        <v>1818</v>
      </c>
      <c r="K331" s="30" t="s">
        <v>338</v>
      </c>
      <c r="L331" s="24"/>
    </row>
    <row r="332" spans="1:12" s="31" customFormat="1" ht="63.75">
      <c r="A332" s="37" t="s">
        <v>1766</v>
      </c>
      <c r="B332" s="20" t="s">
        <v>1846</v>
      </c>
      <c r="C332" s="20" t="s">
        <v>350</v>
      </c>
      <c r="D332" s="106" t="s">
        <v>1845</v>
      </c>
      <c r="E332" s="30" t="s">
        <v>912</v>
      </c>
      <c r="F332" s="111">
        <v>200</v>
      </c>
      <c r="G332" s="111">
        <v>120</v>
      </c>
      <c r="H332" s="112">
        <f t="shared" si="17"/>
        <v>24000</v>
      </c>
      <c r="I332" s="76">
        <f t="shared" si="18"/>
        <v>26880.000000000004</v>
      </c>
      <c r="J332" s="20" t="s">
        <v>1818</v>
      </c>
      <c r="K332" s="30" t="s">
        <v>338</v>
      </c>
      <c r="L332" s="24"/>
    </row>
    <row r="333" spans="1:12" s="31" customFormat="1" ht="63.75">
      <c r="A333" s="37" t="s">
        <v>1767</v>
      </c>
      <c r="B333" s="20" t="s">
        <v>1848</v>
      </c>
      <c r="C333" s="20" t="s">
        <v>350</v>
      </c>
      <c r="D333" s="106" t="s">
        <v>1847</v>
      </c>
      <c r="E333" s="30" t="s">
        <v>912</v>
      </c>
      <c r="F333" s="111">
        <v>50</v>
      </c>
      <c r="G333" s="111">
        <v>260</v>
      </c>
      <c r="H333" s="112">
        <f t="shared" si="17"/>
        <v>13000</v>
      </c>
      <c r="I333" s="76">
        <f t="shared" si="18"/>
        <v>14560.000000000002</v>
      </c>
      <c r="J333" s="20" t="s">
        <v>1818</v>
      </c>
      <c r="K333" s="30" t="s">
        <v>338</v>
      </c>
      <c r="L333" s="24"/>
    </row>
    <row r="334" spans="1:12" s="31" customFormat="1" ht="63.75">
      <c r="A334" s="37" t="s">
        <v>1768</v>
      </c>
      <c r="B334" s="20" t="s">
        <v>1850</v>
      </c>
      <c r="C334" s="20" t="s">
        <v>350</v>
      </c>
      <c r="D334" s="106" t="s">
        <v>1849</v>
      </c>
      <c r="E334" s="132" t="s">
        <v>837</v>
      </c>
      <c r="F334" s="111">
        <v>5</v>
      </c>
      <c r="G334" s="111">
        <v>2500</v>
      </c>
      <c r="H334" s="112">
        <f t="shared" si="17"/>
        <v>12500</v>
      </c>
      <c r="I334" s="76">
        <f t="shared" si="18"/>
        <v>14000.000000000002</v>
      </c>
      <c r="J334" s="20" t="s">
        <v>1818</v>
      </c>
      <c r="K334" s="30" t="s">
        <v>338</v>
      </c>
      <c r="L334" s="24"/>
    </row>
    <row r="335" spans="1:12" s="31" customFormat="1" ht="76.5">
      <c r="A335" s="37" t="s">
        <v>1798</v>
      </c>
      <c r="B335" s="20" t="s">
        <v>1852</v>
      </c>
      <c r="C335" s="20" t="s">
        <v>350</v>
      </c>
      <c r="D335" s="106" t="s">
        <v>1851</v>
      </c>
      <c r="E335" s="30" t="s">
        <v>912</v>
      </c>
      <c r="F335" s="111">
        <v>2</v>
      </c>
      <c r="G335" s="111">
        <v>24000</v>
      </c>
      <c r="H335" s="112">
        <f>F335*G335</f>
        <v>48000</v>
      </c>
      <c r="I335" s="76">
        <f t="shared" si="18"/>
        <v>53760.000000000007</v>
      </c>
      <c r="J335" s="20" t="s">
        <v>1818</v>
      </c>
      <c r="K335" s="30" t="s">
        <v>338</v>
      </c>
      <c r="L335" s="24"/>
    </row>
    <row r="336" spans="1:12" s="31" customFormat="1" ht="63.75">
      <c r="A336" s="37" t="s">
        <v>1799</v>
      </c>
      <c r="B336" s="20" t="s">
        <v>1853</v>
      </c>
      <c r="C336" s="20" t="s">
        <v>350</v>
      </c>
      <c r="D336" s="106" t="s">
        <v>1857</v>
      </c>
      <c r="E336" s="128" t="s">
        <v>850</v>
      </c>
      <c r="F336" s="111">
        <v>1</v>
      </c>
      <c r="G336" s="111">
        <v>8560</v>
      </c>
      <c r="H336" s="112">
        <f t="shared" ref="H336:H342" si="19">F336*G336</f>
        <v>8560</v>
      </c>
      <c r="I336" s="76">
        <f>H336*1.12</f>
        <v>9587.2000000000007</v>
      </c>
      <c r="J336" s="20" t="s">
        <v>1818</v>
      </c>
      <c r="K336" s="30" t="s">
        <v>338</v>
      </c>
      <c r="L336" s="24"/>
    </row>
    <row r="337" spans="1:12" s="31" customFormat="1" ht="120.75" customHeight="1">
      <c r="A337" s="37" t="s">
        <v>1800</v>
      </c>
      <c r="B337" s="20" t="s">
        <v>1855</v>
      </c>
      <c r="C337" s="20" t="s">
        <v>350</v>
      </c>
      <c r="D337" s="106" t="s">
        <v>1854</v>
      </c>
      <c r="E337" s="128" t="s">
        <v>850</v>
      </c>
      <c r="F337" s="111">
        <v>2</v>
      </c>
      <c r="G337" s="111">
        <v>12600</v>
      </c>
      <c r="H337" s="112">
        <f t="shared" si="19"/>
        <v>25200</v>
      </c>
      <c r="I337" s="76">
        <f t="shared" si="18"/>
        <v>28224.000000000004</v>
      </c>
      <c r="J337" s="20" t="s">
        <v>1818</v>
      </c>
      <c r="K337" s="30" t="s">
        <v>338</v>
      </c>
      <c r="L337" s="24"/>
    </row>
    <row r="338" spans="1:12" s="31" customFormat="1" ht="56.25" customHeight="1">
      <c r="A338" s="37" t="s">
        <v>1801</v>
      </c>
      <c r="B338" s="20" t="s">
        <v>1794</v>
      </c>
      <c r="C338" s="20" t="s">
        <v>350</v>
      </c>
      <c r="D338" s="106" t="s">
        <v>1856</v>
      </c>
      <c r="E338" s="30" t="s">
        <v>912</v>
      </c>
      <c r="F338" s="111">
        <v>130</v>
      </c>
      <c r="G338" s="111">
        <v>500</v>
      </c>
      <c r="H338" s="112">
        <f t="shared" si="19"/>
        <v>65000</v>
      </c>
      <c r="I338" s="76">
        <f t="shared" si="18"/>
        <v>72800</v>
      </c>
      <c r="J338" s="20" t="s">
        <v>1818</v>
      </c>
      <c r="K338" s="30" t="s">
        <v>338</v>
      </c>
      <c r="L338" s="24"/>
    </row>
    <row r="339" spans="1:12" s="31" customFormat="1" ht="146.25" customHeight="1">
      <c r="A339" s="37" t="s">
        <v>1802</v>
      </c>
      <c r="B339" s="20" t="s">
        <v>1030</v>
      </c>
      <c r="C339" s="20" t="s">
        <v>350</v>
      </c>
      <c r="D339" s="106" t="s">
        <v>1826</v>
      </c>
      <c r="E339" s="30" t="s">
        <v>912</v>
      </c>
      <c r="F339" s="128"/>
      <c r="G339" s="128"/>
      <c r="H339" s="112"/>
      <c r="I339" s="76"/>
      <c r="J339" s="20" t="s">
        <v>1818</v>
      </c>
      <c r="K339" s="30" t="s">
        <v>338</v>
      </c>
      <c r="L339" s="20"/>
    </row>
    <row r="340" spans="1:12" s="31" customFormat="1" ht="210" customHeight="1">
      <c r="A340" s="37" t="s">
        <v>1803</v>
      </c>
      <c r="B340" s="20" t="s">
        <v>1825</v>
      </c>
      <c r="C340" s="20" t="s">
        <v>350</v>
      </c>
      <c r="D340" s="106" t="s">
        <v>1824</v>
      </c>
      <c r="E340" s="30" t="s">
        <v>912</v>
      </c>
      <c r="F340" s="128">
        <v>10</v>
      </c>
      <c r="G340" s="111">
        <v>1500</v>
      </c>
      <c r="H340" s="112">
        <f t="shared" si="19"/>
        <v>15000</v>
      </c>
      <c r="I340" s="76">
        <f t="shared" si="18"/>
        <v>16800</v>
      </c>
      <c r="J340" s="20" t="s">
        <v>1818</v>
      </c>
      <c r="K340" s="30" t="s">
        <v>338</v>
      </c>
      <c r="L340" s="24"/>
    </row>
    <row r="341" spans="1:12" s="31" customFormat="1" ht="203.25" customHeight="1">
      <c r="A341" s="37" t="s">
        <v>1806</v>
      </c>
      <c r="B341" s="20" t="s">
        <v>1823</v>
      </c>
      <c r="C341" s="20" t="s">
        <v>350</v>
      </c>
      <c r="D341" s="106" t="s">
        <v>1822</v>
      </c>
      <c r="E341" s="30" t="s">
        <v>912</v>
      </c>
      <c r="F341" s="128">
        <v>2500</v>
      </c>
      <c r="G341" s="111">
        <v>44</v>
      </c>
      <c r="H341" s="112">
        <f t="shared" si="19"/>
        <v>110000</v>
      </c>
      <c r="I341" s="76">
        <f t="shared" si="18"/>
        <v>123200.00000000001</v>
      </c>
      <c r="J341" s="20" t="s">
        <v>1818</v>
      </c>
      <c r="K341" s="30" t="s">
        <v>338</v>
      </c>
      <c r="L341" s="24"/>
    </row>
    <row r="342" spans="1:12" s="31" customFormat="1" ht="171" customHeight="1">
      <c r="A342" s="37" t="s">
        <v>1807</v>
      </c>
      <c r="B342" s="20" t="s">
        <v>1821</v>
      </c>
      <c r="C342" s="20" t="s">
        <v>350</v>
      </c>
      <c r="D342" s="106" t="s">
        <v>1820</v>
      </c>
      <c r="E342" s="30" t="s">
        <v>912</v>
      </c>
      <c r="F342" s="128">
        <v>7</v>
      </c>
      <c r="G342" s="111">
        <v>1100</v>
      </c>
      <c r="H342" s="112">
        <f t="shared" si="19"/>
        <v>7700</v>
      </c>
      <c r="I342" s="76">
        <f t="shared" si="18"/>
        <v>8624</v>
      </c>
      <c r="J342" s="20" t="s">
        <v>1818</v>
      </c>
      <c r="K342" s="30" t="s">
        <v>338</v>
      </c>
      <c r="L342" s="24"/>
    </row>
    <row r="343" spans="1:12" s="29" customFormat="1" ht="409.5" customHeight="1">
      <c r="A343" s="141" t="s">
        <v>1871</v>
      </c>
      <c r="B343" s="143" t="s">
        <v>1672</v>
      </c>
      <c r="C343" s="144" t="s">
        <v>775</v>
      </c>
      <c r="D343" s="146" t="s">
        <v>1882</v>
      </c>
      <c r="E343" s="144" t="s">
        <v>912</v>
      </c>
      <c r="F343" s="128">
        <v>1</v>
      </c>
      <c r="G343" s="148">
        <v>11127946</v>
      </c>
      <c r="H343" s="148">
        <v>11127946</v>
      </c>
      <c r="I343" s="148">
        <f>H343*1.12</f>
        <v>12463299.520000001</v>
      </c>
      <c r="J343" s="149" t="s">
        <v>1885</v>
      </c>
      <c r="K343" s="144" t="s">
        <v>338</v>
      </c>
      <c r="L343" s="147"/>
    </row>
    <row r="344" spans="1:12" s="29" customFormat="1" ht="76.5">
      <c r="A344" s="37" t="s">
        <v>1900</v>
      </c>
      <c r="B344" s="101" t="s">
        <v>1958</v>
      </c>
      <c r="C344" s="101" t="s">
        <v>350</v>
      </c>
      <c r="D344" s="101" t="s">
        <v>1966</v>
      </c>
      <c r="E344" s="101" t="s">
        <v>912</v>
      </c>
      <c r="F344" s="128">
        <v>25</v>
      </c>
      <c r="G344" s="109">
        <v>8500</v>
      </c>
      <c r="H344" s="112">
        <f>F344*G344</f>
        <v>212500</v>
      </c>
      <c r="I344" s="76">
        <f>H344*1.12</f>
        <v>238000.00000000003</v>
      </c>
      <c r="J344" s="95" t="s">
        <v>1956</v>
      </c>
      <c r="K344" s="101" t="s">
        <v>338</v>
      </c>
      <c r="L344" s="24"/>
    </row>
    <row r="345" spans="1:12" s="29" customFormat="1" ht="63.75">
      <c r="A345" s="142" t="s">
        <v>1901</v>
      </c>
      <c r="B345" s="101" t="s">
        <v>1697</v>
      </c>
      <c r="C345" s="101" t="s">
        <v>350</v>
      </c>
      <c r="D345" s="101" t="s">
        <v>1965</v>
      </c>
      <c r="E345" s="101" t="s">
        <v>912</v>
      </c>
      <c r="F345" s="128">
        <v>5</v>
      </c>
      <c r="G345" s="109">
        <v>8000</v>
      </c>
      <c r="H345" s="112">
        <f t="shared" ref="H345:H347" si="20">F345*G345</f>
        <v>40000</v>
      </c>
      <c r="I345" s="76">
        <f t="shared" ref="I345:I347" si="21">H345*1.12</f>
        <v>44800.000000000007</v>
      </c>
      <c r="J345" s="95" t="s">
        <v>1956</v>
      </c>
      <c r="K345" s="101" t="s">
        <v>338</v>
      </c>
      <c r="L345" s="24"/>
    </row>
    <row r="346" spans="1:12" s="29" customFormat="1" ht="51">
      <c r="A346" s="142" t="s">
        <v>1902</v>
      </c>
      <c r="B346" s="101" t="s">
        <v>1959</v>
      </c>
      <c r="C346" s="101" t="s">
        <v>350</v>
      </c>
      <c r="D346" s="101" t="s">
        <v>1960</v>
      </c>
      <c r="E346" s="101" t="s">
        <v>912</v>
      </c>
      <c r="F346" s="128">
        <v>1</v>
      </c>
      <c r="G346" s="109">
        <v>15000</v>
      </c>
      <c r="H346" s="112">
        <f t="shared" si="20"/>
        <v>15000</v>
      </c>
      <c r="I346" s="76">
        <f t="shared" si="21"/>
        <v>16800</v>
      </c>
      <c r="J346" s="95" t="s">
        <v>1956</v>
      </c>
      <c r="K346" s="101" t="s">
        <v>338</v>
      </c>
      <c r="L346" s="24"/>
    </row>
    <row r="347" spans="1:12" s="29" customFormat="1" ht="76.5">
      <c r="A347" s="142" t="s">
        <v>1903</v>
      </c>
      <c r="B347" s="101" t="s">
        <v>1961</v>
      </c>
      <c r="C347" s="101" t="s">
        <v>350</v>
      </c>
      <c r="D347" s="101" t="s">
        <v>1967</v>
      </c>
      <c r="E347" s="101" t="s">
        <v>912</v>
      </c>
      <c r="F347" s="128">
        <v>3</v>
      </c>
      <c r="G347" s="109">
        <v>23505</v>
      </c>
      <c r="H347" s="112">
        <f t="shared" si="20"/>
        <v>70515</v>
      </c>
      <c r="I347" s="76">
        <f t="shared" si="21"/>
        <v>78976.800000000003</v>
      </c>
      <c r="J347" s="95" t="s">
        <v>1956</v>
      </c>
      <c r="K347" s="101" t="s">
        <v>338</v>
      </c>
      <c r="L347" s="24"/>
    </row>
    <row r="348" spans="1:12" s="29" customFormat="1" ht="114.75">
      <c r="A348" s="142" t="s">
        <v>1904</v>
      </c>
      <c r="B348" s="101" t="s">
        <v>1962</v>
      </c>
      <c r="C348" s="101" t="s">
        <v>350</v>
      </c>
      <c r="D348" s="101" t="s">
        <v>1963</v>
      </c>
      <c r="E348" s="101" t="s">
        <v>912</v>
      </c>
      <c r="F348" s="128">
        <v>2</v>
      </c>
      <c r="G348" s="109">
        <v>205000</v>
      </c>
      <c r="H348" s="112">
        <f>F348*G348</f>
        <v>410000</v>
      </c>
      <c r="I348" s="76">
        <f>H348*1.12</f>
        <v>459200.00000000006</v>
      </c>
      <c r="J348" s="95" t="s">
        <v>1964</v>
      </c>
      <c r="K348" s="101" t="s">
        <v>338</v>
      </c>
      <c r="L348" s="24"/>
    </row>
    <row r="349" spans="1:12" s="29" customFormat="1" ht="229.5">
      <c r="A349" s="142" t="s">
        <v>1968</v>
      </c>
      <c r="B349" s="30" t="s">
        <v>1030</v>
      </c>
      <c r="C349" s="30" t="s">
        <v>350</v>
      </c>
      <c r="D349" s="168" t="s">
        <v>2176</v>
      </c>
      <c r="E349" s="30" t="s">
        <v>912</v>
      </c>
      <c r="F349" s="128"/>
      <c r="G349" s="112"/>
      <c r="H349" s="112"/>
      <c r="I349" s="76"/>
      <c r="J349" s="30" t="s">
        <v>1997</v>
      </c>
      <c r="K349" s="30" t="s">
        <v>338</v>
      </c>
      <c r="L349" s="30"/>
    </row>
    <row r="350" spans="1:12" s="29" customFormat="1" ht="153">
      <c r="A350" s="142" t="s">
        <v>1969</v>
      </c>
      <c r="B350" s="30" t="s">
        <v>1030</v>
      </c>
      <c r="C350" s="30" t="s">
        <v>350</v>
      </c>
      <c r="D350" s="30" t="s">
        <v>2177</v>
      </c>
      <c r="E350" s="30" t="s">
        <v>912</v>
      </c>
      <c r="F350" s="128"/>
      <c r="G350" s="112"/>
      <c r="H350" s="112"/>
      <c r="I350" s="76"/>
      <c r="J350" s="30" t="s">
        <v>1998</v>
      </c>
      <c r="K350" s="30" t="s">
        <v>338</v>
      </c>
      <c r="L350" s="30"/>
    </row>
    <row r="351" spans="1:12" s="29" customFormat="1" ht="122.25" customHeight="1">
      <c r="A351" s="142" t="s">
        <v>1970</v>
      </c>
      <c r="B351" s="30" t="s">
        <v>1030</v>
      </c>
      <c r="C351" s="30" t="s">
        <v>350</v>
      </c>
      <c r="D351" s="30" t="s">
        <v>2178</v>
      </c>
      <c r="E351" s="30" t="s">
        <v>912</v>
      </c>
      <c r="F351" s="128"/>
      <c r="G351" s="112"/>
      <c r="H351" s="112"/>
      <c r="I351" s="76"/>
      <c r="J351" s="30" t="s">
        <v>1998</v>
      </c>
      <c r="K351" s="30" t="s">
        <v>338</v>
      </c>
      <c r="L351" s="30"/>
    </row>
    <row r="352" spans="1:12" s="29" customFormat="1" ht="110.25" customHeight="1">
      <c r="A352" s="142" t="s">
        <v>1973</v>
      </c>
      <c r="B352" s="30" t="s">
        <v>1030</v>
      </c>
      <c r="C352" s="30" t="s">
        <v>350</v>
      </c>
      <c r="D352" s="30" t="s">
        <v>2179</v>
      </c>
      <c r="E352" s="30" t="s">
        <v>912</v>
      </c>
      <c r="F352" s="128"/>
      <c r="G352" s="112"/>
      <c r="H352" s="112"/>
      <c r="I352" s="76"/>
      <c r="J352" s="30" t="s">
        <v>1998</v>
      </c>
      <c r="K352" s="30" t="s">
        <v>338</v>
      </c>
      <c r="L352" s="30"/>
    </row>
    <row r="353" spans="1:12" s="29" customFormat="1" ht="63.75">
      <c r="A353" s="142" t="s">
        <v>2077</v>
      </c>
      <c r="B353" s="20" t="s">
        <v>2202</v>
      </c>
      <c r="C353" s="30" t="s">
        <v>350</v>
      </c>
      <c r="D353" s="20" t="s">
        <v>2203</v>
      </c>
      <c r="E353" s="69" t="s">
        <v>2147</v>
      </c>
      <c r="F353" s="128">
        <v>1200</v>
      </c>
      <c r="G353" s="128">
        <v>2500</v>
      </c>
      <c r="H353" s="112">
        <f t="shared" ref="H353:H381" si="22">F353*G353</f>
        <v>3000000</v>
      </c>
      <c r="I353" s="76">
        <f t="shared" ref="I353:I381" si="23">H353*1.12</f>
        <v>3360000.0000000005</v>
      </c>
      <c r="J353" s="20" t="s">
        <v>2148</v>
      </c>
      <c r="K353" s="30" t="s">
        <v>338</v>
      </c>
      <c r="L353" s="24"/>
    </row>
    <row r="354" spans="1:12" s="29" customFormat="1" ht="280.5">
      <c r="A354" s="142" t="s">
        <v>2078</v>
      </c>
      <c r="B354" s="69" t="s">
        <v>2204</v>
      </c>
      <c r="C354" s="101" t="s">
        <v>350</v>
      </c>
      <c r="D354" s="131" t="s">
        <v>2205</v>
      </c>
      <c r="E354" s="69" t="s">
        <v>2147</v>
      </c>
      <c r="F354" s="128">
        <v>300</v>
      </c>
      <c r="G354" s="128">
        <v>13800</v>
      </c>
      <c r="H354" s="112">
        <f t="shared" si="22"/>
        <v>4140000</v>
      </c>
      <c r="I354" s="76">
        <f t="shared" si="23"/>
        <v>4636800</v>
      </c>
      <c r="J354" s="20" t="s">
        <v>2148</v>
      </c>
      <c r="K354" s="101" t="s">
        <v>338</v>
      </c>
      <c r="L354" s="24"/>
    </row>
    <row r="355" spans="1:12" s="29" customFormat="1" ht="191.25">
      <c r="A355" s="142" t="s">
        <v>2079</v>
      </c>
      <c r="B355" s="69" t="s">
        <v>2206</v>
      </c>
      <c r="C355" s="101" t="s">
        <v>350</v>
      </c>
      <c r="D355" s="131" t="s">
        <v>2207</v>
      </c>
      <c r="E355" s="69" t="s">
        <v>2147</v>
      </c>
      <c r="F355" s="128">
        <v>300</v>
      </c>
      <c r="G355" s="128">
        <v>8928.57</v>
      </c>
      <c r="H355" s="112">
        <f t="shared" si="22"/>
        <v>2678571</v>
      </c>
      <c r="I355" s="76">
        <f t="shared" si="23"/>
        <v>2999999.5200000005</v>
      </c>
      <c r="J355" s="20" t="s">
        <v>2148</v>
      </c>
      <c r="K355" s="101" t="s">
        <v>338</v>
      </c>
      <c r="L355" s="24"/>
    </row>
    <row r="356" spans="1:12" s="29" customFormat="1" ht="63.75">
      <c r="A356" s="142" t="s">
        <v>2080</v>
      </c>
      <c r="B356" s="69" t="s">
        <v>2208</v>
      </c>
      <c r="C356" s="101" t="s">
        <v>350</v>
      </c>
      <c r="D356" s="69" t="s">
        <v>2209</v>
      </c>
      <c r="E356" s="101" t="s">
        <v>912</v>
      </c>
      <c r="F356" s="128">
        <v>100</v>
      </c>
      <c r="G356" s="128">
        <v>1350</v>
      </c>
      <c r="H356" s="112">
        <f t="shared" si="22"/>
        <v>135000</v>
      </c>
      <c r="I356" s="76">
        <f t="shared" si="23"/>
        <v>151200</v>
      </c>
      <c r="J356" s="20" t="s">
        <v>2148</v>
      </c>
      <c r="K356" s="101" t="s">
        <v>338</v>
      </c>
      <c r="L356" s="24"/>
    </row>
    <row r="357" spans="1:12" s="29" customFormat="1" ht="63.75">
      <c r="A357" s="142" t="s">
        <v>2081</v>
      </c>
      <c r="B357" s="69" t="s">
        <v>2210</v>
      </c>
      <c r="C357" s="69" t="s">
        <v>2070</v>
      </c>
      <c r="D357" s="69" t="s">
        <v>2211</v>
      </c>
      <c r="E357" s="101" t="s">
        <v>912</v>
      </c>
      <c r="F357" s="128">
        <v>2852</v>
      </c>
      <c r="G357" s="128">
        <v>1651</v>
      </c>
      <c r="H357" s="112">
        <f t="shared" si="22"/>
        <v>4708652</v>
      </c>
      <c r="I357" s="76">
        <f t="shared" si="23"/>
        <v>5273690.24</v>
      </c>
      <c r="J357" s="20" t="s">
        <v>2148</v>
      </c>
      <c r="K357" s="101" t="s">
        <v>338</v>
      </c>
      <c r="L357" s="24"/>
    </row>
    <row r="358" spans="1:12" s="29" customFormat="1" ht="63.75">
      <c r="A358" s="142" t="s">
        <v>2082</v>
      </c>
      <c r="B358" s="69" t="s">
        <v>475</v>
      </c>
      <c r="C358" s="69" t="s">
        <v>2070</v>
      </c>
      <c r="D358" s="69" t="s">
        <v>2212</v>
      </c>
      <c r="E358" s="101" t="s">
        <v>912</v>
      </c>
      <c r="F358" s="128">
        <v>2852</v>
      </c>
      <c r="G358" s="128">
        <v>4635</v>
      </c>
      <c r="H358" s="112">
        <f t="shared" si="22"/>
        <v>13219020</v>
      </c>
      <c r="I358" s="76">
        <f t="shared" si="23"/>
        <v>14805302.400000002</v>
      </c>
      <c r="J358" s="20" t="s">
        <v>2148</v>
      </c>
      <c r="K358" s="101" t="s">
        <v>338</v>
      </c>
      <c r="L358" s="24"/>
    </row>
    <row r="359" spans="1:12" s="29" customFormat="1" ht="191.25">
      <c r="A359" s="142" t="s">
        <v>2083</v>
      </c>
      <c r="B359" s="69" t="s">
        <v>2213</v>
      </c>
      <c r="C359" s="101" t="s">
        <v>350</v>
      </c>
      <c r="D359" s="167" t="s">
        <v>2214</v>
      </c>
      <c r="E359" s="101" t="s">
        <v>912</v>
      </c>
      <c r="F359" s="128">
        <v>2</v>
      </c>
      <c r="G359" s="128">
        <v>709950</v>
      </c>
      <c r="H359" s="112">
        <f t="shared" si="22"/>
        <v>1419900</v>
      </c>
      <c r="I359" s="76">
        <f t="shared" si="23"/>
        <v>1590288.0000000002</v>
      </c>
      <c r="J359" s="20" t="s">
        <v>2149</v>
      </c>
      <c r="K359" s="101" t="s">
        <v>338</v>
      </c>
      <c r="L359" s="24"/>
    </row>
    <row r="360" spans="1:12" s="29" customFormat="1" ht="63.75">
      <c r="A360" s="142" t="s">
        <v>2084</v>
      </c>
      <c r="B360" s="95" t="s">
        <v>2086</v>
      </c>
      <c r="C360" s="101" t="s">
        <v>350</v>
      </c>
      <c r="D360" s="95" t="s">
        <v>2180</v>
      </c>
      <c r="E360" s="101" t="s">
        <v>912</v>
      </c>
      <c r="F360" s="128">
        <v>31</v>
      </c>
      <c r="G360" s="128">
        <v>7946.43</v>
      </c>
      <c r="H360" s="128">
        <f t="shared" si="22"/>
        <v>246339.33000000002</v>
      </c>
      <c r="I360" s="128">
        <f t="shared" si="23"/>
        <v>275900.04960000003</v>
      </c>
      <c r="J360" s="20" t="s">
        <v>2148</v>
      </c>
      <c r="K360" s="101" t="s">
        <v>338</v>
      </c>
      <c r="L360" s="24"/>
    </row>
    <row r="361" spans="1:12" s="29" customFormat="1" ht="63.75">
      <c r="A361" s="142" t="s">
        <v>2104</v>
      </c>
      <c r="B361" s="95" t="s">
        <v>2182</v>
      </c>
      <c r="C361" s="101" t="s">
        <v>350</v>
      </c>
      <c r="D361" s="95" t="s">
        <v>2181</v>
      </c>
      <c r="E361" s="101" t="s">
        <v>912</v>
      </c>
      <c r="F361" s="128">
        <v>20</v>
      </c>
      <c r="G361" s="128">
        <v>4098.21</v>
      </c>
      <c r="H361" s="128">
        <f t="shared" si="22"/>
        <v>81964.2</v>
      </c>
      <c r="I361" s="128">
        <f t="shared" si="23"/>
        <v>91799.90400000001</v>
      </c>
      <c r="J361" s="20" t="s">
        <v>2148</v>
      </c>
      <c r="K361" s="101" t="s">
        <v>338</v>
      </c>
      <c r="L361" s="24"/>
    </row>
    <row r="362" spans="1:12" s="29" customFormat="1" ht="63.75">
      <c r="A362" s="142" t="s">
        <v>2105</v>
      </c>
      <c r="B362" s="95" t="s">
        <v>2184</v>
      </c>
      <c r="C362" s="101" t="s">
        <v>350</v>
      </c>
      <c r="D362" s="95" t="s">
        <v>2183</v>
      </c>
      <c r="E362" s="101" t="s">
        <v>912</v>
      </c>
      <c r="F362" s="128">
        <v>30</v>
      </c>
      <c r="G362" s="128">
        <v>6241.07</v>
      </c>
      <c r="H362" s="128">
        <f t="shared" si="22"/>
        <v>187232.09999999998</v>
      </c>
      <c r="I362" s="128">
        <f t="shared" si="23"/>
        <v>209699.95199999999</v>
      </c>
      <c r="J362" s="20" t="s">
        <v>2148</v>
      </c>
      <c r="K362" s="101" t="s">
        <v>338</v>
      </c>
      <c r="L362" s="24"/>
    </row>
    <row r="363" spans="1:12" s="29" customFormat="1" ht="63.75">
      <c r="A363" s="142" t="s">
        <v>2106</v>
      </c>
      <c r="B363" s="95" t="s">
        <v>2186</v>
      </c>
      <c r="C363" s="101" t="s">
        <v>350</v>
      </c>
      <c r="D363" s="95" t="s">
        <v>2185</v>
      </c>
      <c r="E363" s="101" t="s">
        <v>912</v>
      </c>
      <c r="F363" s="128">
        <v>4</v>
      </c>
      <c r="G363" s="128">
        <v>9991.07</v>
      </c>
      <c r="H363" s="128">
        <f t="shared" si="22"/>
        <v>39964.28</v>
      </c>
      <c r="I363" s="128">
        <f t="shared" si="23"/>
        <v>44759.993600000002</v>
      </c>
      <c r="J363" s="20" t="s">
        <v>2148</v>
      </c>
      <c r="K363" s="101" t="s">
        <v>338</v>
      </c>
      <c r="L363" s="24"/>
    </row>
    <row r="364" spans="1:12" s="29" customFormat="1" ht="63.75">
      <c r="A364" s="142" t="s">
        <v>2107</v>
      </c>
      <c r="B364" s="95" t="s">
        <v>2188</v>
      </c>
      <c r="C364" s="101" t="s">
        <v>350</v>
      </c>
      <c r="D364" s="95" t="s">
        <v>2187</v>
      </c>
      <c r="E364" s="95" t="s">
        <v>2191</v>
      </c>
      <c r="F364" s="128">
        <v>41</v>
      </c>
      <c r="G364" s="128">
        <v>7214.29</v>
      </c>
      <c r="H364" s="128">
        <f t="shared" si="22"/>
        <v>295785.89</v>
      </c>
      <c r="I364" s="128">
        <f t="shared" si="23"/>
        <v>331280.19680000003</v>
      </c>
      <c r="J364" s="20" t="s">
        <v>2148</v>
      </c>
      <c r="K364" s="101" t="s">
        <v>338</v>
      </c>
      <c r="L364" s="24"/>
    </row>
    <row r="365" spans="1:12" s="29" customFormat="1" ht="63.75">
      <c r="A365" s="142" t="s">
        <v>2108</v>
      </c>
      <c r="B365" s="95" t="s">
        <v>2192</v>
      </c>
      <c r="C365" s="101" t="s">
        <v>350</v>
      </c>
      <c r="D365" s="101" t="s">
        <v>2189</v>
      </c>
      <c r="E365" s="101" t="s">
        <v>912</v>
      </c>
      <c r="F365" s="128">
        <v>72</v>
      </c>
      <c r="G365" s="128">
        <v>1696.43</v>
      </c>
      <c r="H365" s="128">
        <f t="shared" si="22"/>
        <v>122142.96</v>
      </c>
      <c r="I365" s="128">
        <f t="shared" si="23"/>
        <v>136800.11520000003</v>
      </c>
      <c r="J365" s="20" t="s">
        <v>2148</v>
      </c>
      <c r="K365" s="101" t="s">
        <v>338</v>
      </c>
      <c r="L365" s="24"/>
    </row>
    <row r="366" spans="1:12" s="29" customFormat="1" ht="63.75">
      <c r="A366" s="142" t="s">
        <v>2109</v>
      </c>
      <c r="B366" s="95" t="s">
        <v>2193</v>
      </c>
      <c r="C366" s="101" t="s">
        <v>350</v>
      </c>
      <c r="D366" s="95" t="s">
        <v>2190</v>
      </c>
      <c r="E366" s="95" t="s">
        <v>2191</v>
      </c>
      <c r="F366" s="128">
        <v>41</v>
      </c>
      <c r="G366" s="128">
        <v>1428.57</v>
      </c>
      <c r="H366" s="128">
        <f t="shared" si="22"/>
        <v>58571.369999999995</v>
      </c>
      <c r="I366" s="128">
        <f t="shared" si="23"/>
        <v>65599.934399999998</v>
      </c>
      <c r="J366" s="20" t="s">
        <v>2148</v>
      </c>
      <c r="K366" s="101" t="s">
        <v>338</v>
      </c>
      <c r="L366" s="24"/>
    </row>
    <row r="367" spans="1:12" s="29" customFormat="1" ht="102">
      <c r="A367" s="142" t="s">
        <v>2110</v>
      </c>
      <c r="B367" s="95" t="s">
        <v>2195</v>
      </c>
      <c r="C367" s="101" t="s">
        <v>350</v>
      </c>
      <c r="D367" s="95" t="s">
        <v>2194</v>
      </c>
      <c r="E367" s="95" t="s">
        <v>2191</v>
      </c>
      <c r="F367" s="128">
        <v>41</v>
      </c>
      <c r="G367" s="128">
        <v>14692.86</v>
      </c>
      <c r="H367" s="128">
        <f t="shared" si="22"/>
        <v>602407.26</v>
      </c>
      <c r="I367" s="128">
        <f t="shared" si="23"/>
        <v>674696.13120000006</v>
      </c>
      <c r="J367" s="20" t="s">
        <v>2148</v>
      </c>
      <c r="K367" s="101" t="s">
        <v>338</v>
      </c>
      <c r="L367" s="24"/>
    </row>
    <row r="368" spans="1:12" s="29" customFormat="1" ht="63.75">
      <c r="A368" s="142" t="s">
        <v>2111</v>
      </c>
      <c r="B368" s="95" t="s">
        <v>2197</v>
      </c>
      <c r="C368" s="101" t="s">
        <v>350</v>
      </c>
      <c r="D368" s="95" t="s">
        <v>2196</v>
      </c>
      <c r="E368" s="95" t="s">
        <v>2191</v>
      </c>
      <c r="F368" s="128">
        <v>41</v>
      </c>
      <c r="G368" s="128">
        <v>13392.85</v>
      </c>
      <c r="H368" s="128">
        <f t="shared" si="22"/>
        <v>549106.85</v>
      </c>
      <c r="I368" s="128">
        <f t="shared" si="23"/>
        <v>614999.67200000002</v>
      </c>
      <c r="J368" s="20" t="s">
        <v>2148</v>
      </c>
      <c r="K368" s="101" t="s">
        <v>338</v>
      </c>
      <c r="L368" s="24"/>
    </row>
    <row r="369" spans="1:12" s="29" customFormat="1" ht="94.5" customHeight="1">
      <c r="A369" s="142" t="s">
        <v>2112</v>
      </c>
      <c r="B369" s="20" t="s">
        <v>2155</v>
      </c>
      <c r="C369" s="30" t="s">
        <v>350</v>
      </c>
      <c r="D369" s="20" t="s">
        <v>2151</v>
      </c>
      <c r="E369" s="30" t="s">
        <v>912</v>
      </c>
      <c r="F369" s="128">
        <v>9</v>
      </c>
      <c r="G369" s="128">
        <v>40803.57</v>
      </c>
      <c r="H369" s="128">
        <f t="shared" si="22"/>
        <v>367232.13</v>
      </c>
      <c r="I369" s="128">
        <f t="shared" si="23"/>
        <v>411299.98560000007</v>
      </c>
      <c r="J369" s="20" t="s">
        <v>2150</v>
      </c>
      <c r="K369" s="30" t="s">
        <v>338</v>
      </c>
      <c r="L369" s="24"/>
    </row>
    <row r="370" spans="1:12" s="29" customFormat="1" ht="102">
      <c r="A370" s="142" t="s">
        <v>2132</v>
      </c>
      <c r="B370" s="69" t="s">
        <v>2154</v>
      </c>
      <c r="C370" s="101" t="s">
        <v>350</v>
      </c>
      <c r="D370" s="69" t="s">
        <v>2152</v>
      </c>
      <c r="E370" s="101" t="s">
        <v>912</v>
      </c>
      <c r="F370" s="128">
        <v>12</v>
      </c>
      <c r="G370" s="128">
        <v>47767.85</v>
      </c>
      <c r="H370" s="128">
        <f t="shared" si="22"/>
        <v>573214.19999999995</v>
      </c>
      <c r="I370" s="128">
        <f t="shared" si="23"/>
        <v>641999.90399999998</v>
      </c>
      <c r="J370" s="95" t="s">
        <v>2150</v>
      </c>
      <c r="K370" s="101" t="s">
        <v>338</v>
      </c>
      <c r="L370" s="24"/>
    </row>
    <row r="371" spans="1:12" s="29" customFormat="1" ht="81.75" customHeight="1">
      <c r="A371" s="142" t="s">
        <v>2133</v>
      </c>
      <c r="B371" s="69" t="s">
        <v>2156</v>
      </c>
      <c r="C371" s="101" t="s">
        <v>350</v>
      </c>
      <c r="D371" s="69" t="s">
        <v>2153</v>
      </c>
      <c r="E371" s="101" t="s">
        <v>912</v>
      </c>
      <c r="F371" s="128">
        <v>1</v>
      </c>
      <c r="G371" s="128">
        <v>60803.57</v>
      </c>
      <c r="H371" s="128">
        <f t="shared" si="22"/>
        <v>60803.57</v>
      </c>
      <c r="I371" s="128">
        <f t="shared" si="23"/>
        <v>68099.998400000011</v>
      </c>
      <c r="J371" s="95" t="s">
        <v>2150</v>
      </c>
      <c r="K371" s="101" t="s">
        <v>338</v>
      </c>
      <c r="L371" s="24"/>
    </row>
    <row r="372" spans="1:12" s="29" customFormat="1" ht="178.5">
      <c r="A372" s="142" t="s">
        <v>2134</v>
      </c>
      <c r="B372" s="69" t="s">
        <v>2157</v>
      </c>
      <c r="C372" s="69" t="s">
        <v>775</v>
      </c>
      <c r="D372" s="69" t="s">
        <v>2158</v>
      </c>
      <c r="E372" s="101" t="s">
        <v>912</v>
      </c>
      <c r="F372" s="128">
        <v>430</v>
      </c>
      <c r="G372" s="128">
        <v>43303.57</v>
      </c>
      <c r="H372" s="128">
        <f t="shared" si="22"/>
        <v>18620535.100000001</v>
      </c>
      <c r="I372" s="128">
        <f t="shared" si="23"/>
        <v>20854999.312000003</v>
      </c>
      <c r="J372" s="95" t="s">
        <v>2150</v>
      </c>
      <c r="K372" s="101" t="s">
        <v>338</v>
      </c>
      <c r="L372" s="24"/>
    </row>
    <row r="373" spans="1:12" s="29" customFormat="1" ht="80.25" customHeight="1">
      <c r="A373" s="142" t="s">
        <v>2135</v>
      </c>
      <c r="B373" s="69" t="s">
        <v>2159</v>
      </c>
      <c r="C373" s="101" t="s">
        <v>350</v>
      </c>
      <c r="D373" s="131" t="s">
        <v>2161</v>
      </c>
      <c r="E373" s="101" t="s">
        <v>912</v>
      </c>
      <c r="F373" s="128">
        <v>1</v>
      </c>
      <c r="G373" s="128">
        <v>11428.57</v>
      </c>
      <c r="H373" s="128">
        <f t="shared" si="22"/>
        <v>11428.57</v>
      </c>
      <c r="I373" s="128">
        <f t="shared" si="23"/>
        <v>12799.9984</v>
      </c>
      <c r="J373" s="95" t="s">
        <v>2150</v>
      </c>
      <c r="K373" s="101" t="s">
        <v>338</v>
      </c>
      <c r="L373" s="24"/>
    </row>
    <row r="374" spans="1:12" s="29" customFormat="1" ht="63.75">
      <c r="A374" s="142" t="s">
        <v>2136</v>
      </c>
      <c r="B374" s="69" t="s">
        <v>2160</v>
      </c>
      <c r="C374" s="101" t="s">
        <v>350</v>
      </c>
      <c r="D374" s="131" t="s">
        <v>2163</v>
      </c>
      <c r="E374" s="101" t="s">
        <v>912</v>
      </c>
      <c r="F374" s="128">
        <v>12</v>
      </c>
      <c r="G374" s="128">
        <v>22142.5</v>
      </c>
      <c r="H374" s="128">
        <f t="shared" si="22"/>
        <v>265710</v>
      </c>
      <c r="I374" s="128">
        <f t="shared" si="23"/>
        <v>297595.2</v>
      </c>
      <c r="J374" s="95" t="s">
        <v>2150</v>
      </c>
      <c r="K374" s="101" t="s">
        <v>338</v>
      </c>
      <c r="L374" s="24"/>
    </row>
    <row r="375" spans="1:12" s="29" customFormat="1" ht="89.25">
      <c r="A375" s="142" t="s">
        <v>2137</v>
      </c>
      <c r="B375" s="131" t="s">
        <v>2162</v>
      </c>
      <c r="C375" s="101" t="s">
        <v>350</v>
      </c>
      <c r="D375" s="69" t="s">
        <v>2164</v>
      </c>
      <c r="E375" s="101" t="s">
        <v>912</v>
      </c>
      <c r="F375" s="128">
        <v>10</v>
      </c>
      <c r="G375" s="128">
        <v>28125</v>
      </c>
      <c r="H375" s="128">
        <f t="shared" si="22"/>
        <v>281250</v>
      </c>
      <c r="I375" s="128">
        <f t="shared" si="23"/>
        <v>315000.00000000006</v>
      </c>
      <c r="J375" s="95" t="s">
        <v>2150</v>
      </c>
      <c r="K375" s="101" t="s">
        <v>338</v>
      </c>
      <c r="L375" s="24"/>
    </row>
    <row r="376" spans="1:12" s="29" customFormat="1" ht="63.75">
      <c r="A376" s="142" t="s">
        <v>2138</v>
      </c>
      <c r="B376" s="69" t="s">
        <v>2165</v>
      </c>
      <c r="C376" s="101" t="s">
        <v>350</v>
      </c>
      <c r="D376" s="69" t="s">
        <v>2166</v>
      </c>
      <c r="E376" s="101" t="s">
        <v>912</v>
      </c>
      <c r="F376" s="128">
        <v>4</v>
      </c>
      <c r="G376" s="128">
        <v>44642.85</v>
      </c>
      <c r="H376" s="128">
        <f t="shared" si="22"/>
        <v>178571.4</v>
      </c>
      <c r="I376" s="128">
        <f t="shared" si="23"/>
        <v>199999.96800000002</v>
      </c>
      <c r="J376" s="95" t="s">
        <v>2150</v>
      </c>
      <c r="K376" s="101" t="s">
        <v>338</v>
      </c>
      <c r="L376" s="24"/>
    </row>
    <row r="377" spans="1:12" s="29" customFormat="1" ht="121.5" customHeight="1">
      <c r="A377" s="142" t="s">
        <v>2139</v>
      </c>
      <c r="B377" s="69" t="s">
        <v>2167</v>
      </c>
      <c r="C377" s="101" t="s">
        <v>350</v>
      </c>
      <c r="D377" s="69" t="s">
        <v>2170</v>
      </c>
      <c r="E377" s="101" t="s">
        <v>912</v>
      </c>
      <c r="F377" s="128">
        <v>16</v>
      </c>
      <c r="G377" s="128">
        <v>14732.14</v>
      </c>
      <c r="H377" s="128">
        <f t="shared" si="22"/>
        <v>235714.24</v>
      </c>
      <c r="I377" s="128">
        <f t="shared" si="23"/>
        <v>263999.94880000001</v>
      </c>
      <c r="J377" s="95" t="s">
        <v>2150</v>
      </c>
      <c r="K377" s="101" t="s">
        <v>338</v>
      </c>
      <c r="L377" s="24"/>
    </row>
    <row r="378" spans="1:12" s="29" customFormat="1" ht="158.25" customHeight="1">
      <c r="A378" s="142" t="s">
        <v>2140</v>
      </c>
      <c r="B378" s="69" t="s">
        <v>2169</v>
      </c>
      <c r="C378" s="101" t="s">
        <v>350</v>
      </c>
      <c r="D378" s="69" t="s">
        <v>2171</v>
      </c>
      <c r="E378" s="101" t="s">
        <v>912</v>
      </c>
      <c r="F378" s="128">
        <v>16</v>
      </c>
      <c r="G378" s="128">
        <v>51785.71</v>
      </c>
      <c r="H378" s="128">
        <f t="shared" si="22"/>
        <v>828571.36</v>
      </c>
      <c r="I378" s="128">
        <f t="shared" si="23"/>
        <v>927999.92320000008</v>
      </c>
      <c r="J378" s="95" t="s">
        <v>2150</v>
      </c>
      <c r="K378" s="101" t="s">
        <v>338</v>
      </c>
      <c r="L378" s="24"/>
    </row>
    <row r="379" spans="1:12" s="29" customFormat="1" ht="102">
      <c r="A379" s="142" t="s">
        <v>2141</v>
      </c>
      <c r="B379" s="131" t="s">
        <v>1697</v>
      </c>
      <c r="C379" s="101" t="s">
        <v>350</v>
      </c>
      <c r="D379" s="69" t="s">
        <v>2173</v>
      </c>
      <c r="E379" s="101" t="s">
        <v>912</v>
      </c>
      <c r="F379" s="128">
        <v>40</v>
      </c>
      <c r="G379" s="128">
        <v>56000</v>
      </c>
      <c r="H379" s="128">
        <f t="shared" si="22"/>
        <v>2240000</v>
      </c>
      <c r="I379" s="128">
        <f t="shared" si="23"/>
        <v>2508800.0000000005</v>
      </c>
      <c r="J379" s="95" t="s">
        <v>2150</v>
      </c>
      <c r="K379" s="101" t="s">
        <v>338</v>
      </c>
      <c r="L379" s="24"/>
    </row>
    <row r="380" spans="1:12" s="29" customFormat="1" ht="76.5">
      <c r="A380" s="142" t="s">
        <v>2142</v>
      </c>
      <c r="B380" s="131" t="s">
        <v>2174</v>
      </c>
      <c r="C380" s="101" t="s">
        <v>350</v>
      </c>
      <c r="D380" s="131" t="s">
        <v>2175</v>
      </c>
      <c r="E380" s="101" t="s">
        <v>912</v>
      </c>
      <c r="F380" s="128">
        <v>650</v>
      </c>
      <c r="G380" s="128">
        <v>5044.6400000000003</v>
      </c>
      <c r="H380" s="128">
        <f t="shared" si="22"/>
        <v>3279016</v>
      </c>
      <c r="I380" s="128">
        <f t="shared" si="23"/>
        <v>3672497.9200000004</v>
      </c>
      <c r="J380" s="95" t="s">
        <v>2150</v>
      </c>
      <c r="K380" s="101" t="s">
        <v>338</v>
      </c>
      <c r="L380" s="24"/>
    </row>
    <row r="381" spans="1:12" s="29" customFormat="1" ht="267.75">
      <c r="A381" s="142" t="s">
        <v>2221</v>
      </c>
      <c r="B381" s="131" t="s">
        <v>2226</v>
      </c>
      <c r="C381" s="101" t="s">
        <v>775</v>
      </c>
      <c r="D381" s="131" t="s">
        <v>2225</v>
      </c>
      <c r="E381" s="101" t="s">
        <v>912</v>
      </c>
      <c r="F381" s="128">
        <v>1</v>
      </c>
      <c r="G381" s="128">
        <v>26933036</v>
      </c>
      <c r="H381" s="128">
        <f t="shared" si="22"/>
        <v>26933036</v>
      </c>
      <c r="I381" s="128">
        <f t="shared" si="23"/>
        <v>30165000.320000004</v>
      </c>
      <c r="J381" s="69" t="s">
        <v>2224</v>
      </c>
      <c r="K381" s="101" t="s">
        <v>338</v>
      </c>
      <c r="L381" s="24"/>
    </row>
    <row r="382" spans="1:12" s="12" customFormat="1" ht="12.75">
      <c r="A382" s="245" t="s">
        <v>627</v>
      </c>
      <c r="B382" s="245"/>
      <c r="C382" s="245"/>
      <c r="D382" s="14"/>
      <c r="E382" s="14"/>
      <c r="F382" s="15"/>
      <c r="G382" s="60"/>
      <c r="H382" s="73">
        <f>SUM(H13:H381)</f>
        <v>568210763.19151425</v>
      </c>
      <c r="I382" s="73">
        <f>SUM(I13:I381)</f>
        <v>636396054.77449584</v>
      </c>
      <c r="J382" s="15"/>
      <c r="K382" s="16"/>
      <c r="L382" s="24"/>
    </row>
    <row r="383" spans="1:12">
      <c r="A383" s="246" t="s">
        <v>496</v>
      </c>
      <c r="B383" s="246"/>
      <c r="C383" s="246"/>
      <c r="D383" s="246"/>
      <c r="E383" s="246"/>
      <c r="F383" s="246"/>
      <c r="G383" s="246"/>
      <c r="H383" s="246"/>
      <c r="I383" s="246"/>
      <c r="J383" s="246"/>
      <c r="K383" s="35"/>
      <c r="L383" s="24"/>
    </row>
    <row r="384" spans="1:12" ht="55.5" customHeight="1">
      <c r="A384" s="37" t="s">
        <v>71</v>
      </c>
      <c r="B384" s="20" t="s">
        <v>497</v>
      </c>
      <c r="C384" s="20" t="s">
        <v>350</v>
      </c>
      <c r="D384" s="20" t="s">
        <v>1140</v>
      </c>
      <c r="E384" s="20" t="s">
        <v>914</v>
      </c>
      <c r="F384" s="22">
        <v>1</v>
      </c>
      <c r="G384" s="59"/>
      <c r="H384" s="59">
        <v>1000000</v>
      </c>
      <c r="I384" s="59">
        <f>H384*1.12</f>
        <v>1120000</v>
      </c>
      <c r="J384" s="19" t="s">
        <v>1310</v>
      </c>
      <c r="K384" s="20" t="s">
        <v>338</v>
      </c>
      <c r="L384" s="24"/>
    </row>
    <row r="385" spans="1:12" ht="154.5" customHeight="1">
      <c r="A385" s="37" t="s">
        <v>72</v>
      </c>
      <c r="B385" s="20" t="s">
        <v>917</v>
      </c>
      <c r="C385" s="20" t="s">
        <v>350</v>
      </c>
      <c r="D385" s="20" t="s">
        <v>1224</v>
      </c>
      <c r="E385" s="20" t="s">
        <v>914</v>
      </c>
      <c r="F385" s="22">
        <v>1</v>
      </c>
      <c r="G385" s="59"/>
      <c r="H385" s="59">
        <v>800000</v>
      </c>
      <c r="I385" s="59">
        <f>H385*1.12</f>
        <v>896000.00000000012</v>
      </c>
      <c r="J385" s="19" t="s">
        <v>352</v>
      </c>
      <c r="K385" s="20" t="s">
        <v>338</v>
      </c>
      <c r="L385" s="24"/>
    </row>
    <row r="386" spans="1:12" ht="270.75" customHeight="1">
      <c r="A386" s="37" t="s">
        <v>73</v>
      </c>
      <c r="B386" s="27" t="s">
        <v>525</v>
      </c>
      <c r="C386" s="20" t="s">
        <v>350</v>
      </c>
      <c r="D386" s="20" t="s">
        <v>1640</v>
      </c>
      <c r="E386" s="30" t="s">
        <v>914</v>
      </c>
      <c r="F386" s="26">
        <v>1</v>
      </c>
      <c r="G386" s="62"/>
      <c r="H386" s="61">
        <v>5403100</v>
      </c>
      <c r="I386" s="59">
        <f>H386*1.12</f>
        <v>6051472.0000000009</v>
      </c>
      <c r="J386" s="39" t="s">
        <v>526</v>
      </c>
      <c r="K386" s="20" t="s">
        <v>338</v>
      </c>
      <c r="L386" s="24"/>
    </row>
    <row r="387" spans="1:12" ht="191.25">
      <c r="A387" s="37" t="s">
        <v>74</v>
      </c>
      <c r="B387" s="123" t="s">
        <v>1567</v>
      </c>
      <c r="C387" s="20" t="s">
        <v>350</v>
      </c>
      <c r="D387" s="124" t="s">
        <v>1568</v>
      </c>
      <c r="E387" s="95" t="s">
        <v>914</v>
      </c>
      <c r="F387" s="123" t="s">
        <v>71</v>
      </c>
      <c r="G387" s="120"/>
      <c r="H387" s="76">
        <v>3846428.57</v>
      </c>
      <c r="I387" s="76">
        <f>H387*1.12</f>
        <v>4307999.9983999999</v>
      </c>
      <c r="J387" s="39" t="s">
        <v>1569</v>
      </c>
      <c r="K387" s="20" t="s">
        <v>338</v>
      </c>
      <c r="L387" s="24"/>
    </row>
    <row r="388" spans="1:12" ht="409.5" customHeight="1">
      <c r="A388" s="37" t="s">
        <v>77</v>
      </c>
      <c r="B388" s="123" t="s">
        <v>1030</v>
      </c>
      <c r="C388" s="20" t="s">
        <v>775</v>
      </c>
      <c r="D388" s="124" t="s">
        <v>1675</v>
      </c>
      <c r="E388" s="95" t="s">
        <v>914</v>
      </c>
      <c r="F388" s="123" t="s">
        <v>71</v>
      </c>
      <c r="G388" s="129"/>
      <c r="H388" s="76"/>
      <c r="I388" s="76"/>
      <c r="J388" s="39" t="s">
        <v>1673</v>
      </c>
      <c r="K388" s="20" t="s">
        <v>338</v>
      </c>
      <c r="L388" s="123"/>
    </row>
    <row r="389" spans="1:12" ht="120.75" customHeight="1">
      <c r="A389" s="37" t="s">
        <v>78</v>
      </c>
      <c r="B389" s="123" t="s">
        <v>1893</v>
      </c>
      <c r="C389" s="20" t="s">
        <v>350</v>
      </c>
      <c r="D389" s="124" t="s">
        <v>1883</v>
      </c>
      <c r="E389" s="95" t="s">
        <v>914</v>
      </c>
      <c r="F389" s="123" t="s">
        <v>71</v>
      </c>
      <c r="G389" s="129"/>
      <c r="H389" s="76">
        <v>100000</v>
      </c>
      <c r="I389" s="76">
        <f t="shared" ref="I389:I390" si="24">H389*1.12</f>
        <v>112000.00000000001</v>
      </c>
      <c r="J389" s="39" t="s">
        <v>1673</v>
      </c>
      <c r="K389" s="20" t="s">
        <v>338</v>
      </c>
      <c r="L389" s="24"/>
    </row>
    <row r="390" spans="1:12" ht="331.5">
      <c r="A390" s="37" t="s">
        <v>79</v>
      </c>
      <c r="B390" s="123" t="s">
        <v>1674</v>
      </c>
      <c r="C390" s="20" t="s">
        <v>350</v>
      </c>
      <c r="D390" s="124" t="s">
        <v>1894</v>
      </c>
      <c r="E390" s="95" t="s">
        <v>914</v>
      </c>
      <c r="F390" s="123" t="s">
        <v>71</v>
      </c>
      <c r="G390" s="129"/>
      <c r="H390" s="76">
        <v>878470</v>
      </c>
      <c r="I390" s="76">
        <f t="shared" si="24"/>
        <v>983886.40000000014</v>
      </c>
      <c r="J390" s="39" t="s">
        <v>1673</v>
      </c>
      <c r="K390" s="20" t="s">
        <v>338</v>
      </c>
      <c r="L390" s="24"/>
    </row>
    <row r="391" spans="1:12" s="125" customFormat="1" ht="165.75">
      <c r="A391" s="135" t="s">
        <v>108</v>
      </c>
      <c r="B391" s="20" t="s">
        <v>1887</v>
      </c>
      <c r="C391" s="20" t="s">
        <v>350</v>
      </c>
      <c r="D391" s="20" t="s">
        <v>1884</v>
      </c>
      <c r="E391" s="20" t="s">
        <v>914</v>
      </c>
      <c r="F391" s="30">
        <v>1</v>
      </c>
      <c r="G391" s="30"/>
      <c r="H391" s="136">
        <v>170000</v>
      </c>
      <c r="I391" s="136">
        <f>H391*1.12</f>
        <v>190400.00000000003</v>
      </c>
      <c r="J391" s="20" t="s">
        <v>1886</v>
      </c>
      <c r="K391" s="20" t="s">
        <v>338</v>
      </c>
      <c r="L391" s="105"/>
    </row>
    <row r="392" spans="1:12" s="12" customFormat="1" ht="12.75">
      <c r="A392" s="245" t="s">
        <v>628</v>
      </c>
      <c r="B392" s="245"/>
      <c r="C392" s="245"/>
      <c r="D392" s="14"/>
      <c r="E392" s="14"/>
      <c r="F392" s="15"/>
      <c r="G392" s="60"/>
      <c r="H392" s="73">
        <f>SUM(H384:H391)</f>
        <v>12197998.57</v>
      </c>
      <c r="I392" s="73">
        <f>SUM(I384:I391)</f>
        <v>13661758.398400001</v>
      </c>
      <c r="J392" s="15"/>
      <c r="K392" s="16"/>
      <c r="L392" s="81"/>
    </row>
    <row r="393" spans="1:12">
      <c r="A393" s="246" t="s">
        <v>498</v>
      </c>
      <c r="B393" s="246"/>
      <c r="C393" s="246"/>
      <c r="D393" s="246"/>
      <c r="E393" s="246"/>
      <c r="F393" s="246"/>
      <c r="G393" s="246"/>
      <c r="H393" s="246"/>
      <c r="I393" s="246"/>
      <c r="J393" s="246"/>
      <c r="K393" s="35"/>
      <c r="L393" s="80"/>
    </row>
    <row r="394" spans="1:12" ht="63.75">
      <c r="A394" s="37" t="s">
        <v>71</v>
      </c>
      <c r="B394" s="20" t="s">
        <v>1030</v>
      </c>
      <c r="C394" s="19" t="s">
        <v>775</v>
      </c>
      <c r="D394" s="20" t="s">
        <v>918</v>
      </c>
      <c r="E394" s="30" t="s">
        <v>915</v>
      </c>
      <c r="F394" s="22">
        <v>1</v>
      </c>
      <c r="G394" s="59"/>
      <c r="H394" s="76"/>
      <c r="I394" s="76"/>
      <c r="J394" s="19" t="s">
        <v>345</v>
      </c>
      <c r="K394" s="20" t="s">
        <v>338</v>
      </c>
      <c r="L394" s="80"/>
    </row>
    <row r="395" spans="1:12" ht="76.5">
      <c r="A395" s="37" t="s">
        <v>72</v>
      </c>
      <c r="B395" s="20" t="s">
        <v>499</v>
      </c>
      <c r="C395" s="20" t="s">
        <v>350</v>
      </c>
      <c r="D395" s="20" t="s">
        <v>500</v>
      </c>
      <c r="E395" s="30" t="s">
        <v>915</v>
      </c>
      <c r="F395" s="22">
        <v>1</v>
      </c>
      <c r="G395" s="59"/>
      <c r="H395" s="76">
        <v>1050000</v>
      </c>
      <c r="I395" s="76">
        <f t="shared" ref="I395" si="25">H395*1.12</f>
        <v>1176000</v>
      </c>
      <c r="J395" s="19" t="s">
        <v>345</v>
      </c>
      <c r="K395" s="21" t="s">
        <v>501</v>
      </c>
      <c r="L395" s="80" t="s">
        <v>2242</v>
      </c>
    </row>
    <row r="396" spans="1:12" ht="53.25" customHeight="1">
      <c r="A396" s="37" t="s">
        <v>73</v>
      </c>
      <c r="B396" s="20" t="s">
        <v>502</v>
      </c>
      <c r="C396" s="19" t="s">
        <v>775</v>
      </c>
      <c r="D396" s="20" t="s">
        <v>503</v>
      </c>
      <c r="E396" s="30" t="s">
        <v>915</v>
      </c>
      <c r="F396" s="22">
        <v>1</v>
      </c>
      <c r="G396" s="59"/>
      <c r="H396" s="76">
        <v>9267610</v>
      </c>
      <c r="I396" s="76">
        <f t="shared" ref="I396:I445" si="26">H396*1.12</f>
        <v>10379723.200000001</v>
      </c>
      <c r="J396" s="19" t="s">
        <v>345</v>
      </c>
      <c r="K396" s="20" t="s">
        <v>338</v>
      </c>
      <c r="L396" s="80"/>
    </row>
    <row r="397" spans="1:12" ht="55.5" customHeight="1">
      <c r="A397" s="37" t="s">
        <v>74</v>
      </c>
      <c r="B397" s="20" t="s">
        <v>504</v>
      </c>
      <c r="C397" s="19" t="s">
        <v>775</v>
      </c>
      <c r="D397" s="20" t="s">
        <v>505</v>
      </c>
      <c r="E397" s="30" t="s">
        <v>915</v>
      </c>
      <c r="F397" s="22">
        <v>1</v>
      </c>
      <c r="G397" s="59"/>
      <c r="H397" s="76">
        <v>17420964</v>
      </c>
      <c r="I397" s="76">
        <f t="shared" si="26"/>
        <v>19511479.680000003</v>
      </c>
      <c r="J397" s="19" t="s">
        <v>345</v>
      </c>
      <c r="K397" s="20" t="s">
        <v>338</v>
      </c>
      <c r="L397" s="80"/>
    </row>
    <row r="398" spans="1:12" ht="98.25" customHeight="1">
      <c r="A398" s="37" t="s">
        <v>77</v>
      </c>
      <c r="B398" s="20" t="s">
        <v>506</v>
      </c>
      <c r="C398" s="19" t="s">
        <v>775</v>
      </c>
      <c r="D398" s="20" t="s">
        <v>507</v>
      </c>
      <c r="E398" s="30" t="s">
        <v>915</v>
      </c>
      <c r="F398" s="22">
        <v>1</v>
      </c>
      <c r="G398" s="59"/>
      <c r="H398" s="76">
        <v>5875700</v>
      </c>
      <c r="I398" s="76">
        <f t="shared" si="26"/>
        <v>6580784.0000000009</v>
      </c>
      <c r="J398" s="19" t="s">
        <v>345</v>
      </c>
      <c r="K398" s="20" t="s">
        <v>338</v>
      </c>
      <c r="L398" s="80"/>
    </row>
    <row r="399" spans="1:12" ht="68.25" customHeight="1">
      <c r="A399" s="37" t="s">
        <v>78</v>
      </c>
      <c r="B399" s="19" t="s">
        <v>508</v>
      </c>
      <c r="C399" s="20" t="s">
        <v>350</v>
      </c>
      <c r="D399" s="19" t="s">
        <v>509</v>
      </c>
      <c r="E399" s="30" t="s">
        <v>915</v>
      </c>
      <c r="F399" s="39">
        <v>1</v>
      </c>
      <c r="G399" s="61"/>
      <c r="H399" s="76">
        <v>3100000</v>
      </c>
      <c r="I399" s="76">
        <f t="shared" si="26"/>
        <v>3472000.0000000005</v>
      </c>
      <c r="J399" s="19" t="s">
        <v>345</v>
      </c>
      <c r="K399" s="20" t="s">
        <v>338</v>
      </c>
      <c r="L399" s="82"/>
    </row>
    <row r="400" spans="1:12" ht="69.75" customHeight="1">
      <c r="A400" s="37" t="s">
        <v>79</v>
      </c>
      <c r="B400" s="19" t="s">
        <v>510</v>
      </c>
      <c r="C400" s="19" t="s">
        <v>775</v>
      </c>
      <c r="D400" s="19" t="s">
        <v>1057</v>
      </c>
      <c r="E400" s="30" t="s">
        <v>915</v>
      </c>
      <c r="F400" s="39">
        <v>1</v>
      </c>
      <c r="G400" s="61"/>
      <c r="H400" s="76">
        <v>86880000</v>
      </c>
      <c r="I400" s="76">
        <f t="shared" si="26"/>
        <v>97305600.000000015</v>
      </c>
      <c r="J400" s="39" t="s">
        <v>1056</v>
      </c>
      <c r="K400" s="20" t="s">
        <v>338</v>
      </c>
      <c r="L400" s="81"/>
    </row>
    <row r="401" spans="1:12" ht="107.25" customHeight="1">
      <c r="A401" s="37" t="s">
        <v>108</v>
      </c>
      <c r="B401" s="19" t="s">
        <v>2022</v>
      </c>
      <c r="C401" s="20" t="s">
        <v>350</v>
      </c>
      <c r="D401" s="19" t="s">
        <v>2023</v>
      </c>
      <c r="E401" s="30" t="s">
        <v>915</v>
      </c>
      <c r="F401" s="39">
        <v>1</v>
      </c>
      <c r="G401" s="61"/>
      <c r="H401" s="76">
        <v>2906281</v>
      </c>
      <c r="I401" s="76">
        <f>H401*1.12</f>
        <v>3255034.72</v>
      </c>
      <c r="J401" s="19" t="s">
        <v>345</v>
      </c>
      <c r="K401" s="21" t="s">
        <v>511</v>
      </c>
      <c r="L401" s="24"/>
    </row>
    <row r="402" spans="1:12" ht="72.75" customHeight="1">
      <c r="A402" s="37" t="s">
        <v>109</v>
      </c>
      <c r="B402" s="19" t="s">
        <v>512</v>
      </c>
      <c r="C402" s="20" t="s">
        <v>350</v>
      </c>
      <c r="D402" s="19" t="s">
        <v>512</v>
      </c>
      <c r="E402" s="30" t="s">
        <v>915</v>
      </c>
      <c r="F402" s="39">
        <v>1</v>
      </c>
      <c r="G402" s="61"/>
      <c r="H402" s="76">
        <v>3321429</v>
      </c>
      <c r="I402" s="76">
        <f t="shared" si="26"/>
        <v>3720000.4800000004</v>
      </c>
      <c r="J402" s="19" t="s">
        <v>345</v>
      </c>
      <c r="K402" s="21" t="s">
        <v>511</v>
      </c>
      <c r="L402" s="24"/>
    </row>
    <row r="403" spans="1:12" ht="184.5" customHeight="1">
      <c r="A403" s="37" t="s">
        <v>113</v>
      </c>
      <c r="B403" s="19" t="s">
        <v>513</v>
      </c>
      <c r="C403" s="20" t="s">
        <v>350</v>
      </c>
      <c r="D403" s="19" t="s">
        <v>514</v>
      </c>
      <c r="E403" s="30" t="s">
        <v>915</v>
      </c>
      <c r="F403" s="39">
        <v>1</v>
      </c>
      <c r="G403" s="61"/>
      <c r="H403" s="76">
        <v>510000</v>
      </c>
      <c r="I403" s="76">
        <f t="shared" si="26"/>
        <v>571200</v>
      </c>
      <c r="J403" s="19" t="s">
        <v>345</v>
      </c>
      <c r="K403" s="20" t="s">
        <v>338</v>
      </c>
      <c r="L403" s="24"/>
    </row>
    <row r="404" spans="1:12" ht="65.25" customHeight="1">
      <c r="A404" s="37" t="s">
        <v>142</v>
      </c>
      <c r="B404" s="19" t="s">
        <v>515</v>
      </c>
      <c r="C404" s="20" t="s">
        <v>350</v>
      </c>
      <c r="D404" s="19" t="s">
        <v>516</v>
      </c>
      <c r="E404" s="30" t="s">
        <v>915</v>
      </c>
      <c r="F404" s="39">
        <v>1</v>
      </c>
      <c r="G404" s="61"/>
      <c r="H404" s="76">
        <v>396000</v>
      </c>
      <c r="I404" s="76">
        <f t="shared" si="26"/>
        <v>443520.00000000006</v>
      </c>
      <c r="J404" s="19" t="s">
        <v>345</v>
      </c>
      <c r="K404" s="20" t="s">
        <v>338</v>
      </c>
      <c r="L404" s="24"/>
    </row>
    <row r="405" spans="1:12" ht="140.25">
      <c r="A405" s="37" t="s">
        <v>143</v>
      </c>
      <c r="B405" s="20" t="s">
        <v>1030</v>
      </c>
      <c r="C405" s="20" t="s">
        <v>350</v>
      </c>
      <c r="D405" s="19" t="s">
        <v>518</v>
      </c>
      <c r="E405" s="30" t="s">
        <v>915</v>
      </c>
      <c r="F405" s="39">
        <v>1</v>
      </c>
      <c r="G405" s="61"/>
      <c r="H405" s="76"/>
      <c r="I405" s="76"/>
      <c r="J405" s="19" t="s">
        <v>345</v>
      </c>
      <c r="K405" s="20" t="s">
        <v>338</v>
      </c>
      <c r="L405" s="20"/>
    </row>
    <row r="406" spans="1:12" ht="169.5" customHeight="1">
      <c r="A406" s="37" t="s">
        <v>144</v>
      </c>
      <c r="B406" s="20" t="s">
        <v>1030</v>
      </c>
      <c r="C406" s="20" t="s">
        <v>350</v>
      </c>
      <c r="D406" s="19" t="s">
        <v>520</v>
      </c>
      <c r="E406" s="30" t="s">
        <v>915</v>
      </c>
      <c r="F406" s="39">
        <v>1</v>
      </c>
      <c r="G406" s="61"/>
      <c r="H406" s="76"/>
      <c r="I406" s="76"/>
      <c r="J406" s="19" t="s">
        <v>345</v>
      </c>
      <c r="K406" s="20" t="s">
        <v>338</v>
      </c>
      <c r="L406" s="20"/>
    </row>
    <row r="407" spans="1:12" ht="80.25" customHeight="1">
      <c r="A407" s="37" t="s">
        <v>154</v>
      </c>
      <c r="B407" s="20" t="s">
        <v>1030</v>
      </c>
      <c r="C407" s="20" t="s">
        <v>350</v>
      </c>
      <c r="D407" s="19" t="s">
        <v>1142</v>
      </c>
      <c r="E407" s="30" t="s">
        <v>915</v>
      </c>
      <c r="F407" s="39">
        <v>1</v>
      </c>
      <c r="G407" s="61"/>
      <c r="H407" s="76"/>
      <c r="I407" s="76"/>
      <c r="J407" s="39" t="s">
        <v>521</v>
      </c>
      <c r="K407" s="20" t="s">
        <v>338</v>
      </c>
      <c r="L407" s="24"/>
    </row>
    <row r="408" spans="1:12" ht="76.5">
      <c r="A408" s="37" t="s">
        <v>207</v>
      </c>
      <c r="B408" s="20" t="s">
        <v>1030</v>
      </c>
      <c r="C408" s="20" t="s">
        <v>350</v>
      </c>
      <c r="D408" s="19" t="s">
        <v>1143</v>
      </c>
      <c r="E408" s="30" t="s">
        <v>915</v>
      </c>
      <c r="F408" s="39">
        <v>1</v>
      </c>
      <c r="G408" s="61"/>
      <c r="H408" s="76"/>
      <c r="I408" s="76"/>
      <c r="J408" s="39" t="s">
        <v>521</v>
      </c>
      <c r="K408" s="20" t="s">
        <v>338</v>
      </c>
      <c r="L408" s="24"/>
    </row>
    <row r="409" spans="1:12" ht="76.5">
      <c r="A409" s="37" t="s">
        <v>208</v>
      </c>
      <c r="B409" s="20" t="s">
        <v>1030</v>
      </c>
      <c r="C409" s="20" t="s">
        <v>350</v>
      </c>
      <c r="D409" s="19" t="s">
        <v>1144</v>
      </c>
      <c r="E409" s="30" t="s">
        <v>915</v>
      </c>
      <c r="F409" s="39">
        <v>1</v>
      </c>
      <c r="G409" s="61"/>
      <c r="H409" s="76"/>
      <c r="I409" s="76"/>
      <c r="J409" s="39" t="s">
        <v>521</v>
      </c>
      <c r="K409" s="20" t="s">
        <v>338</v>
      </c>
      <c r="L409" s="24"/>
    </row>
    <row r="410" spans="1:12" ht="76.5">
      <c r="A410" s="37" t="s">
        <v>209</v>
      </c>
      <c r="B410" s="20" t="s">
        <v>1030</v>
      </c>
      <c r="C410" s="20" t="s">
        <v>350</v>
      </c>
      <c r="D410" s="19" t="s">
        <v>1145</v>
      </c>
      <c r="E410" s="30" t="s">
        <v>915</v>
      </c>
      <c r="F410" s="39">
        <v>1</v>
      </c>
      <c r="G410" s="61"/>
      <c r="H410" s="76"/>
      <c r="I410" s="76"/>
      <c r="J410" s="39" t="s">
        <v>521</v>
      </c>
      <c r="K410" s="20" t="s">
        <v>338</v>
      </c>
      <c r="L410" s="24"/>
    </row>
    <row r="411" spans="1:12" ht="125.25" customHeight="1">
      <c r="A411" s="37" t="s">
        <v>210</v>
      </c>
      <c r="B411" s="19" t="s">
        <v>522</v>
      </c>
      <c r="C411" s="20" t="s">
        <v>350</v>
      </c>
      <c r="D411" s="19" t="s">
        <v>1223</v>
      </c>
      <c r="E411" s="30" t="s">
        <v>915</v>
      </c>
      <c r="F411" s="39">
        <v>1</v>
      </c>
      <c r="G411" s="61"/>
      <c r="H411" s="76">
        <v>540000</v>
      </c>
      <c r="I411" s="76">
        <f t="shared" si="26"/>
        <v>604800</v>
      </c>
      <c r="J411" s="39" t="s">
        <v>521</v>
      </c>
      <c r="K411" s="20" t="s">
        <v>338</v>
      </c>
      <c r="L411" s="24"/>
    </row>
    <row r="412" spans="1:12" ht="150.75" customHeight="1">
      <c r="A412" s="37" t="s">
        <v>245</v>
      </c>
      <c r="B412" s="27" t="s">
        <v>1999</v>
      </c>
      <c r="C412" s="20" t="s">
        <v>350</v>
      </c>
      <c r="D412" s="20" t="s">
        <v>2000</v>
      </c>
      <c r="E412" s="30" t="s">
        <v>915</v>
      </c>
      <c r="F412" s="39">
        <v>1</v>
      </c>
      <c r="G412" s="62"/>
      <c r="H412" s="76">
        <v>1250000</v>
      </c>
      <c r="I412" s="76">
        <f t="shared" si="26"/>
        <v>1400000.0000000002</v>
      </c>
      <c r="J412" s="19" t="s">
        <v>2001</v>
      </c>
      <c r="K412" s="20" t="s">
        <v>338</v>
      </c>
      <c r="L412" s="24"/>
    </row>
    <row r="413" spans="1:12" ht="221.25" customHeight="1">
      <c r="A413" s="37" t="s">
        <v>246</v>
      </c>
      <c r="B413" s="27" t="s">
        <v>1146</v>
      </c>
      <c r="C413" s="20" t="s">
        <v>350</v>
      </c>
      <c r="D413" s="85" t="s">
        <v>1147</v>
      </c>
      <c r="E413" s="30" t="s">
        <v>915</v>
      </c>
      <c r="F413" s="39">
        <v>1</v>
      </c>
      <c r="G413" s="62"/>
      <c r="H413" s="76">
        <v>1000000</v>
      </c>
      <c r="I413" s="76">
        <f t="shared" si="26"/>
        <v>1120000</v>
      </c>
      <c r="J413" s="19" t="s">
        <v>345</v>
      </c>
      <c r="K413" s="20" t="s">
        <v>338</v>
      </c>
      <c r="L413" s="24"/>
    </row>
    <row r="414" spans="1:12" ht="267.75">
      <c r="A414" s="37" t="s">
        <v>247</v>
      </c>
      <c r="B414" s="27" t="s">
        <v>2003</v>
      </c>
      <c r="C414" s="20" t="s">
        <v>350</v>
      </c>
      <c r="D414" s="20" t="s">
        <v>2002</v>
      </c>
      <c r="E414" s="30" t="s">
        <v>915</v>
      </c>
      <c r="F414" s="39">
        <v>1</v>
      </c>
      <c r="G414" s="62"/>
      <c r="H414" s="76">
        <v>960000</v>
      </c>
      <c r="I414" s="76">
        <f t="shared" si="26"/>
        <v>1075200</v>
      </c>
      <c r="J414" s="19" t="s">
        <v>2001</v>
      </c>
      <c r="K414" s="21" t="s">
        <v>511</v>
      </c>
      <c r="L414" s="24"/>
    </row>
    <row r="415" spans="1:12" ht="85.5" customHeight="1">
      <c r="A415" s="37" t="s">
        <v>248</v>
      </c>
      <c r="B415" s="27" t="s">
        <v>2004</v>
      </c>
      <c r="C415" s="20" t="s">
        <v>350</v>
      </c>
      <c r="D415" s="27" t="s">
        <v>2005</v>
      </c>
      <c r="E415" s="30" t="s">
        <v>915</v>
      </c>
      <c r="F415" s="39">
        <v>1</v>
      </c>
      <c r="G415" s="62"/>
      <c r="H415" s="76">
        <v>100000</v>
      </c>
      <c r="I415" s="76">
        <f t="shared" si="26"/>
        <v>112000.00000000001</v>
      </c>
      <c r="J415" s="19" t="s">
        <v>2001</v>
      </c>
      <c r="K415" s="20" t="s">
        <v>338</v>
      </c>
      <c r="L415" s="24"/>
    </row>
    <row r="416" spans="1:12" ht="239.25" customHeight="1">
      <c r="A416" s="37" t="s">
        <v>265</v>
      </c>
      <c r="B416" s="27" t="s">
        <v>1030</v>
      </c>
      <c r="C416" s="20" t="s">
        <v>350</v>
      </c>
      <c r="D416" s="20" t="s">
        <v>1200</v>
      </c>
      <c r="E416" s="30" t="s">
        <v>915</v>
      </c>
      <c r="F416" s="39">
        <v>1</v>
      </c>
      <c r="G416" s="62"/>
      <c r="H416" s="76"/>
      <c r="I416" s="76"/>
      <c r="J416" s="39" t="s">
        <v>524</v>
      </c>
      <c r="K416" s="20" t="s">
        <v>338</v>
      </c>
      <c r="L416" s="27"/>
    </row>
    <row r="417" spans="1:12" ht="102">
      <c r="A417" s="37" t="s">
        <v>266</v>
      </c>
      <c r="B417" s="27" t="s">
        <v>1030</v>
      </c>
      <c r="C417" s="19" t="s">
        <v>775</v>
      </c>
      <c r="D417" s="20" t="s">
        <v>527</v>
      </c>
      <c r="E417" s="30" t="s">
        <v>915</v>
      </c>
      <c r="F417" s="39">
        <v>1</v>
      </c>
      <c r="G417" s="62"/>
      <c r="H417" s="76"/>
      <c r="I417" s="76"/>
      <c r="J417" s="19" t="s">
        <v>345</v>
      </c>
      <c r="K417" s="21" t="s">
        <v>528</v>
      </c>
      <c r="L417" s="27"/>
    </row>
    <row r="418" spans="1:12" ht="80.25" customHeight="1">
      <c r="A418" s="37" t="s">
        <v>269</v>
      </c>
      <c r="B418" s="27" t="s">
        <v>278</v>
      </c>
      <c r="C418" s="20" t="s">
        <v>350</v>
      </c>
      <c r="D418" s="20" t="s">
        <v>529</v>
      </c>
      <c r="E418" s="30" t="s">
        <v>915</v>
      </c>
      <c r="F418" s="39">
        <v>1</v>
      </c>
      <c r="G418" s="62"/>
      <c r="H418" s="76">
        <v>217688</v>
      </c>
      <c r="I418" s="76">
        <f t="shared" si="26"/>
        <v>243810.56000000003</v>
      </c>
      <c r="J418" s="19" t="s">
        <v>345</v>
      </c>
      <c r="K418" s="21" t="s">
        <v>511</v>
      </c>
      <c r="L418" s="24"/>
    </row>
    <row r="419" spans="1:12" ht="135" customHeight="1">
      <c r="A419" s="37" t="s">
        <v>272</v>
      </c>
      <c r="B419" s="27" t="s">
        <v>1148</v>
      </c>
      <c r="C419" s="20" t="s">
        <v>350</v>
      </c>
      <c r="D419" s="20" t="s">
        <v>2052</v>
      </c>
      <c r="E419" s="30" t="s">
        <v>915</v>
      </c>
      <c r="F419" s="39">
        <v>1</v>
      </c>
      <c r="G419" s="62"/>
      <c r="H419" s="76">
        <v>1382000</v>
      </c>
      <c r="I419" s="76">
        <f t="shared" si="26"/>
        <v>1547840.0000000002</v>
      </c>
      <c r="J419" s="19" t="s">
        <v>345</v>
      </c>
      <c r="K419" s="21" t="s">
        <v>501</v>
      </c>
      <c r="L419" s="24"/>
    </row>
    <row r="420" spans="1:12" ht="69" customHeight="1">
      <c r="A420" s="37" t="s">
        <v>273</v>
      </c>
      <c r="B420" s="27" t="s">
        <v>1148</v>
      </c>
      <c r="C420" s="20" t="s">
        <v>350</v>
      </c>
      <c r="D420" s="20" t="s">
        <v>2053</v>
      </c>
      <c r="E420" s="30" t="s">
        <v>915</v>
      </c>
      <c r="F420" s="39">
        <v>1</v>
      </c>
      <c r="G420" s="62"/>
      <c r="H420" s="76">
        <v>223200</v>
      </c>
      <c r="I420" s="76">
        <f t="shared" si="26"/>
        <v>249984.00000000003</v>
      </c>
      <c r="J420" s="19" t="s">
        <v>345</v>
      </c>
      <c r="K420" s="21" t="s">
        <v>501</v>
      </c>
      <c r="L420" s="24"/>
    </row>
    <row r="421" spans="1:12" ht="68.25" customHeight="1">
      <c r="A421" s="37" t="s">
        <v>274</v>
      </c>
      <c r="B421" s="27" t="s">
        <v>1148</v>
      </c>
      <c r="C421" s="20" t="s">
        <v>350</v>
      </c>
      <c r="D421" s="20" t="s">
        <v>2054</v>
      </c>
      <c r="E421" s="30" t="s">
        <v>915</v>
      </c>
      <c r="F421" s="39">
        <v>1</v>
      </c>
      <c r="G421" s="62"/>
      <c r="H421" s="76">
        <v>1117500</v>
      </c>
      <c r="I421" s="76">
        <f t="shared" si="26"/>
        <v>1251600.0000000002</v>
      </c>
      <c r="J421" s="19" t="s">
        <v>345</v>
      </c>
      <c r="K421" s="21" t="s">
        <v>501</v>
      </c>
      <c r="L421" s="24"/>
    </row>
    <row r="422" spans="1:12" ht="54" customHeight="1">
      <c r="A422" s="37" t="s">
        <v>275</v>
      </c>
      <c r="B422" s="27" t="s">
        <v>530</v>
      </c>
      <c r="C422" s="20" t="s">
        <v>350</v>
      </c>
      <c r="D422" s="20" t="s">
        <v>916</v>
      </c>
      <c r="E422" s="30" t="s">
        <v>915</v>
      </c>
      <c r="F422" s="39">
        <v>1</v>
      </c>
      <c r="G422" s="62"/>
      <c r="H422" s="76">
        <v>336000</v>
      </c>
      <c r="I422" s="76">
        <f t="shared" si="26"/>
        <v>376320.00000000006</v>
      </c>
      <c r="J422" s="19" t="s">
        <v>345</v>
      </c>
      <c r="K422" s="20" t="s">
        <v>338</v>
      </c>
      <c r="L422" s="24"/>
    </row>
    <row r="423" spans="1:12" ht="63.75">
      <c r="A423" s="37" t="s">
        <v>276</v>
      </c>
      <c r="B423" s="27" t="s">
        <v>531</v>
      </c>
      <c r="C423" s="20" t="s">
        <v>350</v>
      </c>
      <c r="D423" s="20" t="s">
        <v>532</v>
      </c>
      <c r="E423" s="30" t="s">
        <v>915</v>
      </c>
      <c r="F423" s="39">
        <v>1</v>
      </c>
      <c r="G423" s="62"/>
      <c r="H423" s="76">
        <v>667800</v>
      </c>
      <c r="I423" s="76">
        <f t="shared" si="26"/>
        <v>747936.00000000012</v>
      </c>
      <c r="J423" s="19" t="s">
        <v>345</v>
      </c>
      <c r="K423" s="20" t="s">
        <v>338</v>
      </c>
      <c r="L423" s="24"/>
    </row>
    <row r="424" spans="1:12" ht="288" customHeight="1">
      <c r="A424" s="37" t="s">
        <v>277</v>
      </c>
      <c r="B424" s="27" t="s">
        <v>533</v>
      </c>
      <c r="C424" s="20" t="s">
        <v>350</v>
      </c>
      <c r="D424" s="20" t="s">
        <v>1201</v>
      </c>
      <c r="E424" s="30" t="s">
        <v>915</v>
      </c>
      <c r="F424" s="39">
        <v>1</v>
      </c>
      <c r="G424" s="62"/>
      <c r="H424" s="76">
        <v>4000000</v>
      </c>
      <c r="I424" s="76">
        <f t="shared" si="26"/>
        <v>4480000</v>
      </c>
      <c r="J424" s="19" t="s">
        <v>345</v>
      </c>
      <c r="K424" s="20" t="s">
        <v>338</v>
      </c>
      <c r="L424" s="24"/>
    </row>
    <row r="425" spans="1:12" ht="66" customHeight="1">
      <c r="A425" s="37" t="s">
        <v>290</v>
      </c>
      <c r="B425" s="27" t="s">
        <v>1230</v>
      </c>
      <c r="C425" s="19" t="s">
        <v>775</v>
      </c>
      <c r="D425" s="20" t="s">
        <v>1232</v>
      </c>
      <c r="E425" s="30" t="s">
        <v>915</v>
      </c>
      <c r="F425" s="39">
        <v>1</v>
      </c>
      <c r="G425" s="62"/>
      <c r="H425" s="76">
        <v>8990400</v>
      </c>
      <c r="I425" s="76">
        <f t="shared" si="26"/>
        <v>10069248.000000002</v>
      </c>
      <c r="J425" s="19" t="s">
        <v>345</v>
      </c>
      <c r="K425" s="20" t="s">
        <v>338</v>
      </c>
      <c r="L425" s="24"/>
    </row>
    <row r="426" spans="1:12" ht="66.75" customHeight="1">
      <c r="A426" s="37" t="s">
        <v>292</v>
      </c>
      <c r="B426" s="27" t="s">
        <v>1231</v>
      </c>
      <c r="C426" s="19" t="s">
        <v>775</v>
      </c>
      <c r="D426" s="20" t="s">
        <v>1233</v>
      </c>
      <c r="E426" s="30" t="s">
        <v>915</v>
      </c>
      <c r="F426" s="39">
        <v>1</v>
      </c>
      <c r="G426" s="62"/>
      <c r="H426" s="76">
        <v>4933500</v>
      </c>
      <c r="I426" s="76">
        <f t="shared" si="26"/>
        <v>5525520.0000000009</v>
      </c>
      <c r="J426" s="19" t="s">
        <v>345</v>
      </c>
      <c r="K426" s="20" t="s">
        <v>338</v>
      </c>
      <c r="L426" s="24"/>
    </row>
    <row r="427" spans="1:12" ht="63.75">
      <c r="A427" s="37" t="s">
        <v>293</v>
      </c>
      <c r="B427" s="27" t="s">
        <v>1030</v>
      </c>
      <c r="C427" s="19" t="s">
        <v>775</v>
      </c>
      <c r="D427" s="20" t="s">
        <v>534</v>
      </c>
      <c r="E427" s="30" t="s">
        <v>915</v>
      </c>
      <c r="F427" s="39">
        <v>1</v>
      </c>
      <c r="G427" s="62"/>
      <c r="H427" s="76"/>
      <c r="I427" s="76"/>
      <c r="J427" s="19" t="s">
        <v>345</v>
      </c>
      <c r="K427" s="20" t="s">
        <v>338</v>
      </c>
      <c r="L427" s="27"/>
    </row>
    <row r="428" spans="1:12" ht="63.75">
      <c r="A428" s="37" t="s">
        <v>294</v>
      </c>
      <c r="B428" s="27" t="s">
        <v>1030</v>
      </c>
      <c r="C428" s="19" t="s">
        <v>775</v>
      </c>
      <c r="D428" s="20" t="s">
        <v>535</v>
      </c>
      <c r="E428" s="30" t="s">
        <v>915</v>
      </c>
      <c r="F428" s="39">
        <v>1</v>
      </c>
      <c r="G428" s="62"/>
      <c r="H428" s="76"/>
      <c r="I428" s="76"/>
      <c r="J428" s="19" t="s">
        <v>345</v>
      </c>
      <c r="K428" s="20" t="s">
        <v>338</v>
      </c>
      <c r="L428" s="27"/>
    </row>
    <row r="429" spans="1:12" ht="63.75">
      <c r="A429" s="37" t="s">
        <v>295</v>
      </c>
      <c r="B429" s="27" t="s">
        <v>1030</v>
      </c>
      <c r="C429" s="19" t="s">
        <v>775</v>
      </c>
      <c r="D429" s="20" t="s">
        <v>536</v>
      </c>
      <c r="E429" s="30" t="s">
        <v>915</v>
      </c>
      <c r="F429" s="39">
        <v>1</v>
      </c>
      <c r="G429" s="62"/>
      <c r="H429" s="76"/>
      <c r="I429" s="76"/>
      <c r="J429" s="19" t="s">
        <v>345</v>
      </c>
      <c r="K429" s="20" t="s">
        <v>338</v>
      </c>
      <c r="L429" s="27"/>
    </row>
    <row r="430" spans="1:12" ht="63.75">
      <c r="A430" s="37" t="s">
        <v>296</v>
      </c>
      <c r="B430" s="27" t="s">
        <v>1030</v>
      </c>
      <c r="C430" s="19" t="s">
        <v>775</v>
      </c>
      <c r="D430" s="20" t="s">
        <v>537</v>
      </c>
      <c r="E430" s="30" t="s">
        <v>915</v>
      </c>
      <c r="F430" s="39">
        <v>1</v>
      </c>
      <c r="G430" s="62"/>
      <c r="H430" s="76"/>
      <c r="I430" s="76"/>
      <c r="J430" s="19" t="s">
        <v>345</v>
      </c>
      <c r="K430" s="20" t="s">
        <v>338</v>
      </c>
      <c r="L430" s="27"/>
    </row>
    <row r="431" spans="1:12" ht="66.75" customHeight="1">
      <c r="A431" s="37" t="s">
        <v>297</v>
      </c>
      <c r="B431" s="27" t="s">
        <v>1030</v>
      </c>
      <c r="C431" s="19" t="s">
        <v>775</v>
      </c>
      <c r="D431" s="20" t="s">
        <v>538</v>
      </c>
      <c r="E431" s="30" t="s">
        <v>915</v>
      </c>
      <c r="F431" s="39">
        <v>1</v>
      </c>
      <c r="G431" s="62"/>
      <c r="H431" s="76"/>
      <c r="I431" s="76"/>
      <c r="J431" s="19" t="s">
        <v>345</v>
      </c>
      <c r="K431" s="20" t="s">
        <v>338</v>
      </c>
      <c r="L431" s="27"/>
    </row>
    <row r="432" spans="1:12" ht="54.75" customHeight="1">
      <c r="A432" s="37" t="s">
        <v>298</v>
      </c>
      <c r="B432" s="27" t="s">
        <v>1030</v>
      </c>
      <c r="C432" s="19" t="s">
        <v>775</v>
      </c>
      <c r="D432" s="20" t="s">
        <v>539</v>
      </c>
      <c r="E432" s="30" t="s">
        <v>915</v>
      </c>
      <c r="F432" s="25">
        <v>1</v>
      </c>
      <c r="G432" s="62"/>
      <c r="H432" s="76"/>
      <c r="I432" s="76"/>
      <c r="J432" s="19" t="s">
        <v>345</v>
      </c>
      <c r="K432" s="20" t="s">
        <v>338</v>
      </c>
      <c r="L432" s="27"/>
    </row>
    <row r="433" spans="1:12" ht="57" customHeight="1">
      <c r="A433" s="37" t="s">
        <v>299</v>
      </c>
      <c r="B433" s="27" t="s">
        <v>1030</v>
      </c>
      <c r="C433" s="19" t="s">
        <v>775</v>
      </c>
      <c r="D433" s="20" t="s">
        <v>540</v>
      </c>
      <c r="E433" s="30" t="s">
        <v>915</v>
      </c>
      <c r="F433" s="25">
        <v>1</v>
      </c>
      <c r="G433" s="62"/>
      <c r="H433" s="76"/>
      <c r="I433" s="76"/>
      <c r="J433" s="19" t="s">
        <v>345</v>
      </c>
      <c r="K433" s="20" t="s">
        <v>338</v>
      </c>
      <c r="L433" s="27"/>
    </row>
    <row r="434" spans="1:12" ht="57" customHeight="1">
      <c r="A434" s="37" t="s">
        <v>300</v>
      </c>
      <c r="B434" s="27" t="s">
        <v>1030</v>
      </c>
      <c r="C434" s="19" t="s">
        <v>775</v>
      </c>
      <c r="D434" s="20" t="s">
        <v>541</v>
      </c>
      <c r="E434" s="30" t="s">
        <v>915</v>
      </c>
      <c r="F434" s="25">
        <v>1</v>
      </c>
      <c r="G434" s="62"/>
      <c r="H434" s="76"/>
      <c r="I434" s="76"/>
      <c r="J434" s="19" t="s">
        <v>345</v>
      </c>
      <c r="K434" s="20" t="s">
        <v>338</v>
      </c>
      <c r="L434" s="27"/>
    </row>
    <row r="435" spans="1:12" s="29" customFormat="1" ht="100.5" customHeight="1">
      <c r="A435" s="37" t="s">
        <v>301</v>
      </c>
      <c r="B435" s="27" t="s">
        <v>1312</v>
      </c>
      <c r="C435" s="20" t="s">
        <v>350</v>
      </c>
      <c r="D435" s="20" t="s">
        <v>1311</v>
      </c>
      <c r="E435" s="30" t="s">
        <v>915</v>
      </c>
      <c r="F435" s="25">
        <v>1</v>
      </c>
      <c r="G435" s="62"/>
      <c r="H435" s="76">
        <v>1634940</v>
      </c>
      <c r="I435" s="76">
        <f t="shared" si="26"/>
        <v>1831132.8000000003</v>
      </c>
      <c r="J435" s="39" t="s">
        <v>697</v>
      </c>
      <c r="K435" s="20" t="s">
        <v>338</v>
      </c>
      <c r="L435" s="24"/>
    </row>
    <row r="436" spans="1:12" s="29" customFormat="1" ht="97.5" customHeight="1">
      <c r="A436" s="37" t="s">
        <v>658</v>
      </c>
      <c r="B436" s="27" t="s">
        <v>928</v>
      </c>
      <c r="C436" s="20" t="s">
        <v>350</v>
      </c>
      <c r="D436" s="20" t="s">
        <v>1466</v>
      </c>
      <c r="E436" s="30" t="s">
        <v>915</v>
      </c>
      <c r="F436" s="25">
        <v>1</v>
      </c>
      <c r="G436" s="62"/>
      <c r="H436" s="76">
        <v>2840134.54</v>
      </c>
      <c r="I436" s="76">
        <f t="shared" si="26"/>
        <v>3180950.6848000004</v>
      </c>
      <c r="J436" s="39" t="s">
        <v>697</v>
      </c>
      <c r="K436" s="20" t="s">
        <v>338</v>
      </c>
      <c r="L436" s="24"/>
    </row>
    <row r="437" spans="1:12" s="29" customFormat="1" ht="57" customHeight="1">
      <c r="A437" s="37" t="s">
        <v>659</v>
      </c>
      <c r="B437" s="27" t="s">
        <v>699</v>
      </c>
      <c r="C437" s="20" t="s">
        <v>350</v>
      </c>
      <c r="D437" s="20" t="s">
        <v>700</v>
      </c>
      <c r="E437" s="30" t="s">
        <v>915</v>
      </c>
      <c r="F437" s="25">
        <v>1</v>
      </c>
      <c r="G437" s="62"/>
      <c r="H437" s="76">
        <v>5000000</v>
      </c>
      <c r="I437" s="76">
        <f t="shared" si="26"/>
        <v>5600000.0000000009</v>
      </c>
      <c r="J437" s="39" t="s">
        <v>697</v>
      </c>
      <c r="K437" s="20" t="s">
        <v>338</v>
      </c>
      <c r="L437" s="24"/>
    </row>
    <row r="438" spans="1:12" s="29" customFormat="1" ht="51">
      <c r="A438" s="37" t="s">
        <v>660</v>
      </c>
      <c r="B438" s="27" t="s">
        <v>942</v>
      </c>
      <c r="C438" s="20" t="s">
        <v>350</v>
      </c>
      <c r="D438" s="20" t="s">
        <v>701</v>
      </c>
      <c r="E438" s="30" t="s">
        <v>915</v>
      </c>
      <c r="F438" s="25">
        <v>1</v>
      </c>
      <c r="G438" s="62"/>
      <c r="H438" s="76">
        <v>6784900</v>
      </c>
      <c r="I438" s="76">
        <f t="shared" si="26"/>
        <v>7599088.0000000009</v>
      </c>
      <c r="J438" s="39" t="s">
        <v>697</v>
      </c>
      <c r="K438" s="20" t="s">
        <v>338</v>
      </c>
      <c r="L438" s="24"/>
    </row>
    <row r="439" spans="1:12" s="29" customFormat="1" ht="51">
      <c r="A439" s="37" t="s">
        <v>661</v>
      </c>
      <c r="B439" s="27" t="s">
        <v>702</v>
      </c>
      <c r="C439" s="20" t="s">
        <v>350</v>
      </c>
      <c r="D439" s="20" t="s">
        <v>703</v>
      </c>
      <c r="E439" s="30" t="s">
        <v>915</v>
      </c>
      <c r="F439" s="25">
        <v>1</v>
      </c>
      <c r="G439" s="62"/>
      <c r="H439" s="76">
        <v>2900000</v>
      </c>
      <c r="I439" s="76">
        <f t="shared" si="26"/>
        <v>3248000.0000000005</v>
      </c>
      <c r="J439" s="39" t="s">
        <v>697</v>
      </c>
      <c r="K439" s="20" t="s">
        <v>338</v>
      </c>
      <c r="L439" s="24"/>
    </row>
    <row r="440" spans="1:12" s="29" customFormat="1" ht="63.75">
      <c r="A440" s="37" t="s">
        <v>662</v>
      </c>
      <c r="B440" s="27" t="s">
        <v>706</v>
      </c>
      <c r="C440" s="19" t="s">
        <v>775</v>
      </c>
      <c r="D440" s="27" t="s">
        <v>706</v>
      </c>
      <c r="E440" s="30" t="s">
        <v>915</v>
      </c>
      <c r="F440" s="25">
        <v>1</v>
      </c>
      <c r="G440" s="62"/>
      <c r="H440" s="76">
        <v>17500000</v>
      </c>
      <c r="I440" s="76">
        <f t="shared" si="26"/>
        <v>19600000.000000004</v>
      </c>
      <c r="J440" s="39" t="s">
        <v>697</v>
      </c>
      <c r="K440" s="20" t="s">
        <v>338</v>
      </c>
      <c r="L440" s="24"/>
    </row>
    <row r="441" spans="1:12" s="29" customFormat="1" ht="51">
      <c r="A441" s="37" t="s">
        <v>663</v>
      </c>
      <c r="B441" s="27" t="s">
        <v>523</v>
      </c>
      <c r="C441" s="20" t="s">
        <v>350</v>
      </c>
      <c r="D441" s="20" t="s">
        <v>707</v>
      </c>
      <c r="E441" s="30" t="s">
        <v>915</v>
      </c>
      <c r="F441" s="25">
        <v>1</v>
      </c>
      <c r="G441" s="62"/>
      <c r="H441" s="76">
        <v>420000</v>
      </c>
      <c r="I441" s="76">
        <f t="shared" si="26"/>
        <v>470400.00000000006</v>
      </c>
      <c r="J441" s="39" t="s">
        <v>697</v>
      </c>
      <c r="K441" s="20" t="s">
        <v>338</v>
      </c>
      <c r="L441" s="24"/>
    </row>
    <row r="442" spans="1:12" s="29" customFormat="1" ht="39.75" customHeight="1">
      <c r="A442" s="37" t="s">
        <v>677</v>
      </c>
      <c r="B442" s="46" t="s">
        <v>1030</v>
      </c>
      <c r="C442" s="20" t="s">
        <v>350</v>
      </c>
      <c r="D442" s="48" t="s">
        <v>1031</v>
      </c>
      <c r="E442" s="30" t="s">
        <v>915</v>
      </c>
      <c r="F442" s="39"/>
      <c r="G442" s="26"/>
      <c r="H442" s="76"/>
      <c r="I442" s="76"/>
      <c r="J442" s="19" t="s">
        <v>345</v>
      </c>
      <c r="K442" s="20" t="s">
        <v>338</v>
      </c>
      <c r="L442" s="46" t="s">
        <v>1030</v>
      </c>
    </row>
    <row r="443" spans="1:12" s="29" customFormat="1" ht="42" customHeight="1">
      <c r="A443" s="37" t="s">
        <v>710</v>
      </c>
      <c r="B443" s="46" t="s">
        <v>1030</v>
      </c>
      <c r="C443" s="20" t="s">
        <v>350</v>
      </c>
      <c r="D443" s="48" t="s">
        <v>1033</v>
      </c>
      <c r="E443" s="30" t="s">
        <v>915</v>
      </c>
      <c r="F443" s="39"/>
      <c r="G443" s="26"/>
      <c r="H443" s="76"/>
      <c r="I443" s="76"/>
      <c r="J443" s="19" t="s">
        <v>345</v>
      </c>
      <c r="K443" s="20" t="s">
        <v>338</v>
      </c>
      <c r="L443" s="46" t="s">
        <v>1030</v>
      </c>
    </row>
    <row r="444" spans="1:12" s="29" customFormat="1" ht="42" customHeight="1">
      <c r="A444" s="37" t="s">
        <v>711</v>
      </c>
      <c r="B444" s="46" t="s">
        <v>1030</v>
      </c>
      <c r="C444" s="20" t="s">
        <v>350</v>
      </c>
      <c r="D444" s="48" t="s">
        <v>1032</v>
      </c>
      <c r="E444" s="30" t="s">
        <v>915</v>
      </c>
      <c r="F444" s="39"/>
      <c r="G444" s="26"/>
      <c r="H444" s="76"/>
      <c r="I444" s="76"/>
      <c r="J444" s="19" t="s">
        <v>345</v>
      </c>
      <c r="K444" s="20" t="s">
        <v>338</v>
      </c>
      <c r="L444" s="46" t="s">
        <v>1030</v>
      </c>
    </row>
    <row r="445" spans="1:12" s="29" customFormat="1" ht="273" customHeight="1">
      <c r="A445" s="37" t="s">
        <v>712</v>
      </c>
      <c r="B445" s="47" t="s">
        <v>1034</v>
      </c>
      <c r="C445" s="20" t="s">
        <v>350</v>
      </c>
      <c r="D445" s="121" t="s">
        <v>1570</v>
      </c>
      <c r="E445" s="30" t="s">
        <v>915</v>
      </c>
      <c r="F445" s="39">
        <v>1</v>
      </c>
      <c r="G445" s="26"/>
      <c r="H445" s="76">
        <v>3424500</v>
      </c>
      <c r="I445" s="76">
        <f t="shared" si="26"/>
        <v>3835440.0000000005</v>
      </c>
      <c r="J445" s="19" t="s">
        <v>345</v>
      </c>
      <c r="K445" s="20" t="s">
        <v>338</v>
      </c>
      <c r="L445" s="24"/>
    </row>
    <row r="446" spans="1:12" ht="84" customHeight="1">
      <c r="A446" s="37" t="s">
        <v>713</v>
      </c>
      <c r="B446" s="20" t="s">
        <v>1030</v>
      </c>
      <c r="C446" s="20" t="s">
        <v>350</v>
      </c>
      <c r="D446" s="20" t="s">
        <v>601</v>
      </c>
      <c r="E446" s="30" t="s">
        <v>915</v>
      </c>
      <c r="F446" s="22">
        <v>1</v>
      </c>
      <c r="G446" s="59"/>
      <c r="H446" s="76"/>
      <c r="I446" s="76"/>
      <c r="J446" s="20" t="s">
        <v>597</v>
      </c>
      <c r="K446" s="20" t="s">
        <v>338</v>
      </c>
      <c r="L446" s="20"/>
    </row>
    <row r="447" spans="1:12" ht="51">
      <c r="A447" s="37" t="s">
        <v>1024</v>
      </c>
      <c r="B447" s="20" t="s">
        <v>1030</v>
      </c>
      <c r="C447" s="20" t="s">
        <v>350</v>
      </c>
      <c r="D447" s="20" t="s">
        <v>602</v>
      </c>
      <c r="E447" s="30" t="s">
        <v>915</v>
      </c>
      <c r="F447" s="22">
        <v>1</v>
      </c>
      <c r="G447" s="59"/>
      <c r="H447" s="76"/>
      <c r="I447" s="76"/>
      <c r="J447" s="20" t="s">
        <v>597</v>
      </c>
      <c r="K447" s="20" t="s">
        <v>338</v>
      </c>
      <c r="L447" s="20"/>
    </row>
    <row r="448" spans="1:12" ht="57" customHeight="1">
      <c r="A448" s="37" t="s">
        <v>1025</v>
      </c>
      <c r="B448" s="20" t="s">
        <v>1030</v>
      </c>
      <c r="C448" s="20" t="s">
        <v>350</v>
      </c>
      <c r="D448" s="20" t="s">
        <v>603</v>
      </c>
      <c r="E448" s="30" t="s">
        <v>915</v>
      </c>
      <c r="F448" s="22">
        <v>1</v>
      </c>
      <c r="G448" s="59"/>
      <c r="H448" s="76"/>
      <c r="I448" s="76"/>
      <c r="J448" s="20" t="s">
        <v>597</v>
      </c>
      <c r="K448" s="20" t="s">
        <v>338</v>
      </c>
      <c r="L448" s="20"/>
    </row>
    <row r="449" spans="1:12" s="36" customFormat="1" ht="94.5" customHeight="1">
      <c r="A449" s="37" t="s">
        <v>1026</v>
      </c>
      <c r="B449" s="20" t="s">
        <v>1035</v>
      </c>
      <c r="C449" s="20" t="s">
        <v>350</v>
      </c>
      <c r="D449" s="20" t="s">
        <v>1038</v>
      </c>
      <c r="E449" s="30" t="s">
        <v>915</v>
      </c>
      <c r="F449" s="22">
        <v>1</v>
      </c>
      <c r="G449" s="22"/>
      <c r="H449" s="148">
        <v>432978</v>
      </c>
      <c r="I449" s="148">
        <f>H449*1.12</f>
        <v>484935.36000000004</v>
      </c>
      <c r="J449" s="20" t="s">
        <v>1045</v>
      </c>
      <c r="K449" s="20" t="s">
        <v>338</v>
      </c>
      <c r="L449" s="24"/>
    </row>
    <row r="450" spans="1:12" s="36" customFormat="1" ht="94.5" customHeight="1">
      <c r="A450" s="37" t="s">
        <v>1209</v>
      </c>
      <c r="B450" s="20" t="s">
        <v>1212</v>
      </c>
      <c r="C450" s="20" t="s">
        <v>350</v>
      </c>
      <c r="D450" s="20" t="s">
        <v>1491</v>
      </c>
      <c r="E450" s="30" t="s">
        <v>915</v>
      </c>
      <c r="F450" s="76">
        <v>1</v>
      </c>
      <c r="G450" s="22"/>
      <c r="H450" s="76">
        <v>6849330.3899999997</v>
      </c>
      <c r="I450" s="148">
        <f t="shared" ref="I450:I461" si="27">H450*1.12</f>
        <v>7671250.0368000008</v>
      </c>
      <c r="J450" s="20" t="s">
        <v>1222</v>
      </c>
      <c r="K450" s="20" t="s">
        <v>511</v>
      </c>
      <c r="L450" s="24"/>
    </row>
    <row r="451" spans="1:12" s="36" customFormat="1" ht="170.25" customHeight="1">
      <c r="A451" s="37" t="s">
        <v>1486</v>
      </c>
      <c r="B451" s="20" t="s">
        <v>1497</v>
      </c>
      <c r="C451" s="20" t="s">
        <v>350</v>
      </c>
      <c r="D451" s="20" t="s">
        <v>3300</v>
      </c>
      <c r="E451" s="30" t="s">
        <v>915</v>
      </c>
      <c r="F451" s="76">
        <v>1</v>
      </c>
      <c r="G451" s="22"/>
      <c r="H451" s="76">
        <v>1050000</v>
      </c>
      <c r="I451" s="148">
        <f t="shared" si="27"/>
        <v>1176000</v>
      </c>
      <c r="J451" s="20" t="s">
        <v>1498</v>
      </c>
      <c r="K451" s="20" t="s">
        <v>1499</v>
      </c>
      <c r="L451" s="24"/>
    </row>
    <row r="452" spans="1:12" s="36" customFormat="1" ht="170.25" customHeight="1">
      <c r="A452" s="37" t="s">
        <v>1502</v>
      </c>
      <c r="B452" s="95" t="s">
        <v>1538</v>
      </c>
      <c r="C452" s="95" t="s">
        <v>350</v>
      </c>
      <c r="D452" s="95" t="s">
        <v>1539</v>
      </c>
      <c r="E452" s="95" t="s">
        <v>915</v>
      </c>
      <c r="F452" s="76">
        <v>1</v>
      </c>
      <c r="G452" s="122"/>
      <c r="H452" s="76">
        <v>109600</v>
      </c>
      <c r="I452" s="148">
        <f t="shared" si="27"/>
        <v>122752.00000000001</v>
      </c>
      <c r="J452" s="95" t="s">
        <v>1540</v>
      </c>
      <c r="K452" s="95" t="s">
        <v>1541</v>
      </c>
      <c r="L452" s="24"/>
    </row>
    <row r="453" spans="1:12" s="36" customFormat="1" ht="290.25" customHeight="1">
      <c r="A453" s="37" t="s">
        <v>1503</v>
      </c>
      <c r="B453" s="95" t="s">
        <v>1542</v>
      </c>
      <c r="C453" s="95" t="s">
        <v>350</v>
      </c>
      <c r="D453" s="95" t="s">
        <v>1543</v>
      </c>
      <c r="E453" s="95" t="s">
        <v>915</v>
      </c>
      <c r="F453" s="76">
        <v>1</v>
      </c>
      <c r="G453" s="122"/>
      <c r="H453" s="95">
        <v>473500</v>
      </c>
      <c r="I453" s="148">
        <f t="shared" si="27"/>
        <v>530320</v>
      </c>
      <c r="J453" s="95" t="s">
        <v>1540</v>
      </c>
      <c r="K453" s="95" t="s">
        <v>1541</v>
      </c>
      <c r="L453" s="24"/>
    </row>
    <row r="454" spans="1:12" s="36" customFormat="1" ht="219.75" customHeight="1">
      <c r="A454" s="37" t="s">
        <v>1504</v>
      </c>
      <c r="B454" s="95" t="s">
        <v>1544</v>
      </c>
      <c r="C454" s="95" t="s">
        <v>350</v>
      </c>
      <c r="D454" s="95" t="s">
        <v>1554</v>
      </c>
      <c r="E454" s="95" t="s">
        <v>915</v>
      </c>
      <c r="F454" s="76">
        <v>1</v>
      </c>
      <c r="G454" s="122"/>
      <c r="H454" s="76">
        <v>199000</v>
      </c>
      <c r="I454" s="148">
        <f t="shared" si="27"/>
        <v>222880.00000000003</v>
      </c>
      <c r="J454" s="95" t="s">
        <v>1540</v>
      </c>
      <c r="K454" s="95" t="s">
        <v>1541</v>
      </c>
      <c r="L454" s="24"/>
    </row>
    <row r="455" spans="1:12" s="36" customFormat="1" ht="193.5" customHeight="1">
      <c r="A455" s="37" t="s">
        <v>1505</v>
      </c>
      <c r="B455" s="95" t="s">
        <v>1545</v>
      </c>
      <c r="C455" s="95" t="s">
        <v>350</v>
      </c>
      <c r="D455" s="95" t="s">
        <v>1555</v>
      </c>
      <c r="E455" s="95" t="s">
        <v>915</v>
      </c>
      <c r="F455" s="76">
        <v>1</v>
      </c>
      <c r="G455" s="122"/>
      <c r="H455" s="76">
        <v>182000</v>
      </c>
      <c r="I455" s="148">
        <f t="shared" si="27"/>
        <v>203840.00000000003</v>
      </c>
      <c r="J455" s="95" t="s">
        <v>1540</v>
      </c>
      <c r="K455" s="95" t="s">
        <v>1541</v>
      </c>
      <c r="L455" s="24"/>
    </row>
    <row r="456" spans="1:12" s="36" customFormat="1" ht="223.5" customHeight="1">
      <c r="A456" s="37" t="s">
        <v>1506</v>
      </c>
      <c r="B456" s="95" t="s">
        <v>1546</v>
      </c>
      <c r="C456" s="95" t="s">
        <v>350</v>
      </c>
      <c r="D456" s="95" t="s">
        <v>1556</v>
      </c>
      <c r="E456" s="95" t="s">
        <v>915</v>
      </c>
      <c r="F456" s="76">
        <v>1</v>
      </c>
      <c r="G456" s="122"/>
      <c r="H456" s="76">
        <v>291500</v>
      </c>
      <c r="I456" s="148">
        <f t="shared" si="27"/>
        <v>326480.00000000006</v>
      </c>
      <c r="J456" s="95" t="s">
        <v>1540</v>
      </c>
      <c r="K456" s="95" t="s">
        <v>1541</v>
      </c>
      <c r="L456" s="24"/>
    </row>
    <row r="457" spans="1:12" s="36" customFormat="1" ht="183.75" customHeight="1">
      <c r="A457" s="37" t="s">
        <v>1507</v>
      </c>
      <c r="B457" s="95" t="s">
        <v>1547</v>
      </c>
      <c r="C457" s="95" t="s">
        <v>350</v>
      </c>
      <c r="D457" s="95" t="s">
        <v>1557</v>
      </c>
      <c r="E457" s="95" t="s">
        <v>915</v>
      </c>
      <c r="F457" s="76">
        <v>1</v>
      </c>
      <c r="G457" s="122"/>
      <c r="H457" s="76">
        <v>199500</v>
      </c>
      <c r="I457" s="148">
        <f t="shared" si="27"/>
        <v>223440.00000000003</v>
      </c>
      <c r="J457" s="95" t="s">
        <v>1540</v>
      </c>
      <c r="K457" s="95" t="s">
        <v>1541</v>
      </c>
      <c r="L457" s="24"/>
    </row>
    <row r="458" spans="1:12" s="36" customFormat="1" ht="182.25" customHeight="1">
      <c r="A458" s="37" t="s">
        <v>1508</v>
      </c>
      <c r="B458" s="95" t="s">
        <v>1548</v>
      </c>
      <c r="C458" s="95" t="s">
        <v>350</v>
      </c>
      <c r="D458" s="95" t="s">
        <v>1558</v>
      </c>
      <c r="E458" s="95" t="s">
        <v>915</v>
      </c>
      <c r="F458" s="76">
        <v>1</v>
      </c>
      <c r="G458" s="122"/>
      <c r="H458" s="76">
        <v>284000</v>
      </c>
      <c r="I458" s="148">
        <f t="shared" si="27"/>
        <v>318080.00000000006</v>
      </c>
      <c r="J458" s="95" t="s">
        <v>1540</v>
      </c>
      <c r="K458" s="95" t="s">
        <v>1541</v>
      </c>
      <c r="L458" s="24"/>
    </row>
    <row r="459" spans="1:12" s="36" customFormat="1" ht="153">
      <c r="A459" s="37" t="s">
        <v>1509</v>
      </c>
      <c r="B459" s="95" t="s">
        <v>1549</v>
      </c>
      <c r="C459" s="95" t="s">
        <v>350</v>
      </c>
      <c r="D459" s="95" t="s">
        <v>1559</v>
      </c>
      <c r="E459" s="95" t="s">
        <v>915</v>
      </c>
      <c r="F459" s="76">
        <v>1</v>
      </c>
      <c r="G459" s="122"/>
      <c r="H459" s="76">
        <v>36000</v>
      </c>
      <c r="I459" s="148">
        <f t="shared" si="27"/>
        <v>40320.000000000007</v>
      </c>
      <c r="J459" s="95" t="s">
        <v>1540</v>
      </c>
      <c r="K459" s="95" t="s">
        <v>1541</v>
      </c>
      <c r="L459" s="24"/>
    </row>
    <row r="460" spans="1:12" s="36" customFormat="1" ht="127.5">
      <c r="A460" s="37" t="s">
        <v>1510</v>
      </c>
      <c r="B460" s="95" t="s">
        <v>1550</v>
      </c>
      <c r="C460" s="95" t="s">
        <v>350</v>
      </c>
      <c r="D460" s="95" t="s">
        <v>1560</v>
      </c>
      <c r="E460" s="95" t="s">
        <v>915</v>
      </c>
      <c r="F460" s="76">
        <v>1</v>
      </c>
      <c r="G460" s="122"/>
      <c r="H460" s="76">
        <v>248000</v>
      </c>
      <c r="I460" s="148">
        <f t="shared" si="27"/>
        <v>277760</v>
      </c>
      <c r="J460" s="95" t="s">
        <v>1540</v>
      </c>
      <c r="K460" s="95" t="s">
        <v>1541</v>
      </c>
      <c r="L460" s="24"/>
    </row>
    <row r="461" spans="1:12" s="36" customFormat="1" ht="151.5" customHeight="1">
      <c r="A461" s="37" t="s">
        <v>1511</v>
      </c>
      <c r="B461" s="95" t="s">
        <v>1551</v>
      </c>
      <c r="C461" s="95" t="s">
        <v>350</v>
      </c>
      <c r="D461" s="95" t="s">
        <v>1561</v>
      </c>
      <c r="E461" s="95" t="s">
        <v>915</v>
      </c>
      <c r="F461" s="76">
        <v>1</v>
      </c>
      <c r="G461" s="122"/>
      <c r="H461" s="76">
        <v>435000</v>
      </c>
      <c r="I461" s="148">
        <f t="shared" si="27"/>
        <v>487200.00000000006</v>
      </c>
      <c r="J461" s="95" t="s">
        <v>1540</v>
      </c>
      <c r="K461" s="95" t="s">
        <v>1541</v>
      </c>
      <c r="L461" s="24"/>
    </row>
    <row r="462" spans="1:12" s="36" customFormat="1" ht="89.25">
      <c r="A462" s="37" t="s">
        <v>1512</v>
      </c>
      <c r="B462" s="95" t="s">
        <v>1552</v>
      </c>
      <c r="C462" s="95" t="s">
        <v>350</v>
      </c>
      <c r="D462" s="95" t="s">
        <v>1562</v>
      </c>
      <c r="E462" s="95" t="s">
        <v>915</v>
      </c>
      <c r="F462" s="76">
        <v>1</v>
      </c>
      <c r="G462" s="122"/>
      <c r="H462" s="76">
        <v>85000</v>
      </c>
      <c r="I462" s="148">
        <f>H462*1.12</f>
        <v>95200.000000000015</v>
      </c>
      <c r="J462" s="95" t="s">
        <v>1540</v>
      </c>
      <c r="K462" s="95" t="s">
        <v>1541</v>
      </c>
      <c r="L462" s="24"/>
    </row>
    <row r="463" spans="1:12" s="36" customFormat="1" ht="75" customHeight="1">
      <c r="A463" s="37" t="s">
        <v>1513</v>
      </c>
      <c r="B463" s="101" t="s">
        <v>1553</v>
      </c>
      <c r="C463" s="95" t="s">
        <v>350</v>
      </c>
      <c r="D463" s="101" t="s">
        <v>1563</v>
      </c>
      <c r="E463" s="95" t="s">
        <v>915</v>
      </c>
      <c r="F463" s="76">
        <v>1</v>
      </c>
      <c r="G463" s="101"/>
      <c r="H463" s="139">
        <v>560625</v>
      </c>
      <c r="I463" s="148">
        <f>H463*1.12</f>
        <v>627900.00000000012</v>
      </c>
      <c r="J463" s="95" t="s">
        <v>1540</v>
      </c>
      <c r="K463" s="95" t="s">
        <v>338</v>
      </c>
      <c r="L463" s="24"/>
    </row>
    <row r="464" spans="1:12" s="36" customFormat="1" ht="102">
      <c r="A464" s="37" t="s">
        <v>1572</v>
      </c>
      <c r="B464" s="20" t="s">
        <v>1212</v>
      </c>
      <c r="C464" s="20" t="s">
        <v>775</v>
      </c>
      <c r="D464" s="20" t="s">
        <v>1637</v>
      </c>
      <c r="E464" s="30" t="s">
        <v>915</v>
      </c>
      <c r="F464" s="76">
        <v>1</v>
      </c>
      <c r="G464" s="76"/>
      <c r="H464" s="139">
        <v>16741205.359999999</v>
      </c>
      <c r="I464" s="148">
        <f>H464*1.12</f>
        <v>18750150.003200002</v>
      </c>
      <c r="J464" s="95" t="s">
        <v>1614</v>
      </c>
      <c r="K464" s="95" t="s">
        <v>1471</v>
      </c>
      <c r="L464" s="24"/>
    </row>
    <row r="465" spans="1:12" s="36" customFormat="1" ht="178.5">
      <c r="A465" s="37" t="s">
        <v>1655</v>
      </c>
      <c r="B465" s="20" t="s">
        <v>1676</v>
      </c>
      <c r="C465" s="95" t="s">
        <v>350</v>
      </c>
      <c r="D465" s="20" t="s">
        <v>1677</v>
      </c>
      <c r="E465" s="30" t="s">
        <v>915</v>
      </c>
      <c r="F465" s="76">
        <v>1</v>
      </c>
      <c r="G465" s="76"/>
      <c r="H465" s="139">
        <v>1750000</v>
      </c>
      <c r="I465" s="148">
        <f>H465*1.12</f>
        <v>1960000.0000000002</v>
      </c>
      <c r="J465" s="95" t="s">
        <v>1678</v>
      </c>
      <c r="K465" s="95" t="s">
        <v>338</v>
      </c>
      <c r="L465" s="24"/>
    </row>
    <row r="466" spans="1:12" s="31" customFormat="1" ht="195" customHeight="1">
      <c r="A466" s="126" t="s">
        <v>1698</v>
      </c>
      <c r="B466" s="69" t="s">
        <v>1709</v>
      </c>
      <c r="C466" s="101" t="s">
        <v>775</v>
      </c>
      <c r="D466" s="20" t="s">
        <v>2035</v>
      </c>
      <c r="E466" s="69" t="s">
        <v>915</v>
      </c>
      <c r="F466" s="111">
        <v>1</v>
      </c>
      <c r="G466" s="111"/>
      <c r="H466" s="128">
        <v>288500</v>
      </c>
      <c r="I466" s="76">
        <f>H466*1.12</f>
        <v>323120.00000000006</v>
      </c>
      <c r="J466" s="95" t="s">
        <v>1540</v>
      </c>
      <c r="K466" s="20" t="s">
        <v>511</v>
      </c>
      <c r="L466" s="24"/>
    </row>
    <row r="467" spans="1:12" s="31" customFormat="1" ht="318.75">
      <c r="A467" s="126" t="s">
        <v>1699</v>
      </c>
      <c r="B467" s="69" t="s">
        <v>1710</v>
      </c>
      <c r="C467" s="101" t="s">
        <v>775</v>
      </c>
      <c r="D467" s="20" t="s">
        <v>2036</v>
      </c>
      <c r="E467" s="69" t="s">
        <v>915</v>
      </c>
      <c r="F467" s="111">
        <v>1</v>
      </c>
      <c r="G467" s="111"/>
      <c r="H467" s="128">
        <v>616000</v>
      </c>
      <c r="I467" s="76">
        <f t="shared" ref="I467:I473" si="28">H467*1.12</f>
        <v>689920.00000000012</v>
      </c>
      <c r="J467" s="95" t="s">
        <v>1540</v>
      </c>
      <c r="K467" s="20" t="s">
        <v>511</v>
      </c>
      <c r="L467" s="24"/>
    </row>
    <row r="468" spans="1:12" s="31" customFormat="1" ht="209.25" customHeight="1">
      <c r="A468" s="126" t="s">
        <v>1700</v>
      </c>
      <c r="B468" s="69" t="s">
        <v>1711</v>
      </c>
      <c r="C468" s="101" t="s">
        <v>775</v>
      </c>
      <c r="D468" s="20" t="s">
        <v>2037</v>
      </c>
      <c r="E468" s="69" t="s">
        <v>915</v>
      </c>
      <c r="F468" s="111">
        <v>1</v>
      </c>
      <c r="G468" s="111"/>
      <c r="H468" s="128">
        <v>502500</v>
      </c>
      <c r="I468" s="76">
        <f t="shared" si="28"/>
        <v>562800</v>
      </c>
      <c r="J468" s="95" t="s">
        <v>1540</v>
      </c>
      <c r="K468" s="20" t="s">
        <v>511</v>
      </c>
      <c r="L468" s="24"/>
    </row>
    <row r="469" spans="1:12" s="31" customFormat="1" ht="267.75">
      <c r="A469" s="126" t="s">
        <v>1701</v>
      </c>
      <c r="B469" s="69" t="s">
        <v>1712</v>
      </c>
      <c r="C469" s="101" t="s">
        <v>775</v>
      </c>
      <c r="D469" s="20" t="s">
        <v>2038</v>
      </c>
      <c r="E469" s="69" t="s">
        <v>915</v>
      </c>
      <c r="F469" s="111">
        <v>1</v>
      </c>
      <c r="G469" s="111"/>
      <c r="H469" s="128">
        <v>613500</v>
      </c>
      <c r="I469" s="76">
        <f t="shared" si="28"/>
        <v>687120.00000000012</v>
      </c>
      <c r="J469" s="95" t="s">
        <v>1540</v>
      </c>
      <c r="K469" s="20" t="s">
        <v>511</v>
      </c>
      <c r="L469" s="24"/>
    </row>
    <row r="470" spans="1:12" s="31" customFormat="1" ht="306">
      <c r="A470" s="126" t="s">
        <v>1702</v>
      </c>
      <c r="B470" s="69" t="s">
        <v>1713</v>
      </c>
      <c r="C470" s="101" t="s">
        <v>775</v>
      </c>
      <c r="D470" s="20" t="s">
        <v>2039</v>
      </c>
      <c r="E470" s="69" t="s">
        <v>915</v>
      </c>
      <c r="F470" s="111">
        <v>1</v>
      </c>
      <c r="G470" s="111"/>
      <c r="H470" s="128">
        <v>611900</v>
      </c>
      <c r="I470" s="76">
        <f t="shared" si="28"/>
        <v>685328.00000000012</v>
      </c>
      <c r="J470" s="95" t="s">
        <v>1540</v>
      </c>
      <c r="K470" s="20" t="s">
        <v>511</v>
      </c>
      <c r="L470" s="24"/>
    </row>
    <row r="471" spans="1:12" s="31" customFormat="1" ht="194.25" customHeight="1">
      <c r="A471" s="126" t="s">
        <v>1703</v>
      </c>
      <c r="B471" s="69" t="s">
        <v>1714</v>
      </c>
      <c r="C471" s="101" t="s">
        <v>775</v>
      </c>
      <c r="D471" s="20" t="s">
        <v>2040</v>
      </c>
      <c r="E471" s="69" t="s">
        <v>915</v>
      </c>
      <c r="F471" s="111">
        <v>1</v>
      </c>
      <c r="G471" s="111"/>
      <c r="H471" s="128">
        <v>268000</v>
      </c>
      <c r="I471" s="76">
        <f t="shared" si="28"/>
        <v>300160</v>
      </c>
      <c r="J471" s="95" t="s">
        <v>1540</v>
      </c>
      <c r="K471" s="20" t="s">
        <v>511</v>
      </c>
      <c r="L471" s="24"/>
    </row>
    <row r="472" spans="1:12" s="31" customFormat="1" ht="216.75">
      <c r="A472" s="126" t="s">
        <v>1704</v>
      </c>
      <c r="B472" s="69" t="s">
        <v>1715</v>
      </c>
      <c r="C472" s="101" t="s">
        <v>775</v>
      </c>
      <c r="D472" s="20" t="s">
        <v>2041</v>
      </c>
      <c r="E472" s="69" t="s">
        <v>915</v>
      </c>
      <c r="F472" s="111">
        <v>1</v>
      </c>
      <c r="G472" s="111"/>
      <c r="H472" s="128">
        <v>551900</v>
      </c>
      <c r="I472" s="76">
        <f t="shared" si="28"/>
        <v>618128.00000000012</v>
      </c>
      <c r="J472" s="95" t="s">
        <v>1540</v>
      </c>
      <c r="K472" s="20" t="s">
        <v>511</v>
      </c>
      <c r="L472" s="24"/>
    </row>
    <row r="473" spans="1:12" s="31" customFormat="1" ht="221.25" customHeight="1">
      <c r="A473" s="126" t="s">
        <v>1705</v>
      </c>
      <c r="B473" s="69" t="s">
        <v>1716</v>
      </c>
      <c r="C473" s="101" t="s">
        <v>775</v>
      </c>
      <c r="D473" s="20" t="s">
        <v>2042</v>
      </c>
      <c r="E473" s="69" t="s">
        <v>915</v>
      </c>
      <c r="F473" s="111">
        <v>1</v>
      </c>
      <c r="G473" s="111"/>
      <c r="H473" s="128">
        <v>179500</v>
      </c>
      <c r="I473" s="76">
        <f t="shared" si="28"/>
        <v>201040.00000000003</v>
      </c>
      <c r="J473" s="95" t="s">
        <v>1540</v>
      </c>
      <c r="K473" s="20" t="s">
        <v>511</v>
      </c>
      <c r="L473" s="24"/>
    </row>
    <row r="474" spans="1:12" s="31" customFormat="1" ht="206.25" customHeight="1">
      <c r="A474" s="126" t="s">
        <v>1706</v>
      </c>
      <c r="B474" s="69" t="s">
        <v>1717</v>
      </c>
      <c r="C474" s="101" t="s">
        <v>775</v>
      </c>
      <c r="D474" s="20" t="s">
        <v>2043</v>
      </c>
      <c r="E474" s="69" t="s">
        <v>915</v>
      </c>
      <c r="F474" s="111">
        <v>1</v>
      </c>
      <c r="G474" s="111"/>
      <c r="H474" s="128">
        <v>1245000</v>
      </c>
      <c r="I474" s="76">
        <f>H474*1.12</f>
        <v>1394400.0000000002</v>
      </c>
      <c r="J474" s="95" t="s">
        <v>1540</v>
      </c>
      <c r="K474" s="20" t="s">
        <v>511</v>
      </c>
      <c r="L474" s="24"/>
    </row>
    <row r="475" spans="1:12" s="31" customFormat="1" ht="204">
      <c r="A475" s="126" t="s">
        <v>1707</v>
      </c>
      <c r="B475" s="69" t="s">
        <v>1718</v>
      </c>
      <c r="C475" s="101" t="s">
        <v>775</v>
      </c>
      <c r="D475" s="20" t="s">
        <v>2044</v>
      </c>
      <c r="E475" s="69" t="s">
        <v>915</v>
      </c>
      <c r="F475" s="111">
        <v>1</v>
      </c>
      <c r="G475" s="111"/>
      <c r="H475" s="128">
        <v>1114000</v>
      </c>
      <c r="I475" s="76">
        <f>H475*1.12</f>
        <v>1247680.0000000002</v>
      </c>
      <c r="J475" s="95" t="s">
        <v>1540</v>
      </c>
      <c r="K475" s="20" t="s">
        <v>511</v>
      </c>
      <c r="L475" s="24"/>
    </row>
    <row r="476" spans="1:12" s="31" customFormat="1" ht="204">
      <c r="A476" s="126" t="s">
        <v>1708</v>
      </c>
      <c r="B476" s="161" t="s">
        <v>1719</v>
      </c>
      <c r="C476" s="151" t="s">
        <v>775</v>
      </c>
      <c r="D476" s="144" t="s">
        <v>2045</v>
      </c>
      <c r="E476" s="161" t="s">
        <v>915</v>
      </c>
      <c r="F476" s="109">
        <v>1</v>
      </c>
      <c r="G476" s="152"/>
      <c r="H476" s="128">
        <v>704000</v>
      </c>
      <c r="I476" s="76">
        <f>H476*1.12</f>
        <v>788480.00000000012</v>
      </c>
      <c r="J476" s="113" t="s">
        <v>1540</v>
      </c>
      <c r="K476" s="144" t="s">
        <v>511</v>
      </c>
      <c r="L476" s="24"/>
    </row>
    <row r="477" spans="1:12" s="31" customFormat="1" ht="89.25">
      <c r="A477" s="95">
        <v>84</v>
      </c>
      <c r="B477" s="95" t="s">
        <v>2058</v>
      </c>
      <c r="C477" s="95" t="s">
        <v>775</v>
      </c>
      <c r="D477" s="95" t="s">
        <v>2060</v>
      </c>
      <c r="E477" s="113" t="s">
        <v>915</v>
      </c>
      <c r="F477" s="109">
        <v>1</v>
      </c>
      <c r="G477" s="101"/>
      <c r="H477" s="100">
        <v>14601815.630000001</v>
      </c>
      <c r="I477" s="76">
        <f t="shared" ref="I477:I478" si="29">H477*1.12</f>
        <v>16354033.505600002</v>
      </c>
      <c r="J477" s="95" t="s">
        <v>2059</v>
      </c>
      <c r="K477" s="95" t="s">
        <v>1471</v>
      </c>
      <c r="L477" s="105"/>
    </row>
    <row r="478" spans="1:12" s="31" customFormat="1" ht="216.75">
      <c r="A478" s="95">
        <v>85</v>
      </c>
      <c r="B478" s="95" t="s">
        <v>2220</v>
      </c>
      <c r="C478" s="95" t="s">
        <v>350</v>
      </c>
      <c r="D478" s="95" t="s">
        <v>2218</v>
      </c>
      <c r="E478" s="95" t="s">
        <v>915</v>
      </c>
      <c r="F478" s="109">
        <v>1</v>
      </c>
      <c r="G478" s="101"/>
      <c r="H478" s="100">
        <v>1144000</v>
      </c>
      <c r="I478" s="76">
        <f t="shared" si="29"/>
        <v>1281280.0000000002</v>
      </c>
      <c r="J478" s="95" t="s">
        <v>2219</v>
      </c>
      <c r="K478" s="20" t="s">
        <v>338</v>
      </c>
      <c r="L478" s="105"/>
    </row>
    <row r="479" spans="1:12" s="31" customFormat="1" ht="159" customHeight="1">
      <c r="A479" s="169">
        <v>86</v>
      </c>
      <c r="B479" s="95" t="s">
        <v>2232</v>
      </c>
      <c r="C479" s="95" t="s">
        <v>350</v>
      </c>
      <c r="D479" s="95" t="s">
        <v>2233</v>
      </c>
      <c r="E479" s="95" t="s">
        <v>915</v>
      </c>
      <c r="F479" s="109">
        <v>1</v>
      </c>
      <c r="G479" s="101"/>
      <c r="H479" s="111">
        <v>3120270</v>
      </c>
      <c r="I479" s="76">
        <f>H479*1.12</f>
        <v>3494702.4000000004</v>
      </c>
      <c r="J479" s="95" t="s">
        <v>2234</v>
      </c>
      <c r="K479" s="20" t="s">
        <v>338</v>
      </c>
      <c r="L479" s="105" t="s">
        <v>2061</v>
      </c>
    </row>
    <row r="480" spans="1:12" s="12" customFormat="1" ht="12.75">
      <c r="A480" s="250" t="s">
        <v>630</v>
      </c>
      <c r="B480" s="251"/>
      <c r="C480" s="252"/>
      <c r="D480" s="14"/>
      <c r="E480" s="14"/>
      <c r="F480" s="15"/>
      <c r="G480" s="60"/>
      <c r="H480" s="74">
        <f>SUM(H394:H479)</f>
        <v>252438670.91999996</v>
      </c>
      <c r="I480" s="74">
        <f>SUM(I394:I479)</f>
        <v>282731311.43040001</v>
      </c>
      <c r="J480" s="15"/>
      <c r="K480" s="16"/>
      <c r="L480" s="81"/>
    </row>
    <row r="481" spans="1:12" s="12" customFormat="1" ht="12.75">
      <c r="A481" s="162" t="s">
        <v>629</v>
      </c>
      <c r="B481" s="163"/>
      <c r="C481" s="163"/>
      <c r="D481" s="164"/>
      <c r="E481" s="164"/>
      <c r="F481" s="165"/>
      <c r="G481" s="166"/>
      <c r="H481" s="74">
        <f>H480+H392+H382</f>
        <v>832847432.68151426</v>
      </c>
      <c r="I481" s="74">
        <f>I480+I392+I382</f>
        <v>932789124.6032958</v>
      </c>
      <c r="J481" s="15"/>
      <c r="K481" s="16"/>
      <c r="L481" s="81"/>
    </row>
    <row r="482" spans="1:12">
      <c r="A482" s="258" t="s">
        <v>542</v>
      </c>
      <c r="B482" s="259"/>
      <c r="C482" s="259"/>
      <c r="D482" s="259"/>
      <c r="E482" s="259"/>
      <c r="F482" s="259"/>
      <c r="G482" s="259"/>
      <c r="H482" s="259"/>
      <c r="I482" s="259"/>
      <c r="J482" s="259"/>
      <c r="K482" s="260"/>
      <c r="L482" s="81"/>
    </row>
    <row r="483" spans="1:12">
      <c r="A483" s="246" t="s">
        <v>334</v>
      </c>
      <c r="B483" s="246"/>
      <c r="C483" s="246"/>
      <c r="D483" s="246"/>
      <c r="E483" s="246"/>
      <c r="F483" s="246"/>
      <c r="G483" s="246"/>
      <c r="H483" s="246"/>
      <c r="I483" s="246"/>
      <c r="J483" s="246"/>
      <c r="K483" s="35"/>
      <c r="L483" s="80"/>
    </row>
    <row r="484" spans="1:12" ht="102">
      <c r="A484" s="37">
        <v>1</v>
      </c>
      <c r="B484" s="20" t="s">
        <v>335</v>
      </c>
      <c r="C484" s="41" t="s">
        <v>543</v>
      </c>
      <c r="D484" s="20" t="s">
        <v>336</v>
      </c>
      <c r="E484" s="20" t="s">
        <v>776</v>
      </c>
      <c r="F484" s="22">
        <v>616000</v>
      </c>
      <c r="G484" s="59">
        <v>88</v>
      </c>
      <c r="H484" s="59">
        <f>F484*G484</f>
        <v>54208000</v>
      </c>
      <c r="I484" s="59">
        <f>H484*1.12</f>
        <v>60712960.000000007</v>
      </c>
      <c r="J484" s="21" t="s">
        <v>544</v>
      </c>
      <c r="K484" s="20" t="s">
        <v>338</v>
      </c>
      <c r="L484" s="83"/>
    </row>
    <row r="485" spans="1:12" ht="70.5" customHeight="1">
      <c r="A485" s="37">
        <v>2</v>
      </c>
      <c r="B485" s="41" t="s">
        <v>545</v>
      </c>
      <c r="C485" s="41" t="s">
        <v>546</v>
      </c>
      <c r="D485" s="41" t="s">
        <v>547</v>
      </c>
      <c r="E485" s="41" t="s">
        <v>548</v>
      </c>
      <c r="F485" s="108">
        <v>11028000</v>
      </c>
      <c r="G485" s="59">
        <v>11.23</v>
      </c>
      <c r="H485" s="59">
        <f t="shared" ref="H485:H500" si="30">F485*G485</f>
        <v>123844440</v>
      </c>
      <c r="I485" s="59">
        <f t="shared" ref="I485:I500" si="31">H485*1.12</f>
        <v>138705772.80000001</v>
      </c>
      <c r="J485" s="19" t="s">
        <v>345</v>
      </c>
      <c r="K485" s="20" t="s">
        <v>338</v>
      </c>
      <c r="L485" s="80"/>
    </row>
    <row r="486" spans="1:12" ht="72" customHeight="1">
      <c r="A486" s="37">
        <v>3</v>
      </c>
      <c r="B486" s="41" t="s">
        <v>549</v>
      </c>
      <c r="C486" s="41" t="s">
        <v>550</v>
      </c>
      <c r="D486" s="41" t="s">
        <v>547</v>
      </c>
      <c r="E486" s="41" t="s">
        <v>548</v>
      </c>
      <c r="F486" s="22">
        <v>96000</v>
      </c>
      <c r="G486" s="59">
        <v>11.23</v>
      </c>
      <c r="H486" s="59">
        <f t="shared" si="30"/>
        <v>1078080</v>
      </c>
      <c r="I486" s="59">
        <f t="shared" si="31"/>
        <v>1207449.6000000001</v>
      </c>
      <c r="J486" s="19" t="s">
        <v>345</v>
      </c>
      <c r="K486" s="41" t="s">
        <v>551</v>
      </c>
      <c r="L486" s="80"/>
    </row>
    <row r="487" spans="1:12" ht="71.25" customHeight="1">
      <c r="A487" s="37">
        <v>4</v>
      </c>
      <c r="B487" s="20" t="s">
        <v>552</v>
      </c>
      <c r="C487" s="41" t="s">
        <v>550</v>
      </c>
      <c r="D487" s="41" t="s">
        <v>547</v>
      </c>
      <c r="E487" s="41" t="s">
        <v>548</v>
      </c>
      <c r="F487" s="22">
        <v>100000</v>
      </c>
      <c r="G487" s="59">
        <v>11.23</v>
      </c>
      <c r="H487" s="59">
        <f t="shared" si="30"/>
        <v>1123000</v>
      </c>
      <c r="I487" s="59">
        <f t="shared" si="31"/>
        <v>1257760.0000000002</v>
      </c>
      <c r="J487" s="19" t="s">
        <v>345</v>
      </c>
      <c r="K487" s="20" t="s">
        <v>553</v>
      </c>
      <c r="L487" s="80"/>
    </row>
    <row r="488" spans="1:12" ht="80.25" customHeight="1">
      <c r="A488" s="37">
        <v>5</v>
      </c>
      <c r="B488" s="20" t="s">
        <v>1363</v>
      </c>
      <c r="C488" s="41" t="s">
        <v>1362</v>
      </c>
      <c r="D488" s="41" t="s">
        <v>1364</v>
      </c>
      <c r="E488" s="41" t="s">
        <v>912</v>
      </c>
      <c r="F488" s="76">
        <v>1</v>
      </c>
      <c r="G488" s="76">
        <v>110000</v>
      </c>
      <c r="H488" s="59">
        <f t="shared" si="30"/>
        <v>110000</v>
      </c>
      <c r="I488" s="59">
        <f t="shared" si="31"/>
        <v>123200.00000000001</v>
      </c>
      <c r="J488" s="41" t="s">
        <v>1365</v>
      </c>
      <c r="K488" s="20" t="s">
        <v>338</v>
      </c>
      <c r="L488" s="80"/>
    </row>
    <row r="489" spans="1:12" ht="80.25" customHeight="1">
      <c r="A489" s="37">
        <v>6</v>
      </c>
      <c r="B489" s="95" t="s">
        <v>1391</v>
      </c>
      <c r="C489" s="95" t="s">
        <v>1392</v>
      </c>
      <c r="D489" s="95" t="s">
        <v>1393</v>
      </c>
      <c r="E489" s="95" t="s">
        <v>912</v>
      </c>
      <c r="F489" s="76">
        <v>50</v>
      </c>
      <c r="G489" s="76">
        <v>1600</v>
      </c>
      <c r="H489" s="59">
        <f t="shared" si="30"/>
        <v>80000</v>
      </c>
      <c r="I489" s="59">
        <f t="shared" si="31"/>
        <v>89600.000000000015</v>
      </c>
      <c r="J489" s="116" t="s">
        <v>1394</v>
      </c>
      <c r="K489" s="116" t="s">
        <v>338</v>
      </c>
      <c r="L489" s="80"/>
    </row>
    <row r="490" spans="1:12" ht="80.25" customHeight="1">
      <c r="A490" s="37">
        <v>7</v>
      </c>
      <c r="B490" s="95" t="s">
        <v>1395</v>
      </c>
      <c r="C490" s="95" t="s">
        <v>1392</v>
      </c>
      <c r="D490" s="95" t="s">
        <v>1417</v>
      </c>
      <c r="E490" s="95" t="s">
        <v>912</v>
      </c>
      <c r="F490" s="76">
        <v>50</v>
      </c>
      <c r="G490" s="76">
        <v>350</v>
      </c>
      <c r="H490" s="59">
        <f t="shared" si="30"/>
        <v>17500</v>
      </c>
      <c r="I490" s="59">
        <f t="shared" si="31"/>
        <v>19600.000000000004</v>
      </c>
      <c r="J490" s="116" t="s">
        <v>1394</v>
      </c>
      <c r="K490" s="116" t="s">
        <v>338</v>
      </c>
      <c r="L490" s="80"/>
    </row>
    <row r="491" spans="1:12" ht="80.25" customHeight="1">
      <c r="A491" s="37">
        <v>8</v>
      </c>
      <c r="B491" s="95" t="s">
        <v>1405</v>
      </c>
      <c r="C491" s="95" t="s">
        <v>1392</v>
      </c>
      <c r="D491" s="95" t="s">
        <v>1396</v>
      </c>
      <c r="E491" s="95" t="s">
        <v>912</v>
      </c>
      <c r="F491" s="76">
        <v>50</v>
      </c>
      <c r="G491" s="76">
        <v>105.5</v>
      </c>
      <c r="H491" s="59">
        <f t="shared" si="30"/>
        <v>5275</v>
      </c>
      <c r="I491" s="59">
        <f t="shared" si="31"/>
        <v>5908.0000000000009</v>
      </c>
      <c r="J491" s="116" t="s">
        <v>1394</v>
      </c>
      <c r="K491" s="116" t="s">
        <v>338</v>
      </c>
      <c r="L491" s="80"/>
    </row>
    <row r="492" spans="1:12" ht="80.25" customHeight="1">
      <c r="A492" s="37">
        <v>9</v>
      </c>
      <c r="B492" s="95" t="s">
        <v>1397</v>
      </c>
      <c r="C492" s="95" t="s">
        <v>1392</v>
      </c>
      <c r="D492" s="95" t="s">
        <v>1398</v>
      </c>
      <c r="E492" s="95" t="s">
        <v>912</v>
      </c>
      <c r="F492" s="76">
        <v>100</v>
      </c>
      <c r="G492" s="76">
        <v>1350</v>
      </c>
      <c r="H492" s="59">
        <f t="shared" si="30"/>
        <v>135000</v>
      </c>
      <c r="I492" s="59">
        <f t="shared" si="31"/>
        <v>151200</v>
      </c>
      <c r="J492" s="116" t="s">
        <v>1394</v>
      </c>
      <c r="K492" s="116" t="s">
        <v>338</v>
      </c>
      <c r="L492" s="38"/>
    </row>
    <row r="493" spans="1:12" ht="80.25" customHeight="1">
      <c r="A493" s="37">
        <v>10</v>
      </c>
      <c r="B493" s="95" t="s">
        <v>1399</v>
      </c>
      <c r="C493" s="95" t="s">
        <v>1392</v>
      </c>
      <c r="D493" s="95" t="s">
        <v>1400</v>
      </c>
      <c r="E493" s="95" t="s">
        <v>912</v>
      </c>
      <c r="F493" s="76">
        <v>50</v>
      </c>
      <c r="G493" s="76">
        <v>280</v>
      </c>
      <c r="H493" s="59">
        <f t="shared" si="30"/>
        <v>14000</v>
      </c>
      <c r="I493" s="59">
        <f t="shared" si="31"/>
        <v>15680.000000000002</v>
      </c>
      <c r="J493" s="116" t="s">
        <v>1394</v>
      </c>
      <c r="K493" s="116" t="s">
        <v>338</v>
      </c>
      <c r="L493" s="80"/>
    </row>
    <row r="494" spans="1:12" ht="80.25" customHeight="1">
      <c r="A494" s="37">
        <v>11</v>
      </c>
      <c r="B494" s="95" t="s">
        <v>1401</v>
      </c>
      <c r="C494" s="95" t="s">
        <v>1392</v>
      </c>
      <c r="D494" s="95" t="s">
        <v>1406</v>
      </c>
      <c r="E494" s="95" t="s">
        <v>912</v>
      </c>
      <c r="F494" s="76">
        <v>50</v>
      </c>
      <c r="G494" s="76">
        <v>520</v>
      </c>
      <c r="H494" s="59">
        <f t="shared" si="30"/>
        <v>26000</v>
      </c>
      <c r="I494" s="59">
        <f t="shared" si="31"/>
        <v>29120.000000000004</v>
      </c>
      <c r="J494" s="116" t="s">
        <v>1394</v>
      </c>
      <c r="K494" s="116" t="s">
        <v>338</v>
      </c>
      <c r="L494" s="80"/>
    </row>
    <row r="495" spans="1:12" ht="87" customHeight="1">
      <c r="A495" s="37">
        <v>12</v>
      </c>
      <c r="B495" s="95" t="s">
        <v>1402</v>
      </c>
      <c r="C495" s="95" t="s">
        <v>1392</v>
      </c>
      <c r="D495" s="95" t="s">
        <v>1407</v>
      </c>
      <c r="E495" s="95" t="s">
        <v>912</v>
      </c>
      <c r="F495" s="76">
        <v>50</v>
      </c>
      <c r="G495" s="76">
        <v>300</v>
      </c>
      <c r="H495" s="59">
        <f t="shared" si="30"/>
        <v>15000</v>
      </c>
      <c r="I495" s="59">
        <f t="shared" si="31"/>
        <v>16800</v>
      </c>
      <c r="J495" s="116" t="s">
        <v>1394</v>
      </c>
      <c r="K495" s="116" t="s">
        <v>338</v>
      </c>
      <c r="L495" s="80"/>
    </row>
    <row r="496" spans="1:12" ht="80.25" customHeight="1">
      <c r="A496" s="37">
        <v>13</v>
      </c>
      <c r="B496" s="95" t="s">
        <v>1403</v>
      </c>
      <c r="C496" s="95" t="s">
        <v>1392</v>
      </c>
      <c r="D496" s="95" t="s">
        <v>1404</v>
      </c>
      <c r="E496" s="95" t="s">
        <v>912</v>
      </c>
      <c r="F496" s="76">
        <v>50</v>
      </c>
      <c r="G496" s="76">
        <v>1350</v>
      </c>
      <c r="H496" s="59">
        <f t="shared" si="30"/>
        <v>67500</v>
      </c>
      <c r="I496" s="59">
        <f t="shared" si="31"/>
        <v>75600</v>
      </c>
      <c r="J496" s="116" t="s">
        <v>1394</v>
      </c>
      <c r="K496" s="116" t="s">
        <v>338</v>
      </c>
      <c r="L496" s="80"/>
    </row>
    <row r="497" spans="1:12" ht="80.25" customHeight="1">
      <c r="A497" s="37">
        <v>14</v>
      </c>
      <c r="B497" s="101" t="s">
        <v>1610</v>
      </c>
      <c r="C497" s="95" t="s">
        <v>1392</v>
      </c>
      <c r="D497" s="95" t="s">
        <v>1638</v>
      </c>
      <c r="E497" s="95" t="s">
        <v>912</v>
      </c>
      <c r="F497" s="76">
        <v>450</v>
      </c>
      <c r="G497" s="76">
        <v>160.5</v>
      </c>
      <c r="H497" s="59">
        <f t="shared" si="30"/>
        <v>72225</v>
      </c>
      <c r="I497" s="59">
        <f t="shared" si="31"/>
        <v>80892.000000000015</v>
      </c>
      <c r="J497" s="95" t="s">
        <v>1611</v>
      </c>
      <c r="K497" s="95" t="s">
        <v>338</v>
      </c>
      <c r="L497" s="80"/>
    </row>
    <row r="498" spans="1:12" ht="80.25" customHeight="1">
      <c r="A498" s="37">
        <v>15</v>
      </c>
      <c r="B498" s="101" t="s">
        <v>1612</v>
      </c>
      <c r="C498" s="95" t="s">
        <v>1392</v>
      </c>
      <c r="D498" s="95" t="s">
        <v>1613</v>
      </c>
      <c r="E498" s="95" t="s">
        <v>912</v>
      </c>
      <c r="F498" s="76">
        <v>450</v>
      </c>
      <c r="G498" s="76">
        <v>312</v>
      </c>
      <c r="H498" s="59">
        <f t="shared" si="30"/>
        <v>140400</v>
      </c>
      <c r="I498" s="59">
        <f t="shared" si="31"/>
        <v>157248.00000000003</v>
      </c>
      <c r="J498" s="95" t="s">
        <v>1611</v>
      </c>
      <c r="K498" s="95" t="s">
        <v>338</v>
      </c>
      <c r="L498" s="80"/>
    </row>
    <row r="499" spans="1:12" s="31" customFormat="1" ht="63.75">
      <c r="A499" s="141" t="s">
        <v>208</v>
      </c>
      <c r="B499" s="113" t="s">
        <v>1861</v>
      </c>
      <c r="C499" s="94" t="s">
        <v>1362</v>
      </c>
      <c r="D499" s="150" t="s">
        <v>1860</v>
      </c>
      <c r="E499" s="151" t="s">
        <v>912</v>
      </c>
      <c r="F499" s="152">
        <v>3</v>
      </c>
      <c r="G499" s="152">
        <v>35000</v>
      </c>
      <c r="H499" s="59">
        <f t="shared" si="30"/>
        <v>105000</v>
      </c>
      <c r="I499" s="59">
        <f t="shared" si="31"/>
        <v>117600.00000000001</v>
      </c>
      <c r="J499" s="144" t="s">
        <v>1601</v>
      </c>
      <c r="K499" s="151" t="s">
        <v>338</v>
      </c>
      <c r="L499" s="24"/>
    </row>
    <row r="500" spans="1:12" s="31" customFormat="1" ht="51">
      <c r="A500" s="95">
        <v>17</v>
      </c>
      <c r="B500" s="101" t="s">
        <v>1861</v>
      </c>
      <c r="C500" s="101" t="s">
        <v>350</v>
      </c>
      <c r="D500" s="101" t="s">
        <v>1957</v>
      </c>
      <c r="E500" s="101" t="s">
        <v>912</v>
      </c>
      <c r="F500" s="95">
        <v>1</v>
      </c>
      <c r="G500" s="109">
        <v>30000</v>
      </c>
      <c r="H500" s="59">
        <f t="shared" si="30"/>
        <v>30000</v>
      </c>
      <c r="I500" s="59">
        <f t="shared" si="31"/>
        <v>33600</v>
      </c>
      <c r="J500" s="95" t="s">
        <v>1956</v>
      </c>
      <c r="K500" s="101" t="s">
        <v>338</v>
      </c>
      <c r="L500" s="105"/>
    </row>
    <row r="501" spans="1:12" s="12" customFormat="1" ht="12.75">
      <c r="A501" s="250" t="s">
        <v>627</v>
      </c>
      <c r="B501" s="251"/>
      <c r="C501" s="252"/>
      <c r="D501" s="68"/>
      <c r="E501" s="68"/>
      <c r="F501" s="153"/>
      <c r="G501" s="154"/>
      <c r="H501" s="155">
        <f>SUM(H484:H500)</f>
        <v>181071420</v>
      </c>
      <c r="I501" s="155">
        <f>SUM(I484:I500)</f>
        <v>202799990.40000001</v>
      </c>
      <c r="J501" s="153"/>
      <c r="K501" s="156"/>
      <c r="L501" s="81"/>
    </row>
    <row r="502" spans="1:12" s="36" customFormat="1" ht="12.75">
      <c r="A502" s="246" t="s">
        <v>496</v>
      </c>
      <c r="B502" s="246"/>
      <c r="C502" s="246"/>
      <c r="D502" s="246"/>
      <c r="E502" s="246"/>
      <c r="F502" s="246"/>
      <c r="G502" s="246"/>
      <c r="H502" s="246"/>
      <c r="I502" s="246"/>
      <c r="J502" s="246"/>
      <c r="K502" s="35"/>
      <c r="L502" s="81"/>
    </row>
    <row r="503" spans="1:12" s="3" customFormat="1" ht="84.75" customHeight="1">
      <c r="A503" s="95">
        <v>1</v>
      </c>
      <c r="B503" s="101" t="s">
        <v>1987</v>
      </c>
      <c r="C503" s="101" t="s">
        <v>1988</v>
      </c>
      <c r="D503" s="101" t="s">
        <v>1989</v>
      </c>
      <c r="E503" s="101" t="s">
        <v>914</v>
      </c>
      <c r="F503" s="95">
        <v>1</v>
      </c>
      <c r="G503" s="101"/>
      <c r="H503" s="137">
        <v>520361176.79000002</v>
      </c>
      <c r="I503" s="109">
        <v>582804518</v>
      </c>
      <c r="J503" s="101" t="s">
        <v>1990</v>
      </c>
      <c r="K503" s="101" t="s">
        <v>338</v>
      </c>
      <c r="L503" s="80"/>
    </row>
    <row r="504" spans="1:12" s="3" customFormat="1" ht="12.75">
      <c r="A504" s="253" t="s">
        <v>628</v>
      </c>
      <c r="B504" s="254"/>
      <c r="C504" s="255"/>
      <c r="D504" s="38"/>
      <c r="E504" s="38"/>
      <c r="F504" s="39"/>
      <c r="G504" s="61"/>
      <c r="H504" s="74">
        <f>SUM(H503:H503)</f>
        <v>520361176.79000002</v>
      </c>
      <c r="I504" s="74">
        <f>SUM(I503:I503)</f>
        <v>582804518</v>
      </c>
      <c r="J504" s="39"/>
      <c r="K504" s="40"/>
      <c r="L504" s="81"/>
    </row>
    <row r="505" spans="1:12">
      <c r="A505" s="247" t="s">
        <v>498</v>
      </c>
      <c r="B505" s="248"/>
      <c r="C505" s="248"/>
      <c r="D505" s="248"/>
      <c r="E505" s="248"/>
      <c r="F505" s="248"/>
      <c r="G505" s="248"/>
      <c r="H505" s="248"/>
      <c r="I505" s="248"/>
      <c r="J505" s="249"/>
      <c r="K505" s="35"/>
      <c r="L505" s="81"/>
    </row>
    <row r="506" spans="1:12" ht="54.75" customHeight="1">
      <c r="A506" s="103">
        <v>1</v>
      </c>
      <c r="B506" s="41" t="s">
        <v>919</v>
      </c>
      <c r="C506" s="41" t="s">
        <v>554</v>
      </c>
      <c r="D506" s="41" t="s">
        <v>920</v>
      </c>
      <c r="E506" s="30" t="s">
        <v>915</v>
      </c>
      <c r="F506" s="76">
        <v>1</v>
      </c>
      <c r="G506" s="101"/>
      <c r="H506" s="76">
        <v>4300000</v>
      </c>
      <c r="I506" s="76">
        <f>H506*1.12</f>
        <v>4816000</v>
      </c>
      <c r="J506" s="19" t="s">
        <v>345</v>
      </c>
      <c r="K506" s="20" t="s">
        <v>338</v>
      </c>
      <c r="L506" s="80"/>
    </row>
    <row r="507" spans="1:12" ht="63.75">
      <c r="A507" s="103">
        <v>2</v>
      </c>
      <c r="B507" s="41" t="s">
        <v>922</v>
      </c>
      <c r="C507" s="41" t="s">
        <v>555</v>
      </c>
      <c r="D507" s="41" t="s">
        <v>922</v>
      </c>
      <c r="E507" s="41" t="s">
        <v>31</v>
      </c>
      <c r="F507" s="76">
        <v>125000</v>
      </c>
      <c r="G507" s="101">
        <v>112.163336</v>
      </c>
      <c r="H507" s="76">
        <f>G507*F507</f>
        <v>14020417</v>
      </c>
      <c r="I507" s="76">
        <f t="shared" ref="I507:I550" si="32">H507*1.12</f>
        <v>15702867.040000001</v>
      </c>
      <c r="J507" s="19" t="s">
        <v>345</v>
      </c>
      <c r="K507" s="20" t="s">
        <v>338</v>
      </c>
      <c r="L507" s="80"/>
    </row>
    <row r="508" spans="1:12" ht="51.75" customHeight="1">
      <c r="A508" s="103">
        <v>3</v>
      </c>
      <c r="B508" s="41" t="s">
        <v>921</v>
      </c>
      <c r="C508" s="41" t="s">
        <v>555</v>
      </c>
      <c r="D508" s="41" t="s">
        <v>921</v>
      </c>
      <c r="E508" s="41" t="s">
        <v>31</v>
      </c>
      <c r="F508" s="76">
        <v>125000</v>
      </c>
      <c r="G508" s="101">
        <v>103.426664</v>
      </c>
      <c r="H508" s="76">
        <f>G508*F508</f>
        <v>12928333</v>
      </c>
      <c r="I508" s="76">
        <f t="shared" si="32"/>
        <v>14479732.960000001</v>
      </c>
      <c r="J508" s="19" t="s">
        <v>345</v>
      </c>
      <c r="K508" s="20" t="s">
        <v>338</v>
      </c>
      <c r="L508" s="80"/>
    </row>
    <row r="509" spans="1:12" ht="54.75" customHeight="1">
      <c r="A509" s="103">
        <v>4</v>
      </c>
      <c r="B509" s="30" t="s">
        <v>923</v>
      </c>
      <c r="C509" s="41" t="s">
        <v>556</v>
      </c>
      <c r="D509" s="30" t="s">
        <v>557</v>
      </c>
      <c r="E509" s="30" t="s">
        <v>915</v>
      </c>
      <c r="F509" s="76">
        <v>1</v>
      </c>
      <c r="G509" s="101"/>
      <c r="H509" s="76">
        <v>184016</v>
      </c>
      <c r="I509" s="76">
        <f t="shared" si="32"/>
        <v>206097.92000000001</v>
      </c>
      <c r="J509" s="30" t="s">
        <v>558</v>
      </c>
      <c r="K509" s="30" t="s">
        <v>559</v>
      </c>
      <c r="L509" s="80"/>
    </row>
    <row r="510" spans="1:12" ht="66" customHeight="1">
      <c r="A510" s="103">
        <v>5</v>
      </c>
      <c r="B510" s="30" t="s">
        <v>924</v>
      </c>
      <c r="C510" s="41" t="s">
        <v>556</v>
      </c>
      <c r="D510" s="30" t="s">
        <v>560</v>
      </c>
      <c r="E510" s="30" t="s">
        <v>915</v>
      </c>
      <c r="F510" s="76">
        <v>1</v>
      </c>
      <c r="G510" s="101"/>
      <c r="H510" s="76">
        <v>920764</v>
      </c>
      <c r="I510" s="76">
        <f t="shared" si="32"/>
        <v>1031255.68</v>
      </c>
      <c r="J510" s="30" t="s">
        <v>558</v>
      </c>
      <c r="K510" s="30" t="s">
        <v>559</v>
      </c>
      <c r="L510" s="80"/>
    </row>
    <row r="511" spans="1:12" ht="63.75">
      <c r="A511" s="103">
        <v>6</v>
      </c>
      <c r="B511" s="30" t="s">
        <v>561</v>
      </c>
      <c r="C511" s="41" t="s">
        <v>556</v>
      </c>
      <c r="D511" s="30" t="s">
        <v>561</v>
      </c>
      <c r="E511" s="30" t="s">
        <v>915</v>
      </c>
      <c r="F511" s="76">
        <v>1</v>
      </c>
      <c r="G511" s="101"/>
      <c r="H511" s="76">
        <v>69192</v>
      </c>
      <c r="I511" s="76">
        <f t="shared" si="32"/>
        <v>77495.040000000008</v>
      </c>
      <c r="J511" s="30" t="s">
        <v>558</v>
      </c>
      <c r="K511" s="30" t="s">
        <v>559</v>
      </c>
      <c r="L511" s="80"/>
    </row>
    <row r="512" spans="1:12" ht="56.25" customHeight="1">
      <c r="A512" s="103">
        <v>7</v>
      </c>
      <c r="B512" s="30" t="s">
        <v>562</v>
      </c>
      <c r="C512" s="41" t="s">
        <v>556</v>
      </c>
      <c r="D512" s="30" t="s">
        <v>562</v>
      </c>
      <c r="E512" s="30" t="s">
        <v>915</v>
      </c>
      <c r="F512" s="76">
        <v>1</v>
      </c>
      <c r="G512" s="101"/>
      <c r="H512" s="76">
        <v>960000</v>
      </c>
      <c r="I512" s="76">
        <f t="shared" si="32"/>
        <v>1075200</v>
      </c>
      <c r="J512" s="30" t="s">
        <v>558</v>
      </c>
      <c r="K512" s="30" t="s">
        <v>559</v>
      </c>
      <c r="L512" s="80"/>
    </row>
    <row r="513" spans="1:12" ht="89.25">
      <c r="A513" s="103">
        <v>8</v>
      </c>
      <c r="B513" s="30" t="s">
        <v>563</v>
      </c>
      <c r="C513" s="41" t="s">
        <v>556</v>
      </c>
      <c r="D513" s="30" t="s">
        <v>563</v>
      </c>
      <c r="E513" s="30" t="s">
        <v>915</v>
      </c>
      <c r="F513" s="76">
        <v>1</v>
      </c>
      <c r="G513" s="101"/>
      <c r="H513" s="76">
        <v>4500326</v>
      </c>
      <c r="I513" s="76">
        <f t="shared" si="32"/>
        <v>5040365.12</v>
      </c>
      <c r="J513" s="30" t="s">
        <v>558</v>
      </c>
      <c r="K513" s="30" t="s">
        <v>559</v>
      </c>
      <c r="L513" s="80"/>
    </row>
    <row r="514" spans="1:12" ht="57" customHeight="1">
      <c r="A514" s="103">
        <v>9</v>
      </c>
      <c r="B514" s="30" t="s">
        <v>564</v>
      </c>
      <c r="C514" s="41" t="s">
        <v>556</v>
      </c>
      <c r="D514" s="30" t="s">
        <v>564</v>
      </c>
      <c r="E514" s="30" t="s">
        <v>915</v>
      </c>
      <c r="F514" s="76">
        <v>1</v>
      </c>
      <c r="G514" s="101"/>
      <c r="H514" s="76">
        <v>462857</v>
      </c>
      <c r="I514" s="76">
        <f t="shared" si="32"/>
        <v>518399.84</v>
      </c>
      <c r="J514" s="30" t="s">
        <v>558</v>
      </c>
      <c r="K514" s="30" t="s">
        <v>559</v>
      </c>
      <c r="L514" s="80"/>
    </row>
    <row r="515" spans="1:12" ht="57" customHeight="1">
      <c r="A515" s="103">
        <v>10</v>
      </c>
      <c r="B515" s="30" t="s">
        <v>565</v>
      </c>
      <c r="C515" s="41" t="s">
        <v>556</v>
      </c>
      <c r="D515" s="30" t="s">
        <v>565</v>
      </c>
      <c r="E515" s="30" t="s">
        <v>915</v>
      </c>
      <c r="F515" s="76">
        <v>1</v>
      </c>
      <c r="G515" s="101"/>
      <c r="H515" s="76">
        <v>644571</v>
      </c>
      <c r="I515" s="76">
        <f t="shared" si="32"/>
        <v>721919.52</v>
      </c>
      <c r="J515" s="30" t="s">
        <v>558</v>
      </c>
      <c r="K515" s="30" t="s">
        <v>559</v>
      </c>
      <c r="L515" s="80"/>
    </row>
    <row r="516" spans="1:12" ht="52.5" customHeight="1">
      <c r="A516" s="103">
        <v>11</v>
      </c>
      <c r="B516" s="30" t="s">
        <v>566</v>
      </c>
      <c r="C516" s="41" t="s">
        <v>556</v>
      </c>
      <c r="D516" s="30" t="s">
        <v>566</v>
      </c>
      <c r="E516" s="30" t="s">
        <v>915</v>
      </c>
      <c r="F516" s="76">
        <v>1</v>
      </c>
      <c r="G516" s="101"/>
      <c r="H516" s="76">
        <v>3154286</v>
      </c>
      <c r="I516" s="76">
        <f t="shared" si="32"/>
        <v>3532800.3200000003</v>
      </c>
      <c r="J516" s="30" t="s">
        <v>558</v>
      </c>
      <c r="K516" s="30" t="s">
        <v>559</v>
      </c>
      <c r="L516" s="80"/>
    </row>
    <row r="517" spans="1:12" ht="68.25" customHeight="1">
      <c r="A517" s="103">
        <v>12</v>
      </c>
      <c r="B517" s="30" t="s">
        <v>925</v>
      </c>
      <c r="C517" s="41" t="s">
        <v>556</v>
      </c>
      <c r="D517" s="30" t="s">
        <v>567</v>
      </c>
      <c r="E517" s="30" t="s">
        <v>915</v>
      </c>
      <c r="F517" s="76">
        <v>1</v>
      </c>
      <c r="G517" s="101"/>
      <c r="H517" s="76">
        <v>384000</v>
      </c>
      <c r="I517" s="76">
        <f t="shared" si="32"/>
        <v>430080.00000000006</v>
      </c>
      <c r="J517" s="30" t="s">
        <v>558</v>
      </c>
      <c r="K517" s="30" t="s">
        <v>559</v>
      </c>
      <c r="L517" s="80"/>
    </row>
    <row r="518" spans="1:12" ht="68.25" customHeight="1">
      <c r="A518" s="103">
        <v>13</v>
      </c>
      <c r="B518" s="30" t="s">
        <v>568</v>
      </c>
      <c r="C518" s="41" t="s">
        <v>556</v>
      </c>
      <c r="D518" s="30" t="s">
        <v>568</v>
      </c>
      <c r="E518" s="30" t="s">
        <v>915</v>
      </c>
      <c r="F518" s="76">
        <v>1</v>
      </c>
      <c r="G518" s="101"/>
      <c r="H518" s="76">
        <v>2134341</v>
      </c>
      <c r="I518" s="76">
        <f t="shared" si="32"/>
        <v>2390461.9200000004</v>
      </c>
      <c r="J518" s="30" t="s">
        <v>558</v>
      </c>
      <c r="K518" s="30" t="s">
        <v>559</v>
      </c>
      <c r="L518" s="80"/>
    </row>
    <row r="519" spans="1:12" ht="51">
      <c r="A519" s="103">
        <v>14</v>
      </c>
      <c r="B519" s="30" t="s">
        <v>569</v>
      </c>
      <c r="C519" s="41" t="s">
        <v>556</v>
      </c>
      <c r="D519" s="30" t="s">
        <v>569</v>
      </c>
      <c r="E519" s="30" t="s">
        <v>915</v>
      </c>
      <c r="F519" s="76">
        <v>1</v>
      </c>
      <c r="G519" s="101"/>
      <c r="H519" s="76">
        <v>2028060</v>
      </c>
      <c r="I519" s="76">
        <f t="shared" si="32"/>
        <v>2271427.2000000002</v>
      </c>
      <c r="J519" s="30" t="s">
        <v>558</v>
      </c>
      <c r="K519" s="30" t="s">
        <v>559</v>
      </c>
      <c r="L519" s="80"/>
    </row>
    <row r="520" spans="1:12" ht="80.25" customHeight="1">
      <c r="A520" s="103">
        <v>15</v>
      </c>
      <c r="B520" s="30" t="s">
        <v>570</v>
      </c>
      <c r="C520" s="41" t="s">
        <v>556</v>
      </c>
      <c r="D520" s="30" t="s">
        <v>570</v>
      </c>
      <c r="E520" s="30" t="s">
        <v>915</v>
      </c>
      <c r="F520" s="76">
        <v>1</v>
      </c>
      <c r="G520" s="101"/>
      <c r="H520" s="76">
        <v>10168426</v>
      </c>
      <c r="I520" s="76">
        <f t="shared" si="32"/>
        <v>11388637.120000001</v>
      </c>
      <c r="J520" s="30" t="s">
        <v>558</v>
      </c>
      <c r="K520" s="30" t="s">
        <v>571</v>
      </c>
      <c r="L520" s="80"/>
    </row>
    <row r="521" spans="1:12" ht="63.75">
      <c r="A521" s="103">
        <v>16</v>
      </c>
      <c r="B521" s="30" t="s">
        <v>572</v>
      </c>
      <c r="C521" s="41" t="s">
        <v>556</v>
      </c>
      <c r="D521" s="30" t="s">
        <v>572</v>
      </c>
      <c r="E521" s="30" t="s">
        <v>915</v>
      </c>
      <c r="F521" s="76">
        <v>1</v>
      </c>
      <c r="G521" s="101"/>
      <c r="H521" s="76">
        <v>1096514</v>
      </c>
      <c r="I521" s="76">
        <f t="shared" si="32"/>
        <v>1228095.6800000002</v>
      </c>
      <c r="J521" s="30" t="s">
        <v>558</v>
      </c>
      <c r="K521" s="30" t="s">
        <v>571</v>
      </c>
      <c r="L521" s="80"/>
    </row>
    <row r="522" spans="1:12" ht="63.75">
      <c r="A522" s="103">
        <v>17</v>
      </c>
      <c r="B522" s="30" t="s">
        <v>573</v>
      </c>
      <c r="C522" s="41" t="s">
        <v>556</v>
      </c>
      <c r="D522" s="30" t="s">
        <v>574</v>
      </c>
      <c r="E522" s="30" t="s">
        <v>915</v>
      </c>
      <c r="F522" s="76">
        <v>1</v>
      </c>
      <c r="G522" s="101"/>
      <c r="H522" s="76">
        <v>7784991</v>
      </c>
      <c r="I522" s="76">
        <f t="shared" si="32"/>
        <v>8719189.9199999999</v>
      </c>
      <c r="J522" s="30" t="s">
        <v>558</v>
      </c>
      <c r="K522" s="30" t="s">
        <v>571</v>
      </c>
      <c r="L522" s="80"/>
    </row>
    <row r="523" spans="1:12" ht="63.75">
      <c r="A523" s="103">
        <v>18</v>
      </c>
      <c r="B523" s="30" t="s">
        <v>575</v>
      </c>
      <c r="C523" s="41" t="s">
        <v>556</v>
      </c>
      <c r="D523" s="30" t="s">
        <v>575</v>
      </c>
      <c r="E523" s="30" t="s">
        <v>915</v>
      </c>
      <c r="F523" s="76">
        <v>1</v>
      </c>
      <c r="G523" s="101"/>
      <c r="H523" s="76">
        <v>2314368</v>
      </c>
      <c r="I523" s="76">
        <f t="shared" si="32"/>
        <v>2592092.1600000001</v>
      </c>
      <c r="J523" s="30" t="s">
        <v>558</v>
      </c>
      <c r="K523" s="30" t="s">
        <v>571</v>
      </c>
      <c r="L523" s="80"/>
    </row>
    <row r="524" spans="1:12" ht="51">
      <c r="A524" s="103">
        <v>19</v>
      </c>
      <c r="B524" s="30" t="s">
        <v>576</v>
      </c>
      <c r="C524" s="41" t="s">
        <v>556</v>
      </c>
      <c r="D524" s="30" t="s">
        <v>576</v>
      </c>
      <c r="E524" s="30" t="s">
        <v>915</v>
      </c>
      <c r="F524" s="76">
        <v>1</v>
      </c>
      <c r="G524" s="101"/>
      <c r="H524" s="76">
        <v>2956808</v>
      </c>
      <c r="I524" s="76">
        <f t="shared" si="32"/>
        <v>3311624.9600000004</v>
      </c>
      <c r="J524" s="30" t="s">
        <v>558</v>
      </c>
      <c r="K524" s="30" t="s">
        <v>571</v>
      </c>
      <c r="L524" s="80"/>
    </row>
    <row r="525" spans="1:12" ht="51">
      <c r="A525" s="103">
        <v>20</v>
      </c>
      <c r="B525" s="145" t="s">
        <v>1030</v>
      </c>
      <c r="C525" s="41" t="s">
        <v>556</v>
      </c>
      <c r="D525" s="30" t="s">
        <v>577</v>
      </c>
      <c r="E525" s="30" t="s">
        <v>915</v>
      </c>
      <c r="F525" s="76"/>
      <c r="G525" s="101"/>
      <c r="H525" s="76"/>
      <c r="I525" s="76"/>
      <c r="J525" s="30" t="s">
        <v>558</v>
      </c>
      <c r="K525" s="20" t="s">
        <v>578</v>
      </c>
      <c r="L525" s="145"/>
    </row>
    <row r="526" spans="1:12" ht="51">
      <c r="A526" s="103">
        <v>21</v>
      </c>
      <c r="B526" s="30" t="s">
        <v>579</v>
      </c>
      <c r="C526" s="41" t="s">
        <v>580</v>
      </c>
      <c r="D526" s="30" t="s">
        <v>579</v>
      </c>
      <c r="E526" s="30" t="s">
        <v>915</v>
      </c>
      <c r="F526" s="76">
        <v>1</v>
      </c>
      <c r="G526" s="101"/>
      <c r="H526" s="76">
        <v>61667760</v>
      </c>
      <c r="I526" s="76">
        <f t="shared" si="32"/>
        <v>69067891.200000003</v>
      </c>
      <c r="J526" s="30" t="s">
        <v>558</v>
      </c>
      <c r="K526" s="30" t="s">
        <v>581</v>
      </c>
      <c r="L526" s="80"/>
    </row>
    <row r="527" spans="1:12" ht="56.25" customHeight="1">
      <c r="A527" s="103">
        <v>22</v>
      </c>
      <c r="B527" s="20" t="s">
        <v>582</v>
      </c>
      <c r="C527" s="41" t="s">
        <v>583</v>
      </c>
      <c r="D527" s="19" t="s">
        <v>1049</v>
      </c>
      <c r="E527" s="30" t="s">
        <v>915</v>
      </c>
      <c r="F527" s="76">
        <v>1</v>
      </c>
      <c r="G527" s="101"/>
      <c r="H527" s="76">
        <v>5892480</v>
      </c>
      <c r="I527" s="76">
        <f t="shared" si="32"/>
        <v>6599577.6000000006</v>
      </c>
      <c r="J527" s="22" t="s">
        <v>584</v>
      </c>
      <c r="K527" s="20" t="s">
        <v>338</v>
      </c>
      <c r="L527" s="80"/>
    </row>
    <row r="528" spans="1:12" ht="51">
      <c r="A528" s="103">
        <v>23</v>
      </c>
      <c r="B528" s="20" t="s">
        <v>585</v>
      </c>
      <c r="C528" s="41" t="s">
        <v>586</v>
      </c>
      <c r="D528" s="41" t="s">
        <v>587</v>
      </c>
      <c r="E528" s="30" t="s">
        <v>915</v>
      </c>
      <c r="F528" s="76">
        <v>1</v>
      </c>
      <c r="G528" s="101"/>
      <c r="H528" s="76">
        <v>8000000</v>
      </c>
      <c r="I528" s="76">
        <f t="shared" si="32"/>
        <v>8960000</v>
      </c>
      <c r="J528" s="22" t="s">
        <v>584</v>
      </c>
      <c r="K528" s="22" t="s">
        <v>588</v>
      </c>
      <c r="L528" s="80"/>
    </row>
    <row r="529" spans="1:12" ht="60" customHeight="1">
      <c r="A529" s="103">
        <v>24</v>
      </c>
      <c r="B529" s="20" t="s">
        <v>589</v>
      </c>
      <c r="C529" s="41" t="s">
        <v>556</v>
      </c>
      <c r="D529" s="20" t="s">
        <v>1447</v>
      </c>
      <c r="E529" s="30" t="s">
        <v>915</v>
      </c>
      <c r="F529" s="76">
        <v>1</v>
      </c>
      <c r="G529" s="101"/>
      <c r="H529" s="76">
        <v>8925000</v>
      </c>
      <c r="I529" s="76">
        <f t="shared" si="32"/>
        <v>9996000.0000000019</v>
      </c>
      <c r="J529" s="19" t="s">
        <v>345</v>
      </c>
      <c r="K529" s="20" t="s">
        <v>338</v>
      </c>
      <c r="L529" s="38"/>
    </row>
    <row r="530" spans="1:12" ht="54.75" customHeight="1">
      <c r="A530" s="103">
        <v>25</v>
      </c>
      <c r="B530" s="20" t="s">
        <v>1030</v>
      </c>
      <c r="C530" s="41" t="s">
        <v>583</v>
      </c>
      <c r="D530" s="20" t="s">
        <v>590</v>
      </c>
      <c r="E530" s="30" t="s">
        <v>915</v>
      </c>
      <c r="F530" s="76">
        <v>1</v>
      </c>
      <c r="G530" s="101"/>
      <c r="H530" s="76"/>
      <c r="I530" s="76"/>
      <c r="J530" s="22" t="s">
        <v>584</v>
      </c>
      <c r="K530" s="20" t="s">
        <v>338</v>
      </c>
      <c r="L530" s="80"/>
    </row>
    <row r="531" spans="1:12" ht="71.25" customHeight="1">
      <c r="A531" s="103">
        <v>26</v>
      </c>
      <c r="B531" s="20" t="s">
        <v>499</v>
      </c>
      <c r="C531" s="41" t="s">
        <v>583</v>
      </c>
      <c r="D531" s="20" t="s">
        <v>500</v>
      </c>
      <c r="E531" s="30" t="s">
        <v>915</v>
      </c>
      <c r="F531" s="76">
        <v>1</v>
      </c>
      <c r="G531" s="101"/>
      <c r="H531" s="76">
        <v>350000</v>
      </c>
      <c r="I531" s="76">
        <f t="shared" si="32"/>
        <v>392000.00000000006</v>
      </c>
      <c r="J531" s="22" t="s">
        <v>584</v>
      </c>
      <c r="K531" s="20" t="s">
        <v>501</v>
      </c>
      <c r="L531" s="80"/>
    </row>
    <row r="532" spans="1:12" ht="56.25" customHeight="1">
      <c r="A532" s="103">
        <v>27</v>
      </c>
      <c r="B532" s="20" t="s">
        <v>502</v>
      </c>
      <c r="C532" s="41" t="s">
        <v>583</v>
      </c>
      <c r="D532" s="20" t="s">
        <v>591</v>
      </c>
      <c r="E532" s="30" t="s">
        <v>915</v>
      </c>
      <c r="F532" s="76">
        <v>1</v>
      </c>
      <c r="G532" s="101"/>
      <c r="H532" s="76">
        <v>1017830</v>
      </c>
      <c r="I532" s="76">
        <f t="shared" si="32"/>
        <v>1139969.6000000001</v>
      </c>
      <c r="J532" s="22" t="s">
        <v>584</v>
      </c>
      <c r="K532" s="20" t="s">
        <v>338</v>
      </c>
      <c r="L532" s="80"/>
    </row>
    <row r="533" spans="1:12" ht="56.25" customHeight="1">
      <c r="A533" s="103">
        <v>28</v>
      </c>
      <c r="B533" s="20" t="s">
        <v>504</v>
      </c>
      <c r="C533" s="41" t="s">
        <v>583</v>
      </c>
      <c r="D533" s="20" t="s">
        <v>592</v>
      </c>
      <c r="E533" s="30" t="s">
        <v>915</v>
      </c>
      <c r="F533" s="76">
        <v>1</v>
      </c>
      <c r="G533" s="101"/>
      <c r="H533" s="76">
        <v>1221396</v>
      </c>
      <c r="I533" s="76">
        <f t="shared" si="32"/>
        <v>1367963.52</v>
      </c>
      <c r="J533" s="22" t="s">
        <v>584</v>
      </c>
      <c r="K533" s="20" t="s">
        <v>338</v>
      </c>
      <c r="L533" s="80"/>
    </row>
    <row r="534" spans="1:12" ht="121.5" customHeight="1">
      <c r="A534" s="103">
        <v>29</v>
      </c>
      <c r="B534" s="20" t="s">
        <v>593</v>
      </c>
      <c r="C534" s="41" t="s">
        <v>556</v>
      </c>
      <c r="D534" s="20" t="s">
        <v>600</v>
      </c>
      <c r="E534" s="30" t="s">
        <v>915</v>
      </c>
      <c r="F534" s="76">
        <v>1</v>
      </c>
      <c r="G534" s="101"/>
      <c r="H534" s="76">
        <v>6552000</v>
      </c>
      <c r="I534" s="76">
        <f t="shared" ref="I534" si="33">H534*1.12</f>
        <v>7338240.0000000009</v>
      </c>
      <c r="J534" s="20" t="s">
        <v>597</v>
      </c>
      <c r="K534" s="20" t="s">
        <v>338</v>
      </c>
      <c r="L534" s="80"/>
    </row>
    <row r="535" spans="1:12" ht="96.75" customHeight="1">
      <c r="A535" s="103">
        <v>30</v>
      </c>
      <c r="B535" s="20" t="s">
        <v>594</v>
      </c>
      <c r="C535" s="41" t="s">
        <v>583</v>
      </c>
      <c r="D535" s="20" t="s">
        <v>595</v>
      </c>
      <c r="E535" s="30" t="s">
        <v>915</v>
      </c>
      <c r="F535" s="76">
        <v>1</v>
      </c>
      <c r="G535" s="101"/>
      <c r="H535" s="76">
        <v>652866</v>
      </c>
      <c r="I535" s="76">
        <f t="shared" si="32"/>
        <v>731209.92</v>
      </c>
      <c r="J535" s="22" t="s">
        <v>584</v>
      </c>
      <c r="K535" s="20" t="s">
        <v>338</v>
      </c>
      <c r="L535" s="80"/>
    </row>
    <row r="536" spans="1:12" ht="69" customHeight="1">
      <c r="A536" s="103">
        <v>31</v>
      </c>
      <c r="B536" s="20" t="s">
        <v>1162</v>
      </c>
      <c r="C536" s="41" t="s">
        <v>596</v>
      </c>
      <c r="D536" s="20" t="s">
        <v>1205</v>
      </c>
      <c r="E536" s="30" t="s">
        <v>915</v>
      </c>
      <c r="F536" s="76">
        <v>1</v>
      </c>
      <c r="G536" s="101"/>
      <c r="H536" s="76">
        <v>461306</v>
      </c>
      <c r="I536" s="76">
        <f t="shared" si="32"/>
        <v>516662.72000000003</v>
      </c>
      <c r="J536" s="20" t="s">
        <v>597</v>
      </c>
      <c r="K536" s="20" t="s">
        <v>338</v>
      </c>
      <c r="L536" s="24"/>
    </row>
    <row r="537" spans="1:12" ht="63.75">
      <c r="A537" s="103">
        <v>32</v>
      </c>
      <c r="B537" s="20" t="s">
        <v>598</v>
      </c>
      <c r="C537" s="41" t="s">
        <v>596</v>
      </c>
      <c r="D537" s="20" t="s">
        <v>598</v>
      </c>
      <c r="E537" s="30" t="s">
        <v>915</v>
      </c>
      <c r="F537" s="76">
        <v>1</v>
      </c>
      <c r="G537" s="101"/>
      <c r="H537" s="76">
        <v>37200000</v>
      </c>
      <c r="I537" s="76">
        <f t="shared" si="32"/>
        <v>41664000.000000007</v>
      </c>
      <c r="J537" s="20" t="s">
        <v>597</v>
      </c>
      <c r="K537" s="20" t="s">
        <v>338</v>
      </c>
      <c r="L537" s="24"/>
    </row>
    <row r="538" spans="1:12" ht="63.75">
      <c r="A538" s="103">
        <v>33</v>
      </c>
      <c r="B538" s="20" t="s">
        <v>604</v>
      </c>
      <c r="C538" s="41" t="s">
        <v>599</v>
      </c>
      <c r="D538" s="20" t="s">
        <v>605</v>
      </c>
      <c r="E538" s="30" t="s">
        <v>915</v>
      </c>
      <c r="F538" s="76">
        <v>1</v>
      </c>
      <c r="G538" s="101"/>
      <c r="H538" s="76">
        <v>1082678.5714285714</v>
      </c>
      <c r="I538" s="76">
        <f t="shared" si="32"/>
        <v>1212600</v>
      </c>
      <c r="J538" s="20" t="s">
        <v>606</v>
      </c>
      <c r="K538" s="20" t="s">
        <v>607</v>
      </c>
      <c r="L538" s="24"/>
    </row>
    <row r="539" spans="1:12" ht="76.5">
      <c r="A539" s="103">
        <v>34</v>
      </c>
      <c r="B539" s="19" t="s">
        <v>608</v>
      </c>
      <c r="C539" s="41" t="s">
        <v>599</v>
      </c>
      <c r="D539" s="19" t="s">
        <v>608</v>
      </c>
      <c r="E539" s="30" t="s">
        <v>915</v>
      </c>
      <c r="F539" s="76">
        <v>1</v>
      </c>
      <c r="G539" s="101"/>
      <c r="H539" s="76">
        <v>1065802.3392857141</v>
      </c>
      <c r="I539" s="76">
        <f t="shared" si="32"/>
        <v>1193698.6199999999</v>
      </c>
      <c r="J539" s="20" t="s">
        <v>606</v>
      </c>
      <c r="K539" s="30" t="s">
        <v>571</v>
      </c>
      <c r="L539" s="24"/>
    </row>
    <row r="540" spans="1:12" ht="76.5">
      <c r="A540" s="103">
        <v>35</v>
      </c>
      <c r="B540" s="19" t="s">
        <v>609</v>
      </c>
      <c r="C540" s="41" t="s">
        <v>599</v>
      </c>
      <c r="D540" s="19" t="s">
        <v>609</v>
      </c>
      <c r="E540" s="30" t="s">
        <v>915</v>
      </c>
      <c r="F540" s="76">
        <v>1</v>
      </c>
      <c r="G540" s="101"/>
      <c r="H540" s="76">
        <v>316848</v>
      </c>
      <c r="I540" s="76">
        <f t="shared" si="32"/>
        <v>354869.76000000001</v>
      </c>
      <c r="J540" s="20" t="s">
        <v>606</v>
      </c>
      <c r="K540" s="30" t="s">
        <v>571</v>
      </c>
      <c r="L540" s="24"/>
    </row>
    <row r="541" spans="1:12" ht="76.5">
      <c r="A541" s="103">
        <v>36</v>
      </c>
      <c r="B541" s="19" t="s">
        <v>610</v>
      </c>
      <c r="C541" s="41" t="s">
        <v>599</v>
      </c>
      <c r="D541" s="19" t="s">
        <v>611</v>
      </c>
      <c r="E541" s="30" t="s">
        <v>915</v>
      </c>
      <c r="F541" s="76">
        <v>1</v>
      </c>
      <c r="G541" s="101"/>
      <c r="H541" s="76">
        <v>2088796.4255999997</v>
      </c>
      <c r="I541" s="76">
        <f t="shared" si="32"/>
        <v>2339451.9966719998</v>
      </c>
      <c r="J541" s="20" t="s">
        <v>606</v>
      </c>
      <c r="K541" s="30" t="s">
        <v>571</v>
      </c>
      <c r="L541" s="24"/>
    </row>
    <row r="542" spans="1:12" ht="63.75">
      <c r="A542" s="103">
        <v>37</v>
      </c>
      <c r="B542" s="27" t="s">
        <v>612</v>
      </c>
      <c r="C542" s="41" t="s">
        <v>599</v>
      </c>
      <c r="D542" s="27" t="s">
        <v>613</v>
      </c>
      <c r="E542" s="30" t="s">
        <v>915</v>
      </c>
      <c r="F542" s="76">
        <v>1</v>
      </c>
      <c r="G542" s="101"/>
      <c r="H542" s="76">
        <v>1214773.8623999998</v>
      </c>
      <c r="I542" s="76">
        <f t="shared" si="32"/>
        <v>1360546.7258879999</v>
      </c>
      <c r="J542" s="20" t="s">
        <v>606</v>
      </c>
      <c r="K542" s="30" t="s">
        <v>571</v>
      </c>
      <c r="L542" s="24"/>
    </row>
    <row r="543" spans="1:12" ht="63.75">
      <c r="A543" s="103">
        <v>38</v>
      </c>
      <c r="B543" s="27" t="s">
        <v>614</v>
      </c>
      <c r="C543" s="41" t="s">
        <v>599</v>
      </c>
      <c r="D543" s="19" t="s">
        <v>615</v>
      </c>
      <c r="E543" s="30" t="s">
        <v>915</v>
      </c>
      <c r="F543" s="76">
        <v>1</v>
      </c>
      <c r="G543" s="101"/>
      <c r="H543" s="76">
        <v>329365.999648</v>
      </c>
      <c r="I543" s="76">
        <f t="shared" si="32"/>
        <v>368889.91960576002</v>
      </c>
      <c r="J543" s="20" t="s">
        <v>606</v>
      </c>
      <c r="K543" s="20" t="s">
        <v>607</v>
      </c>
      <c r="L543" s="24"/>
    </row>
    <row r="544" spans="1:12" ht="63.75">
      <c r="A544" s="103">
        <v>39</v>
      </c>
      <c r="B544" s="27" t="s">
        <v>616</v>
      </c>
      <c r="C544" s="41" t="s">
        <v>599</v>
      </c>
      <c r="D544" s="19" t="s">
        <v>617</v>
      </c>
      <c r="E544" s="30" t="s">
        <v>915</v>
      </c>
      <c r="F544" s="76">
        <v>1</v>
      </c>
      <c r="G544" s="101"/>
      <c r="H544" s="76">
        <v>630000</v>
      </c>
      <c r="I544" s="76">
        <f t="shared" si="32"/>
        <v>705600.00000000012</v>
      </c>
      <c r="J544" s="20" t="s">
        <v>606</v>
      </c>
      <c r="K544" s="20" t="s">
        <v>607</v>
      </c>
      <c r="L544" s="24"/>
    </row>
    <row r="545" spans="1:12" ht="63.75">
      <c r="A545" s="103">
        <v>40</v>
      </c>
      <c r="B545" s="27" t="s">
        <v>618</v>
      </c>
      <c r="C545" s="41" t="s">
        <v>599</v>
      </c>
      <c r="D545" s="19" t="s">
        <v>619</v>
      </c>
      <c r="E545" s="30" t="s">
        <v>915</v>
      </c>
      <c r="F545" s="76">
        <v>1</v>
      </c>
      <c r="G545" s="101"/>
      <c r="H545" s="76">
        <v>1008000</v>
      </c>
      <c r="I545" s="76">
        <f t="shared" si="32"/>
        <v>1128960</v>
      </c>
      <c r="J545" s="20" t="s">
        <v>606</v>
      </c>
      <c r="K545" s="20" t="s">
        <v>578</v>
      </c>
      <c r="L545" s="24"/>
    </row>
    <row r="546" spans="1:12" ht="63.75">
      <c r="A546" s="103">
        <v>41</v>
      </c>
      <c r="B546" s="27" t="s">
        <v>620</v>
      </c>
      <c r="C546" s="41" t="s">
        <v>599</v>
      </c>
      <c r="D546" s="19" t="s">
        <v>621</v>
      </c>
      <c r="E546" s="30" t="s">
        <v>915</v>
      </c>
      <c r="F546" s="76">
        <v>1</v>
      </c>
      <c r="G546" s="101"/>
      <c r="H546" s="76">
        <v>645000</v>
      </c>
      <c r="I546" s="76">
        <f t="shared" si="32"/>
        <v>722400.00000000012</v>
      </c>
      <c r="J546" s="20" t="s">
        <v>606</v>
      </c>
      <c r="K546" s="20" t="s">
        <v>607</v>
      </c>
      <c r="L546" s="24"/>
    </row>
    <row r="547" spans="1:12" ht="63.75">
      <c r="A547" s="103">
        <v>42</v>
      </c>
      <c r="B547" s="27" t="s">
        <v>622</v>
      </c>
      <c r="C547" s="41" t="s">
        <v>599</v>
      </c>
      <c r="D547" s="19" t="s">
        <v>623</v>
      </c>
      <c r="E547" s="30" t="s">
        <v>915</v>
      </c>
      <c r="F547" s="76">
        <v>1</v>
      </c>
      <c r="G547" s="101"/>
      <c r="H547" s="76">
        <v>312000</v>
      </c>
      <c r="I547" s="76">
        <f t="shared" si="32"/>
        <v>349440.00000000006</v>
      </c>
      <c r="J547" s="20" t="s">
        <v>606</v>
      </c>
      <c r="K547" s="20" t="s">
        <v>578</v>
      </c>
      <c r="L547" s="24"/>
    </row>
    <row r="548" spans="1:12" ht="63.75">
      <c r="A548" s="103">
        <v>43</v>
      </c>
      <c r="B548" s="27" t="s">
        <v>624</v>
      </c>
      <c r="C548" s="41" t="s">
        <v>596</v>
      </c>
      <c r="D548" s="27" t="s">
        <v>1206</v>
      </c>
      <c r="E548" s="30" t="s">
        <v>915</v>
      </c>
      <c r="F548" s="76">
        <v>1</v>
      </c>
      <c r="G548" s="101"/>
      <c r="H548" s="76">
        <v>506031</v>
      </c>
      <c r="I548" s="76">
        <f t="shared" si="32"/>
        <v>566754.72000000009</v>
      </c>
      <c r="J548" s="20" t="s">
        <v>606</v>
      </c>
      <c r="K548" s="20" t="s">
        <v>338</v>
      </c>
      <c r="L548" s="24"/>
    </row>
    <row r="549" spans="1:12" ht="66" customHeight="1">
      <c r="A549" s="103">
        <v>44</v>
      </c>
      <c r="B549" s="27" t="s">
        <v>625</v>
      </c>
      <c r="C549" s="41" t="s">
        <v>596</v>
      </c>
      <c r="D549" s="27" t="s">
        <v>625</v>
      </c>
      <c r="E549" s="30" t="s">
        <v>915</v>
      </c>
      <c r="F549" s="76">
        <v>1</v>
      </c>
      <c r="G549" s="101"/>
      <c r="H549" s="76">
        <v>139347</v>
      </c>
      <c r="I549" s="76">
        <f t="shared" si="32"/>
        <v>156068.64000000001</v>
      </c>
      <c r="J549" s="20" t="s">
        <v>606</v>
      </c>
      <c r="K549" s="20" t="s">
        <v>338</v>
      </c>
      <c r="L549" s="24"/>
    </row>
    <row r="550" spans="1:12" ht="66.75" customHeight="1">
      <c r="A550" s="103">
        <v>45</v>
      </c>
      <c r="B550" s="27" t="s">
        <v>626</v>
      </c>
      <c r="C550" s="41" t="s">
        <v>596</v>
      </c>
      <c r="D550" s="19" t="s">
        <v>1207</v>
      </c>
      <c r="E550" s="30" t="s">
        <v>915</v>
      </c>
      <c r="F550" s="76">
        <v>1</v>
      </c>
      <c r="G550" s="101"/>
      <c r="H550" s="76">
        <v>6138103</v>
      </c>
      <c r="I550" s="76">
        <f t="shared" si="32"/>
        <v>6874675.3600000003</v>
      </c>
      <c r="J550" s="20" t="s">
        <v>606</v>
      </c>
      <c r="K550" s="20" t="s">
        <v>338</v>
      </c>
      <c r="L550" s="24"/>
    </row>
    <row r="551" spans="1:12" s="36" customFormat="1" ht="97.5" customHeight="1">
      <c r="A551" s="103">
        <v>46</v>
      </c>
      <c r="B551" s="20" t="s">
        <v>594</v>
      </c>
      <c r="C551" s="41" t="s">
        <v>583</v>
      </c>
      <c r="D551" s="20" t="s">
        <v>708</v>
      </c>
      <c r="E551" s="30" t="s">
        <v>915</v>
      </c>
      <c r="F551" s="76">
        <v>1</v>
      </c>
      <c r="G551" s="101"/>
      <c r="H551" s="76">
        <v>756000</v>
      </c>
      <c r="I551" s="76">
        <f>H551*1.12</f>
        <v>846720.00000000012</v>
      </c>
      <c r="J551" s="22" t="s">
        <v>631</v>
      </c>
      <c r="K551" s="20" t="s">
        <v>338</v>
      </c>
      <c r="L551" s="24"/>
    </row>
    <row r="552" spans="1:12" ht="57.75" customHeight="1">
      <c r="A552" s="103">
        <v>47</v>
      </c>
      <c r="B552" s="20" t="s">
        <v>582</v>
      </c>
      <c r="C552" s="41" t="s">
        <v>583</v>
      </c>
      <c r="D552" s="19" t="s">
        <v>1049</v>
      </c>
      <c r="E552" s="30" t="s">
        <v>915</v>
      </c>
      <c r="F552" s="76">
        <v>1</v>
      </c>
      <c r="G552" s="101"/>
      <c r="H552" s="76">
        <v>5322240</v>
      </c>
      <c r="I552" s="76">
        <f t="shared" ref="I552:I553" si="34">H552*1.12</f>
        <v>5960908.8000000007</v>
      </c>
      <c r="J552" s="22" t="s">
        <v>1048</v>
      </c>
      <c r="K552" s="20" t="s">
        <v>338</v>
      </c>
      <c r="L552" s="24"/>
    </row>
    <row r="553" spans="1:12" ht="135" customHeight="1">
      <c r="A553" s="103">
        <v>48</v>
      </c>
      <c r="B553" s="20" t="s">
        <v>1110</v>
      </c>
      <c r="C553" s="41" t="s">
        <v>1111</v>
      </c>
      <c r="D553" s="19" t="s">
        <v>1208</v>
      </c>
      <c r="E553" s="30" t="s">
        <v>915</v>
      </c>
      <c r="F553" s="76">
        <v>1</v>
      </c>
      <c r="G553" s="101"/>
      <c r="H553" s="76">
        <v>4229868.5999999996</v>
      </c>
      <c r="I553" s="76">
        <f t="shared" si="34"/>
        <v>4737452.8320000004</v>
      </c>
      <c r="J553" s="22" t="s">
        <v>558</v>
      </c>
      <c r="K553" s="20" t="s">
        <v>1112</v>
      </c>
      <c r="L553" s="24"/>
    </row>
    <row r="554" spans="1:12" ht="84" customHeight="1">
      <c r="A554" s="103">
        <v>49</v>
      </c>
      <c r="B554" s="20" t="s">
        <v>1030</v>
      </c>
      <c r="C554" s="41" t="s">
        <v>1111</v>
      </c>
      <c r="D554" s="20" t="s">
        <v>601</v>
      </c>
      <c r="E554" s="30" t="s">
        <v>915</v>
      </c>
      <c r="F554" s="76"/>
      <c r="G554" s="101"/>
      <c r="H554" s="76"/>
      <c r="I554" s="76"/>
      <c r="J554" s="20" t="s">
        <v>597</v>
      </c>
      <c r="K554" s="20" t="s">
        <v>338</v>
      </c>
      <c r="L554" s="20"/>
    </row>
    <row r="555" spans="1:12" ht="57.75" customHeight="1">
      <c r="A555" s="103">
        <v>50</v>
      </c>
      <c r="B555" s="20" t="s">
        <v>1030</v>
      </c>
      <c r="C555" s="41" t="s">
        <v>1111</v>
      </c>
      <c r="D555" s="20" t="s">
        <v>602</v>
      </c>
      <c r="E555" s="30" t="s">
        <v>915</v>
      </c>
      <c r="F555" s="76"/>
      <c r="G555" s="101"/>
      <c r="H555" s="76"/>
      <c r="I555" s="76"/>
      <c r="J555" s="20" t="s">
        <v>597</v>
      </c>
      <c r="K555" s="20" t="s">
        <v>338</v>
      </c>
      <c r="L555" s="20"/>
    </row>
    <row r="556" spans="1:12" ht="61.5" customHeight="1">
      <c r="A556" s="103">
        <v>51</v>
      </c>
      <c r="B556" s="20" t="s">
        <v>1030</v>
      </c>
      <c r="C556" s="41" t="s">
        <v>1111</v>
      </c>
      <c r="D556" s="20" t="s">
        <v>603</v>
      </c>
      <c r="E556" s="30" t="s">
        <v>915</v>
      </c>
      <c r="F556" s="76"/>
      <c r="G556" s="101"/>
      <c r="H556" s="76"/>
      <c r="I556" s="76"/>
      <c r="J556" s="20" t="s">
        <v>597</v>
      </c>
      <c r="K556" s="20" t="s">
        <v>338</v>
      </c>
      <c r="L556" s="20"/>
    </row>
    <row r="557" spans="1:12" ht="86.25" customHeight="1">
      <c r="A557" s="103">
        <v>52</v>
      </c>
      <c r="B557" s="95" t="s">
        <v>1219</v>
      </c>
      <c r="C557" s="104" t="s">
        <v>1202</v>
      </c>
      <c r="D557" s="19" t="s">
        <v>1492</v>
      </c>
      <c r="E557" s="30" t="s">
        <v>915</v>
      </c>
      <c r="F557" s="76">
        <v>1</v>
      </c>
      <c r="G557" s="101"/>
      <c r="H557" s="76">
        <v>7946820</v>
      </c>
      <c r="I557" s="76">
        <f>H557*1.12</f>
        <v>8900438.4000000004</v>
      </c>
      <c r="J557" s="39" t="s">
        <v>521</v>
      </c>
      <c r="K557" s="20" t="s">
        <v>338</v>
      </c>
      <c r="L557" s="24"/>
    </row>
    <row r="558" spans="1:12" ht="84" customHeight="1">
      <c r="A558" s="103">
        <v>53</v>
      </c>
      <c r="B558" s="95" t="s">
        <v>1218</v>
      </c>
      <c r="C558" s="104" t="s">
        <v>1202</v>
      </c>
      <c r="D558" s="19" t="s">
        <v>1493</v>
      </c>
      <c r="E558" s="30" t="s">
        <v>915</v>
      </c>
      <c r="F558" s="76">
        <v>1</v>
      </c>
      <c r="G558" s="101"/>
      <c r="H558" s="76">
        <v>7707000</v>
      </c>
      <c r="I558" s="76">
        <f t="shared" ref="I558:I560" si="35">H558*1.12</f>
        <v>8631840</v>
      </c>
      <c r="J558" s="39" t="s">
        <v>521</v>
      </c>
      <c r="K558" s="20" t="s">
        <v>338</v>
      </c>
      <c r="L558" s="24"/>
    </row>
    <row r="559" spans="1:12" ht="80.25" customHeight="1">
      <c r="A559" s="103">
        <v>54</v>
      </c>
      <c r="B559" s="95" t="s">
        <v>1217</v>
      </c>
      <c r="C559" s="104" t="s">
        <v>1202</v>
      </c>
      <c r="D559" s="19" t="s">
        <v>1220</v>
      </c>
      <c r="E559" s="30" t="s">
        <v>915</v>
      </c>
      <c r="F559" s="76">
        <v>1</v>
      </c>
      <c r="G559" s="101"/>
      <c r="H559" s="76">
        <v>1080000</v>
      </c>
      <c r="I559" s="76">
        <f t="shared" si="35"/>
        <v>1209600</v>
      </c>
      <c r="J559" s="39" t="s">
        <v>521</v>
      </c>
      <c r="K559" s="20" t="s">
        <v>338</v>
      </c>
      <c r="L559" s="24"/>
    </row>
    <row r="560" spans="1:12" ht="84" customHeight="1">
      <c r="A560" s="103">
        <v>55</v>
      </c>
      <c r="B560" s="95" t="s">
        <v>1216</v>
      </c>
      <c r="C560" s="104" t="s">
        <v>1202</v>
      </c>
      <c r="D560" s="19" t="s">
        <v>1221</v>
      </c>
      <c r="E560" s="30" t="s">
        <v>915</v>
      </c>
      <c r="F560" s="76">
        <v>1</v>
      </c>
      <c r="G560" s="101"/>
      <c r="H560" s="76">
        <v>434000</v>
      </c>
      <c r="I560" s="76">
        <f t="shared" si="35"/>
        <v>486080.00000000006</v>
      </c>
      <c r="J560" s="39" t="s">
        <v>521</v>
      </c>
      <c r="K560" s="20" t="s">
        <v>338</v>
      </c>
      <c r="L560" s="24"/>
    </row>
    <row r="561" spans="1:12" ht="89.25" customHeight="1">
      <c r="A561" s="103">
        <v>56</v>
      </c>
      <c r="B561" s="145" t="s">
        <v>1030</v>
      </c>
      <c r="C561" s="41" t="s">
        <v>1111</v>
      </c>
      <c r="D561" s="20" t="s">
        <v>1203</v>
      </c>
      <c r="E561" s="30" t="s">
        <v>915</v>
      </c>
      <c r="F561" s="76"/>
      <c r="G561" s="101"/>
      <c r="H561" s="76"/>
      <c r="I561" s="76"/>
      <c r="J561" s="20" t="s">
        <v>1204</v>
      </c>
      <c r="K561" s="20" t="s">
        <v>338</v>
      </c>
      <c r="L561" s="145"/>
    </row>
    <row r="562" spans="1:12" s="36" customFormat="1" ht="97.5" customHeight="1">
      <c r="A562" s="103">
        <v>57</v>
      </c>
      <c r="B562" s="20" t="s">
        <v>594</v>
      </c>
      <c r="C562" s="41" t="s">
        <v>583</v>
      </c>
      <c r="D562" s="20" t="s">
        <v>708</v>
      </c>
      <c r="E562" s="30" t="s">
        <v>915</v>
      </c>
      <c r="F562" s="76">
        <v>1</v>
      </c>
      <c r="G562" s="101"/>
      <c r="H562" s="76">
        <v>652857</v>
      </c>
      <c r="I562" s="76">
        <f>H562*1.12</f>
        <v>731199.84000000008</v>
      </c>
      <c r="J562" s="22" t="s">
        <v>1236</v>
      </c>
      <c r="K562" s="20" t="s">
        <v>338</v>
      </c>
      <c r="L562" s="24"/>
    </row>
    <row r="563" spans="1:12" s="125" customFormat="1" ht="61.5" customHeight="1">
      <c r="A563" s="103">
        <v>58</v>
      </c>
      <c r="B563" s="20" t="s">
        <v>582</v>
      </c>
      <c r="C563" s="41" t="s">
        <v>583</v>
      </c>
      <c r="D563" s="19" t="s">
        <v>1049</v>
      </c>
      <c r="E563" s="30" t="s">
        <v>915</v>
      </c>
      <c r="F563" s="76">
        <v>1</v>
      </c>
      <c r="G563" s="30"/>
      <c r="H563" s="76">
        <v>6462720</v>
      </c>
      <c r="I563" s="76">
        <f t="shared" ref="I563" si="36">H563*1.12</f>
        <v>7238246.4000000004</v>
      </c>
      <c r="J563" s="22" t="s">
        <v>1236</v>
      </c>
      <c r="K563" s="20" t="s">
        <v>338</v>
      </c>
      <c r="L563" s="24"/>
    </row>
    <row r="564" spans="1:12" ht="89.25">
      <c r="A564" s="103">
        <v>59</v>
      </c>
      <c r="B564" s="101" t="s">
        <v>1467</v>
      </c>
      <c r="C564" s="95" t="s">
        <v>1202</v>
      </c>
      <c r="D564" s="95" t="s">
        <v>1494</v>
      </c>
      <c r="E564" s="95" t="s">
        <v>915</v>
      </c>
      <c r="F564" s="101">
        <v>1</v>
      </c>
      <c r="G564" s="101"/>
      <c r="H564" s="76">
        <v>2432143</v>
      </c>
      <c r="I564" s="119">
        <f t="shared" ref="I564:I568" si="37">H564*1.12</f>
        <v>2724000.16</v>
      </c>
      <c r="J564" s="95" t="s">
        <v>1477</v>
      </c>
      <c r="K564" s="101" t="s">
        <v>1468</v>
      </c>
      <c r="L564" s="24"/>
    </row>
    <row r="565" spans="1:12" ht="76.5">
      <c r="A565" s="103">
        <v>60</v>
      </c>
      <c r="B565" s="101" t="s">
        <v>1469</v>
      </c>
      <c r="C565" s="95" t="s">
        <v>1470</v>
      </c>
      <c r="D565" s="95" t="s">
        <v>1495</v>
      </c>
      <c r="E565" s="95" t="s">
        <v>915</v>
      </c>
      <c r="F565" s="101">
        <v>1</v>
      </c>
      <c r="G565" s="101"/>
      <c r="H565" s="76">
        <v>1227679</v>
      </c>
      <c r="I565" s="76">
        <f t="shared" si="37"/>
        <v>1375000.4800000002</v>
      </c>
      <c r="J565" s="95" t="s">
        <v>1477</v>
      </c>
      <c r="K565" s="101" t="s">
        <v>1471</v>
      </c>
      <c r="L565" s="24"/>
    </row>
    <row r="566" spans="1:12" ht="76.5">
      <c r="A566" s="103">
        <v>61</v>
      </c>
      <c r="B566" s="101" t="s">
        <v>1472</v>
      </c>
      <c r="C566" s="95" t="s">
        <v>1470</v>
      </c>
      <c r="D566" s="95" t="s">
        <v>1478</v>
      </c>
      <c r="E566" s="95" t="s">
        <v>915</v>
      </c>
      <c r="F566" s="101">
        <v>1</v>
      </c>
      <c r="G566" s="101"/>
      <c r="H566" s="76">
        <v>618200</v>
      </c>
      <c r="I566" s="76">
        <f t="shared" si="37"/>
        <v>692384.00000000012</v>
      </c>
      <c r="J566" s="95" t="s">
        <v>1477</v>
      </c>
      <c r="K566" s="101" t="s">
        <v>1471</v>
      </c>
      <c r="L566" s="24"/>
    </row>
    <row r="567" spans="1:12" ht="76.5">
      <c r="A567" s="103">
        <v>62</v>
      </c>
      <c r="B567" s="101" t="s">
        <v>1473</v>
      </c>
      <c r="C567" s="95" t="s">
        <v>1470</v>
      </c>
      <c r="D567" s="95" t="s">
        <v>1479</v>
      </c>
      <c r="E567" s="95" t="s">
        <v>915</v>
      </c>
      <c r="F567" s="101">
        <v>1</v>
      </c>
      <c r="G567" s="101"/>
      <c r="H567" s="76">
        <v>506924</v>
      </c>
      <c r="I567" s="76">
        <f t="shared" si="37"/>
        <v>567754.88</v>
      </c>
      <c r="J567" s="95" t="s">
        <v>1477</v>
      </c>
      <c r="K567" s="101" t="s">
        <v>1471</v>
      </c>
      <c r="L567" s="24"/>
    </row>
    <row r="568" spans="1:12" ht="76.5">
      <c r="A568" s="103">
        <v>63</v>
      </c>
      <c r="B568" s="101" t="s">
        <v>1474</v>
      </c>
      <c r="C568" s="95" t="s">
        <v>1470</v>
      </c>
      <c r="D568" s="95" t="s">
        <v>1475</v>
      </c>
      <c r="E568" s="95" t="s">
        <v>915</v>
      </c>
      <c r="F568" s="101">
        <v>1</v>
      </c>
      <c r="G568" s="101"/>
      <c r="H568" s="76">
        <v>139286</v>
      </c>
      <c r="I568" s="76">
        <f t="shared" si="37"/>
        <v>156000.32000000001</v>
      </c>
      <c r="J568" s="95" t="s">
        <v>1477</v>
      </c>
      <c r="K568" s="101" t="s">
        <v>1471</v>
      </c>
      <c r="L568" s="24"/>
    </row>
    <row r="569" spans="1:12" ht="76.5">
      <c r="A569" s="103">
        <v>64</v>
      </c>
      <c r="B569" s="101" t="s">
        <v>1476</v>
      </c>
      <c r="C569" s="95" t="s">
        <v>1470</v>
      </c>
      <c r="D569" s="95" t="s">
        <v>1496</v>
      </c>
      <c r="E569" s="95" t="s">
        <v>915</v>
      </c>
      <c r="F569" s="101">
        <v>1</v>
      </c>
      <c r="G569" s="101"/>
      <c r="H569" s="76">
        <v>12933732</v>
      </c>
      <c r="I569" s="76">
        <f>H569*1.12</f>
        <v>14485779.840000002</v>
      </c>
      <c r="J569" s="95" t="s">
        <v>1477</v>
      </c>
      <c r="K569" s="101" t="s">
        <v>1471</v>
      </c>
      <c r="L569" s="24"/>
    </row>
    <row r="570" spans="1:12" ht="57.75" customHeight="1">
      <c r="A570" s="103">
        <v>65</v>
      </c>
      <c r="B570" s="95" t="s">
        <v>1413</v>
      </c>
      <c r="C570" s="95" t="s">
        <v>1414</v>
      </c>
      <c r="D570" s="95" t="s">
        <v>1415</v>
      </c>
      <c r="E570" s="95" t="s">
        <v>915</v>
      </c>
      <c r="F570" s="101">
        <v>1</v>
      </c>
      <c r="G570" s="101"/>
      <c r="H570" s="76">
        <v>732107.14</v>
      </c>
      <c r="I570" s="76">
        <v>819960</v>
      </c>
      <c r="J570" s="101" t="s">
        <v>1416</v>
      </c>
      <c r="K570" s="95" t="s">
        <v>338</v>
      </c>
      <c r="L570" s="24"/>
    </row>
    <row r="571" spans="1:12" ht="140.25">
      <c r="A571" s="103">
        <v>66</v>
      </c>
      <c r="B571" s="19" t="s">
        <v>517</v>
      </c>
      <c r="C571" s="95" t="s">
        <v>556</v>
      </c>
      <c r="D571" s="19" t="s">
        <v>518</v>
      </c>
      <c r="E571" s="30" t="s">
        <v>915</v>
      </c>
      <c r="F571" s="61">
        <v>1</v>
      </c>
      <c r="G571" s="61"/>
      <c r="H571" s="76">
        <v>4044600</v>
      </c>
      <c r="I571" s="76">
        <f t="shared" ref="I571:I572" si="38">H571*1.12</f>
        <v>4529952</v>
      </c>
      <c r="J571" s="19" t="s">
        <v>345</v>
      </c>
      <c r="K571" s="20" t="s">
        <v>338</v>
      </c>
      <c r="L571" s="24"/>
    </row>
    <row r="572" spans="1:12" ht="178.5">
      <c r="A572" s="103">
        <v>67</v>
      </c>
      <c r="B572" s="19" t="s">
        <v>519</v>
      </c>
      <c r="C572" s="95" t="s">
        <v>556</v>
      </c>
      <c r="D572" s="19" t="s">
        <v>520</v>
      </c>
      <c r="E572" s="30" t="s">
        <v>915</v>
      </c>
      <c r="F572" s="61">
        <v>1</v>
      </c>
      <c r="G572" s="61"/>
      <c r="H572" s="76">
        <v>5969700</v>
      </c>
      <c r="I572" s="76">
        <f t="shared" si="38"/>
        <v>6686064.0000000009</v>
      </c>
      <c r="J572" s="19" t="s">
        <v>345</v>
      </c>
      <c r="K572" s="20" t="s">
        <v>338</v>
      </c>
      <c r="L572" s="24"/>
    </row>
    <row r="573" spans="1:12" s="3" customFormat="1" ht="84.75" customHeight="1">
      <c r="A573" s="37">
        <v>68</v>
      </c>
      <c r="B573" s="95" t="s">
        <v>1889</v>
      </c>
      <c r="C573" s="95" t="s">
        <v>1470</v>
      </c>
      <c r="D573" s="95" t="s">
        <v>1891</v>
      </c>
      <c r="E573" s="95" t="s">
        <v>915</v>
      </c>
      <c r="F573" s="101">
        <v>1</v>
      </c>
      <c r="G573" s="101"/>
      <c r="H573" s="76">
        <v>257142.86</v>
      </c>
      <c r="I573" s="76">
        <v>288000</v>
      </c>
      <c r="J573" s="19" t="s">
        <v>1888</v>
      </c>
      <c r="K573" s="20" t="s">
        <v>338</v>
      </c>
      <c r="L573" s="19"/>
    </row>
    <row r="574" spans="1:12" s="3" customFormat="1" ht="98.25" customHeight="1">
      <c r="A574" s="37">
        <v>69</v>
      </c>
      <c r="B574" s="95" t="s">
        <v>1890</v>
      </c>
      <c r="C574" s="95" t="s">
        <v>1470</v>
      </c>
      <c r="D574" s="95" t="s">
        <v>1892</v>
      </c>
      <c r="E574" s="95" t="s">
        <v>915</v>
      </c>
      <c r="F574" s="101">
        <v>1</v>
      </c>
      <c r="G574" s="101"/>
      <c r="H574" s="76">
        <v>446428.57</v>
      </c>
      <c r="I574" s="76">
        <v>500000</v>
      </c>
      <c r="J574" s="19" t="s">
        <v>1888</v>
      </c>
      <c r="K574" s="20" t="s">
        <v>338</v>
      </c>
      <c r="L574" s="19"/>
    </row>
    <row r="575" spans="1:12" s="3" customFormat="1" ht="121.5" customHeight="1">
      <c r="A575" s="37" t="s">
        <v>1513</v>
      </c>
      <c r="B575" s="151" t="s">
        <v>1897</v>
      </c>
      <c r="C575" s="113" t="s">
        <v>1470</v>
      </c>
      <c r="D575" s="113" t="s">
        <v>1898</v>
      </c>
      <c r="E575" s="113" t="s">
        <v>915</v>
      </c>
      <c r="F575" s="151">
        <v>1</v>
      </c>
      <c r="G575" s="151"/>
      <c r="H575" s="157">
        <v>923571.46</v>
      </c>
      <c r="I575" s="148">
        <f>H575*1.12</f>
        <v>1034400.0352</v>
      </c>
      <c r="J575" s="93" t="s">
        <v>1888</v>
      </c>
      <c r="K575" s="144" t="s">
        <v>338</v>
      </c>
      <c r="L575" s="19"/>
    </row>
    <row r="576" spans="1:12" s="3" customFormat="1" ht="96.75" customHeight="1">
      <c r="A576" s="135">
        <v>70</v>
      </c>
      <c r="B576" s="101" t="s">
        <v>1991</v>
      </c>
      <c r="C576" s="101" t="s">
        <v>1992</v>
      </c>
      <c r="D576" s="101" t="s">
        <v>1993</v>
      </c>
      <c r="E576" s="101" t="s">
        <v>915</v>
      </c>
      <c r="F576" s="95">
        <v>1</v>
      </c>
      <c r="G576" s="101"/>
      <c r="H576" s="137">
        <v>7031300</v>
      </c>
      <c r="I576" s="109">
        <v>7875056</v>
      </c>
      <c r="J576" s="101" t="s">
        <v>1994</v>
      </c>
      <c r="K576" s="101" t="s">
        <v>338</v>
      </c>
      <c r="L576" s="158"/>
    </row>
    <row r="577" spans="1:12" s="3" customFormat="1" ht="95.25" customHeight="1">
      <c r="A577" s="135" t="s">
        <v>1572</v>
      </c>
      <c r="B577" s="101" t="s">
        <v>1995</v>
      </c>
      <c r="C577" s="101" t="s">
        <v>1996</v>
      </c>
      <c r="D577" s="101" t="s">
        <v>1995</v>
      </c>
      <c r="E577" s="101" t="s">
        <v>915</v>
      </c>
      <c r="F577" s="95">
        <v>1</v>
      </c>
      <c r="G577" s="95"/>
      <c r="H577" s="137">
        <v>1040723</v>
      </c>
      <c r="I577" s="109">
        <v>1165609.76</v>
      </c>
      <c r="J577" s="101" t="s">
        <v>1994</v>
      </c>
      <c r="K577" s="101" t="s">
        <v>338</v>
      </c>
      <c r="L577" s="158"/>
    </row>
    <row r="578" spans="1:12" s="12" customFormat="1" ht="12.75">
      <c r="A578" s="245" t="s">
        <v>630</v>
      </c>
      <c r="B578" s="245"/>
      <c r="C578" s="245"/>
      <c r="D578" s="14"/>
      <c r="E578" s="14"/>
      <c r="F578" s="15"/>
      <c r="G578" s="60"/>
      <c r="H578" s="92">
        <f>SUM(H506:H577)</f>
        <v>291324696.82836223</v>
      </c>
      <c r="I578" s="92">
        <f>SUM(I506:I577)</f>
        <v>326283660.44936574</v>
      </c>
      <c r="J578" s="15"/>
      <c r="K578" s="16"/>
      <c r="L578" s="24"/>
    </row>
    <row r="579" spans="1:12" s="3" customFormat="1" ht="12.75">
      <c r="A579" s="261" t="s">
        <v>632</v>
      </c>
      <c r="B579" s="261"/>
      <c r="C579" s="261"/>
      <c r="D579" s="19"/>
      <c r="E579" s="19"/>
      <c r="F579" s="39"/>
      <c r="G579" s="61"/>
      <c r="H579" s="92">
        <f>H578+H504+H501</f>
        <v>992757293.61836219</v>
      </c>
      <c r="I579" s="92">
        <f>I578+I504+I501</f>
        <v>1111888168.8493657</v>
      </c>
      <c r="J579" s="39"/>
      <c r="K579" s="40"/>
      <c r="L579" s="19"/>
    </row>
    <row r="580" spans="1:12" s="3" customFormat="1" ht="12.75">
      <c r="A580" s="264" t="s">
        <v>633</v>
      </c>
      <c r="B580" s="264"/>
      <c r="C580" s="264"/>
      <c r="D580" s="19"/>
      <c r="E580" s="19"/>
      <c r="F580" s="39"/>
      <c r="G580" s="61"/>
      <c r="H580" s="92">
        <f>H579+H481</f>
        <v>1825604726.2998765</v>
      </c>
      <c r="I580" s="92">
        <f>I579+I481</f>
        <v>2044677293.4526615</v>
      </c>
      <c r="J580" s="39"/>
      <c r="K580" s="39"/>
      <c r="L580" s="19"/>
    </row>
    <row r="581" spans="1:12" ht="13.5" customHeight="1"/>
    <row r="582" spans="1:12" s="3" customFormat="1" ht="15.75" hidden="1" customHeight="1">
      <c r="A582" s="263" t="s">
        <v>634</v>
      </c>
      <c r="B582" s="263"/>
      <c r="C582" s="263"/>
      <c r="D582" s="263"/>
      <c r="E582" s="3" t="s">
        <v>318</v>
      </c>
      <c r="F582" s="262" t="s">
        <v>310</v>
      </c>
      <c r="G582" s="262"/>
      <c r="H582" s="262"/>
      <c r="I582" s="75"/>
      <c r="J582" s="11"/>
      <c r="K582" s="1"/>
    </row>
    <row r="583" spans="1:12" s="3" customFormat="1" ht="10.5" hidden="1" customHeight="1">
      <c r="A583" s="55"/>
      <c r="B583" s="18"/>
      <c r="C583" s="18"/>
      <c r="D583" s="66"/>
      <c r="F583" s="262"/>
      <c r="G583" s="262"/>
      <c r="H583" s="262"/>
      <c r="I583" s="75"/>
      <c r="J583" s="11"/>
      <c r="K583" s="1"/>
    </row>
    <row r="584" spans="1:12" s="3" customFormat="1" ht="15.75" hidden="1" customHeight="1">
      <c r="A584" s="263" t="s">
        <v>635</v>
      </c>
      <c r="B584" s="263"/>
      <c r="C584" s="263"/>
      <c r="D584" s="263"/>
      <c r="E584" s="3" t="s">
        <v>318</v>
      </c>
      <c r="F584" s="262" t="s">
        <v>311</v>
      </c>
      <c r="G584" s="262"/>
      <c r="H584" s="262"/>
      <c r="I584" s="75"/>
      <c r="J584" s="11"/>
      <c r="K584" s="1"/>
    </row>
    <row r="585" spans="1:12" s="3" customFormat="1" ht="15.75" hidden="1" customHeight="1">
      <c r="A585" s="55"/>
      <c r="B585" s="18"/>
      <c r="C585" s="18"/>
      <c r="D585" s="66"/>
      <c r="F585" s="262"/>
      <c r="G585" s="262"/>
      <c r="H585" s="262"/>
      <c r="I585" s="75"/>
      <c r="J585" s="11"/>
      <c r="K585" s="1"/>
    </row>
    <row r="586" spans="1:12" s="3" customFormat="1" ht="42" hidden="1" customHeight="1">
      <c r="A586" s="263" t="s">
        <v>639</v>
      </c>
      <c r="B586" s="263"/>
      <c r="C586" s="263"/>
      <c r="D586" s="263"/>
      <c r="E586" s="3" t="s">
        <v>318</v>
      </c>
      <c r="F586" s="262" t="s">
        <v>1052</v>
      </c>
      <c r="G586" s="262"/>
      <c r="H586" s="262"/>
      <c r="I586" s="75"/>
      <c r="J586" s="11"/>
      <c r="K586" s="1"/>
    </row>
    <row r="587" spans="1:12" s="3" customFormat="1" ht="12" hidden="1" customHeight="1">
      <c r="A587" s="55"/>
      <c r="B587" s="18"/>
      <c r="C587" s="18"/>
      <c r="D587" s="66"/>
      <c r="F587" s="262"/>
      <c r="G587" s="262"/>
      <c r="H587" s="262"/>
      <c r="I587" s="75"/>
      <c r="J587" s="11"/>
      <c r="K587" s="1"/>
    </row>
    <row r="588" spans="1:12" s="3" customFormat="1" ht="15.75" hidden="1" customHeight="1">
      <c r="A588" s="263" t="s">
        <v>640</v>
      </c>
      <c r="B588" s="263"/>
      <c r="C588" s="263"/>
      <c r="D588" s="263"/>
      <c r="E588" s="3" t="s">
        <v>318</v>
      </c>
      <c r="F588" s="262" t="s">
        <v>312</v>
      </c>
      <c r="G588" s="262"/>
      <c r="H588" s="262"/>
      <c r="I588" s="75"/>
      <c r="J588" s="11"/>
      <c r="K588" s="1"/>
    </row>
    <row r="589" spans="1:12" s="3" customFormat="1" ht="9.75" hidden="1" customHeight="1">
      <c r="A589" s="55"/>
      <c r="B589" s="18"/>
      <c r="C589" s="18"/>
      <c r="D589" s="66"/>
      <c r="F589" s="262"/>
      <c r="G589" s="262"/>
      <c r="H589" s="262"/>
      <c r="I589" s="75"/>
      <c r="J589" s="11"/>
      <c r="K589" s="1"/>
    </row>
    <row r="590" spans="1:12" s="3" customFormat="1" ht="15.75" hidden="1" customHeight="1">
      <c r="A590" s="263" t="s">
        <v>641</v>
      </c>
      <c r="B590" s="263"/>
      <c r="C590" s="263"/>
      <c r="D590" s="263"/>
      <c r="E590" s="3" t="s">
        <v>318</v>
      </c>
      <c r="F590" s="262" t="s">
        <v>313</v>
      </c>
      <c r="G590" s="262"/>
      <c r="H590" s="262"/>
      <c r="I590" s="75"/>
      <c r="J590" s="11"/>
      <c r="K590" s="1"/>
    </row>
    <row r="591" spans="1:12" s="3" customFormat="1" ht="11.25" hidden="1" customHeight="1">
      <c r="A591" s="55"/>
      <c r="B591" s="18"/>
      <c r="C591" s="18"/>
      <c r="D591" s="66"/>
      <c r="F591" s="262"/>
      <c r="G591" s="262"/>
      <c r="H591" s="262"/>
      <c r="I591" s="75"/>
      <c r="J591" s="11"/>
      <c r="K591" s="1"/>
    </row>
    <row r="592" spans="1:12" s="3" customFormat="1" ht="22.5" hidden="1" customHeight="1">
      <c r="A592" s="263" t="s">
        <v>643</v>
      </c>
      <c r="B592" s="263"/>
      <c r="C592" s="263"/>
      <c r="D592" s="263"/>
      <c r="E592" s="3" t="s">
        <v>318</v>
      </c>
      <c r="F592" s="262" t="s">
        <v>314</v>
      </c>
      <c r="G592" s="262"/>
      <c r="H592" s="262"/>
      <c r="I592" s="75"/>
      <c r="J592" s="11"/>
      <c r="K592" s="1"/>
    </row>
    <row r="593" spans="1:11" s="3" customFormat="1" ht="14.25" hidden="1" customHeight="1">
      <c r="A593" s="55"/>
      <c r="B593" s="18"/>
      <c r="C593" s="18"/>
      <c r="D593" s="66"/>
      <c r="F593" s="262"/>
      <c r="G593" s="262"/>
      <c r="H593" s="262"/>
      <c r="I593" s="75"/>
      <c r="J593" s="11"/>
      <c r="K593" s="1"/>
    </row>
    <row r="594" spans="1:11" s="3" customFormat="1" ht="15.75" hidden="1" customHeight="1">
      <c r="A594" s="263" t="s">
        <v>642</v>
      </c>
      <c r="B594" s="263"/>
      <c r="C594" s="263"/>
      <c r="D594" s="263"/>
      <c r="E594" s="3" t="s">
        <v>318</v>
      </c>
      <c r="F594" s="262" t="s">
        <v>315</v>
      </c>
      <c r="G594" s="262"/>
      <c r="H594" s="262"/>
      <c r="I594" s="75"/>
      <c r="J594" s="11"/>
      <c r="K594" s="1"/>
    </row>
    <row r="595" spans="1:11" s="3" customFormat="1" ht="13.5" hidden="1" customHeight="1">
      <c r="A595" s="55"/>
      <c r="B595" s="18"/>
      <c r="C595" s="18"/>
      <c r="D595" s="66"/>
      <c r="F595" s="262"/>
      <c r="G595" s="262"/>
      <c r="H595" s="262"/>
      <c r="I595" s="75"/>
      <c r="J595" s="11"/>
      <c r="K595" s="1"/>
    </row>
    <row r="596" spans="1:11" s="3" customFormat="1" ht="21" hidden="1" customHeight="1">
      <c r="A596" s="263" t="s">
        <v>644</v>
      </c>
      <c r="B596" s="263"/>
      <c r="C596" s="263"/>
      <c r="D596" s="263"/>
      <c r="E596" s="3" t="s">
        <v>318</v>
      </c>
      <c r="F596" s="262" t="s">
        <v>316</v>
      </c>
      <c r="G596" s="262"/>
      <c r="H596" s="262"/>
      <c r="I596" s="75"/>
      <c r="J596" s="11"/>
      <c r="K596" s="1"/>
    </row>
    <row r="597" spans="1:11" s="3" customFormat="1" ht="11.25" hidden="1" customHeight="1">
      <c r="A597" s="55"/>
      <c r="B597" s="18"/>
      <c r="C597" s="18"/>
      <c r="D597" s="66"/>
      <c r="F597" s="262"/>
      <c r="G597" s="262"/>
      <c r="H597" s="262"/>
      <c r="I597" s="75"/>
      <c r="J597" s="11"/>
      <c r="K597" s="1"/>
    </row>
    <row r="598" spans="1:11" s="3" customFormat="1" ht="15.75" hidden="1" customHeight="1">
      <c r="A598" s="263" t="s">
        <v>645</v>
      </c>
      <c r="B598" s="263"/>
      <c r="C598" s="263"/>
      <c r="D598" s="263"/>
      <c r="E598" s="3" t="s">
        <v>318</v>
      </c>
      <c r="F598" s="262" t="s">
        <v>317</v>
      </c>
      <c r="G598" s="262"/>
      <c r="H598" s="262"/>
      <c r="I598" s="75"/>
      <c r="J598" s="11"/>
      <c r="K598" s="1"/>
    </row>
    <row r="599" spans="1:11" s="3" customFormat="1" ht="12.75" hidden="1" customHeight="1">
      <c r="A599" s="55"/>
      <c r="B599" s="18"/>
      <c r="C599" s="18"/>
      <c r="D599" s="66"/>
      <c r="F599" s="262"/>
      <c r="G599" s="262"/>
      <c r="H599" s="262"/>
      <c r="I599" s="75"/>
      <c r="J599" s="11"/>
      <c r="K599" s="1"/>
    </row>
    <row r="600" spans="1:11" s="3" customFormat="1" ht="15.75" hidden="1" customHeight="1">
      <c r="A600" s="263" t="s">
        <v>646</v>
      </c>
      <c r="B600" s="263"/>
      <c r="C600" s="263"/>
      <c r="D600" s="263"/>
      <c r="E600" s="3" t="s">
        <v>318</v>
      </c>
      <c r="F600" s="262" t="s">
        <v>321</v>
      </c>
      <c r="G600" s="262"/>
      <c r="H600" s="262"/>
      <c r="I600" s="75"/>
      <c r="J600" s="11"/>
      <c r="K600" s="1"/>
    </row>
    <row r="601" spans="1:11" s="3" customFormat="1" ht="9" hidden="1" customHeight="1">
      <c r="A601" s="55"/>
      <c r="B601" s="18"/>
      <c r="C601" s="18"/>
      <c r="D601" s="66"/>
      <c r="F601" s="107"/>
      <c r="G601" s="67"/>
      <c r="H601" s="67"/>
      <c r="I601" s="75"/>
      <c r="J601" s="11"/>
      <c r="K601" s="1"/>
    </row>
    <row r="602" spans="1:11" s="3" customFormat="1" ht="15.75" hidden="1" customHeight="1">
      <c r="A602" s="263" t="s">
        <v>647</v>
      </c>
      <c r="B602" s="263"/>
      <c r="C602" s="263"/>
      <c r="D602" s="263"/>
      <c r="E602" s="3" t="s">
        <v>318</v>
      </c>
      <c r="F602" s="262" t="s">
        <v>309</v>
      </c>
      <c r="G602" s="262"/>
      <c r="H602" s="262"/>
      <c r="I602" s="75"/>
      <c r="J602" s="11"/>
      <c r="K602" s="1"/>
    </row>
    <row r="603" spans="1:11" s="3" customFormat="1" ht="10.5" hidden="1" customHeight="1">
      <c r="A603" s="263"/>
      <c r="B603" s="263"/>
      <c r="C603" s="263"/>
      <c r="D603" s="263"/>
      <c r="F603" s="262"/>
      <c r="G603" s="262"/>
      <c r="H603" s="262"/>
      <c r="I603" s="75"/>
      <c r="J603" s="11"/>
      <c r="K603" s="1"/>
    </row>
    <row r="604" spans="1:11" s="3" customFormat="1" ht="15.75" hidden="1" customHeight="1">
      <c r="A604" s="263" t="s">
        <v>648</v>
      </c>
      <c r="B604" s="263"/>
      <c r="C604" s="263"/>
      <c r="D604" s="263"/>
      <c r="E604" s="3" t="s">
        <v>318</v>
      </c>
      <c r="F604" s="262" t="s">
        <v>322</v>
      </c>
      <c r="G604" s="262"/>
      <c r="H604" s="262"/>
      <c r="I604" s="75"/>
      <c r="J604" s="11"/>
      <c r="K604" s="1"/>
    </row>
    <row r="605" spans="1:11">
      <c r="B605" t="s">
        <v>709</v>
      </c>
    </row>
  </sheetData>
  <mergeCells count="53">
    <mergeCell ref="A603:D603"/>
    <mergeCell ref="F603:H603"/>
    <mergeCell ref="A604:D604"/>
    <mergeCell ref="F604:H604"/>
    <mergeCell ref="A8:I8"/>
    <mergeCell ref="A598:D598"/>
    <mergeCell ref="F598:H598"/>
    <mergeCell ref="F599:H599"/>
    <mergeCell ref="A600:D600"/>
    <mergeCell ref="F600:H600"/>
    <mergeCell ref="A602:D602"/>
    <mergeCell ref="F602:H602"/>
    <mergeCell ref="A594:D594"/>
    <mergeCell ref="F594:H594"/>
    <mergeCell ref="F595:H595"/>
    <mergeCell ref="A596:D596"/>
    <mergeCell ref="F596:H596"/>
    <mergeCell ref="F597:H597"/>
    <mergeCell ref="A590:D590"/>
    <mergeCell ref="F590:H590"/>
    <mergeCell ref="F591:H591"/>
    <mergeCell ref="A592:D592"/>
    <mergeCell ref="F592:H592"/>
    <mergeCell ref="F593:H593"/>
    <mergeCell ref="A579:C579"/>
    <mergeCell ref="F589:H589"/>
    <mergeCell ref="A582:D582"/>
    <mergeCell ref="F582:H582"/>
    <mergeCell ref="F583:H583"/>
    <mergeCell ref="A584:D584"/>
    <mergeCell ref="F584:H584"/>
    <mergeCell ref="F585:H585"/>
    <mergeCell ref="A586:D586"/>
    <mergeCell ref="F586:H586"/>
    <mergeCell ref="F587:H587"/>
    <mergeCell ref="A588:D588"/>
    <mergeCell ref="F588:H588"/>
    <mergeCell ref="A580:C580"/>
    <mergeCell ref="J2:L2"/>
    <mergeCell ref="A578:C578"/>
    <mergeCell ref="A483:J483"/>
    <mergeCell ref="A505:J505"/>
    <mergeCell ref="A382:C382"/>
    <mergeCell ref="A392:C392"/>
    <mergeCell ref="A480:C480"/>
    <mergeCell ref="A501:C501"/>
    <mergeCell ref="A502:J502"/>
    <mergeCell ref="A504:C504"/>
    <mergeCell ref="A11:K11"/>
    <mergeCell ref="A12:J12"/>
    <mergeCell ref="A383:J383"/>
    <mergeCell ref="A393:J393"/>
    <mergeCell ref="A482:K482"/>
  </mergeCells>
  <pageMargins left="0.43307086614173229" right="0.31496062992125984" top="0.35433070866141736" bottom="0.3" header="0.31496062992125984" footer="0.26"/>
  <pageSetup paperSize="9" scale="73" orientation="landscape" r:id="rId1"/>
  <ignoredErrors>
    <ignoredError sqref="A404:A405 A406:A407 A408:A423 A425 A426:A430 A431:A450"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русский язык</vt:lpstr>
      <vt:lpstr>казахский язык</vt:lpstr>
      <vt:lpstr>'русский язык'!_GoBack</vt:lpstr>
      <vt:lpstr>'русский язык'!OLE_LINK3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cp:lastPrinted>2013-11-21T10:53:16Z</cp:lastPrinted>
  <dcterms:created xsi:type="dcterms:W3CDTF">2011-06-29T08:00:36Z</dcterms:created>
  <dcterms:modified xsi:type="dcterms:W3CDTF">2013-11-26T04:59:24Z</dcterms:modified>
</cp:coreProperties>
</file>