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305" windowWidth="18195" windowHeight="7440"/>
  </bookViews>
  <sheets>
    <sheet name="русский язык" sheetId="9" r:id="rId1"/>
    <sheet name="казахский язык" sheetId="10" r:id="rId2"/>
  </sheets>
  <definedNames>
    <definedName name="_GoBack" localSheetId="0">'русский язык'!$D$955</definedName>
    <definedName name="_xlnm._FilterDatabase" localSheetId="0" hidden="1">'русский язык'!$A$14:$L$960</definedName>
    <definedName name="OLE_LINK3" localSheetId="0">'русский язык'!$D$532</definedName>
  </definedNames>
  <calcPr calcId="125725"/>
  <fileRecoveryPr autoRecover="0"/>
</workbook>
</file>

<file path=xl/calcChain.xml><?xml version="1.0" encoding="utf-8"?>
<calcChain xmlns="http://schemas.openxmlformats.org/spreadsheetml/2006/main">
  <c r="I848" i="9"/>
  <c r="I373"/>
  <c r="H373"/>
  <c r="I313"/>
  <c r="H313"/>
  <c r="I312"/>
  <c r="H312"/>
  <c r="I311"/>
  <c r="H311"/>
  <c r="I310"/>
  <c r="H310"/>
  <c r="I309"/>
  <c r="H309"/>
  <c r="I308"/>
  <c r="H308"/>
  <c r="H305"/>
  <c r="I305" s="1"/>
  <c r="H300"/>
  <c r="I300" s="1"/>
  <c r="I301"/>
  <c r="H301"/>
  <c r="H848"/>
  <c r="H742" l="1"/>
  <c r="I742" s="1"/>
  <c r="I958" l="1"/>
  <c r="H958"/>
  <c r="I957"/>
  <c r="I956"/>
  <c r="I741" l="1"/>
  <c r="H741"/>
  <c r="H738"/>
  <c r="I738" s="1"/>
  <c r="H739"/>
  <c r="I739" s="1"/>
  <c r="H740"/>
  <c r="I740"/>
  <c r="H737"/>
  <c r="I845"/>
  <c r="I844"/>
  <c r="I737"/>
  <c r="I736" l="1"/>
  <c r="H736"/>
  <c r="I735"/>
  <c r="H735"/>
  <c r="I734"/>
  <c r="H734"/>
  <c r="I733"/>
  <c r="H733"/>
  <c r="I732"/>
  <c r="H732"/>
  <c r="I731"/>
  <c r="H731"/>
  <c r="I730"/>
  <c r="H730"/>
  <c r="I729"/>
  <c r="H729"/>
  <c r="I728"/>
  <c r="H728"/>
  <c r="I727"/>
  <c r="H727"/>
  <c r="I726"/>
  <c r="H726"/>
  <c r="I725"/>
  <c r="H725"/>
  <c r="I724"/>
  <c r="H724"/>
  <c r="H723"/>
  <c r="I723" s="1"/>
  <c r="H722"/>
  <c r="I722" s="1"/>
  <c r="H721"/>
  <c r="I721" s="1"/>
  <c r="H720"/>
  <c r="I720" s="1"/>
  <c r="H719"/>
  <c r="I719" s="1"/>
  <c r="H718"/>
  <c r="I718" s="1"/>
  <c r="H717"/>
  <c r="I717" s="1"/>
  <c r="H716"/>
  <c r="I716" s="1"/>
  <c r="H715"/>
  <c r="I715" s="1"/>
  <c r="H714"/>
  <c r="I714" s="1"/>
  <c r="H713"/>
  <c r="I713" s="1"/>
  <c r="H712"/>
  <c r="I712" s="1"/>
  <c r="H711"/>
  <c r="I711" s="1"/>
  <c r="H710"/>
  <c r="I710" s="1"/>
  <c r="H709"/>
  <c r="I709" s="1"/>
  <c r="H708"/>
  <c r="I708" s="1"/>
  <c r="H707"/>
  <c r="I707" s="1"/>
  <c r="H706"/>
  <c r="I706" s="1"/>
  <c r="H705"/>
  <c r="I705" s="1"/>
  <c r="H704"/>
  <c r="I704" s="1"/>
  <c r="H703"/>
  <c r="I703" s="1"/>
  <c r="H702"/>
  <c r="I702" s="1"/>
  <c r="H701"/>
  <c r="I701" s="1"/>
  <c r="H700"/>
  <c r="I700" s="1"/>
  <c r="H699"/>
  <c r="I699" s="1"/>
  <c r="H698"/>
  <c r="I698" s="1"/>
  <c r="H697"/>
  <c r="I697" s="1"/>
  <c r="H696"/>
  <c r="I696" s="1"/>
  <c r="H695"/>
  <c r="I695" s="1"/>
  <c r="H694"/>
  <c r="I694" s="1"/>
  <c r="H693"/>
  <c r="I693" s="1"/>
  <c r="H692"/>
  <c r="I692" s="1"/>
  <c r="H691"/>
  <c r="I691" s="1"/>
  <c r="H690"/>
  <c r="I690" s="1"/>
  <c r="H689"/>
  <c r="I689" s="1"/>
  <c r="H688"/>
  <c r="I688" s="1"/>
  <c r="H687"/>
  <c r="I687" s="1"/>
  <c r="H686"/>
  <c r="I686" s="1"/>
  <c r="H685"/>
  <c r="I685" s="1"/>
  <c r="H684"/>
  <c r="I684" s="1"/>
  <c r="H683"/>
  <c r="I683" s="1"/>
  <c r="H682"/>
  <c r="I682" s="1"/>
  <c r="H681"/>
  <c r="I681" s="1"/>
  <c r="H680"/>
  <c r="I680" s="1"/>
  <c r="H679"/>
  <c r="I679" s="1"/>
  <c r="H678"/>
  <c r="I678" s="1"/>
  <c r="H677"/>
  <c r="I677" s="1"/>
  <c r="H676"/>
  <c r="I676" s="1"/>
  <c r="I675"/>
  <c r="H675"/>
  <c r="I674"/>
  <c r="H674"/>
  <c r="I673"/>
  <c r="H673"/>
  <c r="I672"/>
  <c r="H672"/>
  <c r="I671"/>
  <c r="H671"/>
  <c r="I670"/>
  <c r="H670"/>
  <c r="H669"/>
  <c r="I669" s="1"/>
  <c r="H668"/>
  <c r="I668" s="1"/>
  <c r="H667"/>
  <c r="I667" s="1"/>
  <c r="H666"/>
  <c r="I666" s="1"/>
  <c r="H665"/>
  <c r="I665" s="1"/>
  <c r="H664"/>
  <c r="I664" s="1"/>
  <c r="H663"/>
  <c r="I663" s="1"/>
  <c r="H662"/>
  <c r="I662" s="1"/>
  <c r="H661"/>
  <c r="I661" s="1"/>
  <c r="H660"/>
  <c r="I660" s="1"/>
  <c r="H659"/>
  <c r="I659" s="1"/>
  <c r="H386"/>
  <c r="I785"/>
  <c r="I955"/>
  <c r="H563" l="1"/>
  <c r="I563" s="1"/>
  <c r="H564"/>
  <c r="I564" s="1"/>
  <c r="H565"/>
  <c r="I565" s="1"/>
  <c r="H566"/>
  <c r="I566" s="1"/>
  <c r="H567"/>
  <c r="I567" s="1"/>
  <c r="H568"/>
  <c r="I568" s="1"/>
  <c r="H569"/>
  <c r="I569" s="1"/>
  <c r="H570"/>
  <c r="I570" s="1"/>
  <c r="H571"/>
  <c r="I571" s="1"/>
  <c r="H572"/>
  <c r="I572" s="1"/>
  <c r="H573"/>
  <c r="I573" s="1"/>
  <c r="H574"/>
  <c r="I574" s="1"/>
  <c r="H575"/>
  <c r="I575" s="1"/>
  <c r="H576"/>
  <c r="I576" s="1"/>
  <c r="H577"/>
  <c r="I577" s="1"/>
  <c r="H578"/>
  <c r="I578" s="1"/>
  <c r="H579"/>
  <c r="I579" s="1"/>
  <c r="H580"/>
  <c r="I580" s="1"/>
  <c r="H581"/>
  <c r="I581" s="1"/>
  <c r="H582"/>
  <c r="I582" s="1"/>
  <c r="H583"/>
  <c r="I583" s="1"/>
  <c r="H584"/>
  <c r="I584" s="1"/>
  <c r="H585"/>
  <c r="I585" s="1"/>
  <c r="H586"/>
  <c r="I586" s="1"/>
  <c r="H587"/>
  <c r="I587" s="1"/>
  <c r="H588"/>
  <c r="I588" s="1"/>
  <c r="H589"/>
  <c r="I589" s="1"/>
  <c r="H590"/>
  <c r="I590" s="1"/>
  <c r="H591"/>
  <c r="I591" s="1"/>
  <c r="H592"/>
  <c r="I592" s="1"/>
  <c r="H593"/>
  <c r="I593" s="1"/>
  <c r="H594"/>
  <c r="I594" s="1"/>
  <c r="H595"/>
  <c r="I595" s="1"/>
  <c r="H596"/>
  <c r="I596" s="1"/>
  <c r="H597"/>
  <c r="I597" s="1"/>
  <c r="H598"/>
  <c r="I598" s="1"/>
  <c r="H599"/>
  <c r="I599" s="1"/>
  <c r="H600"/>
  <c r="I600" s="1"/>
  <c r="H601"/>
  <c r="I601" s="1"/>
  <c r="H602"/>
  <c r="I602" s="1"/>
  <c r="H603"/>
  <c r="I603" s="1"/>
  <c r="H604"/>
  <c r="I604" s="1"/>
  <c r="H605"/>
  <c r="I605" s="1"/>
  <c r="H606"/>
  <c r="I606" s="1"/>
  <c r="H607"/>
  <c r="I607" s="1"/>
  <c r="H608"/>
  <c r="I608" s="1"/>
  <c r="H609"/>
  <c r="I609" s="1"/>
  <c r="H610"/>
  <c r="I610" s="1"/>
  <c r="H611"/>
  <c r="I611" s="1"/>
  <c r="H612"/>
  <c r="I612" s="1"/>
  <c r="H613"/>
  <c r="I613" s="1"/>
  <c r="H614"/>
  <c r="I614" s="1"/>
  <c r="H615"/>
  <c r="I615" s="1"/>
  <c r="H616"/>
  <c r="I616" s="1"/>
  <c r="H617"/>
  <c r="I617" s="1"/>
  <c r="H618"/>
  <c r="I618" s="1"/>
  <c r="H619"/>
  <c r="I619" s="1"/>
  <c r="H620"/>
  <c r="I620" s="1"/>
  <c r="H621"/>
  <c r="I621" s="1"/>
  <c r="H622"/>
  <c r="I622" s="1"/>
  <c r="H623"/>
  <c r="I623" s="1"/>
  <c r="H624"/>
  <c r="I624" s="1"/>
  <c r="H625"/>
  <c r="I625" s="1"/>
  <c r="H626"/>
  <c r="I626" s="1"/>
  <c r="H627"/>
  <c r="I627" s="1"/>
  <c r="H628"/>
  <c r="I628" s="1"/>
  <c r="H629"/>
  <c r="I629" s="1"/>
  <c r="H630"/>
  <c r="I630" s="1"/>
  <c r="H631"/>
  <c r="I631" s="1"/>
  <c r="H632"/>
  <c r="I632" s="1"/>
  <c r="H633"/>
  <c r="I633" s="1"/>
  <c r="H634"/>
  <c r="I634" s="1"/>
  <c r="H635"/>
  <c r="I635" s="1"/>
  <c r="H636"/>
  <c r="I636" s="1"/>
  <c r="H637"/>
  <c r="I637" s="1"/>
  <c r="H638"/>
  <c r="I638" s="1"/>
  <c r="H639"/>
  <c r="I639" s="1"/>
  <c r="H640"/>
  <c r="I640" s="1"/>
  <c r="H641"/>
  <c r="I641" s="1"/>
  <c r="H642"/>
  <c r="I642" s="1"/>
  <c r="H643"/>
  <c r="I643" s="1"/>
  <c r="H644"/>
  <c r="I644" s="1"/>
  <c r="H645"/>
  <c r="I645" s="1"/>
  <c r="H646"/>
  <c r="I646" s="1"/>
  <c r="H647"/>
  <c r="I647" s="1"/>
  <c r="H648"/>
  <c r="I648" s="1"/>
  <c r="H649"/>
  <c r="I649" s="1"/>
  <c r="H650"/>
  <c r="I650" s="1"/>
  <c r="H651"/>
  <c r="I651" s="1"/>
  <c r="H652"/>
  <c r="I652" s="1"/>
  <c r="H653"/>
  <c r="I653" s="1"/>
  <c r="H654"/>
  <c r="I654" s="1"/>
  <c r="H655"/>
  <c r="I655" s="1"/>
  <c r="H656"/>
  <c r="I656" s="1"/>
  <c r="H657"/>
  <c r="I657" s="1"/>
  <c r="H658"/>
  <c r="I658" s="1"/>
  <c r="H562"/>
  <c r="I562" s="1"/>
  <c r="H879"/>
  <c r="I561"/>
  <c r="I560"/>
  <c r="I555"/>
  <c r="I556"/>
  <c r="I557"/>
  <c r="I558"/>
  <c r="I559"/>
  <c r="I877"/>
  <c r="I878"/>
  <c r="I884"/>
  <c r="I885"/>
  <c r="I886"/>
  <c r="I887"/>
  <c r="I888"/>
  <c r="I889"/>
  <c r="I890"/>
  <c r="I891"/>
  <c r="I892"/>
  <c r="I893"/>
  <c r="I894"/>
  <c r="I895"/>
  <c r="I896"/>
  <c r="I897"/>
  <c r="I898"/>
  <c r="I899"/>
  <c r="I900"/>
  <c r="I901"/>
  <c r="I902"/>
  <c r="I903"/>
  <c r="I904"/>
  <c r="I905"/>
  <c r="I906"/>
  <c r="I907"/>
  <c r="I908"/>
  <c r="I909"/>
  <c r="I910"/>
  <c r="I911"/>
  <c r="I912"/>
  <c r="I913"/>
  <c r="I914"/>
  <c r="I915"/>
  <c r="I916"/>
  <c r="I917"/>
  <c r="I918"/>
  <c r="I919"/>
  <c r="I920"/>
  <c r="I921"/>
  <c r="I922"/>
  <c r="I923"/>
  <c r="I924"/>
  <c r="I925"/>
  <c r="I926"/>
  <c r="I927"/>
  <c r="I928"/>
  <c r="I929"/>
  <c r="I930"/>
  <c r="I931"/>
  <c r="I932"/>
  <c r="I933"/>
  <c r="I934"/>
  <c r="I935"/>
  <c r="I936"/>
  <c r="I937"/>
  <c r="I938"/>
  <c r="I939"/>
  <c r="I940"/>
  <c r="I941"/>
  <c r="I942"/>
  <c r="I943"/>
  <c r="I944"/>
  <c r="I945"/>
  <c r="I946"/>
  <c r="I947"/>
  <c r="I948"/>
  <c r="I949"/>
  <c r="I950"/>
  <c r="I951"/>
  <c r="I952"/>
  <c r="I953"/>
  <c r="I954"/>
  <c r="H857"/>
  <c r="I857" s="1"/>
  <c r="H858"/>
  <c r="I858" s="1"/>
  <c r="H859"/>
  <c r="I859" s="1"/>
  <c r="H860"/>
  <c r="I860" s="1"/>
  <c r="H861"/>
  <c r="I861" s="1"/>
  <c r="H862"/>
  <c r="I862" s="1"/>
  <c r="H863"/>
  <c r="I863" s="1"/>
  <c r="H864"/>
  <c r="I864" s="1"/>
  <c r="H865"/>
  <c r="I865" s="1"/>
  <c r="H866"/>
  <c r="I866" s="1"/>
  <c r="H867"/>
  <c r="I867" s="1"/>
  <c r="H868"/>
  <c r="I868" s="1"/>
  <c r="H869"/>
  <c r="I869" s="1"/>
  <c r="H870"/>
  <c r="I870" s="1"/>
  <c r="H871"/>
  <c r="I871" s="1"/>
  <c r="H872"/>
  <c r="I872" s="1"/>
  <c r="H873"/>
  <c r="I873" s="1"/>
  <c r="H853"/>
  <c r="I853" s="1"/>
  <c r="H854"/>
  <c r="I854" s="1"/>
  <c r="H855"/>
  <c r="I855" s="1"/>
  <c r="H856"/>
  <c r="I856" s="1"/>
  <c r="H852"/>
  <c r="I852" s="1"/>
  <c r="I831"/>
  <c r="I832"/>
  <c r="I833"/>
  <c r="I834"/>
  <c r="I835"/>
  <c r="I836"/>
  <c r="I837"/>
  <c r="I838"/>
  <c r="I839"/>
  <c r="I840"/>
  <c r="I842"/>
  <c r="I843"/>
  <c r="I829"/>
  <c r="I830"/>
  <c r="I828"/>
  <c r="I825"/>
  <c r="I826"/>
  <c r="I827"/>
  <c r="I820"/>
  <c r="I821"/>
  <c r="I822"/>
  <c r="I823"/>
  <c r="I824"/>
  <c r="I819"/>
  <c r="I816"/>
  <c r="I817"/>
  <c r="I818"/>
  <c r="I815"/>
  <c r="I814"/>
  <c r="I812"/>
  <c r="I813"/>
  <c r="I807"/>
  <c r="I808"/>
  <c r="I809"/>
  <c r="I810"/>
  <c r="I811"/>
  <c r="I804"/>
  <c r="I805"/>
  <c r="I806"/>
  <c r="I798"/>
  <c r="I799"/>
  <c r="I800"/>
  <c r="I801"/>
  <c r="I802"/>
  <c r="I803"/>
  <c r="I787"/>
  <c r="I788"/>
  <c r="I789"/>
  <c r="I790"/>
  <c r="I791"/>
  <c r="I792"/>
  <c r="I793"/>
  <c r="I794"/>
  <c r="I795"/>
  <c r="I796"/>
  <c r="I797"/>
  <c r="I784"/>
  <c r="I786"/>
  <c r="I778"/>
  <c r="I779"/>
  <c r="I780"/>
  <c r="I781"/>
  <c r="I782"/>
  <c r="I783"/>
  <c r="I776"/>
  <c r="I777"/>
  <c r="I773"/>
  <c r="I774"/>
  <c r="I775"/>
  <c r="I769"/>
  <c r="I770"/>
  <c r="I771"/>
  <c r="I772"/>
  <c r="I766"/>
  <c r="I767"/>
  <c r="I768"/>
  <c r="I765"/>
  <c r="I757"/>
  <c r="I758"/>
  <c r="I759"/>
  <c r="I760"/>
  <c r="I761"/>
  <c r="I762"/>
  <c r="I763"/>
  <c r="I764"/>
  <c r="I751"/>
  <c r="I752"/>
  <c r="I750"/>
  <c r="I746"/>
  <c r="I747"/>
  <c r="I748"/>
  <c r="I749"/>
  <c r="H18"/>
  <c r="I18" s="1"/>
  <c r="H19"/>
  <c r="I19" s="1"/>
  <c r="H20"/>
  <c r="I20" s="1"/>
  <c r="H21"/>
  <c r="I21" s="1"/>
  <c r="H22"/>
  <c r="I22" s="1"/>
  <c r="H23"/>
  <c r="I23" s="1"/>
  <c r="H24"/>
  <c r="I24" s="1"/>
  <c r="H25"/>
  <c r="I25" s="1"/>
  <c r="H26"/>
  <c r="I26" s="1"/>
  <c r="H27"/>
  <c r="I27" s="1"/>
  <c r="H28"/>
  <c r="I28" s="1"/>
  <c r="H29"/>
  <c r="I29" s="1"/>
  <c r="H30"/>
  <c r="I30" s="1"/>
  <c r="H31"/>
  <c r="I31" s="1"/>
  <c r="H32"/>
  <c r="I32" s="1"/>
  <c r="H33"/>
  <c r="I33" s="1"/>
  <c r="H34"/>
  <c r="I34" s="1"/>
  <c r="H35"/>
  <c r="I35" s="1"/>
  <c r="H36"/>
  <c r="I36" s="1"/>
  <c r="H37"/>
  <c r="I37" s="1"/>
  <c r="H38"/>
  <c r="I38" s="1"/>
  <c r="H39"/>
  <c r="I39" s="1"/>
  <c r="H40"/>
  <c r="I40" s="1"/>
  <c r="H41"/>
  <c r="I41" s="1"/>
  <c r="H42"/>
  <c r="I42" s="1"/>
  <c r="H43"/>
  <c r="I43" s="1"/>
  <c r="H44"/>
  <c r="I44"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66"/>
  <c r="I66" s="1"/>
  <c r="H67"/>
  <c r="I67" s="1"/>
  <c r="H68"/>
  <c r="I68" s="1"/>
  <c r="H69"/>
  <c r="I69" s="1"/>
  <c r="H70"/>
  <c r="I70" s="1"/>
  <c r="H71"/>
  <c r="I71" s="1"/>
  <c r="H72"/>
  <c r="I72" s="1"/>
  <c r="H73"/>
  <c r="I73" s="1"/>
  <c r="H74"/>
  <c r="I74" s="1"/>
  <c r="H75"/>
  <c r="I75" s="1"/>
  <c r="H76"/>
  <c r="I76" s="1"/>
  <c r="H77"/>
  <c r="I77" s="1"/>
  <c r="H78"/>
  <c r="I78" s="1"/>
  <c r="H79"/>
  <c r="I79" s="1"/>
  <c r="H80"/>
  <c r="I80" s="1"/>
  <c r="H81"/>
  <c r="I81" s="1"/>
  <c r="H82"/>
  <c r="H83"/>
  <c r="I83" s="1"/>
  <c r="H84"/>
  <c r="I84" s="1"/>
  <c r="H85"/>
  <c r="I85" s="1"/>
  <c r="H86"/>
  <c r="I86" s="1"/>
  <c r="H87"/>
  <c r="I87" s="1"/>
  <c r="H88"/>
  <c r="I88" s="1"/>
  <c r="H89"/>
  <c r="I89" s="1"/>
  <c r="H90"/>
  <c r="I90" s="1"/>
  <c r="H91"/>
  <c r="I91" s="1"/>
  <c r="H92"/>
  <c r="I92" s="1"/>
  <c r="H93"/>
  <c r="I93" s="1"/>
  <c r="H94"/>
  <c r="I94" s="1"/>
  <c r="H95"/>
  <c r="I95" s="1"/>
  <c r="H96"/>
  <c r="I96" s="1"/>
  <c r="H97"/>
  <c r="I97" s="1"/>
  <c r="H98"/>
  <c r="I98" s="1"/>
  <c r="H99"/>
  <c r="I99" s="1"/>
  <c r="H100"/>
  <c r="I100" s="1"/>
  <c r="H101"/>
  <c r="I101" s="1"/>
  <c r="H102"/>
  <c r="I102" s="1"/>
  <c r="H103"/>
  <c r="I103" s="1"/>
  <c r="H104"/>
  <c r="I104" s="1"/>
  <c r="H105"/>
  <c r="I105" s="1"/>
  <c r="H106"/>
  <c r="I106" s="1"/>
  <c r="H107"/>
  <c r="I107" s="1"/>
  <c r="H110"/>
  <c r="I110" s="1"/>
  <c r="H111"/>
  <c r="I111" s="1"/>
  <c r="H112"/>
  <c r="I112" s="1"/>
  <c r="H113"/>
  <c r="I113" s="1"/>
  <c r="H114"/>
  <c r="I114" s="1"/>
  <c r="H115"/>
  <c r="I115" s="1"/>
  <c r="H116"/>
  <c r="I116" s="1"/>
  <c r="H117"/>
  <c r="I117" s="1"/>
  <c r="H118"/>
  <c r="I118" s="1"/>
  <c r="H119"/>
  <c r="I119" s="1"/>
  <c r="H120"/>
  <c r="I120" s="1"/>
  <c r="H121"/>
  <c r="I121" s="1"/>
  <c r="H122"/>
  <c r="I122" s="1"/>
  <c r="H123"/>
  <c r="I123" s="1"/>
  <c r="H124"/>
  <c r="I124" s="1"/>
  <c r="H125"/>
  <c r="I125" s="1"/>
  <c r="H126"/>
  <c r="I126" s="1"/>
  <c r="H127"/>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H206"/>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228"/>
  <c r="I228" s="1"/>
  <c r="H229"/>
  <c r="I229" s="1"/>
  <c r="H230"/>
  <c r="I230" s="1"/>
  <c r="H231"/>
  <c r="I231" s="1"/>
  <c r="H232"/>
  <c r="I232" s="1"/>
  <c r="H233"/>
  <c r="I233" s="1"/>
  <c r="H234"/>
  <c r="I234" s="1"/>
  <c r="H235"/>
  <c r="I235" s="1"/>
  <c r="H236"/>
  <c r="I236" s="1"/>
  <c r="H237"/>
  <c r="I237" s="1"/>
  <c r="H238"/>
  <c r="I238" s="1"/>
  <c r="H239"/>
  <c r="I239" s="1"/>
  <c r="H240"/>
  <c r="I240" s="1"/>
  <c r="H241"/>
  <c r="I241" s="1"/>
  <c r="H242"/>
  <c r="I242" s="1"/>
  <c r="H243"/>
  <c r="H244"/>
  <c r="I244" s="1"/>
  <c r="H245"/>
  <c r="I245" s="1"/>
  <c r="H246"/>
  <c r="I246" s="1"/>
  <c r="H247"/>
  <c r="I247" s="1"/>
  <c r="H248"/>
  <c r="I248" s="1"/>
  <c r="H249"/>
  <c r="I249" s="1"/>
  <c r="H250"/>
  <c r="I250" s="1"/>
  <c r="H251"/>
  <c r="I251" s="1"/>
  <c r="H252"/>
  <c r="I252" s="1"/>
  <c r="H253"/>
  <c r="I253" s="1"/>
  <c r="H254"/>
  <c r="I254" s="1"/>
  <c r="H255"/>
  <c r="I255" s="1"/>
  <c r="H256"/>
  <c r="I256" s="1"/>
  <c r="H257"/>
  <c r="I257" s="1"/>
  <c r="H258"/>
  <c r="I258" s="1"/>
  <c r="H259"/>
  <c r="I259" s="1"/>
  <c r="H260"/>
  <c r="I260" s="1"/>
  <c r="H261"/>
  <c r="I261" s="1"/>
  <c r="H262"/>
  <c r="I262" s="1"/>
  <c r="H263"/>
  <c r="I263" s="1"/>
  <c r="H264"/>
  <c r="I264" s="1"/>
  <c r="H265"/>
  <c r="I265" s="1"/>
  <c r="H266"/>
  <c r="I266" s="1"/>
  <c r="H267"/>
  <c r="I267" s="1"/>
  <c r="H268"/>
  <c r="I268" s="1"/>
  <c r="H269"/>
  <c r="I269" s="1"/>
  <c r="H270"/>
  <c r="I270" s="1"/>
  <c r="H271"/>
  <c r="I271" s="1"/>
  <c r="H272"/>
  <c r="I272" s="1"/>
  <c r="H273"/>
  <c r="I273" s="1"/>
  <c r="H274"/>
  <c r="I274" s="1"/>
  <c r="H275"/>
  <c r="I275" s="1"/>
  <c r="H276"/>
  <c r="I276" s="1"/>
  <c r="H277"/>
  <c r="I277" s="1"/>
  <c r="H278"/>
  <c r="I278" s="1"/>
  <c r="H279"/>
  <c r="I279" s="1"/>
  <c r="H280"/>
  <c r="I280" s="1"/>
  <c r="H281"/>
  <c r="I281" s="1"/>
  <c r="H282"/>
  <c r="I282" s="1"/>
  <c r="H283"/>
  <c r="I283" s="1"/>
  <c r="H284"/>
  <c r="I284" s="1"/>
  <c r="H285"/>
  <c r="I285" s="1"/>
  <c r="H286"/>
  <c r="I286" s="1"/>
  <c r="H287"/>
  <c r="I287" s="1"/>
  <c r="H288"/>
  <c r="I288" s="1"/>
  <c r="H289"/>
  <c r="I289" s="1"/>
  <c r="H290"/>
  <c r="I290" s="1"/>
  <c r="H291"/>
  <c r="I291" s="1"/>
  <c r="H292"/>
  <c r="I292" s="1"/>
  <c r="H293"/>
  <c r="I293" s="1"/>
  <c r="H294"/>
  <c r="I294" s="1"/>
  <c r="H295"/>
  <c r="I295" s="1"/>
  <c r="H296"/>
  <c r="I296" s="1"/>
  <c r="H297"/>
  <c r="I297" s="1"/>
  <c r="H298"/>
  <c r="I298" s="1"/>
  <c r="H299"/>
  <c r="I299" s="1"/>
  <c r="H302"/>
  <c r="I302" s="1"/>
  <c r="H303"/>
  <c r="I303" s="1"/>
  <c r="H304"/>
  <c r="I304" s="1"/>
  <c r="H306"/>
  <c r="I306" s="1"/>
  <c r="H307"/>
  <c r="I307" s="1"/>
  <c r="H314"/>
  <c r="I314" s="1"/>
  <c r="H315"/>
  <c r="I315" s="1"/>
  <c r="H316"/>
  <c r="I316" s="1"/>
  <c r="H317"/>
  <c r="I317" s="1"/>
  <c r="H318"/>
  <c r="I318" s="1"/>
  <c r="H319"/>
  <c r="I319" s="1"/>
  <c r="H320"/>
  <c r="I320" s="1"/>
  <c r="H321"/>
  <c r="I321" s="1"/>
  <c r="H322"/>
  <c r="I322" s="1"/>
  <c r="H323"/>
  <c r="I323" s="1"/>
  <c r="H324"/>
  <c r="I324" s="1"/>
  <c r="H325"/>
  <c r="I325" s="1"/>
  <c r="H326"/>
  <c r="I326" s="1"/>
  <c r="H327"/>
  <c r="I327" s="1"/>
  <c r="H328"/>
  <c r="I328" s="1"/>
  <c r="H329"/>
  <c r="I329" s="1"/>
  <c r="H330"/>
  <c r="I330" s="1"/>
  <c r="H331"/>
  <c r="I331" s="1"/>
  <c r="H332"/>
  <c r="I332" s="1"/>
  <c r="H333"/>
  <c r="I333" s="1"/>
  <c r="H334"/>
  <c r="I334" s="1"/>
  <c r="H335"/>
  <c r="I335" s="1"/>
  <c r="H336"/>
  <c r="I336" s="1"/>
  <c r="H337"/>
  <c r="I337" s="1"/>
  <c r="H338"/>
  <c r="I338" s="1"/>
  <c r="H339"/>
  <c r="I339" s="1"/>
  <c r="H340"/>
  <c r="I340" s="1"/>
  <c r="H341"/>
  <c r="I341" s="1"/>
  <c r="H342"/>
  <c r="I342" s="1"/>
  <c r="H343"/>
  <c r="I343" s="1"/>
  <c r="H344"/>
  <c r="I344" s="1"/>
  <c r="H345"/>
  <c r="I345" s="1"/>
  <c r="H346"/>
  <c r="I346" s="1"/>
  <c r="H347"/>
  <c r="I347" s="1"/>
  <c r="H348"/>
  <c r="I348" s="1"/>
  <c r="H349"/>
  <c r="I349" s="1"/>
  <c r="H350"/>
  <c r="I350" s="1"/>
  <c r="H351"/>
  <c r="I351" s="1"/>
  <c r="H352"/>
  <c r="I352" s="1"/>
  <c r="H353"/>
  <c r="I353" s="1"/>
  <c r="H354"/>
  <c r="I354" s="1"/>
  <c r="H355"/>
  <c r="I355" s="1"/>
  <c r="H356"/>
  <c r="I356" s="1"/>
  <c r="H357"/>
  <c r="I357" s="1"/>
  <c r="H358"/>
  <c r="I358" s="1"/>
  <c r="H359"/>
  <c r="I359" s="1"/>
  <c r="H360"/>
  <c r="I360" s="1"/>
  <c r="H361"/>
  <c r="I361" s="1"/>
  <c r="H362"/>
  <c r="I362" s="1"/>
  <c r="H363"/>
  <c r="I363" s="1"/>
  <c r="H364"/>
  <c r="I364" s="1"/>
  <c r="H365"/>
  <c r="I365" s="1"/>
  <c r="H366"/>
  <c r="I366" s="1"/>
  <c r="H367"/>
  <c r="I367" s="1"/>
  <c r="H368"/>
  <c r="I368" s="1"/>
  <c r="H369"/>
  <c r="I369" s="1"/>
  <c r="H370"/>
  <c r="I370" s="1"/>
  <c r="H371"/>
  <c r="I371" s="1"/>
  <c r="H372"/>
  <c r="I372" s="1"/>
  <c r="H374"/>
  <c r="I374" s="1"/>
  <c r="H375"/>
  <c r="I375" s="1"/>
  <c r="H376"/>
  <c r="I376" s="1"/>
  <c r="H377"/>
  <c r="I377" s="1"/>
  <c r="H378"/>
  <c r="I378" s="1"/>
  <c r="H379"/>
  <c r="I379" s="1"/>
  <c r="H380"/>
  <c r="I380" s="1"/>
  <c r="H381"/>
  <c r="I381" s="1"/>
  <c r="H382"/>
  <c r="I382" s="1"/>
  <c r="H383"/>
  <c r="I383" s="1"/>
  <c r="H384"/>
  <c r="I384" s="1"/>
  <c r="H385"/>
  <c r="I385" s="1"/>
  <c r="I386"/>
  <c r="H387"/>
  <c r="I387" s="1"/>
  <c r="H388"/>
  <c r="I388" s="1"/>
  <c r="H389"/>
  <c r="I389" s="1"/>
  <c r="H390"/>
  <c r="I390" s="1"/>
  <c r="H391"/>
  <c r="I391" s="1"/>
  <c r="H392"/>
  <c r="I392" s="1"/>
  <c r="H393"/>
  <c r="I393" s="1"/>
  <c r="H394"/>
  <c r="I394" s="1"/>
  <c r="H395"/>
  <c r="I395" s="1"/>
  <c r="H396"/>
  <c r="I396" s="1"/>
  <c r="H397"/>
  <c r="I397" s="1"/>
  <c r="H398"/>
  <c r="I398" s="1"/>
  <c r="H399"/>
  <c r="I399" s="1"/>
  <c r="H400"/>
  <c r="I400" s="1"/>
  <c r="H401"/>
  <c r="I401" s="1"/>
  <c r="H402"/>
  <c r="I402" s="1"/>
  <c r="H403"/>
  <c r="I403" s="1"/>
  <c r="H404"/>
  <c r="I404" s="1"/>
  <c r="H405"/>
  <c r="I405" s="1"/>
  <c r="H406"/>
  <c r="I406" s="1"/>
  <c r="H407"/>
  <c r="I407" s="1"/>
  <c r="H408"/>
  <c r="I408" s="1"/>
  <c r="H409"/>
  <c r="I409" s="1"/>
  <c r="H410"/>
  <c r="I410" s="1"/>
  <c r="H411"/>
  <c r="I411" s="1"/>
  <c r="H412"/>
  <c r="I412" s="1"/>
  <c r="H413"/>
  <c r="I413" s="1"/>
  <c r="H414"/>
  <c r="I414" s="1"/>
  <c r="H415"/>
  <c r="I415" s="1"/>
  <c r="H416"/>
  <c r="I416" s="1"/>
  <c r="H417"/>
  <c r="I417" s="1"/>
  <c r="H418"/>
  <c r="I418" s="1"/>
  <c r="H419"/>
  <c r="I419" s="1"/>
  <c r="H420"/>
  <c r="I420" s="1"/>
  <c r="H421"/>
  <c r="I421" s="1"/>
  <c r="H422"/>
  <c r="I422" s="1"/>
  <c r="H423"/>
  <c r="I423" s="1"/>
  <c r="H424"/>
  <c r="I424" s="1"/>
  <c r="H425"/>
  <c r="I425" s="1"/>
  <c r="H426"/>
  <c r="I426" s="1"/>
  <c r="H427"/>
  <c r="I427" s="1"/>
  <c r="H428"/>
  <c r="I428" s="1"/>
  <c r="H429"/>
  <c r="I429" s="1"/>
  <c r="H430"/>
  <c r="I430" s="1"/>
  <c r="H431"/>
  <c r="I431" s="1"/>
  <c r="H432"/>
  <c r="I432" s="1"/>
  <c r="H433"/>
  <c r="I433" s="1"/>
  <c r="H434"/>
  <c r="I434" s="1"/>
  <c r="H435"/>
  <c r="I435" s="1"/>
  <c r="H436"/>
  <c r="I436" s="1"/>
  <c r="H437"/>
  <c r="I437" s="1"/>
  <c r="H438"/>
  <c r="I438" s="1"/>
  <c r="H439"/>
  <c r="I439" s="1"/>
  <c r="H440"/>
  <c r="I440" s="1"/>
  <c r="H441"/>
  <c r="I441" s="1"/>
  <c r="H442"/>
  <c r="I442" s="1"/>
  <c r="H443"/>
  <c r="I443" s="1"/>
  <c r="H444"/>
  <c r="I444" s="1"/>
  <c r="H445"/>
  <c r="I445" s="1"/>
  <c r="H446"/>
  <c r="I446" s="1"/>
  <c r="H447"/>
  <c r="I447" s="1"/>
  <c r="H448"/>
  <c r="I448" s="1"/>
  <c r="H449"/>
  <c r="I449" s="1"/>
  <c r="H450"/>
  <c r="I450" s="1"/>
  <c r="H451"/>
  <c r="I451" s="1"/>
  <c r="H452"/>
  <c r="I452" s="1"/>
  <c r="H453"/>
  <c r="I453" s="1"/>
  <c r="H454"/>
  <c r="I454" s="1"/>
  <c r="H455"/>
  <c r="I455" s="1"/>
  <c r="H456"/>
  <c r="I456" s="1"/>
  <c r="H457"/>
  <c r="I457" s="1"/>
  <c r="H458"/>
  <c r="I458" s="1"/>
  <c r="H459"/>
  <c r="I459" s="1"/>
  <c r="H460"/>
  <c r="I460" s="1"/>
  <c r="H461"/>
  <c r="I461" s="1"/>
  <c r="H462"/>
  <c r="I462" s="1"/>
  <c r="H463"/>
  <c r="I463" s="1"/>
  <c r="H464"/>
  <c r="I464" s="1"/>
  <c r="H465"/>
  <c r="I465" s="1"/>
  <c r="H466"/>
  <c r="I466" s="1"/>
  <c r="H467"/>
  <c r="I467" s="1"/>
  <c r="H468"/>
  <c r="I468" s="1"/>
  <c r="H469"/>
  <c r="I469" s="1"/>
  <c r="H470"/>
  <c r="I470" s="1"/>
  <c r="H471"/>
  <c r="I471" s="1"/>
  <c r="H472"/>
  <c r="I472" s="1"/>
  <c r="H473"/>
  <c r="I473" s="1"/>
  <c r="H474"/>
  <c r="I474" s="1"/>
  <c r="H475"/>
  <c r="I475" s="1"/>
  <c r="H476"/>
  <c r="I476" s="1"/>
  <c r="H477"/>
  <c r="I477" s="1"/>
  <c r="H478"/>
  <c r="I478" s="1"/>
  <c r="H479"/>
  <c r="I479" s="1"/>
  <c r="H480"/>
  <c r="I480" s="1"/>
  <c r="H481"/>
  <c r="I481" s="1"/>
  <c r="H482"/>
  <c r="I482" s="1"/>
  <c r="H483"/>
  <c r="I483" s="1"/>
  <c r="H484"/>
  <c r="I484" s="1"/>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501"/>
  <c r="I501" s="1"/>
  <c r="H502"/>
  <c r="I502" s="1"/>
  <c r="H503"/>
  <c r="I503" s="1"/>
  <c r="H504"/>
  <c r="I504" s="1"/>
  <c r="H505"/>
  <c r="I505" s="1"/>
  <c r="H506"/>
  <c r="I506" s="1"/>
  <c r="H507"/>
  <c r="I507" s="1"/>
  <c r="H508"/>
  <c r="I508" s="1"/>
  <c r="H509"/>
  <c r="I509" s="1"/>
  <c r="H510"/>
  <c r="I510" s="1"/>
  <c r="H511"/>
  <c r="I511" s="1"/>
  <c r="H512"/>
  <c r="I512" s="1"/>
  <c r="H513"/>
  <c r="I513" s="1"/>
  <c r="H514"/>
  <c r="I514" s="1"/>
  <c r="H515"/>
  <c r="I515" s="1"/>
  <c r="H516"/>
  <c r="I516" s="1"/>
  <c r="H517"/>
  <c r="I517" s="1"/>
  <c r="H518"/>
  <c r="I518" s="1"/>
  <c r="H519"/>
  <c r="I519" s="1"/>
  <c r="H520"/>
  <c r="I520" s="1"/>
  <c r="H521"/>
  <c r="I521" s="1"/>
  <c r="H522"/>
  <c r="I522" s="1"/>
  <c r="H523"/>
  <c r="I523" s="1"/>
  <c r="H524"/>
  <c r="I524" s="1"/>
  <c r="H525"/>
  <c r="I525" s="1"/>
  <c r="H526"/>
  <c r="I526" s="1"/>
  <c r="H527"/>
  <c r="I527" s="1"/>
  <c r="H528"/>
  <c r="I528" s="1"/>
  <c r="H529"/>
  <c r="I529" s="1"/>
  <c r="H530"/>
  <c r="I530" s="1"/>
  <c r="H531"/>
  <c r="I531" s="1"/>
  <c r="H532"/>
  <c r="I532" s="1"/>
  <c r="H533"/>
  <c r="I533" s="1"/>
  <c r="H534"/>
  <c r="I534" s="1"/>
  <c r="H535"/>
  <c r="I535" s="1"/>
  <c r="H536"/>
  <c r="I536" s="1"/>
  <c r="H537"/>
  <c r="I537" s="1"/>
  <c r="H538"/>
  <c r="I538" s="1"/>
  <c r="H539"/>
  <c r="I539" s="1"/>
  <c r="H540"/>
  <c r="I540" s="1"/>
  <c r="H541"/>
  <c r="I541" s="1"/>
  <c r="H542"/>
  <c r="I542" s="1"/>
  <c r="H543"/>
  <c r="I543" s="1"/>
  <c r="H544"/>
  <c r="I544" s="1"/>
  <c r="H545"/>
  <c r="I545" s="1"/>
  <c r="H546"/>
  <c r="I546" s="1"/>
  <c r="H547"/>
  <c r="I547" s="1"/>
  <c r="H548"/>
  <c r="I548" s="1"/>
  <c r="H549"/>
  <c r="I549" s="1"/>
  <c r="H550"/>
  <c r="I550" s="1"/>
  <c r="H551"/>
  <c r="I551" s="1"/>
  <c r="H552"/>
  <c r="I552" s="1"/>
  <c r="H553"/>
  <c r="I553" s="1"/>
  <c r="H554"/>
  <c r="I554" s="1"/>
  <c r="H17"/>
  <c r="I745"/>
  <c r="H753"/>
  <c r="I756"/>
  <c r="I243" l="1"/>
  <c r="I743" s="1"/>
  <c r="H743"/>
  <c r="I82"/>
  <c r="I17"/>
  <c r="I753"/>
  <c r="I395" i="10"/>
  <c r="I477" l="1"/>
  <c r="I478"/>
  <c r="I480" s="1"/>
  <c r="I476"/>
  <c r="I475"/>
  <c r="H480"/>
  <c r="I479"/>
  <c r="H381" l="1"/>
  <c r="I381" s="1"/>
  <c r="I392"/>
  <c r="I501"/>
  <c r="I578"/>
  <c r="H380" l="1"/>
  <c r="I380" s="1"/>
  <c r="H379"/>
  <c r="I379" s="1"/>
  <c r="H378"/>
  <c r="I378" s="1"/>
  <c r="H377"/>
  <c r="I377" s="1"/>
  <c r="H376"/>
  <c r="I376" s="1"/>
  <c r="H375"/>
  <c r="I375" s="1"/>
  <c r="H374"/>
  <c r="I374" s="1"/>
  <c r="H373"/>
  <c r="I373" s="1"/>
  <c r="H372"/>
  <c r="I372" s="1"/>
  <c r="H371"/>
  <c r="I371" s="1"/>
  <c r="H370"/>
  <c r="I370" s="1"/>
  <c r="H369"/>
  <c r="I369" s="1"/>
  <c r="H368"/>
  <c r="I368" s="1"/>
  <c r="H367"/>
  <c r="I367" s="1"/>
  <c r="H366"/>
  <c r="I366" s="1"/>
  <c r="H365"/>
  <c r="I365" s="1"/>
  <c r="H364"/>
  <c r="I364" s="1"/>
  <c r="H363"/>
  <c r="I363" s="1"/>
  <c r="I362"/>
  <c r="H362"/>
  <c r="I361"/>
  <c r="H361"/>
  <c r="H360"/>
  <c r="I360" s="1"/>
  <c r="H359"/>
  <c r="I359" s="1"/>
  <c r="I358"/>
  <c r="H358"/>
  <c r="I357"/>
  <c r="H357"/>
  <c r="I356"/>
  <c r="H356"/>
  <c r="I355"/>
  <c r="H355"/>
  <c r="H354"/>
  <c r="I354" s="1"/>
  <c r="H353"/>
  <c r="I474"/>
  <c r="I473"/>
  <c r="I472"/>
  <c r="I471"/>
  <c r="I470"/>
  <c r="I469"/>
  <c r="I468"/>
  <c r="I467"/>
  <c r="I466"/>
  <c r="I465"/>
  <c r="I464"/>
  <c r="I463"/>
  <c r="I462"/>
  <c r="I461"/>
  <c r="I460"/>
  <c r="I459"/>
  <c r="I458"/>
  <c r="I457"/>
  <c r="I456"/>
  <c r="I455"/>
  <c r="I454"/>
  <c r="I453"/>
  <c r="I452"/>
  <c r="I451"/>
  <c r="I450"/>
  <c r="I449"/>
  <c r="I445"/>
  <c r="I441"/>
  <c r="I440"/>
  <c r="I439"/>
  <c r="I438"/>
  <c r="I437"/>
  <c r="I436"/>
  <c r="I435"/>
  <c r="I426"/>
  <c r="I425"/>
  <c r="I424"/>
  <c r="I423"/>
  <c r="I422"/>
  <c r="I421"/>
  <c r="I420"/>
  <c r="I419"/>
  <c r="I418"/>
  <c r="I415"/>
  <c r="I414"/>
  <c r="I413"/>
  <c r="I412"/>
  <c r="I411"/>
  <c r="I404"/>
  <c r="I403"/>
  <c r="I402"/>
  <c r="I401"/>
  <c r="I400"/>
  <c r="I399"/>
  <c r="I398"/>
  <c r="I397"/>
  <c r="I396"/>
  <c r="H348"/>
  <c r="I348" s="1"/>
  <c r="H347"/>
  <c r="I347" s="1"/>
  <c r="H346"/>
  <c r="I346" s="1"/>
  <c r="H345"/>
  <c r="I345" s="1"/>
  <c r="H344"/>
  <c r="I344" s="1"/>
  <c r="I343"/>
  <c r="I342"/>
  <c r="H342"/>
  <c r="I341"/>
  <c r="H341"/>
  <c r="I340"/>
  <c r="H340"/>
  <c r="I338"/>
  <c r="H338"/>
  <c r="I337"/>
  <c r="H337"/>
  <c r="I336"/>
  <c r="H336"/>
  <c r="I335"/>
  <c r="H335"/>
  <c r="I334"/>
  <c r="H334"/>
  <c r="I333"/>
  <c r="H333"/>
  <c r="I332"/>
  <c r="H332"/>
  <c r="I331"/>
  <c r="H331"/>
  <c r="I330"/>
  <c r="H330"/>
  <c r="I329"/>
  <c r="H329"/>
  <c r="I328"/>
  <c r="H328"/>
  <c r="I325"/>
  <c r="H325"/>
  <c r="I323"/>
  <c r="H323"/>
  <c r="I322"/>
  <c r="H322"/>
  <c r="I321"/>
  <c r="H321"/>
  <c r="I319"/>
  <c r="H319"/>
  <c r="H318"/>
  <c r="I318" s="1"/>
  <c r="H317"/>
  <c r="I317" s="1"/>
  <c r="H315"/>
  <c r="I315" s="1"/>
  <c r="H314"/>
  <c r="I314" s="1"/>
  <c r="H313"/>
  <c r="I313" s="1"/>
  <c r="H312"/>
  <c r="I312" s="1"/>
  <c r="H311"/>
  <c r="I311" s="1"/>
  <c r="H309"/>
  <c r="I309" s="1"/>
  <c r="H308"/>
  <c r="I308" s="1"/>
  <c r="H307"/>
  <c r="I307" s="1"/>
  <c r="H306"/>
  <c r="I306" s="1"/>
  <c r="H304"/>
  <c r="I304" s="1"/>
  <c r="H303"/>
  <c r="I303" s="1"/>
  <c r="H302"/>
  <c r="I302" s="1"/>
  <c r="H301"/>
  <c r="I301" s="1"/>
  <c r="H300"/>
  <c r="I300" s="1"/>
  <c r="H299"/>
  <c r="I299" s="1"/>
  <c r="H298"/>
  <c r="I298" s="1"/>
  <c r="H297"/>
  <c r="I297" s="1"/>
  <c r="H296"/>
  <c r="I296" s="1"/>
  <c r="H295"/>
  <c r="I295" s="1"/>
  <c r="H294"/>
  <c r="I294" s="1"/>
  <c r="H293"/>
  <c r="I293" s="1"/>
  <c r="H292"/>
  <c r="I292" s="1"/>
  <c r="H284"/>
  <c r="I284" s="1"/>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5"/>
  <c r="I105" s="1"/>
  <c r="H104"/>
  <c r="I104" s="1"/>
  <c r="H103"/>
  <c r="I103" s="1"/>
  <c r="H101"/>
  <c r="I101" s="1"/>
  <c r="H100"/>
  <c r="I100" s="1"/>
  <c r="H99"/>
  <c r="I99" s="1"/>
  <c r="H98"/>
  <c r="I98" s="1"/>
  <c r="H95"/>
  <c r="I95" s="1"/>
  <c r="H94"/>
  <c r="I94" s="1"/>
  <c r="H93"/>
  <c r="I93" s="1"/>
  <c r="H92"/>
  <c r="I92" s="1"/>
  <c r="H91"/>
  <c r="I91" s="1"/>
  <c r="H90"/>
  <c r="I90" s="1"/>
  <c r="H89"/>
  <c r="I89" s="1"/>
  <c r="H88"/>
  <c r="I88" s="1"/>
  <c r="H86"/>
  <c r="I86" s="1"/>
  <c r="H85"/>
  <c r="I85" s="1"/>
  <c r="H84"/>
  <c r="I84" s="1"/>
  <c r="H82"/>
  <c r="I82"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1"/>
  <c r="I31" s="1"/>
  <c r="H30"/>
  <c r="I30" s="1"/>
  <c r="H29"/>
  <c r="I29" s="1"/>
  <c r="H27"/>
  <c r="I27" s="1"/>
  <c r="H26"/>
  <c r="I26" s="1"/>
  <c r="H25"/>
  <c r="I25" s="1"/>
  <c r="H24"/>
  <c r="I24" s="1"/>
  <c r="H23"/>
  <c r="I23" s="1"/>
  <c r="H22"/>
  <c r="I22" s="1"/>
  <c r="H21"/>
  <c r="I21" s="1"/>
  <c r="H20"/>
  <c r="I20" s="1"/>
  <c r="H19"/>
  <c r="I19" s="1"/>
  <c r="H18"/>
  <c r="I18" s="1"/>
  <c r="H17"/>
  <c r="I17" s="1"/>
  <c r="H16"/>
  <c r="I16" s="1"/>
  <c r="H15"/>
  <c r="I15" s="1"/>
  <c r="H14"/>
  <c r="I14" s="1"/>
  <c r="H392"/>
  <c r="H485"/>
  <c r="I485" s="1"/>
  <c r="H486"/>
  <c r="I486" s="1"/>
  <c r="H487"/>
  <c r="I487" s="1"/>
  <c r="H488"/>
  <c r="I488" s="1"/>
  <c r="H489"/>
  <c r="I489" s="1"/>
  <c r="H490"/>
  <c r="I490" s="1"/>
  <c r="H491"/>
  <c r="I491" s="1"/>
  <c r="H492"/>
  <c r="I492" s="1"/>
  <c r="H493"/>
  <c r="I493" s="1"/>
  <c r="H494"/>
  <c r="I494" s="1"/>
  <c r="H495"/>
  <c r="I495" s="1"/>
  <c r="H496"/>
  <c r="I496" s="1"/>
  <c r="H497"/>
  <c r="I497" s="1"/>
  <c r="H498"/>
  <c r="I498" s="1"/>
  <c r="H499"/>
  <c r="I499" s="1"/>
  <c r="H500"/>
  <c r="I500" s="1"/>
  <c r="H484"/>
  <c r="I239" l="1"/>
  <c r="I382" s="1"/>
  <c r="I481" s="1"/>
  <c r="H382"/>
  <c r="I353"/>
  <c r="H504" l="1"/>
  <c r="I504"/>
  <c r="I876" i="9"/>
  <c r="I879" s="1"/>
  <c r="H481" i="10" l="1"/>
  <c r="I575" l="1"/>
  <c r="I391" l="1"/>
  <c r="I390" l="1"/>
  <c r="I389"/>
  <c r="I550" l="1"/>
  <c r="I549"/>
  <c r="I548"/>
  <c r="I563"/>
  <c r="I387"/>
  <c r="I557" l="1"/>
  <c r="I551"/>
  <c r="I572" l="1"/>
  <c r="I571"/>
  <c r="I569"/>
  <c r="I568"/>
  <c r="I567"/>
  <c r="I566"/>
  <c r="I565"/>
  <c r="I564"/>
  <c r="I529" l="1"/>
  <c r="I881" i="9" l="1"/>
  <c r="H882"/>
  <c r="I882" l="1"/>
  <c r="I562" i="10"/>
  <c r="I560" l="1"/>
  <c r="I559"/>
  <c r="I558"/>
  <c r="I553" l="1"/>
  <c r="I534" l="1"/>
  <c r="I552"/>
  <c r="I527"/>
  <c r="I547" l="1"/>
  <c r="I546"/>
  <c r="I545"/>
  <c r="I544"/>
  <c r="I543"/>
  <c r="I542"/>
  <c r="I541"/>
  <c r="I540"/>
  <c r="I539"/>
  <c r="I538"/>
  <c r="I537"/>
  <c r="I536"/>
  <c r="I535"/>
  <c r="I533"/>
  <c r="I532"/>
  <c r="I531"/>
  <c r="I528"/>
  <c r="I526"/>
  <c r="I524"/>
  <c r="I523"/>
  <c r="I522"/>
  <c r="I521"/>
  <c r="I520"/>
  <c r="I519"/>
  <c r="I518"/>
  <c r="I517"/>
  <c r="I516"/>
  <c r="I515"/>
  <c r="I514"/>
  <c r="I513"/>
  <c r="I512"/>
  <c r="I511"/>
  <c r="I510"/>
  <c r="I509"/>
  <c r="H508"/>
  <c r="I508" s="1"/>
  <c r="H507"/>
  <c r="H578" s="1"/>
  <c r="I506"/>
  <c r="H501"/>
  <c r="I484"/>
  <c r="I386"/>
  <c r="I385"/>
  <c r="I384"/>
  <c r="H579" l="1"/>
  <c r="H580" s="1"/>
  <c r="I507"/>
  <c r="I579" l="1"/>
  <c r="I580" s="1"/>
  <c r="H883" i="9"/>
  <c r="I883" l="1"/>
  <c r="H874"/>
  <c r="H959" s="1"/>
  <c r="I874"/>
  <c r="I959" l="1"/>
  <c r="H849" l="1"/>
  <c r="H960" s="1"/>
  <c r="I849"/>
  <c r="I960" s="1"/>
</calcChain>
</file>

<file path=xl/sharedStrings.xml><?xml version="1.0" encoding="utf-8"?>
<sst xmlns="http://schemas.openxmlformats.org/spreadsheetml/2006/main" count="9444" uniqueCount="3115">
  <si>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</si>
  <si>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</si>
  <si>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</si>
  <si>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</si>
  <si>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</si>
  <si>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</si>
  <si>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</si>
  <si>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</si>
  <si>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</si>
  <si>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</si>
  <si>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</si>
  <si>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</si>
  <si>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</si>
  <si>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</si>
  <si>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</si>
  <si>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</si>
  <si>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</si>
  <si>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</si>
  <si>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</si>
  <si>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</si>
  <si>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</si>
  <si>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</si>
  <si>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</si>
  <si>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</si>
  <si>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</si>
  <si>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</si>
  <si>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</si>
  <si>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</si>
  <si>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</si>
  <si>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</si>
  <si>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</si>
  <si>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</si>
  <si>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</si>
  <si>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</si>
  <si>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</si>
  <si>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</si>
  <si>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</si>
  <si>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</si>
  <si>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</si>
  <si>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</si>
  <si>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</si>
  <si>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</si>
  <si>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</si>
  <si>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</si>
  <si>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</si>
  <si>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</si>
  <si>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</si>
  <si>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</si>
  <si>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</si>
  <si>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</si>
  <si>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</si>
  <si>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</si>
  <si>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</si>
  <si>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</si>
  <si>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</si>
  <si>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</si>
  <si>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</si>
  <si>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</si>
  <si>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</si>
  <si>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</si>
  <si>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</si>
  <si>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</si>
  <si>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</si>
  <si>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</si>
  <si>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</si>
  <si>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</si>
  <si>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</si>
  <si>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</si>
  <si>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</si>
  <si>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</si>
  <si>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</si>
  <si>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</si>
  <si>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</si>
  <si>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</si>
  <si>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</si>
  <si>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</si>
  <si>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</si>
  <si>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</si>
  <si>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</si>
  <si>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</si>
  <si>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</si>
  <si>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</si>
  <si>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</si>
  <si>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</si>
  <si>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</si>
  <si>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</si>
  <si>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</si>
  <si>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</si>
  <si>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</si>
  <si>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</si>
  <si>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</si>
  <si>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</si>
  <si>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</si>
  <si>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</si>
  <si>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</si>
  <si>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</si>
  <si>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</si>
  <si>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</si>
  <si>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</si>
  <si>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</si>
  <si>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</si>
  <si>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</si>
  <si>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</si>
  <si>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</si>
  <si>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</si>
  <si>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</si>
  <si>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</si>
  <si>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</si>
  <si>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</si>
  <si>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</si>
  <si>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</si>
  <si>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</si>
  <si>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</si>
  <si>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</si>
  <si>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</si>
  <si>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</si>
  <si>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</si>
  <si>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</si>
  <si>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</si>
  <si>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</si>
  <si>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</si>
  <si>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</si>
  <si>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</si>
  <si>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</si>
  <si>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</si>
  <si>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</si>
  <si>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</si>
  <si>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</si>
  <si>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</si>
  <si>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</si>
  <si>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</si>
  <si>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</si>
  <si>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</si>
  <si>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</si>
  <si>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</si>
  <si>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</si>
  <si>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</si>
  <si>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</si>
  <si>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</si>
  <si>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</si>
  <si>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</si>
  <si>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</si>
  <si>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</si>
  <si>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</si>
  <si>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</si>
  <si>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</si>
  <si>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</si>
  <si>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</si>
  <si>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</si>
  <si>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</si>
  <si>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</si>
  <si>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</si>
  <si>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</si>
  <si>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</si>
  <si>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</si>
  <si>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</si>
  <si>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</si>
  <si>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</si>
  <si>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</si>
  <si>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</si>
  <si>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</si>
  <si>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</si>
  <si>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</si>
  <si>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</si>
  <si>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</si>
  <si>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</si>
  <si>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</si>
  <si>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</si>
  <si>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</si>
  <si>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</si>
  <si>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</si>
  <si>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</si>
  <si>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</si>
  <si>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</si>
  <si>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</si>
  <si>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</si>
  <si>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</si>
  <si>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</si>
  <si>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</si>
  <si>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</si>
  <si>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</si>
  <si>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</si>
  <si>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</si>
  <si>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</si>
  <si>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</si>
  <si>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</si>
  <si>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</si>
  <si>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</si>
  <si>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</si>
  <si>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</si>
  <si>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</si>
  <si>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</si>
  <si>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</si>
  <si>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</si>
  <si>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</si>
  <si>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</si>
  <si>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</si>
  <si>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</si>
  <si>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</si>
  <si>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</si>
  <si>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</si>
  <si>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</si>
  <si>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</si>
  <si>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</si>
  <si>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</si>
  <si>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</si>
  <si>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</si>
  <si>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</si>
  <si>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</si>
  <si>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</si>
  <si>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</si>
  <si>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</si>
  <si>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</si>
  <si>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</si>
  <si>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</si>
  <si>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</si>
  <si>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</si>
  <si>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</si>
  <si>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</si>
  <si>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</si>
  <si>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</si>
  <si>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</si>
  <si>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</si>
  <si>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</si>
  <si>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</si>
  <si>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</si>
  <si>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</si>
  <si>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</si>
  <si>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</si>
  <si>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</si>
  <si>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</si>
  <si>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</si>
  <si>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</si>
  <si>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</si>
  <si>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</si>
  <si>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</si>
  <si>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</si>
  <si>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</si>
  <si>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</si>
  <si>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255/65/17 зимняя</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</si>
  <si>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</si>
  <si>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</si>
  <si>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</si>
  <si>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</si>
  <si>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</si>
  <si>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</si>
  <si>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</si>
  <si>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</si>
  <si>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</si>
  <si>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</si>
  <si>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</si>
  <si>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</si>
  <si>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</si>
  <si>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</si>
  <si>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</si>
  <si>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</si>
  <si>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</si>
  <si>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</si>
  <si>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</si>
  <si>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</si>
  <si>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</si>
  <si>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Со дня вступления в силу договора до 31 декабря 2013 года</t>
  </si>
  <si>
    <t>г.Астана</t>
  </si>
  <si>
    <t>Изготовление дубликатов ключей</t>
  </si>
  <si>
    <t>19</t>
  </si>
  <si>
    <t>20</t>
  </si>
  <si>
    <t>21</t>
  </si>
  <si>
    <t>22</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</si>
  <si>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</si>
  <si>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</si>
  <si>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</si>
  <si>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</si>
  <si>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</si>
  <si>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</si>
  <si>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</si>
  <si>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</si>
  <si>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</si>
  <si>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</si>
  <si>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</si>
  <si>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</si>
  <si>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</si>
  <si>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</si>
  <si>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</si>
  <si>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</si>
  <si>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</si>
  <si>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</si>
  <si>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</si>
  <si>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</si>
  <si>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</si>
  <si>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</si>
  <si>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</si>
  <si>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</si>
  <si>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</si>
  <si>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</si>
  <si>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</si>
  <si>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</si>
  <si>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</si>
  <si>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</si>
  <si>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</si>
  <si>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</si>
  <si>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</si>
  <si>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</si>
  <si>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</si>
  <si>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</si>
  <si>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</si>
  <si>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</si>
  <si>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</si>
  <si>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</si>
  <si>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</si>
  <si>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</si>
  <si>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</si>
  <si>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</si>
  <si>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</si>
  <si>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</si>
  <si>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</si>
  <si>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</si>
  <si>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</si>
  <si>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</si>
  <si>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</si>
  <si>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</si>
  <si>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</si>
  <si>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</si>
  <si>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</si>
  <si>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</si>
  <si>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</si>
  <si>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</si>
  <si>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</si>
  <si>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</si>
  <si>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</si>
  <si>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</si>
  <si>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</si>
  <si>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</si>
  <si>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</si>
  <si>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</si>
  <si>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</si>
  <si>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</si>
  <si>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</si>
  <si>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</si>
  <si>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</si>
  <si>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</si>
  <si>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</si>
  <si>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</si>
  <si>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</si>
  <si>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</si>
  <si>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</si>
  <si>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</si>
  <si>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</si>
  <si>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</si>
  <si>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</si>
  <si>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</si>
  <si>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</si>
  <si>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</si>
  <si>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</si>
  <si>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</si>
  <si>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</si>
  <si>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</si>
  <si>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</si>
  <si>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</si>
  <si>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</si>
  <si>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</si>
  <si>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</si>
  <si>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</si>
  <si>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</si>
  <si>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</si>
  <si>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</si>
  <si>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</si>
  <si>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</si>
  <si>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</si>
  <si>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</si>
  <si>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</si>
  <si>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</si>
  <si>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</si>
  <si>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</si>
  <si>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</si>
  <si>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</si>
  <si>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</si>
  <si>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</si>
  <si>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</si>
  <si>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</si>
  <si>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</si>
  <si>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</si>
  <si>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</si>
  <si>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</si>
  <si>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</si>
  <si>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</si>
  <si>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</si>
  <si>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</si>
  <si>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</si>
  <si>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</si>
  <si>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</si>
  <si>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</si>
  <si>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</si>
  <si>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</si>
  <si>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</si>
  <si>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</si>
  <si>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</si>
  <si>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</si>
  <si>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</si>
  <si>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</si>
  <si>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</si>
  <si>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</si>
  <si>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</si>
  <si>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</si>
  <si>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</si>
  <si>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</si>
  <si>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</si>
  <si>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</si>
  <si>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</si>
  <si>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</si>
  <si>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</si>
  <si>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</si>
  <si>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</si>
  <si>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</si>
  <si>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</si>
  <si>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</si>
  <si>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</si>
  <si>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</si>
  <si>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</si>
  <si>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</si>
  <si>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</si>
  <si>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</si>
  <si>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</si>
  <si>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</si>
  <si>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</si>
  <si>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</si>
  <si>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</si>
  <si>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</si>
  <si>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</si>
  <si>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</si>
  <si>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</si>
  <si>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</si>
  <si>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</si>
  <si>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</si>
  <si>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</si>
  <si>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</si>
  <si>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</si>
  <si>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</si>
  <si>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</si>
  <si>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</si>
  <si>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</si>
  <si>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</si>
  <si>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</si>
  <si>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</si>
  <si>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</si>
  <si>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</si>
  <si>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</si>
  <si>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</si>
  <si>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</si>
  <si>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</si>
  <si>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</si>
  <si>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</si>
  <si>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</si>
  <si>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</si>
  <si>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</si>
  <si>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</si>
  <si>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</si>
  <si>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</si>
  <si>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</si>
  <si>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</si>
  <si>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</si>
  <si>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</si>
  <si>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</si>
  <si>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</si>
  <si>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</si>
  <si>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</si>
  <si>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</si>
  <si>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</si>
  <si>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</si>
  <si>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</si>
  <si>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</si>
  <si>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</si>
  <si>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</si>
  <si>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</si>
  <si>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</si>
  <si>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</si>
  <si>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</si>
  <si>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</si>
  <si>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</si>
  <si>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</si>
  <si>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</si>
  <si>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</si>
  <si>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</si>
  <si>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</si>
  <si>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</si>
  <si>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</si>
  <si>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</si>
  <si>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</si>
  <si>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</si>
  <si>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</si>
  <si>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</si>
  <si>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</si>
  <si>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</si>
  <si>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</si>
  <si>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</si>
  <si>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</si>
  <si>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</si>
  <si>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</si>
  <si>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</si>
  <si>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</si>
  <si>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</si>
  <si>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</si>
  <si>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</si>
  <si>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</si>
  <si>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</si>
  <si>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</si>
  <si>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</si>
  <si>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</si>
  <si>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</si>
  <si>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</si>
  <si>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</si>
  <si>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</si>
  <si>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</si>
  <si>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</si>
  <si>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</si>
  <si>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</si>
  <si>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</si>
  <si>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</si>
  <si>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</si>
  <si>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</si>
  <si>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</si>
  <si>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</si>
  <si>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</si>
  <si>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</si>
  <si>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</si>
  <si>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</si>
  <si>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</si>
  <si>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</si>
  <si>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</si>
  <si>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</si>
  <si>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</si>
  <si>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</si>
  <si>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</si>
  <si>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</si>
  <si>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</si>
  <si>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</si>
  <si>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</si>
  <si>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</si>
  <si>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</si>
  <si>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</si>
  <si>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</si>
  <si>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</si>
  <si>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</si>
  <si>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</si>
  <si>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</si>
  <si>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</si>
  <si>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</si>
  <si>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</si>
  <si>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</si>
  <si>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</si>
  <si>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</si>
  <si>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</si>
  <si>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</si>
  <si>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</si>
  <si>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</si>
  <si>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</si>
  <si>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</si>
  <si>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</si>
  <si>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</si>
  <si>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</si>
  <si>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</si>
  <si>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</si>
  <si>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</si>
  <si>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</si>
  <si>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</si>
  <si>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</si>
  <si>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</si>
  <si>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</si>
  <si>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</si>
  <si>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</si>
  <si>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</si>
  <si>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</si>
  <si>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</si>
  <si>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</si>
  <si>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</si>
  <si>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</si>
  <si>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</si>
  <si>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</si>
  <si>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</si>
  <si>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</si>
  <si>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</si>
  <si>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</si>
  <si>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</si>
  <si>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</si>
  <si>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</si>
  <si>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</si>
  <si>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</si>
  <si>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</si>
  <si>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</si>
  <si>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</si>
  <si>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</si>
  <si>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</si>
  <si>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</si>
  <si>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</si>
  <si>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</si>
  <si>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</si>
  <si>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</si>
  <si>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</si>
  <si>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</si>
  <si>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</si>
  <si>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</si>
  <si>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</si>
  <si>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</si>
  <si>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</si>
  <si>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</si>
  <si>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</si>
  <si>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</si>
  <si>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</si>
  <si>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</si>
  <si>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</si>
  <si>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</si>
  <si>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</si>
  <si>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</si>
  <si>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</si>
  <si>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</si>
  <si>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</si>
  <si>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</si>
  <si>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</si>
  <si>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</si>
  <si>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</si>
  <si>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</si>
  <si>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</si>
  <si>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</si>
  <si>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</si>
  <si>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</si>
  <si>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</si>
  <si>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</si>
  <si>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</si>
  <si>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</si>
  <si>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</si>
  <si>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</si>
  <si>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</si>
  <si>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</si>
  <si>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</si>
  <si>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</si>
  <si>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</si>
  <si>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</si>
  <si>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</si>
  <si>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Анықтама кітапшалары
Түсі: 4+4
Тиражы: 1000 дана.
Парақтардың саны: 24 кем емес
Форматы: А5, жылтырлы 250 гр, припресс
Дизайн, беттеу, басып шығару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</si>
  <si>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</si>
  <si>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</si>
  <si>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</si>
  <si>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</si>
  <si>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</si>
  <si>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</si>
  <si>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</si>
  <si>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</si>
  <si>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</si>
  <si>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</si>
  <si>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</si>
  <si>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</si>
  <si>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</si>
  <si>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</si>
  <si>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</si>
  <si>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</si>
  <si>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</si>
  <si>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</si>
  <si>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</si>
  <si>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</si>
  <si>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</si>
  <si>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</si>
  <si>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</si>
  <si>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</si>
  <si>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</si>
  <si>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</si>
  <si>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</si>
  <si>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</si>
  <si>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</si>
  <si>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</si>
  <si>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</si>
  <si>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</si>
  <si>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</si>
  <si>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</si>
  <si>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</si>
  <si>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</si>
  <si>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</si>
  <si>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</si>
  <si>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</si>
  <si>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</si>
  <si>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</si>
  <si>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</si>
  <si>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</si>
  <si>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</si>
  <si>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</si>
  <si>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</si>
  <si>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</si>
  <si>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</si>
  <si>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</si>
  <si>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</si>
  <si>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</si>
  <si>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</si>
  <si>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</si>
  <si>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</si>
  <si>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</si>
  <si>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</si>
  <si>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</si>
  <si>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</si>
  <si>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</si>
  <si>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</si>
  <si>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</si>
  <si>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</si>
  <si>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</si>
  <si>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</si>
  <si>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</si>
  <si>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</si>
  <si>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</si>
  <si>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</si>
  <si>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</si>
  <si>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</si>
  <si>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</si>
  <si>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</si>
  <si>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</si>
  <si>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</si>
  <si>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</si>
  <si>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</si>
  <si>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</si>
  <si>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</si>
  <si>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</si>
  <si>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</si>
  <si>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</si>
  <si>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</si>
  <si>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</si>
  <si>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</si>
  <si>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</si>
  <si>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</si>
  <si>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</si>
  <si>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</si>
  <si>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</si>
  <si>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</si>
  <si>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</si>
  <si>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</si>
  <si>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</si>
  <si>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</si>
  <si>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</si>
  <si>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</si>
  <si>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</si>
  <si>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</si>
  <si>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</si>
  <si>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</si>
  <si>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</si>
  <si>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</si>
  <si>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</si>
  <si>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</si>
  <si>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</si>
  <si>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</si>
  <si>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</si>
  <si>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</si>
  <si>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</si>
  <si>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</si>
  <si>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</si>
  <si>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</si>
  <si>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</si>
  <si>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</si>
  <si>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</si>
  <si>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</si>
  <si>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</si>
  <si>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</si>
  <si>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</si>
  <si>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</si>
  <si>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</si>
  <si>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</si>
  <si>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</si>
  <si>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</si>
  <si>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</si>
  <si>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</si>
  <si>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</si>
  <si>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</si>
  <si>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</si>
  <si>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</si>
  <si>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</si>
  <si>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</si>
  <si>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</si>
  <si>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</si>
  <si>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</si>
  <si>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</si>
  <si>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</si>
  <si>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</si>
  <si>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</si>
  <si>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</si>
  <si>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</si>
  <si>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</si>
  <si>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</si>
  <si>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</si>
  <si>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</si>
  <si>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</si>
  <si>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</si>
  <si>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</si>
  <si>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</si>
  <si>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</si>
  <si>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</si>
  <si>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</si>
  <si>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</si>
  <si>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</si>
  <si>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</si>
  <si>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</si>
  <si>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</si>
  <si>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</si>
  <si>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</si>
  <si>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</si>
  <si>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</si>
  <si>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</si>
  <si>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</si>
  <si>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</si>
  <si>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</si>
  <si>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</si>
  <si>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</si>
  <si>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</si>
  <si>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</si>
  <si>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</si>
  <si>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</si>
  <si>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</si>
  <si>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</si>
  <si>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</si>
  <si>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</si>
  <si>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</si>
  <si>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</si>
  <si>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</si>
  <si>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</si>
  <si>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</si>
  <si>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</si>
  <si>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</si>
  <si>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</si>
  <si>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</si>
  <si>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</si>
  <si>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</si>
  <si>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</si>
  <si>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</si>
  <si>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</si>
  <si>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</si>
  <si>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</si>
  <si>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</si>
  <si>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</si>
  <si>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</si>
  <si>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</si>
  <si>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</si>
  <si>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</si>
  <si>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</si>
  <si>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</si>
  <si>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</si>
  <si>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</si>
  <si>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</si>
  <si>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</si>
  <si>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</si>
  <si>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</si>
  <si>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</si>
  <si>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</si>
  <si>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</si>
  <si>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</si>
  <si>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</si>
  <si>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</si>
  <si>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</si>
  <si>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</si>
  <si>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</si>
  <si>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</si>
  <si>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</si>
  <si>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</si>
  <si>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</si>
  <si>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</si>
  <si>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</si>
  <si>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</si>
  <si>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</si>
  <si>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</si>
  <si>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</si>
  <si>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</si>
  <si>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</si>
  <si>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</si>
  <si>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</si>
  <si>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</si>
  <si>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</si>
  <si>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</si>
  <si>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</si>
  <si>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</si>
  <si>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</si>
  <si>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</si>
  <si>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</si>
  <si>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</si>
  <si>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</si>
  <si>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</si>
  <si>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</si>
  <si>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</si>
  <si>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</si>
  <si>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</si>
  <si>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</si>
  <si>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</si>
  <si>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</si>
  <si>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</si>
  <si>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</si>
  <si>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</si>
  <si>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</si>
  <si>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</si>
  <si>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</si>
  <si>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</si>
  <si>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</si>
  <si>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</si>
  <si>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</si>
  <si>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</si>
  <si>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</si>
  <si>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</si>
  <si>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</si>
  <si>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</si>
  <si>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</si>
  <si>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</si>
  <si>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</si>
  <si>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</si>
  <si>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</si>
  <si>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</si>
  <si>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</si>
  <si>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</si>
  <si>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</si>
  <si>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</si>
  <si>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</si>
  <si>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</si>
  <si>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</si>
  <si>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</si>
  <si>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</si>
  <si>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</si>
  <si>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</si>
  <si>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</si>
  <si>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</si>
  <si>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</si>
  <si>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</si>
  <si>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</si>
  <si>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</si>
  <si>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</si>
  <si>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</si>
  <si>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</si>
  <si>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</si>
  <si>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</si>
  <si>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</si>
  <si>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</si>
  <si>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</si>
  <si>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</si>
  <si>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</si>
  <si>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</si>
  <si>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</si>
  <si>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</si>
  <si>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</si>
  <si>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</si>
  <si>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</si>
  <si>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</si>
  <si>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</si>
  <si>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</si>
  <si>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</si>
  <si>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</si>
  <si>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</si>
  <si>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</si>
  <si>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</si>
  <si>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</si>
  <si>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</si>
  <si>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</si>
  <si>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</si>
  <si>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</si>
  <si>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</si>
  <si>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</si>
  <si>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</si>
  <si>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</si>
  <si>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</si>
  <si>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</si>
  <si>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</si>
  <si>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</si>
  <si>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</si>
  <si>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</si>
  <si>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</si>
  <si>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</si>
  <si>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</si>
  <si>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</si>
  <si>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</si>
  <si>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</si>
  <si>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</si>
  <si>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</si>
  <si>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</si>
  <si>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</si>
  <si>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</si>
  <si>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</si>
  <si>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</si>
  <si>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</si>
  <si>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</si>
  <si>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</si>
  <si>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</si>
  <si>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</si>
  <si>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</si>
  <si>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</si>
  <si>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</si>
  <si>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</si>
  <si>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</si>
  <si>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</si>
  <si>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</si>
  <si>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</si>
  <si>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</si>
  <si>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</si>
  <si>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</si>
  <si>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</si>
  <si>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</si>
  <si>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</si>
  <si>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</si>
  <si>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</si>
  <si>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</si>
  <si>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</si>
  <si>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</si>
  <si>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</si>
  <si>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</si>
  <si>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</si>
  <si>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</si>
  <si>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</si>
  <si>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</si>
  <si>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</si>
  <si>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</si>
  <si>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</si>
  <si>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</si>
  <si>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</si>
  <si>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</si>
  <si>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</si>
  <si>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</si>
  <si>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</si>
  <si>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</si>
  <si>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</si>
  <si>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</si>
  <si>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</si>
  <si>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</si>
  <si>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</si>
  <si>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</si>
  <si>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</si>
  <si>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</si>
  <si>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</si>
  <si>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</si>
  <si>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</si>
  <si>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</si>
  <si>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</si>
  <si>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</si>
  <si>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</si>
  <si>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</si>
  <si>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</si>
  <si>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</si>
  <si>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</si>
  <si>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</si>
  <si>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</si>
  <si>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</si>
  <si>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</si>
  <si>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</si>
  <si>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</si>
  <si>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</si>
  <si>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</si>
  <si>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</si>
  <si>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</si>
  <si>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</si>
  <si>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</si>
  <si>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</si>
  <si>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</si>
  <si>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</si>
  <si>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</si>
  <si>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</si>
  <si>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</si>
  <si>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</si>
  <si>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</si>
  <si>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</si>
  <si>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</si>
  <si>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</si>
  <si>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</si>
  <si>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</si>
  <si>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</si>
  <si>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</si>
  <si>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</si>
  <si>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</si>
  <si>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</si>
  <si>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</si>
  <si>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</si>
  <si>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</si>
  <si>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</si>
  <si>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</si>
  <si>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</si>
  <si>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</si>
  <si>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</si>
  <si>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</si>
  <si>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</si>
  <si>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</si>
  <si>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</si>
  <si>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</si>
  <si>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</si>
  <si>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</si>
  <si>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</si>
  <si>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</si>
  <si>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</si>
  <si>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</si>
  <si>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</si>
  <si>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</si>
  <si>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</si>
  <si>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</si>
  <si>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</si>
  <si>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</si>
  <si>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</si>
  <si>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</si>
  <si>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</si>
  <si>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</si>
  <si>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</si>
  <si>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</si>
  <si>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</si>
  <si>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</si>
  <si>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</si>
  <si>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</si>
  <si>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</si>
  <si>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</si>
  <si>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</si>
  <si>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</si>
  <si>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</si>
  <si>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</si>
  <si>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</si>
  <si>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</si>
  <si>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</si>
  <si>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</si>
  <si>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</si>
  <si>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</si>
  <si>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</si>
  <si>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</si>
  <si>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</si>
  <si>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</si>
  <si>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</si>
  <si>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</si>
  <si>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</si>
  <si>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</si>
  <si>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</si>
  <si>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</si>
  <si>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</si>
  <si>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</si>
  <si>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</si>
  <si>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</si>
  <si>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</si>
  <si>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</si>
  <si>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</si>
  <si>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</si>
  <si>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</si>
  <si>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</si>
  <si>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</si>
  <si>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</si>
  <si>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</si>
  <si>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</si>
  <si>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</si>
  <si>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</si>
  <si>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</si>
  <si>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</si>
  <si>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</si>
  <si>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</si>
  <si>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</si>
  <si>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</si>
  <si>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</si>
  <si>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</si>
  <si>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</si>
  <si>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</si>
  <si>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</si>
  <si>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</si>
  <si>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</si>
  <si>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</si>
  <si>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</si>
  <si>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</si>
  <si>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</si>
  <si>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</si>
  <si>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</si>
  <si>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</si>
  <si>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</si>
  <si>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</si>
  <si>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</si>
  <si>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</si>
  <si>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</si>
  <si>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</si>
  <si>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</si>
  <si>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</si>
  <si>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</si>
  <si>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</si>
  <si>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</si>
  <si>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</si>
  <si>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</si>
  <si>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</si>
  <si>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</si>
  <si>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</si>
  <si>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</si>
  <si>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</si>
  <si>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</si>
  <si>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</si>
  <si>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</si>
  <si>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</si>
  <si>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</si>
  <si>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</si>
  <si>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</si>
  <si>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</si>
  <si>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</si>
  <si>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</si>
  <si>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</si>
  <si>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</si>
  <si>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</si>
  <si>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</si>
  <si>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</si>
  <si>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</si>
  <si>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</si>
  <si>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</si>
  <si>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</si>
  <si>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</si>
  <si>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</si>
  <si>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</si>
  <si>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</si>
  <si>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</si>
  <si>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</si>
  <si>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</si>
  <si>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</si>
  <si>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</si>
  <si>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</si>
  <si>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</si>
  <si>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</si>
  <si>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</si>
  <si>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</si>
  <si>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</si>
  <si>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</si>
  <si>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</si>
  <si>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</si>
  <si>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</si>
  <si>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</si>
  <si>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</si>
  <si>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</si>
  <si>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</si>
  <si>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</si>
  <si>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</si>
  <si>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</si>
  <si>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</si>
  <si>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</si>
  <si>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</si>
  <si>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</si>
  <si>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</si>
  <si>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</si>
  <si>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</si>
  <si>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</si>
  <si>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</si>
  <si>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</si>
  <si>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(дата и номер приказа об утверждении/уточнении ПЗ)</t>
  </si>
  <si>
    <t xml:space="preserve">(дата и номер приказа о внесении изменений и/или </t>
  </si>
  <si>
    <t>дополнений в ПЗ)</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</si>
  <si>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</si>
  <si>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</si>
  <si>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</si>
  <si>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</si>
  <si>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</si>
  <si>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</si>
  <si>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</si>
  <si>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</si>
  <si>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</si>
  <si>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</si>
  <si>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</si>
  <si>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</si>
  <si>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</si>
  <si>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</si>
  <si>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</si>
  <si>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</si>
  <si>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</si>
  <si>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</si>
  <si>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</si>
  <si>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</si>
  <si>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</si>
  <si>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</si>
  <si>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</si>
  <si>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</si>
  <si>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</si>
  <si>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</si>
  <si>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</si>
  <si>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</si>
  <si>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</si>
  <si>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</si>
  <si>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</si>
  <si>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</si>
  <si>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</si>
  <si>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</si>
  <si>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</si>
  <si>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</si>
  <si>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</si>
  <si>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</si>
  <si>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</si>
  <si>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</si>
  <si>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</si>
  <si>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</si>
  <si>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</si>
  <si>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</si>
  <si>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</si>
  <si>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</si>
  <si>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</si>
  <si>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</si>
  <si>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</si>
  <si>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</si>
  <si>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</si>
  <si>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</si>
  <si>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</si>
  <si>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</si>
  <si>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</si>
  <si>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</si>
  <si>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</si>
  <si>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</si>
  <si>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</si>
  <si>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t>Услуги питания для организации семинаров и конференции  (люкс)</t>
  </si>
  <si>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</si>
  <si>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</si>
  <si>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</si>
  <si>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</si>
  <si>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</si>
  <si>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</si>
  <si>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</si>
  <si>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</si>
  <si>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</si>
  <si>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</si>
  <si>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</si>
  <si>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</si>
  <si>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</si>
  <si>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</si>
  <si>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</si>
  <si>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</si>
  <si>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</si>
  <si>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</si>
  <si>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</si>
  <si>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</si>
  <si>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</si>
  <si>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</si>
  <si>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</si>
  <si>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</si>
  <si>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</si>
  <si>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</si>
  <si>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</si>
  <si>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</si>
  <si>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</si>
  <si>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</si>
  <si>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</si>
  <si>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</si>
  <si>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</si>
  <si>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</si>
  <si>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</si>
  <si>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</si>
  <si>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</si>
  <si>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</si>
  <si>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</si>
  <si>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</si>
  <si>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</si>
  <si>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</si>
  <si>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</si>
  <si>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</si>
  <si>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</si>
  <si>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</si>
  <si>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</si>
  <si>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</si>
  <si>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</si>
  <si>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</si>
  <si>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</si>
  <si>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</si>
  <si>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</si>
  <si>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</si>
  <si>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</si>
  <si>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</si>
  <si>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</si>
  <si>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</si>
  <si>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</si>
  <si>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</si>
  <si>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</si>
  <si>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</si>
  <si>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</si>
  <si>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</si>
  <si>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</si>
  <si>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</si>
  <si>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</si>
  <si>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</si>
  <si>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</si>
  <si>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</si>
  <si>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</si>
  <si>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</si>
  <si>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</si>
  <si>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</si>
  <si>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</si>
  <si>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</si>
  <si>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</si>
  <si>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</si>
  <si>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</si>
  <si>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</si>
  <si>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</si>
  <si>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</si>
  <si>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</si>
  <si>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</si>
  <si>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</si>
  <si>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</si>
  <si>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</si>
  <si>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</si>
  <si>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</si>
  <si>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</si>
  <si>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</si>
  <si>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</si>
  <si>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</si>
  <si>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</si>
  <si>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</si>
  <si>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</si>
  <si>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</si>
  <si>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</si>
  <si>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</si>
  <si>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</si>
  <si>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</si>
  <si>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</si>
  <si>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</si>
  <si>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</si>
  <si>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</si>
  <si>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</si>
  <si>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</si>
  <si>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</si>
  <si>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</si>
  <si>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</si>
  <si>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</si>
  <si>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</si>
  <si>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</si>
  <si>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</si>
  <si>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</si>
  <si>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</si>
  <si>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</si>
  <si>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</si>
  <si>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</si>
  <si>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</si>
  <si>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</si>
  <si>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</si>
  <si>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</si>
  <si>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</si>
  <si>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</si>
  <si>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</si>
  <si>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</si>
  <si>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</si>
  <si>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</si>
  <si>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</si>
  <si>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</si>
  <si>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</si>
  <si>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</si>
  <si>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</si>
  <si>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</si>
  <si>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</si>
  <si>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</si>
  <si>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</si>
  <si>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</si>
  <si>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</si>
  <si>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</si>
  <si>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</si>
  <si>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</si>
  <si>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</si>
  <si>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</si>
  <si>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</si>
  <si>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</si>
  <si>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</si>
  <si>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</si>
  <si>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</si>
  <si>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</si>
  <si>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</si>
  <si>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</si>
  <si>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</si>
  <si>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</si>
  <si>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</si>
  <si>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</si>
  <si>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</si>
  <si>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</si>
  <si>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</si>
  <si>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</si>
  <si>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</si>
  <si>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</si>
  <si>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</si>
  <si>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</si>
  <si>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</si>
  <si>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</si>
  <si>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</si>
  <si>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</si>
  <si>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</si>
  <si>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</si>
  <si>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</si>
  <si>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</si>
  <si>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</si>
  <si>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</si>
  <si>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</si>
  <si>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</si>
  <si>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</si>
  <si>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</si>
  <si>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</si>
  <si>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</si>
  <si>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</si>
  <si>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</si>
  <si>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</si>
  <si>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</si>
  <si>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</si>
  <si>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</si>
  <si>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</si>
  <si>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</si>
  <si>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</si>
  <si>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</si>
  <si>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</si>
  <si>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</si>
  <si>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</si>
  <si>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</si>
  <si>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</si>
  <si>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</si>
  <si>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</si>
  <si>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</si>
  <si>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</si>
  <si>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</si>
  <si>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</si>
  <si>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</si>
  <si>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</si>
  <si>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</si>
  <si>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</si>
  <si>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</si>
  <si>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</si>
  <si>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</si>
  <si>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</si>
  <si>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</si>
  <si>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</si>
  <si>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</si>
  <si>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</si>
  <si>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</si>
  <si>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</si>
  <si>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</si>
  <si>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</si>
  <si>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</si>
  <si>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</si>
  <si>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</si>
  <si>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</si>
  <si>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</si>
  <si>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</si>
  <si>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</si>
  <si>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</si>
  <si>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</si>
  <si>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</si>
  <si>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</si>
  <si>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</si>
  <si>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</si>
  <si>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</si>
  <si>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</si>
  <si>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</si>
  <si>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</si>
  <si>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</si>
  <si>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</si>
  <si>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</si>
  <si>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</si>
  <si>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</si>
  <si>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</si>
  <si>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</si>
  <si>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</si>
  <si>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</si>
  <si>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</si>
  <si>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</si>
  <si>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</si>
  <si>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</si>
  <si>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</si>
  <si>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</si>
  <si>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</si>
  <si>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</si>
  <si>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</si>
  <si>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</si>
  <si>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</si>
  <si>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</si>
  <si>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</si>
  <si>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</si>
  <si>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</si>
  <si>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</si>
  <si>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</si>
  <si>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</si>
  <si>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</si>
  <si>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</si>
  <si>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</si>
  <si>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</si>
  <si>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</si>
  <si>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</si>
  <si>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</si>
  <si>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</si>
  <si>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</si>
  <si>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</si>
  <si>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</si>
  <si>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</si>
  <si>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</si>
  <si>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</si>
  <si>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</si>
  <si>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</si>
  <si>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</si>
  <si>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</si>
  <si>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</si>
  <si>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</si>
  <si>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</si>
  <si>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</si>
  <si>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</si>
  <si>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</si>
  <si>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</si>
  <si>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</si>
  <si>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</si>
  <si>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</si>
  <si>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</si>
  <si>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</si>
  <si>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</si>
  <si>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</si>
  <si>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</si>
  <si>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</si>
  <si>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</si>
  <si>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</si>
  <si>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</si>
  <si>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</si>
  <si>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</si>
  <si>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</si>
  <si>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</si>
  <si>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</si>
  <si>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</si>
  <si>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</si>
  <si>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</si>
  <si>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</si>
  <si>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</si>
  <si>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</si>
  <si>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</si>
  <si>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</si>
  <si>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</si>
  <si>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</si>
  <si>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</si>
  <si>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</si>
  <si>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</si>
  <si>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</si>
  <si>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</si>
  <si>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</si>
  <si>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</si>
  <si>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</si>
  <si>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</si>
  <si>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</si>
  <si>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</si>
  <si>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</si>
  <si>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</si>
  <si>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</si>
  <si>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</si>
  <si>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</si>
  <si>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</si>
  <si>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</si>
  <si>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</si>
  <si>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</si>
  <si>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</si>
  <si>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</si>
  <si>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</si>
  <si>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</si>
  <si>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</si>
  <si>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</si>
  <si>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</si>
  <si>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</si>
  <si>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</si>
  <si>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</si>
  <si>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</si>
  <si>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</si>
  <si>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</si>
  <si>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</si>
  <si>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</si>
  <si>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</si>
  <si>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</si>
  <si>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</si>
  <si>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</si>
  <si>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</si>
  <si>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</si>
  <si>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</si>
  <si>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</si>
  <si>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</si>
  <si>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</si>
  <si>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</si>
  <si>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</si>
  <si>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</si>
  <si>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</si>
  <si>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</si>
  <si>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</si>
  <si>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</si>
  <si>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</si>
  <si>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</si>
  <si>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</si>
  <si>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</si>
  <si>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</si>
  <si>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</si>
  <si>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</si>
  <si>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</si>
  <si>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</si>
  <si>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</si>
  <si>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</si>
  <si>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</si>
  <si>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</si>
  <si>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</si>
  <si>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</si>
  <si>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</si>
  <si>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</si>
  <si>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</si>
  <si>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</si>
  <si>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</si>
  <si>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</si>
  <si>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</si>
  <si>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</si>
  <si>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</si>
  <si>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</si>
  <si>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</si>
  <si>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</si>
  <si>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 размер 215х155 cм. Материал изготовления хлопок с силиконовым наполнителем (кол-во нитей не менее 58). Цвет белый.</t>
  </si>
  <si>
    <t>Подушка, размер: 50x70 cм, Материал изготовления хлопок с силиконовым наполнителем (кол-во нитей не менее 57). Цвет белый.</t>
  </si>
  <si>
    <t>Покрывало, размер: 240х170 cм,  Материал изготовления плотный, прочный гобелен.</t>
  </si>
  <si>
    <t>Наматрасник, размер 200х90, Материал изготовления 100% хлопок.</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</si>
  <si>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</si>
  <si>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</si>
  <si>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</si>
  <si>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</si>
  <si>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</si>
  <si>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Орамал  100*50см жұмсақ, қалың түкті, ылғалды  жақсы сіңіретін матадан жасалған. Материалы мақта (кемінде 500гр/м2 және 250гр – 1 дана.)</t>
  </si>
  <si>
    <t>Монша  орамалы  150*100см жұмсақ, қалың түкті, ылғалды  жақсы сіңіретін матадан жасалған. Материалы мақта (кемінде 500гр/м2 және 750гр – 1 дана). Түсі ақ.</t>
  </si>
  <si>
    <t>Көрпе, көлемі 215х155 cм. Материалы мақта мен силикон толтырғыш (жіптердің саны 58 кем емес). Түсі ақ.</t>
  </si>
  <si>
    <t>Жастық, көлемі: 50x70 cм, Материалы мақта мен силикон толтырғыш (жіптер саны 57 кем емес). Түсі ақ.</t>
  </si>
  <si>
    <t>Жапқыш, көлемі: 240х170 cм,  Материалы тығыз, берік гобелен.</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</si>
  <si>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</si>
  <si>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</si>
  <si>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</si>
  <si>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</si>
  <si>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</si>
  <si>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</si>
  <si>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</si>
  <si>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</si>
  <si>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</si>
  <si>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</si>
  <si>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</si>
  <si>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</si>
  <si>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</si>
  <si>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</si>
  <si>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</si>
  <si>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</si>
  <si>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</si>
  <si>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</si>
  <si>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</si>
  <si>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</si>
  <si>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</si>
  <si>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</si>
  <si>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</si>
  <si>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</si>
  <si>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</si>
  <si>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</si>
  <si>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</si>
  <si>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</si>
  <si>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</si>
  <si>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</si>
  <si>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</si>
  <si>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</si>
  <si>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</si>
  <si>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</si>
  <si>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</si>
  <si>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</si>
  <si>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</si>
  <si>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</si>
  <si>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</si>
  <si>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</si>
  <si>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</si>
  <si>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</si>
  <si>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</si>
  <si>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</si>
  <si>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</si>
  <si>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</si>
  <si>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</si>
  <si>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72</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</si>
  <si>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</si>
  <si>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</si>
  <si>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</si>
  <si>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</si>
  <si>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</si>
  <si>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</si>
  <si>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</si>
  <si>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</si>
  <si>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</si>
  <si>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</si>
  <si>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</si>
  <si>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</si>
  <si>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</si>
  <si>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</si>
  <si>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</si>
  <si>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</si>
  <si>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</si>
  <si>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</si>
  <si>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</si>
  <si>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</si>
  <si>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</si>
  <si>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</si>
  <si>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</si>
  <si>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В течение 15 рабочих дней с момента подписания договора </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</si>
  <si>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</si>
  <si>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</si>
  <si>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</si>
  <si>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</si>
  <si>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</si>
  <si>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</si>
  <si>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</si>
  <si>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Стол рабочий для персонала</t>
  </si>
  <si>
    <t>Шкаф с открытыми полками</t>
  </si>
  <si>
    <t xml:space="preserve">Кресло куб </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</si>
  <si>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</si>
  <si>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</si>
  <si>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</si>
  <si>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 xml:space="preserve">Услуги по техническому обслуживанию и ремонту автомобиля Volkswagen Jetta, объемом двигателя 2000 см. куб. </t>
  </si>
  <si>
    <t xml:space="preserve">Услуги по техническому обслуживанию и ремонту  специальной техники МКСМ 800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</si>
  <si>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</si>
  <si>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</si>
  <si>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</si>
  <si>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</si>
  <si>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</si>
  <si>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</si>
  <si>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</si>
  <si>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</si>
  <si>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</si>
  <si>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</si>
  <si>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</si>
  <si>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</si>
  <si>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</si>
  <si>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</si>
  <si>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</si>
  <si>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 xml:space="preserve">Қозғалтқыш көлемі 1800 см.текше Volkswagen Passat автомобиліне техникалық күту және жөндеу кызметтерін көрсету </t>
  </si>
  <si>
    <t xml:space="preserve">Қозғалтқыш көлемі 3000 см.текше Volkswagen Touareg автомобиліне техникалық күту және жөндеу кызметтерін көрсету </t>
  </si>
  <si>
    <t xml:space="preserve">Қозғалтқыш көлемі 2000 см.текше Volkswagen Tiguan автомобиліне техникалық күту және жөндеу кызметтерін көрсету </t>
  </si>
  <si>
    <t xml:space="preserve">Қозғалтқыш көлемі 2000 см.текше Volkswagen  Jetta автомобиліне техникалық күту және жөндеу кызметтерін көрсету </t>
  </si>
  <si>
    <t xml:space="preserve">Қозғалтқыш көлемі 2000 см.текше Volkswagen  Transporter автомобиліне техникалық күту және жөндеу кызметтерін көрсету </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</si>
  <si>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</si>
  <si>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 xml:space="preserve">Қозғалтқыш көлемі 2300 см.текше Ssang Yong автомобиліне техникалық күту және жөндеу кызметтерін көрсету </t>
  </si>
  <si>
    <t xml:space="preserve">Қозғалтқыш көлемі 6700 см.текше Foton автобусына техникалық күту және жөндеу кызметтерін көрсету </t>
  </si>
  <si>
    <t xml:space="preserve">МКСМ – 800 арнайы техникаға техникалық күту және жөндеу кызметтерін көрсету </t>
  </si>
  <si>
    <t xml:space="preserve">МАЗ 490843 (дизель) автомобиліне техникалық күту және жөндеу кызметтерін көрсету </t>
  </si>
  <si>
    <t xml:space="preserve">Шартқа қол қойған сәтінен бастап 15 жұмыс күннің ішінде </t>
  </si>
  <si>
    <t xml:space="preserve">Тапсырыс өтінімі бойынша 10 жұмыс күннің ішінде </t>
  </si>
  <si>
    <t>Гардероб</t>
  </si>
  <si>
    <t>Қосымша  үстел</t>
  </si>
  <si>
    <t xml:space="preserve">Тартпалары бар тумбочка </t>
  </si>
  <si>
    <t xml:space="preserve">Журнал үстелі </t>
  </si>
  <si>
    <t>Мәжiлiс  үстелі</t>
  </si>
  <si>
    <t>Шыны есiктері бар шкаф</t>
  </si>
  <si>
    <t>4 сөресі бар картотекалық шкаф</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</si>
  <si>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</si>
  <si>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</si>
  <si>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</si>
  <si>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</si>
  <si>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 xml:space="preserve">30 отырғызатын орны бар мәжіліс үстелі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</si>
  <si>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</si>
  <si>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</si>
  <si>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Листья среднего размера длиной от 5 до 7см., темно-зеленого цвета с белыми прожилками. Диаметр горшка  не менее 20 см., высота растения не менее 30 см.</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</si>
  <si>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</si>
  <si>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</si>
  <si>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</si>
  <si>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</si>
  <si>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</si>
  <si>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</si>
  <si>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</si>
  <si>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</si>
  <si>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</si>
  <si>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</si>
  <si>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</si>
  <si>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</si>
  <si>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</si>
  <si>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</si>
  <si>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</si>
  <si>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</si>
  <si>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</si>
  <si>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</si>
  <si>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</si>
  <si>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</si>
  <si>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</si>
  <si>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</si>
  <si>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</si>
  <si>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</si>
  <si>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</si>
  <si>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</si>
  <si>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</si>
  <si>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</si>
  <si>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</si>
  <si>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</si>
  <si>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</si>
  <si>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</si>
  <si>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</si>
  <si>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</si>
  <si>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</si>
  <si>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</si>
  <si>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Сейф мебельный</t>
  </si>
  <si>
    <t>Шкаф платяной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</si>
  <si>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</si>
  <si>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</si>
  <si>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</si>
  <si>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</si>
  <si>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</si>
  <si>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</si>
  <si>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</si>
  <si>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</si>
  <si>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</si>
  <si>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</si>
  <si>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</si>
  <si>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</si>
  <si>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</si>
  <si>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</si>
  <si>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</si>
  <si>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</si>
  <si>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</si>
  <si>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</si>
  <si>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</si>
  <si>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</si>
  <si>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</si>
  <si>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В течение 10 рабочих дней с момента
подписания договора
</t>
  </si>
  <si>
    <t xml:space="preserve">В течение 30 календарных дней с момента подписания договора
</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</si>
  <si>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</si>
  <si>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</si>
  <si>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</si>
  <si>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</si>
  <si>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</si>
  <si>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</si>
  <si>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</si>
  <si>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</si>
  <si>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</si>
  <si>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</si>
  <si>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</si>
  <si>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</si>
  <si>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</si>
  <si>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</si>
  <si>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</si>
  <si>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</si>
  <si>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</si>
  <si>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Жарқын-қызыл түсті гүлдерімен. Қыш құмыраның диаметрі 20 см кем емес, өсімдіктің ұзындығы 30 кем емес.</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</si>
  <si>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</si>
  <si>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</si>
  <si>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</si>
  <si>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</si>
  <si>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</si>
  <si>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</si>
  <si>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</si>
  <si>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</si>
  <si>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</si>
  <si>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</si>
  <si>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</si>
  <si>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</si>
  <si>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</si>
  <si>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</si>
  <si>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</si>
  <si>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</si>
  <si>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</si>
  <si>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</si>
  <si>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</si>
  <si>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</si>
  <si>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</si>
  <si>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Ыдысаяқ жиынтығы. 6 адамға арналған шай ішетін сервис тәрелкесі бар шынаяқтан тұрады. Түсі: Тапсырыс берушімен келісіледі.</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</si>
  <si>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</si>
  <si>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</si>
  <si>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</si>
  <si>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</si>
  <si>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</si>
  <si>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</si>
  <si>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</si>
  <si>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</si>
  <si>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</si>
  <si>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</si>
  <si>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</si>
  <si>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</si>
  <si>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</si>
  <si>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</si>
  <si>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</si>
  <si>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</si>
  <si>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</si>
  <si>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</si>
  <si>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</si>
  <si>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Батарея 9 V. Түрі: Крона 6LR61. Қуаты: 9V. Қаптамада: блистерде 1 данадан</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</si>
  <si>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</si>
  <si>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</si>
  <si>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</si>
  <si>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</si>
  <si>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</si>
  <si>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</si>
  <si>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</si>
  <si>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</si>
  <si>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</si>
  <si>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</si>
  <si>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</si>
  <si>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</si>
  <si>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</si>
  <si>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</si>
  <si>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</si>
  <si>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</si>
  <si>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</si>
  <si>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</si>
  <si>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</si>
  <si>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</si>
  <si>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</si>
  <si>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</si>
  <si>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</si>
  <si>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</si>
  <si>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</si>
  <si>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</si>
  <si>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</si>
  <si>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</si>
  <si>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</si>
  <si>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</si>
  <si>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</si>
  <si>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</si>
  <si>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</si>
  <si>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</si>
  <si>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</si>
  <si>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</si>
  <si>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</si>
  <si>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</si>
  <si>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</si>
  <si>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</si>
  <si>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</si>
  <si>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</si>
  <si>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Комплект мебели изготовлен из ламинированной древесностружечной плиты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деталей облицованы 2-х слойной меламиновой  кромкой и ПВХ- не менее 2мм. Стенки задние и дно ящиков изготовлены из облицованной древесноволокнистой плиты (ДвПо-4мм). Изделия комплекта с декоративными вставками, выполнены из кожи.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Изготовлен из древесностружечных плит, облицованных пленками на основе термореактивных полимеров. На фасадной части кожаные вставки из кожи. Крышка стола закругленной формы толщиной 58 мм, с отверстием для кабеля. Кромка рабочих поверхностей – профильная фрезерованная по технологии софтформинг, облицована ламинатной пленкой со специальной пропиткой. Кромка стола отделана кожей. На передней части стола имеются декоративные вставки из кожи. Длина, не менее 1900 мм; ширина, не менее 900 мм; высота, не менее 785 мм. Стол телефонный с отделениями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Все изделия отделаны кожей. Кромка рабочих поверхностей – профильная фрезерованная по технологии софтформинг, облицована ламинатной пленкой со специальной пропиткой. Выдвижные ящики стола отделаны кожей. Длина, не менее 1200 мм; ширина, не менее 480 мм; высота, не менее 694 мм; Брифинг.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На передней части стола имеются декоративные вставки из кожи.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1200 мм; ширина, не менее 800 мм; высота, не менее 780 мм; Шкаф для документов.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Нижняя часть шкафа поделена на два отдела.  Один из отделов – четыре ящика для документов. Ящики выдвигаются на шариковых направляющих. Фасадная часть ящиков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885 мм; ширина, не менее 450 мм; высота, не менее 1933 мм; Шкаф колонка.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Оснащен штангой для одежды.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725 мм, ширина спинки не менее 525 мм, ширина сидения не менее 525 мм, глубина сидения не менее 485 мм. Кресла для посетителей. Материал: гнутая фанера, обивка кожаная. Подлокотники металлические с деревянными накладками, основание металлическое хромированное. Высота спинки не менее 530 мм, ширина спинки не менее 430 мм, ширина сидения не менее 455 мм, глубина сидения не менее 440 мм. Тумба мобильная. 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Фасадная часть отделана кожей. Кромка рабочих поверхностей – профильная фрезерованная по технологии софтформинг, облицована ламинатной пленкой со специальной пропиткой. Длина, не менее 430 мм. Ширина, не менее 460 мм. Высота, не менее 550 мм. Цвет комплекта руководителя согласовывается с заказчиком. Гарантийный срок на весь комплект не менее 24 месяца.»;</t>
  </si>
  <si>
    <t>332</t>
  </si>
  <si>
    <t>333</t>
  </si>
  <si>
    <t>334</t>
  </si>
  <si>
    <t>335</t>
  </si>
  <si>
    <t>336</t>
  </si>
  <si>
    <t>Кресло для персонала</t>
  </si>
  <si>
    <t>Кресло для персонала, материал гобелен, с пластиковыми подлокотниками, 5 лучевая пластиковая крестовина с колесиками, с пневматическим  механизмом подъема сиденья, размеры не менее 580 х мм х 580 мм х 1060 мм (ШГВ),  цвет по согласованию с Заказчиком</t>
  </si>
  <si>
    <t>Рабочий стол</t>
  </si>
  <si>
    <t>Размер не менее 1200х600х750 мм (ДШВ), материал ЛДСП, толщина столешницы и боковины не менее 20 мм, с отверстием для кабеля, торцы облицованы прочной противоударной кромкой ПВХ толщиной не менее 0,4 мм, цвет по согласованию с Заказчиком.</t>
  </si>
  <si>
    <t>Журнальный стол</t>
  </si>
  <si>
    <t>Размеры не менее 1000х550х295 мм (ДВШ), материал нижней полки ДСП, толщина не менее 18 мм., материал верхней полки матовое стекло, толщина не менее 18 мм.</t>
  </si>
  <si>
    <t>Доска магнитно-маркерная двухсторонняя</t>
  </si>
  <si>
    <t>Доска магнитно-маркерная двухсторонняя, размер 90Х120 мм, высота мобильной стойки не менее 1800 мм, эмалевая  магнитно-маркерная поверхность для письма маркерами сухого стирания, гарантия на поверхность не менее 12 месяцев, системная рамка из алюминия, стойка мобильная на 4-х колесиках, два из которых блокируются</t>
  </si>
  <si>
    <t>Картина, размер не менее 76х101мм, материал багет, холст, масло, цвет и дизайн по согласованию с Заказчиком.</t>
  </si>
  <si>
    <t>Тележка библиотечная для транспортировки книг</t>
  </si>
  <si>
    <t>Тележка библиотечная для транспортировки книг, размер  не менее 110х80х45 см (ВДШ), материал сталь, максимальная нагрузка не менее 170 кг, нагрузка на одну полку не менее 55 кг, количество полок – 3, каждая полка разделена на двое перпендикулярным перекрытием вдоль всей длины, расстояние между полками не менее  31 см, на бесшумных роликах диаметром не менее 12 см, поворачивающиеся, 2 ролика со стопорами.</t>
  </si>
  <si>
    <t>Без применения норм Правил (пп. 19 п.15)</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</si>
  <si>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поставка, наладка, установка, внедрение в эксплутацию (согласно  технической спецификации).</t>
  </si>
  <si>
    <t>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составами без растворителей или лаками на основе растворителей с содержанием пленкообразующих веществ от 30 до 70 % в зависимости от лака и технологии пропитки, сушка, сборка электродвигателя. Замер электрических параметров с выдачей протокола испытаний.</t>
  </si>
  <si>
    <t xml:space="preserve">Услуги по сервисному обслуживанию источников бесперебойного электропитания </t>
  </si>
  <si>
    <t xml:space="preserve">Сервисное обслуживание 12 источников бесперебойного электропитания (ИБЭ)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ИБЭ. 4. Отчет о рабочем состоянии ИБЭ и дальнейшей эксплуатации.
</t>
  </si>
  <si>
    <t>Стул без подлокотников. Гибкая спинка подойдет для разных форм позвоночников, в любом положении поддерживает поясницу. Материал обивки стула: текстиль. Основание: две пары согнутых стальных трубок, не менее 2мм толщиной, диаметром не менее 25 мм, скреплены одним хомутом. Конструкция стула оборудована четырьмя опорными ножками из алюминия или стали черного цвета, на 4-х колесиках. Складывающееся сидение стула дает возможность сложить его. Цвет по согласованию с Заказчиком. Общие размеры не менее: высота от пола до верха спинки 870 мм; ширина 450 мм; глубина используемой поверхности сиденья 450 мм.</t>
  </si>
  <si>
    <t xml:space="preserve">Типоразмер: Крона 6LR61. Напряжение: 9V
Упаковка: по 1шт. на блистере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</si>
  <si>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1600мм; ширина, не менее 650 мм; высота, не менее 750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</si>
  <si>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1300мм; ширина, не менее 650 мм; высота, не менее 750 мм; Цвет согласовывается с заказчиком. </t>
  </si>
  <si>
    <t xml:space="preserve">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Длина не менее 400 мм, ширина не менее 500 мм, высота не менее 550 мм Наличие замка. Цвет согласовывается с заказчиком. </t>
  </si>
  <si>
    <t xml:space="preserve">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2 мм. Размеры: Длина, не менее 1000 мм; ширина, не менее 600 мм; высота, не менее 600 мм; Цвет согласовывается с заказчиком. </t>
  </si>
  <si>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Толщина столешницы не менее 38 мм. Стол комбинирован с кожей. Размеры:  Длина, не менее 2400 мм; ширина, не менее 1200 мм; высота, не менее 760 мм; Цвет согласовывается с заказчиком. </t>
  </si>
  <si>
    <t xml:space="preserve">С регулируемой высотой полок. Наличие 2-х дверей на весь передний корпус. Корпус изготовлен из ЛДСП  не менее 16 мм. Торцы корпуса оклеены кромкой ПВХ не менее 2 мм, комплектуются ручками. Шкаф опирается на 4 регулируемые мебельные ножки. Наличие 2-х полок. Наличие металлической перекладины для вешалки.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600 мм, Ширина не менее 800 мм, Высота не менее 1930 мм. Цвет согласовывается с заказчиком. </t>
  </si>
  <si>
    <t xml:space="preserve">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Размеры: Глубина не менее 420 мм, Ширина не менее 800 мм, Высота не менее 1930 мм. Цвет согласовывается с заказчиком. </t>
  </si>
  <si>
    <t xml:space="preserve">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 Цвет согласовывается с заказчиком. </t>
  </si>
  <si>
    <t>Каркас из натурального дерева, обшит экокожей, по периметру дивана предусмотрены утяжки. В основании дивана пружинный блок. Наполнитель Пенополиуретан (ППУ), синтепон. В основании металлические хромированные опоры (ножки). Длина не менее 1940 мм; ширина не менее 980 мм; высота не менее 790 мм. Цвет согласовывается с заказчиком.</t>
  </si>
  <si>
    <t xml:space="preserve">Комплект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Комплект мебели изготовлен из ламинированной древесностружечной плиты облицованных пленками на основе термореактивных полимеров толщиной не менее 25мм, 16мм, облицован пленкой на основе термореактивных полимеров. Каркас изделий изготовлен из лДСтП-25мм. Фасад деталей изготовлен из лДСтП-16мм. Торцы всех деталей облицованы двухслойной меламиновой кромкой и ПВХ- не менее 2мм. Все изделия комплекта с декоративными вставками и фасадная часть выполнены из кожи. Кромка рабочих поверхностей – профильная фрезерованная по технологии софтформинг, облицована ламинатной пленкой со специальной пропиткой. Стенки задние и дно ящиков изготовлены из облицованной древесноволокнистой плиты (ДвПо-4мм). Сборка изделий производится на эксцентриковые стяжки, евровинты, шканты и шурупы. Ящики выдвигаются на шариковых направляющих, ручки ящиков металлические. Стол руководителя: Крышка стола закругленной формы толщиной 58 мм, с отверстием для кабеля. Кромка стола отделана кожей. Длина не менее 1900 мм, ширина не менее 900 мм, высота не менее 785 мм. Стол телефонный с отделениями для документов: Длина не менее 1200 мм, ширина не менее 480 мм, высота не менее 694 мм. Брифинг: Длина не менее 1200 мм, ширина не менее 800 мм, высота не менее 780 мм. Шкаф для документов. Нижняя часть шкафа поделена на два отдела. Один из отделов – четыре ящика для документов. Длина не менее 885 мм, ширина не менее 450 мм, высота не менее 1933 мм. Шкаф колонка: Оснащен штангой для одежды. Длина не менее 560 мм, ширина не менее 450 мм, высота не менее 1933 мм. Кресло руководителя: Материал гнутая фанера, обивка кожаная подлокотники металлические с пластиковыми накладками, крестовина металлическая хромированная или деревянная, колеса пластиковые. Имеются регулировки высоты и режима качания. 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 Высота не менее 550 мм. Цвет комплекта руководителя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</si>
  <si>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На металлокаркасе. Ножки изготовлены из тонкостенной профильной трубы квадратного сечения. Торцы облицованы прочной противоударной кромкой ПВХ толщиной не менее 2мм. Кромка рабочих поверхностей – профильная фрезерованная по технологии софтформинг, облицована ламинатной пленкой со специальной пропиткой. Размеры: Длина не менее 1800 мм. Ширина не менее 650 мм. Высота не менее 750 мм. Цвет согласовывается с заказчиком. </t>
  </si>
  <si>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Глубина сиденья не менее 440 мм, ширина посадочного места не менее 455 мм, высота спинки не менее 565 мм. Цвет обивки согласовывается с Заказчиком.</t>
  </si>
  <si>
    <t xml:space="preserve">Материал: гнутая фанера, обивка экокожа. Подлокотники металлические с  деревянными накладками, основание металлическое хромированная. Высота спинки, не менее 530 мм, ширина спинки, не менее 430 мм, ширина сидения,  не менее 455 мм, глубина сидения, не менее 440 мм. Цвет согласовывается с заказчиком.  </t>
  </si>
  <si>
    <t xml:space="preserve">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Кромка рабочих поверхностей – профильная фрезерованная по технологии «софтформинг», облицована ламинатной пленкой со специальной пропиткой. Крепление каркаса – двухкомпонентные эксцентриковые стяжки. Ширина не менее 800 мм. Глубина не менее 420 мм. Высота не менее 1930 мм. Цвет согласовывается с заказчиком.  </t>
  </si>
  <si>
    <t xml:space="preserve">Каркас из натурального дерева, обшит экокожей, по периметру кресла предусмотрены утяжки. В основании кресла пружинный блок. Наполнитель – Пенополиуретан (ППУ), синтепон. В основании металлические хромированные опоры (ножки). Ширина не менее 790 мм, глубина не менее 980 мм, высота не менее 790 мм. Цвет согласовывается с заказчиком.  </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</si>
  <si>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биiктiгi жерден арқасына дейін 870 мм; енi 450 мм; орындықтың үстіңгі қолданылатын тереңдігі кемiнде 460 мм</t>
  </si>
  <si>
    <t>Жинақ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Жиһаз жинағы қалыңдығы термоактивті полимерлер негізіндегі қаппен қапталған, 25 мм, 16 мм, кем емес ламинатталған ағашжоңқа плитадан жасалған. Өнімдердің қаңқасы 25 мм лДСтП ден жасалынған. Бөлшектердің сыртқы 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беттерінің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полимерлердің негізіндегі пленкамен қапталған.  Барлық бөлшектердің шеттері екі қабатты меланминмен қапталған. Үстелдің алдыңғы жағы декоративтік терімен көмкерілген. Қасбет бөлігі терімен қапталған. Үстелдің алдыңғы жағында теріден декоративтік қойылымдар бар. Жұмыс беттерінің шеті – софтформинг технологиясы бойынша кесілген, арнайы жабылған ламинат пленка. Ұзындығы 1200 мм кем емес, ені 800 кем емес, биіктігі 780 мм кем емес. Құжаттар үшін шкаф. Термоактивті полимерлердің негізінде пленкамен қапталған, ламинатталған ағаш жоңқа плиталардан жасалған. Барлық бөлшектердің шеттері екі қабатпен қапталған. Шкафтың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беттерінің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қапталған, ламинатталған ағаш жоңқа плиталардан жасалған. Барлық бөлшектердің шеттері екі қапты меланминмен қапталған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Басшының креслосы. Материалы: майысқан фанера, терімен қапталған. Шынтақшалар металл пластикті салмалармен, крестовинасы металл хромдалған немесе ағаш, дөңгелектері пластик. Биіктікті және бұлғақ режимін реттеуіші бар. Арқаның ұзындығы 725 мм кем емес, арқаның ені 450 кем емес, орындықтың ені 525 кем емес, орындықтың тереңдігі 485 мм кем емес. Келушілер үшін кресло. Материалы: майысқан фанера, терімен қапталған. Шынтақшалар металл ағаш салмалармен, негізі металл хромдалған. Арқаның ұзындығы 530 мм кем емес, арқаның ені 430 кем емес, орындықтың ені 455 кем емес, орындықтың тереңдігі 440 мм кем емес. Мобильді тумба. Термоактивті полимерлер негізінде қапталған, ламинатталған ағашоңқа плиталардан жасалған. Барлық бөлшектердің шеттері екі қабатты  меланминмен қапталған. Қасбет бөлігі терімен қапталған. Жұмыс беттердің шеті – софтформинг технологиясы бойынша кесілген, арнайы жабылған ламинат пленка .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</si>
  <si>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берік ПВХ жолағымен қапталған, жолақтың қалыңдығы 2 мм кем емес.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1600 мм; ені кемiнде 650 мм; биіктігі кемiнде 750 мм. Түсі Тапсырыс берушімен келісіледі. Кепілдік мерзімі 24 айдан кем емес.</t>
  </si>
  <si>
    <t>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2 мм ПВХ жолағымен қапталған.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1300 мм; ені кемiнде 650 мм; биіктігі  кемiнде 750 мм. Түсі Тапсырыс берушімен келісіледі. Кепілдік мерзімі 24 айдан кем емес.</t>
  </si>
  <si>
    <t>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Жұмыс беттерінің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550 мм, енi кемiнде 400 мм, биiктiгi кемiнде 500 мм. Құлыпқа жабылады. Түсі Тапсырыс берушімен келісіледі. Кепілдік мерзімі 24 айдан кем емес.</t>
  </si>
  <si>
    <t>Үстелдің үстіңгі тақтайы қалыңдығы кемiнде 22 мм ЛДСП-дан жасалған, ЛДСП-ның астынғы жағы 16 мм кем емес. Жақтаулары  соққыға қарсы, қалыңдығы 2 мм ПВХ жолағымен қапталған. Өлшемдері: ұзындығы кемiнде 1000 мм; ені кемiнде 600 мм; биiктiгі кемiнде 600 мм. Түсі Тапсырыс берушімен келісіледі. Кепілдік мерзімі 24 айдан кем емес.</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</si>
  <si>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қалыңдығы 38 мм кем емес. Үстелдің бөлшектері терiмен қиыстырылған. Өлшемдері: ұзындығы 2400 мм кем емес; ені 1200 мм кем емес; биiктiгі 760 мм кем емес. Түсі Тапсырыс берушімен келісіледі. Кепілдік мерзімі 24 айдан кем емес.</t>
  </si>
  <si>
    <t>Сөрелерінің биіктігі реттеледі. Корпус 16 мм кем емес ЛДСП-дан жасалған. Корпустың шеттерi кемiнде 2 мм ПВХ жолағымен желiмделген, жиынтығында тұтқалары бар. Шкаф 4 реттелетiн жиhаз аяқтарға сүйеледi. 2 сөресі бар. Iлгiшке арналған металл таяғы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600 мм, енi кемiнде 800 мм, биiктiгi кемiнде 1930 мм. Түсі Тапсырыс берушімен келісіледі. Кепілдік мерзімі 24 айдан кем емес.</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</si>
  <si>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тереңдiгi кемiнде 420 мм, енi кемiнде 800 мм, биiктiгi кемiнде 1930 мм. Түсі Тапсырыс берушімен келісіледі. Кепілдік мерзімі 24 айдан кем емес.</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</si>
  <si>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 Түсі Тапсырыс берушімен келісіледі. Кепілдік мерзімі 24 айдан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</si>
  <si>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Пенополиуретан (ППУ) толтырғыш, синтепон. Негізінде хромдалған металл тіреулер (аяқтар). Ұзындығы кемiнде 1940 мм; енi кемiнде 980 мм; биiктiгi кемiнде 790 мм. Түсі Тапсырыс берушімен келісіледі. Кепілдік мерзімі 24 айдан кем емес.</t>
  </si>
  <si>
    <t>Жинақ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Жиһаз жинағы қалыңдығы термоактивті полимерлер негізінде қаппен қапталған, 25мм, 16 мм, кем емес ламинатталған ағашжоңқа плитадан жасалған. Өнімдердің қаңқасы 25 мм лДСтП ден жасалынған. Бөлшектердің қасбеті 16 мм лДСтП ден жасалынған. Бөлшектердің шеттері екі қабатты меланин жиектерімен  және 2 мм кем емес ПВХ-мен қапталған. Жәшіктердің артқы қабырғалары және түбі (4мм ДвПо) қапталған ағаш талшықты плитадан жасалынған. Жинақтың декоративтік бұйымдары теріден жасалынған. Бұйымның жиыны эксцентрик тарта қысу, евро винт, шкант және бұрама шегелер арқылы жинақталады. Жәшіктер шарикті бағыттаушылармен тартылады, жәшіктің қаламдары металлдан жасалған. Басшының үстелі. Термоактивті полимерлер негізінде қаппен қапталған, ламинатталған ағаш жоңқа плиталардан жасалған. Сыртқы бөлігінде теріден тері салғалар. Үстелінің қақпағы 58 мм дөңгелетілген пішін қалыңдығымен, кабель үшін ойығы бар. Жұмыс беттерінің шеті – арнайы жабылған ламинат қабыршақпен беттелген технология бойынша профильді софтформинг. Қаңқаның бекіткіші – екі компонентті эксцентрик жиыстырма. Үстелдің шеті терімен қапталған. Үстелдің алдыңғы жағында теріден декоративтік кірме бөлшектері бар. Ұзындығы 1900 мм кем емес; ені 900 мм кем емес; биіктігі 785 мм кем емес. Құжаттар үшін бөлімшелері бар телефон үстелі.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Барлық бұйымдар терімен қапталған. Жұмыс беттердің шеті – софтформинг технологиясы бойынша кесілген, арнайы жабылған ламинат пленка. Үстелдің тартылатын жәшіктері терімен қапталған. Ұзындығы 1200 мм кем емес, ені 480 кем емес, биіктігі 694 мм кем емес. Брифинг. Термоактивті полимерлер негізінде қапталған, ламинатталған ағаш жоңқа плиталардан жасалған. Барлық бөлшектердің шеттері екі қабатты меламин жиектерімен қапталған. Үстелдің алдыңғы жағында теріден декоративтік қойылымдар бар. Қасбет бөлігі терімен қапталған. Үстелдің алдыңғы жағында теріден декоративтік қойылымдар бар. Жұмыс беттердің шеті –. Ұзындығы 1200 мм кем емес, ені 800 кем емес, биіктігі 780 мм кем емес. Құжаттар үшін шкаф.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Шкафтын төменгі жағы екі бөлімге бөлінген. Бөлімдердің бірі – құжаттар үшін төрт жәшік. Жәшіктер шарикті бағыттаушылармен тартылады. Жәшіктердің қасбет бөлігі терімен қапталған. Жұмыс беттердің шеті – софтформинг технологиясы бойынша кесілген, арнайы жабылған ламинат пленка. Ұзындығы 885 мм кем емес, ені 450 кем емес, биіктігі 1933 мм кем емес. Шкаф бағана.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Киімдер үшін штангамен қамтылған. Жұмыс беттердің шеті – софтформинг технологиясы бойынша кесілген, арнайы жабылған ламинат пленка. Ұзындығы 560 мм кем емес, ені 450 кем емес, биіктігі 1933 мм кем емес. Майысқан фанера, терімен қапталған басшының креслосы. Шынтақшалар металлды пластикті салмалармен, крестовинасы металлды хромдалған немесе ағаш, дөңгелектері пластикті. Биіктікті және бұлғақтың режимін реттеуі бар. Арқаның ұзындығы 725 мм кем емес, арқаның ені 450 кем емес, орындықтың ені 525 кем емес, орындықтың тереңдігі 485 мм кем емес. Мобильді тумба. Термоактивті полимерлер негізінде қаппен қапталған, ламинатталған ағаш жоңқа плиталардан жасалған. Барлық бөлшектердің шеттері екі қабатты меламин жиектерімен қапталған. Қасбет бөлігі терімен қапталған. Жұмыс беттердің шеті – софтформинг технологиясы бойынша кесілген, арнайы жабылған ламинат пленка. Ұзындығы 430 мм кем емес, ені 460 кем емес, биіктігі 550 мм кем емес. Басшы жиынының түсі Тапсырыс берушімен келісіледі. Барлық жиынға кепілдік мерзімі 24 айдан кем емес.</t>
  </si>
  <si>
    <t>Үстелдің үстіңгі тақтайының қалыңдығы кемiнде 22 мм ЛДСП дан жасалған, ЛДСП астынғы жағы кемiнде 16 мм Жақтаулары соққыға қарсы берік кемiнде 2 мм ПВХ жиек жолақтарымен қапталған. Жұмыс беттердің шеті – софтформинг технологиясы бойынша кесілген, арнайы жабылған ламинат пленка. Қаңқаның бекіткіші – екі компонентті эксцентрик жиыстырмалар. Өлшемдері: ұзындығы кемiнде 1000 мм; ені кемiнде 600 мм; биiктiгі кемiнде 600 мм. Түсі Тапсырыс берушімен келісіледі. Кепілдік мерзімі 24 айдан кем емес.</t>
  </si>
  <si>
    <t>Роликтердегі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</si>
  <si>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Кепілдік мерзімі 24 айдан кем емес.</t>
  </si>
  <si>
    <t>Хромдалған аяқтары бар к</t>
  </si>
  <si>
    <t>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Түсі Тапсырыс берушімен келісіледі. Кепілдік мерзімі 24 айдан кем емес.</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</si>
  <si>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Жұмыс беттердің шеті – софтформинг технологиясы бойынша кесілген, арнайы жабылған ламинат пленка. Қаңқаның бекіткіші – екікомпонентті эксцентрик жиыстырмалар. Енi кемiнде 800 мм. Тереңдiгi кемiнде 420 мм. Биiктiгi кемiнде 1930 мм. Түсі Тапсырыс берушімен келісіледі. Кепілдік мерзімі 24 айдан кем емес.</t>
  </si>
  <si>
    <t>Қаңқасы табиғи ағаштан, экокотеріден жасалған, креслоның периметрi бойынша  тартулар ескерілген. Креслоның негiзінде серiппелi блок бар. Толтырғышы – Пенополиуретан (ППУ), синтепон. Негізінде хромдалған металл тіреулер (аяқтар). Енi кемiнде 790 мм, тереңдiгi кемiнде 980 мм, биiктiгi кемiнде 790 мм. Түсі Тапсырыс берушімен келісіледі. Кепілдік мерзімі 24 айдан кем емес.</t>
  </si>
  <si>
    <t>Шарттың күшіне енген күнінен бастап 5 жұмыс күні ішінде</t>
  </si>
  <si>
    <r>
      <t xml:space="preserve">Сурет, өлшемі 76х101мм кем емес, материалы багет, кенеп, май, түсі және дизайні </t>
    </r>
    <r>
      <rPr>
        <sz val="10"/>
        <color theme="1"/>
        <rFont val="Times New Roman"/>
        <family val="1"/>
        <charset val="204"/>
      </rPr>
      <t>Тапсырыс берушімен келісіледі.</t>
    </r>
  </si>
  <si>
    <t xml:space="preserve">Қызметкерлер үшін кресло </t>
  </si>
  <si>
    <t>Журнал үстелі</t>
  </si>
  <si>
    <t>Өлшемдері 1000х550х295 мм (ДБЕ) кем емес, астыңғы сөренің материалы ДСП, қалыңдығы 18 мм кем емес, үстіңгі сөренің материалы күліңгір шыны.</t>
  </si>
  <si>
    <t xml:space="preserve">Екі жақты магнитті- маркерлі  тақта </t>
  </si>
  <si>
    <t xml:space="preserve">Кітаптарды тасымалдау үшін кітапханалық арба </t>
  </si>
  <si>
    <t xml:space="preserve">Кітаптарды тасымалдау үшін кітапханалық арба, өлшемдері 110х80х45 см (БҰЕ) кем емес, материалы болат, барынша жүктеу 170 кг кем емес, бір полкаға жүктеу 55 кг кем емес, сөрелер саны 3, әр сөре екі перпендикулярды барлық ұзындық бойымен ара жабынмен бөлінген, сөрелер арасындағы арақашықтық 31 см кем емес, 12 см диаметрден кем емес шусыз шығыршықтарда, бұралатын, 2 шығыршықтар тоқтатқыштарымен. </t>
  </si>
  <si>
    <t xml:space="preserve"> Шарттың күшіне енген күнінен бастап 5 жұмыс күні ішінде</t>
  </si>
  <si>
    <t>Өлшемдері 1200х600х750 мм (ДЕБ) кем емес, материалы ЛДСП, үстелдің қалыңдығы және шеттері 20 мм кем емес, кабель үшін ойықтары бар, шеттері 0,4 мм кем емес ПВХ берік соққыға қарсы затпен қапталған, түсі Тапсырыс берушімен келісіледі.</t>
  </si>
  <si>
    <r>
      <t xml:space="preserve">Қызметкерлер үшін кресло, материалы гобелен, пластик шынтақшаларымен 5 сәулелік пластик крестовина дөңгелектерімен, орындықтың көтеретін  пневматикалық  тетігі бар, өлшемдері 580 х х 580 мм 1060 мм (ЕТБ) кем емес,  </t>
    </r>
    <r>
      <rPr>
        <sz val="10"/>
        <color theme="1"/>
        <rFont val="Times New Roman"/>
        <family val="1"/>
        <charset val="204"/>
      </rPr>
      <t>түсі Тапсырыс берушімен келісіледі.</t>
    </r>
  </si>
  <si>
    <r>
      <t xml:space="preserve">Екі жақты магнитті- маркерлі  тақта өлшемі 90Х120 мм, мобильді тұрақтың биіктігі 1800 мм кем емес, құрғақ өшіру маркермен жазу үшін эмальды магнитті маркерлі бет, бетке </t>
    </r>
    <r>
      <rPr>
        <sz val="10"/>
        <color theme="1"/>
        <rFont val="Times New Roman"/>
        <family val="1"/>
        <charset val="204"/>
      </rPr>
      <t>кепіл мерзімі 24 айдан кем емес, жүйелі рамка алюминийден, мобильді тұрақ 4 дөңгелекте, екеуі шығырланады.</t>
    </r>
  </si>
  <si>
    <t>337</t>
  </si>
  <si>
    <t>338</t>
  </si>
  <si>
    <t>339</t>
  </si>
  <si>
    <t>Электрочайник с плоским дисковым нагревательным элементом, позволяеющий быстро вскипятить воду. Индикатор воды. Наличие фильтра для воды. Автоматическое отключение после кипения воды.  Объем чайника, не менее 1,5 литра. Материал корпуса – пластик. Мощность потребления, Вт не менее 2400. Цвет: металлик, черный или темно-серый. Вес, не более 1,0 кг. Гарантийный срок, не менее 12 месяцев.</t>
  </si>
  <si>
    <t>Однокамерный холодильник с верхним расположением морозильной камеры. Объем холодильника, не менее 140 л. Тип управления: механический. Габаритные размеры, не менее (ВхШхГ) 86 х 48 х 53 см. Класс энергопотребления – А или В. Размораживание ручное. Вес, не более 30 кг. Цвет по согласованию с заказчиком. Гарантийный срок, не менее 12 месяцев.</t>
  </si>
  <si>
    <t>340</t>
  </si>
  <si>
    <t xml:space="preserve">Сейф предназначен для хранения документов в офисе. Устойчивость к взлому согласно ГОСТ Р 50862-2005, класс, не менее Н0. Толщина лицевой панели, не менее 5 мм. Толщина боковых стенок, не менее 3 мм. Наличие 2-сторонней ригельной системы запирания. Замок должен быть защищен от высверливания. Наличие анкерного крепления к полу и стене. Внешние размеры: Высота не менее 900, мм, но не более 1200 мм. Ширина не менее 400, мм, но не более 500 мм. Глубина не менее 350, мм, но не более 450 мм. Внутренние размеры: Высота не менее  740, мм. Ширина  не менее 430, мм  Глубина не менее 300, мм. Вес, кг: не более 60 кг. Внутренний объем, л: не менее 100 л. Количество полок: не менее 1. Наличие кассовой ячейки. Тип замка: Ключевой. Цвет: по согласованию с Заказчиком. Тип покрытия: Порошковое.
</t>
  </si>
  <si>
    <t>Услуги по демонтажу и изготовлению стеклопакетов</t>
  </si>
  <si>
    <t>С момента подписания Договора до 31.12.2013 года, по заявке заказчика.</t>
  </si>
  <si>
    <t>Услуги по реставрации мебели</t>
  </si>
  <si>
    <t>Услуги по изготовлению дубликатов ключей</t>
  </si>
  <si>
    <t>Работы по установке систем кондиционирования воздуха блоков №2,3,6,7,8,9 «Назарбаев Университет»</t>
  </si>
  <si>
    <t>Установка системы кондиционирования воздуха блоков №2,3,6,7,8,9 «Назарбаев Университет»</t>
  </si>
  <si>
    <r>
      <t xml:space="preserve">Со дня вступления в силу договора и </t>
    </r>
    <r>
      <rPr>
        <sz val="10"/>
        <color theme="1"/>
        <rFont val="Times New Roman"/>
        <family val="1"/>
        <charset val="204"/>
      </rPr>
      <t xml:space="preserve"> до полного исполнения</t>
    </r>
  </si>
  <si>
    <t>Технический надзор за работами по устройству системы кондиционирования воздуха блоков №2,3,6,7,8,9 «Назарбаев Университет»</t>
  </si>
  <si>
    <t>Авторский надзор за работами по устройству системы кондиционирования воздуха блоков №2,3,6,7,8,9 «Назарбаев Университет»</t>
  </si>
  <si>
    <t xml:space="preserve">Без применения норм п.п.27 п.15 Правил </t>
  </si>
  <si>
    <t xml:space="preserve">Без применения норм п.п.14 п.15 Правил </t>
  </si>
  <si>
    <t>Без применения норм п.п.26 п.15 Правил</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</si>
  <si>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</si>
  <si>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Шкаф двухдверный. Корпус изготовлен из ЛДСП, толщиной не менее 18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1850 см. Цвет по согласованию с Заказчиком.</t>
  </si>
  <si>
    <t>Крышка тумбы ЛДСП толщиной не менее 18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 Наличие замка. Цвет по согласованию с Заказчиком.</t>
  </si>
  <si>
    <t>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Түсі Тапсырыс берушімен келісіледі.</t>
  </si>
  <si>
    <t>«Назарбаев Университет» №2,3,6,7,8,9 блоктарда ауа салқандатқыштау жүйесін орнату бойынша жұмыстар</t>
  </si>
  <si>
    <t xml:space="preserve">Ереже нормаларын қолданусыз тш. 26 т. 15 </t>
  </si>
  <si>
    <t xml:space="preserve">«Назарбаев Университет» №2,3,6,7,8,9 блоктарда ауа салқандатқыштау жүйесін орнату </t>
  </si>
  <si>
    <t xml:space="preserve">Шарт күшіне енген күнінен бастап  және толығымен орындағанша </t>
  </si>
  <si>
    <t>«Назарбаев Университет» №2,3,6,7,8,9 блоктарда ауа салқандатқыштау жүйесін орнату бойынша жұмыстарын техникалық қадағалау</t>
  </si>
  <si>
    <t xml:space="preserve">Ереже нормаларын қолданусыз тш. 14 т. 15 </t>
  </si>
  <si>
    <t xml:space="preserve"> «Назарбаев Университет» №2,3,6,7,8,9 блоктарда ауа салқандатқыштау жүйесін орнату бойынша жұмыстарын техникалық қадағалау</t>
  </si>
  <si>
    <t>Шарт күшіне енген күнінен бастап  және толығымен орындағанша</t>
  </si>
  <si>
    <t>«Назарбаев Университет» №2,3,6,7,8,9 блоктарда ауа салқандатқыштау жүйесін орнату бойынша жұмыстарын авторлық қадағалау</t>
  </si>
  <si>
    <t xml:space="preserve">Ереже нормаларын қолданусыз тш. 27 т. 15 </t>
  </si>
  <si>
    <t>Шарт күшіне енген күнінен бастап 10 жұмыс күннің ішінде</t>
  </si>
  <si>
    <t>Шарт күшіне енген күнінен бастап 5 жұмыс күннің ішінде</t>
  </si>
  <si>
    <t>Әйнек пакеттерін қайта жөндеу және жасау бойынша қызметтер көрсету</t>
  </si>
  <si>
    <t>Әйнек пакеттерін қайта жөндеу және жасау бойынша қызметтер көрсету, Өнім берушінің материалдарымен, № 11, 19, 20, 21 блоктарда (Атриум 11А, 19А, 20А). терезені қайта жөндеу – 500 терезе, демонтаж подоконника – 500 терезе алды, қайта жөндеу, әйнектерді ауыстыру - 500 шаршы м., терезе блоктарын орнату – 500 блок, тігістерін бітеу – 500 шаршы м., әйнектерді қайта салу – 500 әйнек, терезе тұтқаларын ауыстыру – 500 тұтқа, терезе аспаларын ауыстыру – 500 дана, фурнитураны дұрыстау  – 500 терезе.</t>
  </si>
  <si>
    <t>Шартқа қол қойылған күннен бастап 2013 жылғы 31 желтоқсанға дейін тапсырыс берушінің өтінімі бойынша</t>
  </si>
  <si>
    <t>Жиһазды реставрациялау бойынша қызметтер көрсету, Өнім берушінің материалдарымен. Жұмыс орны креслосы, ақ, хромдалған аяқтарымен – 864 дана. Екі қабатты кереует, ағаш корпусты, металды аяқтарымен 96*84*211см – 864 дана, Шкаф-гардероб, ағаштан жасалған, 2есікті 60*90*205см– 864 дана, ағаш шкаф, 2 сөрелі, тартпалы жәшіктерімен  70*40*200см - 864 дана. Ас үстелі (дөңгелек) – 25дана, орындық (дөңгелек) – 4дана, орындық – 4дана, журнал үстелі 50х110 см–5дана, журнал үстелі 70х70см - 4 дана, тынығуға арналған, бұрышты, 5 секциялы  жұмсақ диван   (200-100см) – 5дана, тынығуға арналған жұмсақ диван   (155х90см) – 23 дана, тынығуға арналған жұмсақ диван   (160х85см) – 12 дана,  тынығуға арналған жұмсақ диван (200х90см) – 18 дана, тынығуға арналған жұмсақ кресло  (жұмыр шынтақ сүйегіш) – 13 дана, кафетерииге арналған кресло, хромдалған аяқтарымен – 100 дана, жартылай шыны есігі бар шкаф 193х40х80см пішінді – 30 дана, ағаш орындық – 300 дана.</t>
  </si>
  <si>
    <t>Жиһазды реставрациялау бойынша қызметтер көрсету</t>
  </si>
  <si>
    <t>Кілттердің дубликаттарын жасау бойынша қызмет көрсету</t>
  </si>
  <si>
    <t>Кілттердің дубликаттарын жасау бойынша қызмет көрсету, Өнім берушінің материалдарымен, саны - 500 дана, кеңселер мен қызметтік үй-жайлардан барлық кілттердің түрі.</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</si>
  <si>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лобового стекла – 1 услуга; ремонт рулевой рейки – 1 услуга; замена передних и задних тормозных колодок – 1 услуга; заправка кондиционера – 1 услуга;  геометрия колес – 1 услуга; замена цепи ГРМ – 1 услуга; замена сальников клапанов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</si>
  <si>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прокладки теплообменника – 2 услуги; замена ремня ГРМ – 4 услуги; промывка инжектора – 6 услуг; замена свечей зажигания – 6 услуг; проточка тормозных дисков 4 шт – 8 услуг; замена щитка приборов – 2 услуги; замена насоса ГУРа – 1 услуга;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заправка кондиционера – 5 услуг; замена ветрового стекла – 2 услуги; замена натяжного ролика ГРМ – 2 услуги; замена шланга охлаждения АКПП – 1 услуга; компьютерная диагностика – 2 услуги; ремонт ходовой части – 1 услуга; геометрия колес – 1 услуга; ремонт турбины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</si>
  <si>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топливного фильтра – 8 услуг; замена фильтра салона – 8 услуг; ремонт ходовой части – 1 услуга; компьютерная диагностика – 1 услуга; ремонт электрооборудования – 2 услуги; ремонт котла обогрева – 1 услуга; замена свечи накаливания котла обогрева – 1 услуга;  замена масла в АКПП – 1 услуга; замена охлаждающей жидкости – 1 услуга; геометрия колес – 2 услуги; замена заднего ШРУС (граната)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</si>
  <si>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сайлентблоков балки – 1 услуга; замена сальников клапанов – 1 услуга; замена привода – 1 услуга; замена пыльников гранаты – 1 услуга;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рулевой рейки – 1 услуга; замена тормозных дисков – 2 услуги; ремонт турбины – 1 услуга.</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</si>
  <si>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12 услуг; замена воздушного фильтра – 12 услуг; замена масляного фильтра – 12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регулировка клапана опережения зажигания – 4 услуги; замена прокладки крышки циркуляции газов – 1 услуга; замена водяного насоса – 2 услуги; компьютерная диагностика – 1 услуга; ремонт ходовой части – 1 услуга; геометрия колес – 1 услуга; ремонт головки блока цилиндров с заменой клапанов – 1 услуга; замена бензонасоса – 1 услуга; замена передней цапфы – 1 услуга.</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</si>
  <si>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5 услуг; замена передних и задних тормозных колодок – 4 услуги;  ремонт кулисы МКПП – 2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 Замена опорного подшипника – 2 услуги; замена лобового сальника МКПП – 2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</si>
  <si>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 замена подвесного подшипника – 1 услуга; замена крестовины карданного вала – услуга; замена сальника раздаточной коробки – 1 услуга; замена гидрокомпенсаторов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</si>
  <si>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сальников гидроцилиндра подъема  – 4 услуги;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ветрового стекла – 2 услуги; ремонт головки блока – 1 услуга; замена фильтроэлемента СНН 302 СDI – 4 услуги; ремонт топливной аппаратуры – 1 услуга; замена форсунок – 1 услуга.</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</si>
  <si>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крестовины карданного вала – 2 услуги; замена гидроусилителя руля в сборе – 1 услуга;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ремонт головки блока – 1 услуга; замена форсунок – 1 услуга.</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</si>
  <si>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</si>
  <si>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</si>
  <si>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</si>
  <si>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8,2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</si>
  <si>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8,2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</si>
  <si>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</si>
  <si>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</si>
  <si>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</si>
  <si>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Корпоративті тренинг/Тим-билдинг бойынша қызметтер көрсету</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</si>
  <si>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 Қатысушылардың саны: 217 адам.</t>
  </si>
  <si>
    <t xml:space="preserve">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 Количество участников: 217 человек. </t>
  </si>
  <si>
    <t>Услуги по корпоративному тренингу/Тим-билдинг</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</si>
  <si>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</si>
  <si>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</si>
  <si>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Автомойка среднегабаритных транспортных средств в количестве 2 единицы, общее количество моек – 124. В мойку 1 единицы транспортного средства (ТС) входит мойка кузова и салона: Volkswagen Tiguan 2 единицы - 124 мойки.</t>
  </si>
  <si>
    <t>Автомойка малогабаритных транспортных средств в количестве 11 единиц, общее количество моек – 745. В мойку 1 единицы транспортного средства (ТС) входит мойка кузова и салона: Volkswagen Passat 7 единиц – 504 мойки; Volkswagen Jetta 4 единицы – 241 мойка.</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</si>
  <si>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</si>
  <si>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Комплект мебели для руководителя. Премиум класс</t>
  </si>
  <si>
    <t>Комплект мебели для руководителя. Бизнес класс</t>
  </si>
  <si>
    <t xml:space="preserve">Кресло на роликах  </t>
  </si>
  <si>
    <t xml:space="preserve">Кресло на хромированных ножках  </t>
  </si>
  <si>
    <t xml:space="preserve">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шыңын ауыстыру - 1 қызмет; Рөльдін жүйесің жөндеу – 1 қызмет; Алдынғы және артқы қалыбының ауыстыру - 1қызмет; Кондиционер сұйығын толтыру – 1 қызмет; Дөңгелектердің геометриясы – 1 қызмет; ГБМ шынжырың ауыстыру – 1 қызмет; Қақпақтың тығыздамасын ауыстыру – 1 қызмет.»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</si>
  <si>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Жылу алмастырғыштың  төсеуін ауыстыру – 2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Өлшеу аспабың ауыстыру – 2 қызмет; ГУР сорғышың ауыстыру – 1 қызмет; Тежеу дабылың ауыстыру – 1 қызмет; Алдынғы және артқы қалыбының ауыстыру – 6 қызмет; Суыту сұйығың ауыстыру - 4 қызмет; АББҚ электр жабдықтарын  жөндеу – 2 қызмет; Кондиционер сұйығын толтыру – 5 қызмет; Жел терезені ауыстыру – 2 қызмет; ГТМ керу шығыршығының ауыстыру – 2 қызмет; АББС суыту шлагісін аыстуру – 1 қызмет;  Компьютерлік диагностика – 2 қызмет; Жүру бөліктерін жөндеу – 1 қызмет; Дөңгелектердің геометриясы – 1 қызмет; Турбина жөндеу - 1 қызмет.</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</si>
  <si>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Жанармай сүзгішін ауыстыру – 8 қызмет; Салон сүзгішін ауыстыру – 8 қызмет; Жүру бөліктерін жөндеу – 1 қызмет; Компьютерлік диагностика – 1 қызмет;  Электр жабдықтарын жөндеу – 2 қызмет; Жылу қазандығың жөндеу – 1 қызмет; Жылу қазаңдығының қыздыру шамың ауыстыру – 1 қызмет; АББҚ майың ауыстыру – 1қызмет; Суыту сұйығың ауыстыру - 1 қызмет; Дөңгелектердің геометриясы  – 2 қызмет; Артқы ШРУСты ауыстыру – 2 қызмет.</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</si>
  <si>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Арқалықтың сайленблоктарын ауыстыру – 1 қызмет; Қақпақтың тығыздамасын ауыстыру – 1 қызмет; Берілісті ауыстыру – 1 қызмет; Граната жапқышың ауыстыру – 1 қызмет;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Рөльдін жүйесің жөндеу – 1 қызмет; Тежеуіш дискілерін ауыстыру – 2 қызмет; Турбинаны жөндеу – 1 қызмет.</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</si>
  <si>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- 12 қызмет; Ауа сүзгішін ауыстыру - 12 кызмет; Май сүзгішін ауыстыру – 12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Тұтандыру жүйесің реттеу – 4 қызмет; Газ алмастырғыштың қақпағының төсеушің ауыстыру – 1 қызмет, Су сорғыны ауыстыру – 2 қызмет; Компьютерлік диагностика – 1 қызмет;   Жүру бөліктерін жөндеу – 1 қызмет; Дөңгелектердің геометриясы  – 1 қызмет; Цилиндр блогының үстіңгі қондырғыны жөндеу және клапанды ауыстыру – 1 қызмет; Бензин сорғыны ауыстыру - 1 қызмет; алдыңғы цапфаны ауыстыру – 1 қызмет.</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</si>
  <si>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Спупицаны ауыстыру – 1 қызмет; тежеуіш дискілерің жону – 2 қызмет; Тіркелісті толығымен ауыстыру – 1 қызмет.</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</si>
  <si>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5 кызмет; Алдынғы және артқы қалыбың ауыстыру – 4 қызмет; МББК кулисасың жөндеу;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 Тірелу тығыршығың ауыстыру – 2 қызмет; МББК алдынғы тығыздағышың ауыстыру – 2 қызмет.</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</si>
  <si>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 Аспалы мойыңтіректі ауыстыру – қызмет; Кардан білігінің айқасың ауыстыру – 1 қызмет; Тарату қорабыңның тығыздағышың ауыстыру – 1 қызмет; Гидрокомпенсаторды ауыстыру – 1 қызмет.</t>
  </si>
  <si>
    <t>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Есік ашылу механизімінің толықтай ауыстыру – 2 қызмет; Компрессорды ауыстыру – 2 қызмет; Қозғатқыштың майың ауыстыру - 8 қызмет; Ауа сүзгішін ауыстыру - 8 кызмет; Май сүзгішін ауыстыру – 8 қызмет; Суыту радиаторың ауыстыру – 1 қызмет; Форсункаларды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Алдыңғы ступицаның  мойыңтірегің  ауыстыру – 2 қызмет.</t>
  </si>
  <si>
    <t>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Көтеру гидроцилиндірдің тығыздамасың ауыстыру – 4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Жел шыңысың ауыстыру – 2 қызмет; Блоктың үстіңгі қоңдығысың жөндеу – 1 қызмет; Сүзгіш элемент СНН 302 СDI ауыстыру – 4 қызмет; Жанармай аппаратурасың жөндеу – 1 қызмет; Форсункаларды ауыстыру – 1 қызмет.</t>
  </si>
  <si>
    <t>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Карданды білігінің  айтқышың ауыстыру – 2 қызмет; Рольдің гидрокүшейткіңі толығымен ауыстыру – 1 қызмет;  Гидроцилиндірлердін тыгыздығышың ауыстыру – 2 қызмет; тежеуіш қалыбың ауыстыру – 2 қызмет; шыңы тазалау шөткесін ауыстыру – 1 қызмет; шыны тазалау механизімің жөндеу – 1 қызмет; Кар тазалау қондырғыны жөндеу – 1 қызмет; Блоктың үстіңгі қоңдығысың жөндеу – 1 қызмет; Форсункаларды ауыстыру – 1 қызмет.</t>
  </si>
  <si>
    <t>Услуги по изготовлению дубликатов ключей с материалами Поставщика, в количестве – до 500 штук от офисов и служебных помещений.</t>
  </si>
  <si>
    <t>Автошина 235/55/17 зимняя</t>
  </si>
  <si>
    <t>Автошина 235/55/17 қысқы</t>
  </si>
  <si>
    <t>Автомойка крупно - габаритных транспортных средств в количестве 13 единиц, общее количество моек – 691. В мойку 1 единицы транспортного средства (ТС) входит мойка кузова и салона: Volkswagen Touareg 2 единицы – 167 моек; Ssang Yong 1 единица – 54 моек; Volkswagen Caravella 4 единицы - 307 моек; Volkswagen Transporter 1 единица – 50 моек; с/т МКСМ 2 единицы - 36 моек; с/т МАЗ 1 единица – 21 мойка; Автобус Foton 2 единицы - 56 моек.</t>
  </si>
  <si>
    <t>Услуги по аренде квартир для профессорско-преподавательского состава</t>
  </si>
  <si>
    <t xml:space="preserve">Со дня вступления в силу договора по 31 декабря 2013г. по заявке Заказчика  </t>
  </si>
  <si>
    <t>Ірі габаритті көлік құралдарын жуу бойынша қызметтер, 13 бірлік, жуулардың жалпы саны – 691. Көлік құралының (КҚ) 1 бірлігіне қаңқа және салонның жуу қосылған: Volkswagen Touareg – 2 бірлік - 167 жуу; Ssang Yong 1 бірлік – 54 жуу; Volkswagen Caravella 4 бірлік - 307 жуу; Volkswagen Transporter 1 бірлік КҚ – 50 жуу; с/т МКСМ 2 бірлік - 36 жуу; с/т МАЗ 1 бірлік КҚ – 21 жуу; Автобус Foton 2 бірлік - 56 жуу.</t>
  </si>
  <si>
    <t>Орташа габаритті көлік құралдарын жуу бойынша қызметтер, 2 бірлік, жуулардың жалпы саны – 124. Көлік құралының 1 бірлігіне қаңқа және салонның жуу қосылған: Volkswagen Тiguan 2 бірлік - 124 жуу</t>
  </si>
  <si>
    <t>Кіші габаритті көлік құралдарын жуу бойынша қызметтер, 11 бірлік, жуулардың жалпы саны – 745. Көлік құралының 1 бірлігіне қаңқа және салонның жуу қосылған: Volkswagen Passat 7 бірлік - 504 жуу; Volkswagen Volkswagen Jetta 4 бірлік - 241 жуу.</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</si>
  <si>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замена ступицы – 1 услуга; проточка тормозных дисков – 2 услуги; замена сцепления в сборе - 1 услуга.</t>
  </si>
  <si>
    <t>Техническое обслуживание и ремонт автобуса Foton - 2 единицы. Замена запасных частей, с расходными материалами и запасными частями: замена механизма открывания дверей в сборе – 2 услуги; замена компрессора – 2 услуги; замена масла в ДВС – 6 услуг; замена воздушного фильтра – 6 услуг; замена масляного фильтра – 6 услуг; замена радиатора охлаждения – 1 услуга; замена форсунок – 1 услуга;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2 услуги; замена переднего ступичного подшипника – 2 услуги.</t>
  </si>
  <si>
    <t>Аренда 34 квартир для профессорско-преподавательского состава. Однокомнатные квартиры общей площадью не менее 40 кв.м. - 7 квартир,  двухкомнатные квартиры общей площадью не менее 80 кв.м. - 27 квартир, с полным оснащением, находящиеся в одном жилом комплексе.</t>
  </si>
  <si>
    <t>Профессорлық-оқытушы құрамы үшін пәтерлерді жалғаға алу бойынша қызметтер</t>
  </si>
  <si>
    <t>Шарт күшіне енген күнінен бастап және 2013 ж. 31 желтоқсаны бойынша Тапсырыс берушінің өтімі бойынша</t>
  </si>
  <si>
    <t>Профессорлық-оқытушы құрамы үшін 34 пәтерлерді жалғаға алу. Бір бөлмелі пәтерлер жалпы алаңы 40 ш.м. кем емес – 7 пәтер, екі бөлмелі пәтерлер жалпы алаңы 80 ш.м. кем емес – 27 пәтер, бір тұрғын кешенде бар болуымен толық қамтуымен</t>
  </si>
  <si>
    <t>Толықтырылды</t>
  </si>
  <si>
    <t>Тумба мобильная</t>
  </si>
  <si>
    <t>Иключена</t>
  </si>
  <si>
    <t>В течение 10 рабочих дней со дня получения заявки от Заказчика</t>
  </si>
  <si>
    <t>г. Астана, пр. Кабанбай Батыра 53</t>
  </si>
  <si>
    <t xml:space="preserve">Покрытие грязезащитное сотовое </t>
  </si>
  <si>
    <r>
      <t>Ковровое покрытие ко входной группе зданий</t>
    </r>
    <r>
      <rPr>
        <sz val="10"/>
        <color theme="1"/>
        <rFont val="Times New Roman"/>
        <family val="1"/>
        <charset val="204"/>
      </rPr>
      <t xml:space="preserve"> обрамление- виниловым кантом, не вулканизированное к подложке покрытия, дизайн, форма- бугристая петлевидная пряжа, изготовленная из полипропиленового волокна, прошитое покрытие из 100% антистатического полипропиленового волокна, соотношение веса на плотность пряжи не менее 1700 гр. пряжи на один кв.м, подложка: стириновая бутадиеновая резина, высота петлевидного ворса не менее 4мм, вес не менее 3,2 кг на один кв.м, общая толщина не менее 11мм, температурный режим использования- от-30 до +50 гр. Цельсия цвет- светло-серый, темно-серый, терракот (коричневый), (по согласованию с Заказчиком).</t>
    </r>
  </si>
  <si>
    <t xml:space="preserve">Сердцевина для замка </t>
  </si>
  <si>
    <t xml:space="preserve">Полотенце лицевое </t>
  </si>
  <si>
    <t xml:space="preserve">Тендер </t>
  </si>
  <si>
    <t>Полотенце 100*50см из толстой мягкой махровой ткани, хорошо впитывающей влагу. Материал изготовления 100% хлопок (не менее 500гр/м2 и 250гр – 1 шт.) Цвет по согласованию с Заказчиком.</t>
  </si>
  <si>
    <t xml:space="preserve">Полотенце банное </t>
  </si>
  <si>
    <t>Банное полотенце 150*100см из толстой мягкой махровой ткани, хорошо впитывающей влагу. Материал изготовления 100% хлопок (не менее 500гр/м2 и 750гр – 1 шт.). Цвет по согласованию с Заказчиком.</t>
  </si>
  <si>
    <t xml:space="preserve">Беседка </t>
  </si>
  <si>
    <t xml:space="preserve">Беседка облегченная рабочая высота 2,7м, высота под «конёк» не менее 3,5м крытая деревянная конструкция, с ажурными элементами, с деревянным полом, с установкой лагов в основании  беседки, установленная на бетонных стойках, с прокладкой тротуарной плиткой и бордюром до ближайшего тротуара ширина не менее 1м, длина не менее 5м. Назначение - для отдыха,  защиты от дождя и солнца, прямоугольная, со встроенным столом и лавками, размер: 3х4м.,  кровля - мягкая черепица. Покрытие деревянных конструкций антигрибковыми препаратами, лаком либо лакокрасочным материалом в несколько слоев, достаточным для долгосрочного использования.  </t>
  </si>
  <si>
    <t>В течение 30 рабочих дней со дня получения заявки от Заказчика</t>
  </si>
  <si>
    <t>341</t>
  </si>
  <si>
    <t>342</t>
  </si>
  <si>
    <t>343</t>
  </si>
  <si>
    <t>344</t>
  </si>
  <si>
    <t>345</t>
  </si>
  <si>
    <t>346</t>
  </si>
  <si>
    <t>347</t>
  </si>
  <si>
    <t>348</t>
  </si>
  <si>
    <t>Кв.м</t>
  </si>
  <si>
    <t>Тостер</t>
  </si>
  <si>
    <t>Мощность: не менее 900 Вт; Количество тостов: 2; Регулятор степени поджаривания. Функция размораживания.</t>
  </si>
  <si>
    <t>Утюг</t>
  </si>
  <si>
    <t>Мощность: не менее 1200 Вт, тип подошвы: керамическая или титановая. Постоянный пар – не менее 30 мл/мин.</t>
  </si>
  <si>
    <t>Чайник</t>
  </si>
  <si>
    <t>Мощность: не менее 2000 Вт; Объем: не менее 1,5 л; Материал корпуса: пластик. Тип нагревательного элемента – скрытый. Фильтр от накипи.</t>
  </si>
  <si>
    <t>Электропечь</t>
  </si>
  <si>
    <t>Объем 18 л.; мощность не менее 1000 Вт.; терморегулятор 100 - 250 градусов; режим конвекции; поддон с антипригарным покрытием; световой индикатор.</t>
  </si>
  <si>
    <t>Комплект ножей</t>
  </si>
  <si>
    <t>Материал нержавеющая сталь (не менее 5 предметов, в т.ч. ножницы); деревянная колода. Рукоятка – из пластика.</t>
  </si>
  <si>
    <t>В течениие10 рабочих дней со дня получения заявки от Заказчика</t>
  </si>
  <si>
    <t>Разделочная доска</t>
  </si>
  <si>
    <t>Высококачественный пищевой пластик. Нескользящая поверхность для удобного и безопасного использования. Размер не менее 30*20см.</t>
  </si>
  <si>
    <t>Комплект стаканов</t>
  </si>
  <si>
    <t>6 шт. в комплекте. Материал – ударопрочное стекло. Объем - 200 мл. Цвет – прозрачный.</t>
  </si>
  <si>
    <t>Столовый сервиз</t>
  </si>
  <si>
    <t>Комплект столовых принадлежностей</t>
  </si>
  <si>
    <t>Комплект состоит из 6 ножей, 6 вилок. 6 столовых ложек, 6 чайных ложек. Материал: нержавеющая сталь.</t>
  </si>
  <si>
    <t>349</t>
  </si>
  <si>
    <t>350</t>
  </si>
  <si>
    <t>351</t>
  </si>
  <si>
    <t>352</t>
  </si>
  <si>
    <t>353</t>
  </si>
  <si>
    <t>354</t>
  </si>
  <si>
    <t>355</t>
  </si>
  <si>
    <t>356</t>
  </si>
  <si>
    <t>357</t>
  </si>
  <si>
    <t>Москитная сетка с установкой, смонтированная в алюминиевую рамку, с деталями крепления на оконную раму,  пылеотталкивающая, морозостойкая. Подлежащая химической, ручной, сухой и влажной чистке.</t>
  </si>
  <si>
    <t xml:space="preserve">Картотечный шкаф трехсекционный </t>
  </si>
  <si>
    <t xml:space="preserve">В течение 20 рабочих дней с момента подписания договора </t>
  </si>
  <si>
    <t xml:space="preserve">Картотечный шкаф четырехсекционный </t>
  </si>
  <si>
    <t>Картотечный шкаф пятисекционный</t>
  </si>
  <si>
    <t>Локеры для студентов</t>
  </si>
  <si>
    <t xml:space="preserve">Угловой стеллаж </t>
  </si>
  <si>
    <t>Подиум преподавателя</t>
  </si>
  <si>
    <t>Круглый стол</t>
  </si>
  <si>
    <t>Круглый стеклянный стол</t>
  </si>
  <si>
    <t xml:space="preserve"> Стол компьютерный с подставкой под системный блок</t>
  </si>
  <si>
    <t>Рабочие станции – соединенные рабочие столы с перегородкой</t>
  </si>
  <si>
    <t xml:space="preserve">Рабочий стол </t>
  </si>
  <si>
    <t xml:space="preserve">Стулья штабелируемые </t>
  </si>
  <si>
    <t xml:space="preserve">Металлический картотечный шкаф, 4 ящика, оснащен телескопическими направляющими выдвижных ящиков. Наличие замка и антиопрокидывающего устройства. Высота, не менее 1300 мм. Ширина, не менее 470 мм. Глубина, не менее 630 мм. Цвет согласовывается с заказчиком.
</t>
  </si>
  <si>
    <t xml:space="preserve">Металлический картотечный шкаф, 5 ящика, оснащен телескопическими направляющими выдвижных ящиков. Наличие замка и антиопрокидывающего устройства. Высота, не менее 1600 мм. Ширина, не менее 470 мм. Глубина, не менее 630 мм. Цвет согласовывается с заказчиком.
</t>
  </si>
  <si>
    <t xml:space="preserve">Корпусная часть ЛДСП, не менее 16 мм. Столешница  ЛДСП не менее 22 мм. Длина, не менее 1000 мм. Ширина, не менее 1000 мм. Высота, не менее 1200 мм. Цвет согласовывается с заказчиком.
</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</si>
  <si>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Длина, не менее 1000 мм. Высота, не менее 750 мм. Цвет согласовывается с заказчиком.
</t>
  </si>
  <si>
    <t xml:space="preserve">Стеклянный стол, стекло ударопрочное не менее 5 мм, на металлической хромированной опоре. Длина, не менее 1200 мм. Высота, не менее 750 мм. Цвет согласовывается с заказчиком.
</t>
  </si>
  <si>
    <t>358</t>
  </si>
  <si>
    <t>359</t>
  </si>
  <si>
    <t>360</t>
  </si>
  <si>
    <t>361</t>
  </si>
  <si>
    <t>362</t>
  </si>
  <si>
    <t>363</t>
  </si>
  <si>
    <t>364</t>
  </si>
  <si>
    <t>365</t>
  </si>
  <si>
    <t>366</t>
  </si>
  <si>
    <t>367</t>
  </si>
  <si>
    <t>368</t>
  </si>
  <si>
    <t xml:space="preserve">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2 мм. Рабочая станция должна состоять из двух рабочих столов, соединенных между собой перегородкой из ЛДСП толщиной не менее 22 мм. Длина, не менее 1200 мм. Ширина, не менее 1300 мм.  Высота, с перегородкой не менее 1150 мм. Высота стола. не менее 750 мм.
Цвет согласовывается с заказчиком.
</t>
  </si>
  <si>
    <t xml:space="preserve">Стулья обшиты гобеленом, каркас прочный сталь черного цвета, материал обивки типа «Калгари». Ширина сидения, не менее 470 мм. Глубина, сидения не менее 410 мм. Высота спинки, не менее 300 мм. Цвет согласовывается с заказчиком.
</t>
  </si>
  <si>
    <t>г.Астана, пр.Кабанбай баты-ра, 53</t>
  </si>
  <si>
    <t>Услуги по аттестации рабочих мест по условиям труда</t>
  </si>
  <si>
    <t>Ш.м</t>
  </si>
  <si>
    <t>Тапсырыс берушіден өтінімді алған бастап бастап 10 жұмыс күннің ішінде</t>
  </si>
  <si>
    <t>Тапсырыс берушіден өтінімді алған бастап бастап 30 жұмыс күннің ішінде</t>
  </si>
  <si>
    <t>Шартқа қол қойған күнінен бастап 20 жұмыс күні ішінде</t>
  </si>
  <si>
    <t xml:space="preserve">Мталлды картотекалық шкаф, 3 жәщік, телескопиялық бағыттаушы тартылатын жәщіктерімен қамтылған. Құлыптың және лақтыруға қарсы құралдың бар болуы. Биіктігі 1020 мм кем емес. Ені 470 мм кем емес. Тереңдігі 630 мм кем емес. Түсі Тапсырыс берушінің келісімі бойынша.
</t>
  </si>
  <si>
    <t xml:space="preserve">Мталлды картотекалық шкаф, 4 жәщік, елескопиялық бағыттаушы тартылатын жәщіктерімен қамтылған. Құлыптың және лақтыруға қарсы құралдың бар болуы. Биіктігі 1300 мм кем емес. Ені 470 мм кем емес. Тереңдігі 630 мм кем емес. Түсі Тапсырыс берушінің келісімі бойынша. 
</t>
  </si>
  <si>
    <t xml:space="preserve">Мталлды картотекалық шкаф, 5 жәщік, елескопиялық бағыттаушы тартылатын жәщіктерімен қамтылған. Құлыптың және лақтыруға қарсы құралдың бар болуы. Биіктігі 1600 мм кем емес. Ені 470 мм кем емес. Тереңдігі 630 мм кем емес. Түсі Тапсырыс берушінің келісімі бойынша.  
</t>
  </si>
  <si>
    <t xml:space="preserve">Төртсекциялық картотекалық шкаф </t>
  </si>
  <si>
    <t xml:space="preserve">Үшсекциялық картотекалық шкаф </t>
  </si>
  <si>
    <t xml:space="preserve">Бессекциялық картотекалық шкаф </t>
  </si>
  <si>
    <t xml:space="preserve">Студенттер үшін локерлер </t>
  </si>
  <si>
    <t xml:space="preserve">Ауаны жаңартудың ойығының бары - жабдықта- сөре, үшін иықшалар үшін көпір ағашпен және ырғақтармен үшін киім үшін - бұлақты құлыптармен (2000 әрекет) мен цилиндрдың және мастер-кілтпен ауысуының мүмкіндігімен жасақталады - PL жиынтық -  құлыпсыз (ілінетін құлыптың астына) - жиынның түрлі қию шкаф талғам мүмкіндік: ілу арқылы (қатал, жинақы көріністе көшіру қояды) немесе бас ілу (жиында ыңғайлы) - шкаф конструкция үшін киім ауыстыру орны үшін ол ара қысу. Антикоррозиялық жабынды. Биіктігі 1830 мм. Ені 570 мм кем емес. Тереңдігі 500 мм кем емес. Түсі Тапсырыс берушінің келісімі бойынша.  </t>
  </si>
  <si>
    <t xml:space="preserve">Бұрышты стеллаж </t>
  </si>
  <si>
    <t>Оқытушыдың подиумы</t>
  </si>
  <si>
    <t xml:space="preserve">Төрт сөрелердің бар болуы. Қаңқасы 16 мм кем емес. Қаңқаның бұрыштары 0.4 мм ПВХ пұшпақ пен желімденген. Стеллаж 4 реттелетін жиһаздық аяқтарына сүйенеді. Тереңдігі 350 мм кем емес. Ені 350 мм кем емес. Ұзындығы 2000 мм кем емес. Түсі
Тапсырыс берушінің келісімі бойынша.  
</t>
  </si>
  <si>
    <t xml:space="preserve">Дөңгелек үстел </t>
  </si>
  <si>
    <t xml:space="preserve">Қаңқалық жағы 16 мм кем емес ЛДСП. Үстелдің үсті 22 мм кем емес ЛДСП. Ұзындығы 1000 мм кем емес. Ені 1000 мм емес. Биіктігі 1200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</si>
  <si>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Ұзындығы 1000 мм кем емес. Биіктігі 750 мм кем емес. Түсі Тапсырыс берушінің келісімі бойынша.  
</t>
  </si>
  <si>
    <t xml:space="preserve">Дөңгелек шыны үстел </t>
  </si>
  <si>
    <t xml:space="preserve">Шыны үстел, үстел соққыға қарсы 5 мм кем емес, хромдалған металлды тіректе. Ұзындығы 1200 мм кем емес. Биіктігі 750 мм кем емес. Түсі Тапсырыс берушінің келісімі бойынша.  
</t>
  </si>
  <si>
    <t xml:space="preserve"> Жүйелік блок үшін астынан тіреуімен компьютерлік үстел </t>
  </si>
  <si>
    <t xml:space="preserve">Стол на металлической опоре и ножках. Столешница ЛДСП не менее 22 мм. Металлический каркас изготовлена из тонкостенной профильной трубы и покрытый полимерной краской, оснащен крючком для сумок и подставкой под системный блок. 
Длина, не менее 800 мм. Ширина, не менее 600 мм. Высота, не менее 750 мм.
Цвет согласовывается с заказчиком.
</t>
  </si>
  <si>
    <t>Жұмыстың бекеттері - арақабырғамен құрама жұмыстың үстелдері</t>
  </si>
  <si>
    <t xml:space="preserve">Үстел металлды тіреуде және аяқтарда. Үстелдің үсті 22 мм кем емес ЛДСП-дан.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800 мм кем емес. Ені 600 мм кем емес. Биіктігі 750 мм кем емес. Түсі Тапсырыс берушінің келісімі бойынша.  </t>
  </si>
  <si>
    <t xml:space="preserve">Үстелдің үсті 22 мм кем емес ЛДСП-дан, кабель үшін ойығымен, ЛДСП төменгі жағы 16 мм кем емес. Шеттері мықты соққыға қарсы 2 мм кем емес ПВХ пұштақтармен қапталған. Жұмыс станциясы металлды қаңқа жіңішке қабырғалы профидьді құбырдан жасалған және полимерді бояумен қапталған, жасақты сөмкелер үшін ырғақпен және жүйелі блок үшін астынан тіреумен қамтылған. Ұзындығы 1200 мм кем емес. Ені 1300 мм кем емес. Биіктігі 1150 мм кем емес. Үстелдің биіктігі 750 мм кем емес.
Түсі Тапсырыс берушінің келісімі бойынша.  
</t>
  </si>
  <si>
    <t xml:space="preserve">Столешница стола выполнена из ЛДСП толщиной не менее 22 мм., нижняя часть ЛДСП не менее 16 мм. Торцы облицованы прочной противоударной кромкой ПВХ толщиной 2 мм. Основание прочный металло каркас из трубы не менее 40*40 мм, окрашен порошковой краской. Длина, не менее 1600 мм. Ширина, не менее 800 мм. Высота, не менее 750 мм. Цвет согласовывается с заказчиком.
</t>
  </si>
  <si>
    <t xml:space="preserve">Үстелдің үсті 22 мм кем емес ЛДСП-дан, ЛДСП төменгі жағы 16 мм кем емес.Шеттері мықты соққыға қарсы 2 мм кем емес ПВХ пұштақтармен қапталған. Негізі тығыз металлды қаңқа 40*40 мм кем емес құбырдан, ұнтақтық бояумен боялған. Ұзындығы 1600 мм кем емес. Ені 800 мм кем емес. Биіктігі 750 мм кем емес. Түсі Тапсырыс берушінің келісімі бойынша. </t>
  </si>
  <si>
    <t xml:space="preserve">Штабельді орындықтар </t>
  </si>
  <si>
    <t xml:space="preserve">Орындықтар гобеленмен тігілген, қаңқасы қара түсті мықты болат, тігу материалдың түрі «Калгари». Ені 470 мм кем емес. Тереңдігі 410 мм кем емес. Биіктігі 300 мм кем емес. Түсі Тапсырыс берушінің келісімі бойынша. 
</t>
  </si>
  <si>
    <t>Сейф офистегі  құжаттарды сақтауға арналған. Бұзылудан беріктігі МЕСТ Р 50862-2005 сәйкес, сыныбы Н0 кем емес. Алдыңғы панелінің қалыңдығы 5 мм кем емес. Екі жақ қабырғаларының қалыңдығы 
3 мм кем емес. Жабудың 2 жақты ригельді жүйесі. Құлып бұрғылаудан қорғалуы тиіс. Еден мен қабырғаға анкерлік бекітудің болуы. Сыртқы көлемі: Биіктігі 900 мм кем емес, бірақ 1200 мм аспауы керек. Ені 400 мм кем емес, бірақ 500 мм аспауы керек. Тереңдігі 350, мм кем емес, бірақ 450 мм аспауы тиіс. Ішкі көлемі: Биіктігі 740, мм  кем емес,  Ені 430, мм кем емес, Тереңдігі 300, мм кем емес. Салмағы, кг: 60 кг аспау керек. Ішкі көлемі, л: 100 л. кем емес. Сөрелер саны:  1 кем емес. Касса ұясының болуы. Құлыптың түрі: Кілтпен. Түсі: Тапсырыс берушімен келісіледі. Жабын түрі: Ұнтақтық.</t>
  </si>
  <si>
    <t>Ток көзін өшіру жағдайынан  тәуелсіз (қосылу немесе  өшірілу) үнемі қуат беріп тұратын 3 розетка ток көзін өшірген кезде реттелуі қателесетін құрылғыларға арналған. Телефон желісі мен  антенналық (TV) кіруді қорғайтын желілік сүзгіш. Жиілігі: 45 ~ 55 Гц шегінде. Қуаттың барынша көп  тогы - 10А шегінде. DSL-модем модем /факс-аппаратын қорғаумен RJ-11 ажыратқышы бар өткізуші  телефон желілері үшін бөлуші сүзгіш. Розетка ұяларының жалпы саны  6 кем емес. Кабельдің ұзындығы 2.4 метрден кем емес. Кепілдік мерзімі 12 айдан кем емес.</t>
  </si>
  <si>
    <t>Суды тез қайнатуға мүмкіндік беретін қыздыратын жалпақ дискілі  элементі бар электр шәйнегі. Су индикаторы. Суға арналған сүзгіші бар. Су қайнағаннан кейін автоматы түрде өшеді.  Шәйнектің көлемі 1,5 литрден кем емес. Корпусының материалы – пластик. Пайдалану қуаты, Вт 2400 кем емес. Түсі: металл, қара немесе қошқыл сұр. Салмағы 1,0 кг кем емес. Кепілдік мерзімі 12 айдан кем емес.</t>
  </si>
  <si>
    <t>Мұздатқыш камерасы жоғары жағында орналасқан бір камералы тоңазытқыш. Тоңазытқыштың көлемі 140 л кем емес. Басқару түрі: механикалық. Габариттік көлемі,  (ВхШхГ) 86 х 48 х 53 см кем емес. Қуат көзін пайдалану сыныбы  – А немес В. Қолмен мұзды еріту. Салмағы, 30 кг кем емес. Түсі: Тапсырыс берушімен келісіледі. Кепілдік мерзімі 12 айдан кем емес.</t>
  </si>
  <si>
    <t>Қуаты: 900 Вт кем емес; Тостерлер саны: 2; Қыздыру дәрежесінің реттеуіші бар. Еріту қызметі.</t>
  </si>
  <si>
    <t>Қуаты: 1200 Вт кем емес, Табанның үлгісі: керамика немесе титан. Түпкілікті бу–30 мл/мин кем емес.</t>
  </si>
  <si>
    <t>Үтік</t>
  </si>
  <si>
    <t>Қуаты: 2000 Вт кем емес; Көлемі: 1,5 л кем емес; Материалы: пластик. Қайнату элементінің үлгісі– жасырын. Көбікке қарсы сүзбе.</t>
  </si>
  <si>
    <t>Шәйнек</t>
  </si>
  <si>
    <t>Көлемі 18 л.; қуаты 1000 Вт кем емес.; терморегулятор 100 - 250 градус; конвекция режимі; қатты қызып кетпеуден сақтайтын жабынды; жарық индикаторы.</t>
  </si>
  <si>
    <t xml:space="preserve">Электрлі пеш </t>
  </si>
  <si>
    <t>Материалы: Тот баспайтын болат (5 заттан кем емес, оның ішінде қайшы);ағаштан жасалған астау. Пластиктен жасалған ұстағыш.</t>
  </si>
  <si>
    <t xml:space="preserve">Пышақтар жинақталымы </t>
  </si>
  <si>
    <t>Жоғары сапалы азықтық пластик. Беті тайғақ емес, пайдалануға ыңғайлы және қауіпсіз. Өлшемі 30*20см. кем емес</t>
  </si>
  <si>
    <t>Жинақта 6 дана. Материалы – Қатты сынбайтын шыны. Көлемі - 200 мл. Түсі – мөлдір.</t>
  </si>
  <si>
    <t xml:space="preserve">Жинақ </t>
  </si>
  <si>
    <t xml:space="preserve">Турағыш тақта </t>
  </si>
  <si>
    <t>Стақандар  жинағы</t>
  </si>
  <si>
    <t>Асханалық ыдыс аяқ жиынтығы,  сынбайтын материал, шыны керамика. Десерттік тәрелке– 6 дана; Терең тәрелке– 6 дана; Салатқа арналған  үлкен – 1 дана; Салатқа арналған  кіші – 6 дана; Салатқа арналған орташа   - 6 дана; Кесе – 6 дана; кіші тәрелке – 6 дана; Сопақ тәрелке – 1 дана. Қораптағы саны: 38 зат -  6 адамға арналған. Түсі - Тапсырыс берушімен келісіледі.</t>
  </si>
  <si>
    <t>Асханалық ыдыс аяқ жиынтығы</t>
  </si>
  <si>
    <t>Жиынтықтың құрамында -  6 дана пышақ, 6 дана шанышқы, 6 ас қасық, 6 шәй қасық. Материалы: тот баспайтын болаттан жасалған.</t>
  </si>
  <si>
    <t>Асханалық мүлік жиынтығы</t>
  </si>
  <si>
    <r>
      <t>Сотовое грязезащитное покрытие в наружные входные группы зданий</t>
    </r>
    <r>
      <rPr>
        <sz val="10"/>
        <color theme="1"/>
        <rFont val="Times New Roman"/>
        <family val="1"/>
        <charset val="204"/>
      </rPr>
      <t xml:space="preserve"> из 100% ПВХ  с пластическими добавками, размер модуля:- не менее 150мм*140мм, высота модуля не менее 14мм, форма модуля ячеистая в виде пчелиной соты со специальной вставкой внутри соты для предотвращения застревания каблуков, рассчитанное на высокие нагрузки проходимости,  возможность исполнения геометрических фигур, наличие анти-скользящего эффекта, цвет- светло-серый, темно-серый, по канту терракот (коричневый), по согласованию с Заказчиком. Износостойкость, кол-во переходов не менее 2-3 миллионов, твердость по Шору едениц - не менее 63, сопротивление истиранию не менее 2,0 Дж/куб.см, рабочий интервал температуры-градусов Цельсия от -30 до +50, объем поглощения л/кв.м.- не менее 10, прочность при разрыве МПа- не менее 142, относительное удлинение при разрыве, % не менее- 320, температура хрупкости, градусов. Цельсия - не более 40, размягчения, градусов Цельсия – не более  170, горючесть, не более-30 сек.</t>
    </r>
  </si>
  <si>
    <t>Сердцевина для замка заводского исполнения размер 35х35мм(7см), с ключами не менее 5 штук. Тип ключа «английский», с поперечными нарезками. Образцы согласовать с Заказчиком.</t>
  </si>
  <si>
    <t>Столовый сервиз, материал ударопрочная  стеклокерамика. Тарелка десертная – 6шт; Тарелка глубокая – 6шт; Салатник большой - 1шт; Салатник маленький – 6шт; Салатник средний  -6шт; Чашка - 6шт; Блюдце – 6шт; Блюдо овальное – 1шт. Количество в упаковке: 38 предметов на 6 персон. Цвет по согласованию с Заказчиком.</t>
  </si>
  <si>
    <t xml:space="preserve">Часы настенные </t>
  </si>
  <si>
    <t>Москитті торшаны орнату бойынша қызмет көрсету</t>
  </si>
  <si>
    <t>Терезе жақтауына бекітілетін тетіктері бар, алюминий жиектерге бекітілген, шаң кіргізбейтін, аязға төзімді москитті сетканы орнату. Химиялық, қолмен, құрғақ және сумен тазалауға жатады.</t>
  </si>
  <si>
    <t xml:space="preserve">Кірден қорғайтын балауыз жабынды  </t>
  </si>
  <si>
    <t>Ғимараттың сыртқы кіреберіс топтарының пластикалық қоспалары бар 100% ПВХ-тан,  жасалған, ұяшықты, кірден қорғайтын,  жабындысы, модуль өлшемі:- кемінде 150мм*140мм, модуль биіктігі  кемінде 14мм, модуль нысаны  ұяшықты түрде,    ұяшықтар арасында аяқ киім өкшелерінің тұрып қалуын болдырмайтын, өту жүктемесінің көптігіне есептелген, геометриялық фигуралармен жасалған, тайғанауға қарсы қасиеті бар, ашық сұр    түсті, қара сұр түсті,  жиегі қоңыр қызғылт (қоңыр) түсті қосымшасы бар (Тапсырыс берушімен келісім бойынша). Тозуға төзімділігі – кемінде 2-3 миллион рет өтуге төзімді, қайыс қаттылығы - кемінде 63(бірл.), қажалуға қарсылығы кемінде 2,0 Дж/текше.см., температураның жұмыс интервалы - 30 - +50 Цельсий градус, сіңіру көлемі л/шаршы.м.- кемінде 10, МПа айырылу мықтылығы – кемінде 142, айырылу кезіндегі салыстырмалы созылуы %-бен – кемінде - 320, сынғыштық температурасы -  минус 40 гр-дан астам емес. Цельсий бойынша, жұмсаруы – 170 гр-дан астам емес. Цельсий бойынша, жанғыштығы -30 сек-тен астам емес</t>
  </si>
  <si>
    <t>Кілемді жабынды (кіреберіс топ)</t>
  </si>
  <si>
    <t>Ғимараттың кіреберісіне арналған кілемді жабынды   жиектелуі- винилді жиек, жабынды төсеміне  вулкандалмаған, дизайн, нысаны- полипропиленді талшықтан жасалған, кедір-бұдырлы  ілмек тәрізді иірім, 100% статикаға қарсы полипропиленді  талшықтан жасалып, тігілген жабынды, салмағының иірім тығыздығына  арақатынасы төсемнің бір шаршы метріне кемінде 1700 гр. иірім: стиринді, бутадиенді резеңке, иірім тәртізді түгінің биіктігі кемінде 4мм, салмағы бір шаршы метрге кемінде 3,2 кг, жалпы қалыңдығы кемінде 11мм, температуралық пайдалану режимі -  -30 - +50 Цельсий гр. Ашық сұр, қара сұр, түр-түсі - қоңыр қызғылт (қоңыр), (Тапсырыс берушімен келісім бойынша).</t>
  </si>
  <si>
    <t xml:space="preserve">Құлыптың өзегі   </t>
  </si>
  <si>
    <t>Зауытта жасалған құлыптың өзегі, өлшемі 3,5х3,5 мм (7см.), кемінде 5 дана кілті бар. Кілт үлгісі   «ағылшын», көлденең ойындылары бар. Үлгілерді Тапсырыс берушімен келісу қажет.</t>
  </si>
  <si>
    <t xml:space="preserve">Бет сүлгі </t>
  </si>
  <si>
    <t>Сүлгі, 100*50см, ылғалды жақсы сіңіретін, қалың, жұмсақ, түкті матадан тігілген. Жасалған материалы  - 100% мақта (кемінде 500гр/м2 және 250гр – 1 дана), Түр-түсі Тапсырыс берушімен келісім бойынша.</t>
  </si>
  <si>
    <t>Монша сүлгісі, 150*100см, ылғалды жақсы сіңіретін қалың, жұмсақ, түкті  матадан тігілген. Жасалған материалы - 100% мақта (кемінде 500гр/м2 және 750гр – 1 дана). Түр-түсі Тапсырыс берушінің келісімі бойынша.</t>
  </si>
  <si>
    <t xml:space="preserve">Беседка  </t>
  </si>
  <si>
    <t>Беседка, жеңілдетілген, пайдалану биіктігі   2,7м, биіктігі әдеттегі биіктігі кемінде 3,5м, жабық ағаш   конструкция, өрнекті  элементтері бар, едені ағаштан жасалған, беседка арқауына бетонды тұғырларға орнатылған   бөліктерімен,  ені кемінде 1 м, ұзындығы кемінде 5 м, жақын жердегі тротуарға дейін тротуар тақтайшалары мен бордюр төсемдері бар. Қолданылуы  - демалуға, жаңбыр мен күннен қорғануға арналған, тік бұрышты, үстелі мен орындықтары салынған, өлшемі: 3х4м., шатыры - жұмсақ черепица. Ағаш конструкциялары ұзақ мерзімді пайдалану үшін жеткілікті болатындай, бірнеше қабат жағылған   саңырауқұлаққа қарсы препараттармен, лакпен немесе лак-сырлы материалмен жабылған.</t>
  </si>
  <si>
    <t>Тип часов настенный. Корпус изготовлен из пластика. Кварцевые. Элемент питания часов - АА/1.5V. Размеры, не менее (ШхВ): 347х350 мм. Цвет и дизайн по согласованию с Заказчиком.</t>
  </si>
  <si>
    <t>Москитная сетка</t>
  </si>
  <si>
    <t xml:space="preserve">Ковровое покрытие </t>
  </si>
  <si>
    <t>143 жұмыс орнының қауіпсіздік талаптарына сәйкестігін аттестаттау, сонымен қоса: 1. Зерттеуге және де өлшенуге жататын өндірістік ортаның қауіпті және зиянды факторлар тізімін құрастыру. 2. Қауіпсіздік талаптарына сәйкестігін аттестаттауға жататын құрал-жабдықтар мен өндірістік құрылғы тізімін құрастыру. 3. Өндірістік факторлардың зияндылық деңгейін бағалау. 4. Жұмыс орындарының жарақатқауіптілігін бағалау. 5.  Дербес қорғаныс құралдарының тиімділігін бағалау. 6. Қызметкерлерге қойылатын қауіпсіздік және еңбек қорғау талаптарын бағалау. 7. Зиянды заттар және пайыздық қосымша төлемдер көрсетілген қорытынды. 8. Еңбек жағдайын жақсарту бойынша шаралар жоспарын әзірлеу.
(Құжаттар есептеме және бекітілген тізімдер түрінде ұсынылады)</t>
  </si>
  <si>
    <t xml:space="preserve">Шарт күшіне енген күнінен бастап 30 күнтізбелік күннің ішінде </t>
  </si>
  <si>
    <t>Жұымс шарттар бойынша жұмыс орнының  аттестаттау бойынша қызметтер</t>
  </si>
  <si>
    <t>369</t>
  </si>
  <si>
    <t xml:space="preserve">В течение 70 рабочих дней с даты подписания договора </t>
  </si>
  <si>
    <t>Дизель генератор (система гарантированного электропитания центральной серверной IT)</t>
  </si>
  <si>
    <t>Дизель генератор синхронный в корпусе: мощность - 300кВА/240кВт, номинальный ток - не менее 432А, выходное рабочее напряжение - 230/400В,  частота - 50Гц, напряжение статора - 24В, класс изоляции - Н, степень защиты - не ниже IP23, топливо - дизельное, система охлаждения - воздушно-водяное, объем топливного бака - не менее 515л, объем дополнительного топливного бака - не менее 720л.  Рабочий объем двигателя внутреннего сгорания - не менее 11л, число оборотов - не менее 1500 об/мин, регулировка оборотов - электронная, уровень шума - не более 69 Дб. Гарантированный срок - не менее 24 месяцев.
Сопутствующие услуги: разработка проектной документации, экологическая экспертиза проекта, поставка, наладка, установка, внедрение в эксплуатацию (согласно проектной документации и технической спецификации), сервисное обслуживание дизель генератора в течение 12 месяцев с момента ввода в эксплуатацию.</t>
  </si>
  <si>
    <t>Шартқа қол қойған күнінен бастап 70 жұмыс күні ішінде</t>
  </si>
  <si>
    <t>Дизель генератор ілеспе ара кеудеде : алымдылық - 300кВА/240кВт, номиналды қырман - емес кемірек 432А, шыға берістің жұмыстың кернеуі - 230/400В,  жиілік - 50Гц, статордың кернеуі - 24В, оқшаудың сыныбы - Н, ықтың дәреже - емес төмендегі IP23, отын - дизел, суыстық жүйе - воздушно-водяное, отын күбі көлем - емес кемірек 515л, қосымша отын күбі көлем - емес кемірек 720л.  Қозғағыштың жұмыстың көлемі ішкі жанудың - емес кемірек 11л, айланыстың саны - емес кемірек 1500 туралы/миндердің, айланыстың ретте- - электрондық, айғай-шудың деңгейі - более 69 Дб. Кепілді мерзім - емес кемірек 24 айдың. Ілеспе қызмет атқарулар: жобалықтың құжаттамасының зерттемесі, жобаның экологиялық сараптамасы, жеткізілім, тоқайластыру, қондырғы, енгізу қанаушылыққа(согласно жобалықтың құжаттамасының және техникалық маманданымның), сервисті күту генератордың дизельсінің бой 12 айдың бер кез енгізудің қанаушылыққа.</t>
  </si>
  <si>
    <t>Дизель генератор(кепілді қоректенудің жүйесі орталықтың серверлік IT)</t>
  </si>
  <si>
    <t>Аттестация 143 рабочих мест на соответствие требованиям безопасности, в том числе: 1. Составление перечня опасных и вредных факторов производственной среды, подлежащих исследованиям и замерам; 2. Составление перечня производственного оборудования, приспособлений и инструментов, подлежащих аттестации на соответствие требованиям безопасности; 3. Оценка степени вредности производственных факторов; 4. Оценка травмобезопасности рабочих мест; 5. Оценка эффективности средств индивидуальной  защиты;
6. Оценка требований безопасности и охраны труда к персоналу; 7. Заключение с указанием вредных веществ и процентных ставок по доплате. 8. Разработка плана мероприятий по улучшению условий труда. Документы предоставляются в виде отчетов и утвержденных списков</t>
  </si>
  <si>
    <t>Наличие 4 (четырех) полок. Корпус ЛДСП толщиной не менее 16мм. Торцы корпуса оклеены кромкой ПВХ не менее 0,4 мм. Стеллаж опирается на 4 регулируемые мебельные ножки. Глубина, не менее 350 мм.  Ширина, не менее 350 мм. Высота, не менее 2000 мм. Цвет согласовывается с заказчиком.</t>
  </si>
  <si>
    <t>Услуги по устройству и содержанию цветников</t>
  </si>
  <si>
    <t>Объем - 631,58 кв.м. Устройство  цветников включает: - планировка     и перекопка основания цветника; - подвозка и разравнивание растительной земли; - нанесение рисунка;
- посадка  рассады цветов; - полив. Содержание цветников включает: - прополка растений с рыхлением и уборка сорняков; - полив и промывка растений; - обрезка отцветших соцветий; защита от вредителей и болезней; мульчивирование; внесение минеральных удобрений; В соответствии  с проектно-сметной документацией.</t>
  </si>
  <si>
    <t>Со дня подписания Договора по 30 сентября 2013 года</t>
  </si>
  <si>
    <t xml:space="preserve">Гүлзарларды ұстау және жайландыру бойынша қызметтер </t>
  </si>
  <si>
    <t>Көлем - 631,58 кв.м. Гүлзардың құрылымы өзіне келесілерді қосады: - жоспарлау және гүлзардың түбінің қайта қазу; - подвозка және өсімдіктің жерін жеткзу және тегістеу; - суреттіерді түсіру;
- гүлдердің көшеттерін отырғызу; - суару.
Гүлзардың ұстау өзіне келесілерді қосады: - өсімдік отаумен қопсыту және арамшөптерді жинау;
-  өсімдіктерді шаю және суару; - гүлдеп біткен шоқ гүлдерді кесу; зияндықтан және қыңқыл-сыңқылдардан қорғау; мульчивирлау; минералдық тыңайтқыштың енгізу. Жоба-сметалық құжаттамаға сәйкес.</t>
  </si>
  <si>
    <t xml:space="preserve">Шартқа қол қойған күнінен бастпа 2013 жылдың 30 қыркүйегіне дейін </t>
  </si>
  <si>
    <t>Дизельное топливо зимнее</t>
  </si>
  <si>
    <t>Услуги  по замене АКПП в сборе автомобиля Volkswagen Passat 2010 г.в.</t>
  </si>
  <si>
    <r>
      <t xml:space="preserve">Замена АКПП (автоматическая коробка переключения передач) в сборе автомобиля Volkswagen Passat 2010 г.в. – </t>
    </r>
    <r>
      <rPr>
        <u/>
        <sz val="10"/>
        <color theme="1"/>
        <rFont val="Times New Roman"/>
        <family val="1"/>
        <charset val="204"/>
      </rPr>
      <t xml:space="preserve">1 единица. </t>
    </r>
    <r>
      <rPr>
        <sz val="10"/>
        <color theme="1"/>
        <rFont val="Times New Roman"/>
        <family val="1"/>
        <charset val="204"/>
      </rPr>
      <t>Услуга по замене АКПП (автоматическая коробка переключения передач) включает в себя: новую 7 ступенчатую АКПП оригинального происхождения автомобиля VolkswagenPassat 2010 г.в. (объем двигателя 1800 см.куб), демонтаж старого и монтаж нового АКПП. При установке необходимо залить соответствующее масло в АКПП, провести компьютерную адаптацию АКПП. Срок поставки оригиналов запасных частей при отсутствии у поставщика 1-20 дней. В стоимость услуги должны быть включены все расходные материалы и запасные части к автомобилю. Комплекс СТО включает в себя: подъемники в количестве 2-х штук;  цех по ремонту АКПП, моторно – агрегатный цех; пост по замене масло АКПП.</t>
    </r>
  </si>
  <si>
    <t>Услуги по капитальному ремонту двигателя внутреннего сгорания автомобиля Volkswagen Passat 2010 г.в</t>
  </si>
  <si>
    <t>Капитальный ремонту ДВС (двигатель внутреннего сгорания) автомобиля Volkswagen Passat 2010 г.в – 2 единицы. Услуги в включает в себя: разборку – сборку ДВС с заменой изношенных деталей ДВС, по необходимости расточку коленчатого вала, поршневых цилиндров. А также ремонт турбины ДВС с заменой изношенных деталей турбины на одном из автомобилей. Срок поставки оригиналов запасных частей при отсутствии у поставщика 1-20 дней. Комплекс СТО включает в себя:
подъемники в количестве 2-х штук;  моторно – агрегатный цех, электроцех, цех по ремонту АКПП; стенды по поверке компрессии ДВС, давления масел; пост по замене масел ДВС, АКПП, ГУР; наличие компьютерной диагностики ДВС.</t>
  </si>
  <si>
    <t>370</t>
  </si>
  <si>
    <t>Соответствие товара техническим, качественным  характеристикам и требованиям, а также  техническим условиям  ГОСТ 305 – 82.</t>
  </si>
  <si>
    <t>3, 8, 9 бғ</t>
  </si>
  <si>
    <t>Паранитовые прокладки Ду32</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</si>
  <si>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диаметр:81 мм. Минимальный внутренний диаметр: 38 мм. Масса: не менее 0,02 кг.  </t>
  </si>
  <si>
    <t>В течение 15 рабочих дней со дня вступления в силу Договора</t>
  </si>
  <si>
    <t>Паранитовые прокладки Ду40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</si>
  <si>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диаметр:91 мм. Минимальный внутренний диаметр: 45 мм. Масса: не менее 0,02 кг.  </t>
  </si>
  <si>
    <t>Паранитовые прокладки Ду50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</si>
  <si>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диаметр:106 мм. Минимальный внутренний диаметр: 57 мм. Масса: не менее 0,02 кг.  </t>
  </si>
  <si>
    <t>Паранитовые пракладки Ду65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</si>
  <si>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диаметр:126 мм. Минимальный внутренний диаметр: 75 мм. Масса: не менее 0,03 кг.  </t>
  </si>
  <si>
    <t>Паранитовые прокладки Ду80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</si>
  <si>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диаметр:141 мм. Минимальный внутренний диаметр: 87 мм. Масса: не менее 0,04 кг.  </t>
  </si>
  <si>
    <t>Паранитовые прокладки Ду100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</si>
  <si>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диаметр:166 мм. Минимальный внутренний диаметр: 106 мм. Масса: не менее 0,05 кг.  </t>
  </si>
  <si>
    <t>Паранитовые прокладки Ду125</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</si>
  <si>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диаметр:191 мм. Минимальный внутренний диаметр: 132 мм. Масса: не менее 0,05 кг.  </t>
  </si>
  <si>
    <t>Паранитовые прокладки Ду150</t>
  </si>
  <si>
    <t xml:space="preserve">ГОСТ: 15180-86. Рабочая среда: Пресная перегретая вода, насыщенный и перегретый пар, воздух, сухие нейтральные и инертные газы. Максимально допустимое давление: 6,4 МПа (64 кгс/м2). Диапазон температур: от -50°С до +450°С. Максимальный наружный диаметр:216 мм. Минимальный внутренний диаметр: 161 мм. Масса: не менее 0,06 кг.  </t>
  </si>
  <si>
    <t>Припой с содержанием кремния</t>
  </si>
  <si>
    <t xml:space="preserve">Состав припоя: Si - 3%, P - 8%, Sn - 8%, Cu - 81%. Диапазон температуры плавления: от 637°С до 674°С. Соединяемые материалы: медь, латунь или бронза с медью, латунью или бронзой. </t>
  </si>
  <si>
    <t>Труба стальная Ду15</t>
  </si>
  <si>
    <t xml:space="preserve">Трубы для систем отопления. ГОСТ 3262-75. Наружный диаметр: 21,3 мм, толщина: 2,8 мм, материал: сталь, рабочая среда: вода, пар.   </t>
  </si>
  <si>
    <t>В течение 20 рабочих дней со дня вступления в силу Договора</t>
  </si>
  <si>
    <t>Труба стальная Ду20</t>
  </si>
  <si>
    <t xml:space="preserve">Трубы для систем отопления. ГОСТ 3262-75. Наружный диаметр: 26,8 мм, толщина: 2,8 мм, материал: сталь, рабочая среда: вода, пар.   </t>
  </si>
  <si>
    <t>Труба стальная Ду25</t>
  </si>
  <si>
    <t xml:space="preserve">Трубы для систем отопления. ГОСТ 3262-75. Наружный диаметр: 33,5 мм, толщина: 3,2 мм, материал: сталь, рабочая среда: вода, пар.   </t>
  </si>
  <si>
    <t>Труба стальная Ду32</t>
  </si>
  <si>
    <t xml:space="preserve">Трубы для систем отопления. ГОСТ 3262-75. Наружный диаметр: 42,3 мм, толщина: 3,2 мм, материал: сталь, рабочая среда: вода, пар.   </t>
  </si>
  <si>
    <t>Труба стальная Ду40</t>
  </si>
  <si>
    <t xml:space="preserve">Трубы для систем отопления. ГОСТ 3262-75. Наружный диаметр: 48 мм, толщина: 3,5 мм, материал: сталь, рабочая среда: вода, пар.   </t>
  </si>
  <si>
    <t>Труба стальная Ду50</t>
  </si>
  <si>
    <t xml:space="preserve">Трубы для систем отопления. ГОСТ 3262-75. Наружный диаметр: 60 мм, толщина: 3,5 мм, материал: сталь, рабочая среда: вода, пар.   </t>
  </si>
  <si>
    <t>Труба стальная Ду65</t>
  </si>
  <si>
    <t xml:space="preserve">Трубы для систем отопления. ГОСТ 3262-75. Наружный диаметр: 75,5 мм, толщина: 4 мм, материал: сталь, рабочая среда: вода, пар.   </t>
  </si>
  <si>
    <t>Труба стальная Ду80</t>
  </si>
  <si>
    <t>Труба стальная Ду100</t>
  </si>
  <si>
    <t>Труба стальная Ду125</t>
  </si>
  <si>
    <t>Труба стальная Ду150</t>
  </si>
  <si>
    <t>Фильтр сетчатый чугунный Ду65</t>
  </si>
  <si>
    <t>Диаметр: 65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290, d: 65, g: 118, k: 145, D: 185, H: 170, R: 1/2”, l: 19, b: 20, f: 3. Число отверстий: 4, пропускная способность: 78.8 м3/час, вес: 14.6 кг.</t>
  </si>
  <si>
    <t>Фильтр сетчатый чугунный Ду80</t>
  </si>
  <si>
    <t>Диаметр: 80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310, d: 80, g: 132, k: 160, D: 200, H: 205, R: 1/2”, l: 19, b: 22, f: 3. Число отверстий: 8, пропускная способность: 122.2 м3/час, вес: 19.8 кг.</t>
  </si>
  <si>
    <t>Фильтр сетчатый чугунный Ду100</t>
  </si>
  <si>
    <t>Диаметр: 100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350, d: 100, g: 156, k: 180, D: 220, H: 226, R: 1/2”, l: 19, b: 24, f: 3. Число отверстий: 8, пропускная способность: 182.8 м3/час, вес: 28.5 кг.</t>
  </si>
  <si>
    <t>Фильтр сетчатый чугунный Ду125</t>
  </si>
  <si>
    <t>Диаметр: 125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400, d: 125, g: 184, k: 210, D: 250, H: 270, R: 1/2”, l: 19, b: 26, f: 3. Число отверстий: 8, пропускная способность: 284.5 м3/час, вес: 41 кг.</t>
  </si>
  <si>
    <t>Фильтр сетчатый чугунный Ду150</t>
  </si>
  <si>
    <t>Диаметр: 150 мм. Предназначен для улавливание стойких механических примесей. Рабочие среды : вода, пар, воздух, природный газ, жидкости к которым стойки материалы проточной части. Максимальная температура: +200 C. Максимальное давление: 16 атм. Основные характеристики: корпус и крышка из чугуна GG25, сетка фильтра из нержавеющей стали SAE 304, уплотнение: фторированный каучук, присоединительные размеры соответствуют нормам DIN 3202 F1, фланцы соответствуют нормам ISO 7005, класс герметичности: "А". Габаритные размеры, мм: L: 480, d: 150, g: 211, k: 240, D: 285, H: 327, R: 1/2”, l: 23, b: 26, f: 3. Число отверстий: 8, пропускная способность: 396.6 м3/час, вес: 58 кг.</t>
  </si>
  <si>
    <t>Резиновые уплотнения для пластинчатых теплообменников GC-08</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</si>
  <si>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</si>
  <si>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GC-09</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</si>
  <si>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 </t>
  </si>
  <si>
    <t>Резиновые уплотнения для пластинчатых теплообменников GC-54</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</si>
  <si>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  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</si>
  <si>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GC-8</t>
  </si>
  <si>
    <t xml:space="preserve">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t>
  </si>
  <si>
    <t>Резиновые уплотнения для пластинчатых теплообменников GC-8М</t>
  </si>
  <si>
    <r>
      <t>Материал обеспечивает хорошую стойкость сальника к маслам, топливам, воде, гидравлическим жидкостям на нефтяной основе. по этому хорошо подходит и для теплообменников. Материал: бутадиен-нитрильный каучук (</t>
    </r>
    <r>
      <rPr>
        <sz val="10"/>
        <color theme="1"/>
        <rFont val="Times New Roman"/>
        <family val="1"/>
        <charset val="204"/>
      </rPr>
      <t xml:space="preserve">NBR-Р),  диапазон температур использования от -45ºC до +140ºC.Максимальная твёрдость по Шору A: 73 ±5 (ISO R868), предел прочности на разрыв: не менее 40 МПа (ISO 37), удлинение:  не менее 25 % (ISO 815-1). </t>
    </r>
  </si>
  <si>
    <t>Резиновые уплотнения для пластинчатых теплообменников GL-13</t>
  </si>
  <si>
    <t>Чрезвычайно гибкий изолятор, обладающий отличными температурными характеристиками. Материал с большим электрическим сопротивлением и малой диэлектрической постоянной, слабо подвержен износу и механическим повреждениям. Материал: Этилен-пропиленовый каучук (EPDM-Р), диапазон температур использования отот -20°С до +150 С. Максимальная твёрдость по Шору A: 80 ±5 (ISO R868), предел прочности на разрыв: не менее 30 МПа (ISO 37), удлинение:  не менее 20 % (ISO 815-1).</t>
  </si>
  <si>
    <t>Резиновые уплотнения для пластинчатых теплообменников GX-09</t>
  </si>
  <si>
    <t>Резиновые уплотнения для пластинчатых теплообменников GX-26</t>
  </si>
  <si>
    <t>Резиновые уплотнения для пластинчатых теплообменников GX-42</t>
  </si>
  <si>
    <t>Резиновые уплотнения для пластинчатых теплообменников GX-42L</t>
  </si>
  <si>
    <t>Смесители для душа короткий гусак</t>
  </si>
  <si>
    <t>ГОСТ 25809-96, класс- См-ВОРНШлШтСт-15</t>
  </si>
  <si>
    <t>Гибкие шланги сантехнические 15-15</t>
  </si>
  <si>
    <t>В металической оплетке, длина не менее 500мм,  соединения с внутренней резьбой 15-15 мм</t>
  </si>
  <si>
    <t>Гибкие шланги для смывных бачков 15-15</t>
  </si>
  <si>
    <t>В металической оплетке, длина не менее 300мм,  соединения с внутренней резьбой 15-15 мм</t>
  </si>
  <si>
    <t>Труба ПВХ канализационная 50</t>
  </si>
  <si>
    <t>Диаметр 50 мм, толщина не менее 3,2 мм, распил по 2 м, с резиновым уплотнителем на раструбе, материал - поливинилхлорид</t>
  </si>
  <si>
    <t>Диаметр 50 мм, толщина не менее 3,2 мм, распил по 1 м, с резиновым уплотнителем на раструбе, материал - поливинилхлорид</t>
  </si>
  <si>
    <t>Труба ПВХ  канализационная 70</t>
  </si>
  <si>
    <t>Диаметр 70 мм, толщина не менее 3,2 мм, распил по 2 м, с резиновым уплотнителем на раструбе, материал - поливинилхлорид</t>
  </si>
  <si>
    <t>Диаметр 70 мм, толщина не менее 3,2 мм, распил по 1 м, с резиновым уплотнителем на раструбе, материал - поливинилхлорид</t>
  </si>
  <si>
    <t>Труба ПВХ  канализационная  110</t>
  </si>
  <si>
    <t>Диаметр 50 мм, толщина стенки не менее 3,2 мм, распил по 2 м, с резиновым уплотнителем на раструбе, материал - поливинилхлорид</t>
  </si>
  <si>
    <t>Патрубок ПВХ 50</t>
  </si>
  <si>
    <t>Диаметр 50 мм, толщина не менее 3,2 мм, длина 300 мм, с резиновым уплотнителем на раструбе, материал - поливинилхлорид</t>
  </si>
  <si>
    <t>Полуотвод ПВХ 110</t>
  </si>
  <si>
    <t>Полуотвод канализационный 45°, диаметр 110 мм, толщина стенки не менее 3,2 мм,  с резиновым уплотнителем на раструбе, материал - поливинилхлорид</t>
  </si>
  <si>
    <t>Отвод ПВХ   50</t>
  </si>
  <si>
    <t>Отвод канализационный 90°, диаметр 50 мм, толщина стенки не менее 3,2 мм,  с резиновым уплотнителем на раструбе, материал - поливинилхлорид</t>
  </si>
  <si>
    <t>Отвод ПВХ 70</t>
  </si>
  <si>
    <t>Отвод канализационный 90°, диаметр 70 мм, толщина стенки не менее 3,2 мм,  с резиновым уплотнителем на раструбе, материал - поливинилхлорид</t>
  </si>
  <si>
    <t>Тройник ПВХ 50х50х50</t>
  </si>
  <si>
    <t>Тройник канализационный 45°, 50х50х50 мм, толщина стенки не менее 3,2 мм,  с резиновыми уплотнителями на раструбах, материал - поливинилхлорид</t>
  </si>
  <si>
    <t>Тройник ПВХ 70х50х70</t>
  </si>
  <si>
    <t>Тройник канализационный 45°, 70х50х70 мм, толщина стенки не менее 3,2 мм,  с резиновыми уплотнителями на раструбах, материал - поливинилхлорид</t>
  </si>
  <si>
    <t>Тройник ПВХ 200х110х200</t>
  </si>
  <si>
    <t>Тройник канализационный 45°, 200х110х200 мм, толщина стенки не менее 5 мм,  с резиновыми уплотнителями на раструбах,, материал - поливинилхлорид</t>
  </si>
  <si>
    <t>Тройник канализационный 90°, 50х50х50 мм, толщина стенки не менее 3,2 мм,  с резиновыми уплотнителями на раструбах, материал - поливинилхлорид</t>
  </si>
  <si>
    <t>Тройник канализационный 90°, 70х50х70 мм, толщина стенки не менее 3,2 мм,  с резиновыми уплотнителями на раструбах, материал - поливинилхлорид</t>
  </si>
  <si>
    <t>Тройник канализационный 90°, 200х110х200 мм, толщина стенки не менее 5 мм,  с резиновыми уплотнителями на раструбах,, материал - поливинилхлорид</t>
  </si>
  <si>
    <t>Муфта ПВХ  50</t>
  </si>
  <si>
    <t>Муфта канализационная 50 мм, толщина стенки не менее 3,2 мм,  с резиновыми уплотнителями на раструбах, материал - поливинилхлорид</t>
  </si>
  <si>
    <t>Муфта ПВХ  70</t>
  </si>
  <si>
    <t>Муфта канализационная 70 мм, толщина стенки не менее 3,2 мм,  с резиновыми уплотнителями на раструбах, материал - поливинилхлорид</t>
  </si>
  <si>
    <t>Переходник ПВХ  50/70</t>
  </si>
  <si>
    <t>Переходник канализационный 50/70 мм, толщина стенки не менее 3,2 мм,  с резиновым уплотнителем на раструбе, материал - поливинилхлорид</t>
  </si>
  <si>
    <t>Переходник ПВХ 50/110</t>
  </si>
  <si>
    <t>Переходник канализационный 50/110 мм, толщина стенки не менее 3,2 мм,  с резиновым уплотнителем на раструбе, материал - поливинилхлорид</t>
  </si>
  <si>
    <t>Переходник ПВХ  70/110</t>
  </si>
  <si>
    <t>Переходник канализационный 70/110 мм, толщина стенки не менее 3,2 мм,  с резиновым уплотнителем на раструбе, материал - поливинилхлорид</t>
  </si>
  <si>
    <t>Переходник ПВХ  160/200</t>
  </si>
  <si>
    <t>Переходник канализационный 160/200 мм, толщина стенки не менее 5 мм,  с резиновым уплотнителем на раструбе, материал - поливинилхлорид</t>
  </si>
  <si>
    <t>Труба ППР 20</t>
  </si>
  <si>
    <t>Диаметр 20 мм, материал- полипропилен, толщина стенки sdr 7,4 мм, для холодной и горячей воды</t>
  </si>
  <si>
    <t>Труба ППР 25</t>
  </si>
  <si>
    <t>Диаметр 25 мм, материал- полипропилен, толщина стенки sdr 7,4 мм, для холодной и горячей воды</t>
  </si>
  <si>
    <t>Труба ППР 32</t>
  </si>
  <si>
    <t>Диаметр 32 мм, материал- полипропилен, толщина стенки sdr 7,4 мм, для холодной и горячей воды</t>
  </si>
  <si>
    <t>Диски абразивные 125</t>
  </si>
  <si>
    <t>Режущие, диаметр 125х22 мм, ГОСТ 30513-97</t>
  </si>
  <si>
    <t>Переходник 15/12</t>
  </si>
  <si>
    <t>Материал- никилированная латунь, наружный диаметр- 15, внутренний диаметр- 12 мм</t>
  </si>
  <si>
    <t>Переходник 20/15</t>
  </si>
  <si>
    <t>Материал- никилированная латунь, наружный диаметр- 20, внутренний диаметр- 15 мм</t>
  </si>
  <si>
    <t>Переходник 25/15</t>
  </si>
  <si>
    <t>Материал- никилированная латунь, наружный диаметр- 25, внутренний диаметр- 15 мм</t>
  </si>
  <si>
    <t xml:space="preserve">Адаптер прямой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</si>
  <si>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прямое, внутренняя резьба</t>
  </si>
  <si>
    <t>Адаптер прямой 25-15 с наружной резьбой</t>
  </si>
  <si>
    <t>Материал- полипропилен с металическим наконечником, диаметр 25 мм, материал наконечника- никелированная латунь, диаметр 15мм, исполнение прямое, наружняя резьба</t>
  </si>
  <si>
    <t xml:space="preserve">Адаптер 90°, 25-15 с внутренней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</si>
  <si>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внутренняя резьба</t>
  </si>
  <si>
    <t xml:space="preserve">Адаптер 90°, 25-15 с наружной резьбой </t>
  </si>
  <si>
    <t>Материал- полипропилен с металическим наконечником, диаметр 25 мм, материал наконечника- никелированная латунь, диаметр 15мм, исполнение- отвод 90°, наружняя резьба</t>
  </si>
  <si>
    <t>Отвод ППР 20</t>
  </si>
  <si>
    <t>Материал- полипропилен, диаметр 20 мм,  исполнение- отвод 90°</t>
  </si>
  <si>
    <t>Отвод ППР 25</t>
  </si>
  <si>
    <t>Материал- полипропилен, диаметр 25 мм,  исполнение- отвод 90°</t>
  </si>
  <si>
    <t>Отвод ППР 32</t>
  </si>
  <si>
    <t>Материал- полипропилен, диаметр 32 мм,  исполнение- отвод 90°</t>
  </si>
  <si>
    <t>Тройник ППР 20</t>
  </si>
  <si>
    <t>Материал- полипропилен,   исполнение- 20х20х20 мм</t>
  </si>
  <si>
    <t>Тройник ППР 25</t>
  </si>
  <si>
    <t>Материал- полипропилен,   исполнение- 25х25х25 мм</t>
  </si>
  <si>
    <t>Тройник ППР 32</t>
  </si>
  <si>
    <t>Материал- полипропилен,   исполнение- 32х32х32 мм</t>
  </si>
  <si>
    <t>Муфта ППР 20</t>
  </si>
  <si>
    <t>Материал- полипропилен,   диаметр 20 мм</t>
  </si>
  <si>
    <t>Муфта ППР 25</t>
  </si>
  <si>
    <t>Материал- полипропилен,   диаметр 25 мм</t>
  </si>
  <si>
    <t>Муфта ППР 32</t>
  </si>
  <si>
    <t>Материал- полипропилен,   диаметр 32 мм</t>
  </si>
  <si>
    <t>Вантуз</t>
  </si>
  <si>
    <t>Диаметр резинового клапана 110мм, длина деревянной ручки не более 500 мм</t>
  </si>
  <si>
    <t>Сварочный электрод D3</t>
  </si>
  <si>
    <t>Сварочный электрод,  МР-З, D3, ГОСТ 9466-75</t>
  </si>
  <si>
    <t>Сварочный электрод D2</t>
  </si>
  <si>
    <t>Сварочный электрод,  МР-З, D2, ГОСТ 9466-75</t>
  </si>
  <si>
    <t>Лен сантехнический №8</t>
  </si>
  <si>
    <t>Лен сантехнический, в упаковке по 1 кг, Д-№8</t>
  </si>
  <si>
    <t>Сиденья для унитаза</t>
  </si>
  <si>
    <t xml:space="preserve"> Материал - дюропласт, вид- D- образный конусовидный овал, цвет- белый, размер стульчака - 35х46, размер крышки - 36х47, растояние между креплениями 150 мм, крепления из хромированной стали</t>
  </si>
  <si>
    <t>Лейка для душевого шланга</t>
  </si>
  <si>
    <t>Цвет хром, многофункциональный с регулировкой напора и рассеивания струи, диаметр не менее 70 мм и не более 100 мм</t>
  </si>
  <si>
    <t>Краны шаровые ППР 20</t>
  </si>
  <si>
    <t>Диаметр врезки 20 мм, материал-полипропилен, полуоборотный, на штоке тефлоновый сальник</t>
  </si>
  <si>
    <t>Краны шаровые ППР 25</t>
  </si>
  <si>
    <t>Диаметр врезки 25 мм, материал-полипропилен, полуоборотный, на штоке тефлоновый сальник</t>
  </si>
  <si>
    <t>Краны шаровые ППР 32</t>
  </si>
  <si>
    <t>Диаметр врезки 32 мм, материал-полипропилен, полуоборотный, на штоке тефлоновый сальник</t>
  </si>
  <si>
    <t>Без применения норм пп.1 п. 15 Правил</t>
  </si>
  <si>
    <t xml:space="preserve">С момента подписания Договора до 31.12.2013 года, по заявке заказчика </t>
  </si>
  <si>
    <t>Без применения норм пп.40 п. 15 Правил</t>
  </si>
  <si>
    <t>штука</t>
  </si>
  <si>
    <t>Ручки с логотипом NU</t>
  </si>
  <si>
    <t>Авторучка с металлическими вставками светло-голубого цвета с нанесением логотипа в один цвет</t>
  </si>
  <si>
    <t xml:space="preserve">Бейджи для участников </t>
  </si>
  <si>
    <t>8х12 см. с лентой с карабином, 300 гр/м2 припрессовка, перфорация, логотип NU</t>
  </si>
  <si>
    <t>момента подписания Договора до 31.12.2013 года, по заявке заказчика</t>
  </si>
  <si>
    <t>Папка для конференции</t>
  </si>
  <si>
    <t>215х300 мм в готовом виде, 430*300 мм в развороте, печать 4/0, карман 4/0 с подъемом, бумага мелованная матовая 300 гр., припресс матовый, логотип NU</t>
  </si>
  <si>
    <t>Брошюра с программой</t>
  </si>
  <si>
    <t>Бумажный формат в готовом виде А4. Внутренний блок 32 стр.4+4. Плотность бумаги 130 гр./м2. 60 стр. 1+1. Обложка 4+0. Плотность 250 гр.м2. на скобах</t>
  </si>
  <si>
    <t>Абстракты (аннотация)</t>
  </si>
  <si>
    <t>Бумажный формат в готовом виде А4. 86 стр. 1+1 плотность бумаги 80 гр./м2. Обложка 4+0. Плотность 250 гр.м2. на скобах</t>
  </si>
  <si>
    <t>Услуги по ремонту электрооборудования</t>
  </si>
  <si>
    <t xml:space="preserve">Услуги по профилактическому испытанию заземляющего устройства 
и молниезащиты комплекса зданий 
АОО «Назарбаев Университет»
</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</si>
  <si>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услуги по профилактическому испытанию заземляющего устройства и молниезащиты комплекса – один раз в год</t>
  </si>
  <si>
    <t>Наличие вентиляционных отверстий - оборудованы полкой, перекладиной для плечиков и крючками для одежды - комплектуются ключевыми замками с возможностью смены цилиндра и мастер-ключом.Способ сборки шкафа: при помощи заклепок (позволяющий перевозить в собранном виде). Шкаф металлический, антикоррозийное покрытие, тип покрытие порошковое. Высота, не менее 1825 мм и не более 1835. Ширина, не менее 300 мм и не более 305. Глубина, не менее 495 и не более 505 мм, вес не менее 16 кг и не более 18 кг. Вид сборки: 1) в четырех собранных вместе шкафах (по согласованию с заказчиком) 2) в двух собранных вместе шкафах (по согласованию с заказчиком). Цвет согласовывается с заказчиком</t>
  </si>
  <si>
    <t>Адаптер для сенсорного смесителя фирмы Vitra, модели DBV090010</t>
  </si>
  <si>
    <t xml:space="preserve"> вход: 230V,  частота 50 Гц(0,06A), выход: 9Vdc(+/-), сила тока:100mA, наконечник двухконтактный (внутренний), в нейлоновом кожухе JST 6,5х3,5 мм с защитной резиновой оболочкой, длина провода не менее 3 м, код А32748</t>
  </si>
  <si>
    <t>штук</t>
  </si>
  <si>
    <t>В течение 10 рабочих дней со дня вступления в силу договора</t>
  </si>
  <si>
    <t>Встроенный сенсор для смесителя фирмы Vitra, модели ST-08-4-0 11/10</t>
  </si>
  <si>
    <t>вход: 9Vdc(+/-), сила тока:100mA, выход: 9Vdc(+/-), сила тока:100mA, 2 двухконтактных наконечника  (внутренний-наружний), в нейлоновых кожухах JST 6,5х3,5 мм с защитной резиновой оболочкой, длина провода не менее 30 см, код А32745</t>
  </si>
  <si>
    <t>Электромеханический клапан для регулировки подачи объема воды на сенсорный смеситель фирмы Vitra, модели 7500002-2.85-17-4-В</t>
  </si>
  <si>
    <t>вход-выход Д15 мм с переходным штуцером в комплекте 9/15 мм, питание:9Vdc(+/-), сила тока:100mA, наконечник двухконтактный (внутренний), в нейлоновом кожухе JST 6,5х3,5 мм с защитной резиновой оболочкой, длина провода не менее 10 см, А22771</t>
  </si>
  <si>
    <t>Клапаный механизм для регулировки подачи объема воды на сливной бачок фирмы Vitra, модели ATS 5200.016 WMK A00626</t>
  </si>
  <si>
    <t>Поплавковый, с планкой регулировки  уровня воды, с клапаном остановки при заполнении, подключение к водопроводу Д15мм, высота не более 23 см, ширина не более 5 см, длина не более 13 см, код 436249</t>
  </si>
  <si>
    <t>Электромеханический клапан для регулировки подачи объема воды на сенсорный смыватель фирмы Vitra, модели Typ 50.007/050-B07-060</t>
  </si>
  <si>
    <t xml:space="preserve"> питание 6 Vdc(+/-), внутренний диаметр соединения: DN7, наружный диаметр соединения DN27, р: 0.5-8 bar, код 431268</t>
  </si>
  <si>
    <t xml:space="preserve">Селеноидный клапан фирмы Vitra, модели PA1/DK00357 </t>
  </si>
  <si>
    <t>вход: 9Vdc(+/-), сила тока:100mA, выход: 9Vdc(+/-), сила тока:100mA, два двухконтактных наконечника,  длина внутренней не менее 5 см, длина наружней не менее 40 см, контакты в влагозащитной резиновой оболочке, 431700</t>
  </si>
  <si>
    <t>Трансформаторный модуль для сенсорного смывателя фирмы Vitra, модели РРА/DК00337</t>
  </si>
  <si>
    <t>220Vас/6 Vdc(+/-),длина входного кабеля не менее 100мм, контакты выходного кабеля в влагозащитной резиновой оболочке     длина не менее 500 мм, код 431225</t>
  </si>
  <si>
    <t>шт.</t>
  </si>
  <si>
    <t>в течение 10 рабочих дней по заявке Заказчика</t>
  </si>
  <si>
    <t>г. Астана, пр. Кабанбай-батыра,53</t>
  </si>
  <si>
    <t>Уплотнитель кабельных вводов пластиковый IP 68 PG 48</t>
  </si>
  <si>
    <t>Уплотнитель кабельных вводов пластиковый IP 68 PG 42</t>
  </si>
  <si>
    <t>Уплотнитель кабельных вводов пластиковый IP 68 PG 36</t>
  </si>
  <si>
    <t>Уплотнитель кабельных вводов пластиковый IP 68 PG 29</t>
  </si>
  <si>
    <t>Уплотнитель кабельных вводов пластиковый IP 68 PG 21</t>
  </si>
  <si>
    <t>Трансформатор управления и обеспечения безопасности 230/24 В, 250 ВА</t>
  </si>
  <si>
    <t>Тумблер трехпозиционный с фиксацией</t>
  </si>
  <si>
    <t>Кнопка с потайным толкателем IP 66</t>
  </si>
  <si>
    <t>Коробка распределительная квадратная влагозащищенная IP 55 130х130х74 мм</t>
  </si>
  <si>
    <t>Коробка распределительная прямоугольная влагозащищенная IP 55220х170х86 мм</t>
  </si>
  <si>
    <t>Колодка клеммная IP 2Х для коробки</t>
  </si>
  <si>
    <t>Предназначена для закрытия неиспользуемого модуля. Цвет белый, 1модуль 17,5 мм. Выполнена из негорючего полиамида.</t>
  </si>
  <si>
    <t>Карман пластиковый для схем самоклеющийся. Внутренний размер 310х200х18 мм Внешний размер 340х235мм. Выполнен из негорючего полиамида.</t>
  </si>
  <si>
    <t>Карман пластиковый для схем самоклеющийся. Внутренний размер 230х130х18 мм.  внешний размер 260х165 мм.  Выполнен из негорючего полиамида.</t>
  </si>
  <si>
    <t xml:space="preserve">Гайка для заглушки пластиковая. Материал негорючий полиамид. Размеры: резьба metric ISO 20 внешний диаметр, мм 28 размер под ключ, мм 26. </t>
  </si>
  <si>
    <t>Гайка для заглушки пластиковая. Материал негорючий полиамид. Размеры: резьба metric ISO 25 внешний диаметр, мм 35 размер под ключ, мм 32.</t>
  </si>
  <si>
    <t>Трансформатор управления и обеспечения безопасности 230/24 В, 250 ВА Первичная обмотка 230 В ± 15 В. Вторичная обмотка 24 В. Мощность 250 ВА. Степень защиты IP 2х.</t>
  </si>
  <si>
    <t xml:space="preserve">Колодка клеммная IP 2Х для коробки на изолированном основании. Земля – цвет зеленый. Емкость клемм IP 2х: 4 подключения. Сечение подключаемого провода, мм² от 1,5 до 16. Длина, мм. 47. </t>
  </si>
  <si>
    <t>Вилка штепсельная 16 А 2к+з</t>
  </si>
  <si>
    <t>Кабель-канал напольный 92х20 мм L=2.5 м</t>
  </si>
  <si>
    <t>Кабель-канал напольный 92х20 мм. Материал – самозатухающий пластикат. Разделен на четыре секции. Цвет серый. Поставка в комплекте с крышкой.</t>
  </si>
  <si>
    <t>Заглушка торцеваядля кабель-канала 92х20 мм</t>
  </si>
  <si>
    <t>Накладка на стык для кабель-канала 92х20 мм</t>
  </si>
  <si>
    <t>Угол плоский для кабель-канала 92х20 мм</t>
  </si>
  <si>
    <t>Распаечная коробка с разделительными перегородками для кабель-канала 92х20 мм</t>
  </si>
  <si>
    <t>Мини-колонна Н= 07 м</t>
  </si>
  <si>
    <t>Розеточный блок для мини-колонны Н= 07 м</t>
  </si>
  <si>
    <t xml:space="preserve">Розеточный блок для мини-колонны высотой Н= 07 м, неукомплектованный. Выполнен из самозатухающего пластиката, емкостью 4 модуля (1 модуль 22,5 мм.). </t>
  </si>
  <si>
    <t>Блок розеточный настольный укомплектованный с соединительным шнуром с АВДТ</t>
  </si>
  <si>
    <t>Адаптер (переходник) с USB на COM port (RS-232)</t>
  </si>
  <si>
    <t>Карта памяти SD</t>
  </si>
  <si>
    <t>Тип карты памяти SD Объем карты памяти не менее 32GB Скорость передачи данных не менее 29 Мб/с Гарантия 1 год.</t>
  </si>
  <si>
    <t>шт</t>
  </si>
  <si>
    <t>Припой для паяльника с канифолью</t>
  </si>
  <si>
    <t>Температура плавления не более 190 градусов Цельсия Прочность не менее прочность при растяжении 4,1 кГ х мм.кв. Используется для пайки высоко ответственных соединений, в том числе и в радиотехнике. Диаметр-1мм2 Состав: Не менее олово - 60%, не более Сурьма - 0,8% Не более Свинец – 38,00%</t>
  </si>
  <si>
    <t>кг</t>
  </si>
  <si>
    <t>Опрессовыватели модульных наконечников</t>
  </si>
  <si>
    <t>Преобразователь интерфейсов USB-RS485)</t>
  </si>
  <si>
    <t>Преобразователь интерфейсов USB-RS485 Тип подключения RS-485 калеммная колодко под винт, провод 0,13 до 0,82 кв. мм Расстояние от преобразователя до приборов ИСО «Орион»: не менее 1000 м Питание прибора от USB-порта ПК Потребляемый ток, не более 200 мА Тип обмена данными полудуплексный Рабочий диапазон температур от -30 до +50 °C Гарантия 1 год.</t>
  </si>
  <si>
    <t>Паяльная станция</t>
  </si>
  <si>
    <t>Набор насадок</t>
  </si>
  <si>
    <t>Применение совместно с шуруповертами для работ по монтажу/демонтажу различного крепежа: шурупов, саморезов, винтов, болтов и т.д. Инструмент изготовлен из высокопрочной хромованадиевой стали, что обеспечивает длительный срок эксплуатации. В набор входят: Быстрозажимной патрон для бит; Держатель-направляющая для бит; Магнитный адаптер 100 мм; Переходник для торцевых головок; 7 торцевых головок (5,5; 6; 7; 8; 10; 11; 12 мм), 12 бит по 25 мм (SL 5; SL 7; PH №1; PH №2; PH №3; PZ №1; PZ №2 – 2 шт.; PZ №3; TORX: T10, T15, T20); 18 бит по 50 мм (SL 5; SL 7; PH №1; PH №2; PH №3; PZ №1; PZ №2 – 2 шт.; PZ №3; TORX: T20, T25, T27, T30, T40; HEX: 3, 4, 5, 6); Кейс.</t>
  </si>
  <si>
    <t>Мультиметр</t>
  </si>
  <si>
    <t>Коннектор RJ-45</t>
  </si>
  <si>
    <t>Канифоль сосновая</t>
  </si>
  <si>
    <t>Инструмент для обжима кабельных наконечников</t>
  </si>
  <si>
    <t>Инструмент для обжима кабельных наконечников с сечением 0,14...6 мм2, с пластиковыми втулками или без пластиковых втулок,  соответствующих DIN 46228 T 1 и 4 (~AWG 26...10), и двойных наконечников с сечением 0,5...4 мм2 Всего один паз для всех сечений  наконечников Поворотный зажим для вставки наконечников Подача наконечников спереди или сбоку Размер длина не более 200 мм вес не более 428 г</t>
  </si>
  <si>
    <t>Комплект аккумуляторов4аа с зарядным устройством</t>
  </si>
  <si>
    <t>Длительность заряда не более 1 час. Управляется специализированным микропроцессором Настольное исполнение Зарядное устройство, подключаемое через адаптер к сети АС 240 В Позволяет заряжать 1-4 никель-металлогидридных (NiMH) аккумулятора размеров АА или ААА. Контроль исправности аккумуляторов и исключение алкалиновых батареек Аккумуляторных батарей 4 АА 2700mA Размеры не более ВхШхД мм 126х38х90</t>
  </si>
  <si>
    <t>Набора отвёрток для точечных работ</t>
  </si>
  <si>
    <t>Материал: жало из хромованадиевой стали; Магнитный наконечник; Пластиковая ручка. Упаковка: блистер Отвёртки Т5, Т6, Т7, Т8, Т9,Т10.</t>
  </si>
  <si>
    <t>Набор отвёрток 32 в 1</t>
  </si>
  <si>
    <t>Набор изолированных прецизионных отверток</t>
  </si>
  <si>
    <t>Изолированные прецизионные отвертки 6 шт. Pащиту от ударов переменного тока до 1000В Рукоятки с двойным соединением Лезвие из хромомолибденованадиевой стали Комплектация Плоские:0.4x2.0x65, 0.4x2.5x65, 0.23x1.5x65 Крестообразные: PH0x65 мм, PH00x65 мм, PH1x65 мм</t>
  </si>
  <si>
    <t>Контактор модульный 4р In=25A U катушки 230 В</t>
  </si>
  <si>
    <t>Контактор модульный 4р In=40A U катушки 230 В</t>
  </si>
  <si>
    <t>Соответствие требованиям МЭК/ЕN 61095, 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40. Номинальная мощность категория применения АС-3, кВт 11. Номинальное напряжение катушки управления Uc, В~230. Число модулей по 17,5 мм, шт. 3. Вес не более, кг. 0,4.</t>
  </si>
  <si>
    <t>Наконечник с изолированным фланцем в лентах 0,5 мм ²</t>
  </si>
  <si>
    <t>Наконечник с изолированным фланцем в лентах 0,75 мм ²</t>
  </si>
  <si>
    <t>Наконечник с изолированным фланцем в лентах 1 мм ²</t>
  </si>
  <si>
    <t>Наконечник с изолированным фланцем в лентах 1,5 мм ²</t>
  </si>
  <si>
    <t>Наконечник с изолированным фланцем в лентах 2,5 мм ²</t>
  </si>
  <si>
    <t>Блок модульный распределительный четырехполюсный160 А</t>
  </si>
  <si>
    <t>Модульный распределительный блок 4п на 15 контактов 160A. Кол-во подключений на шину: - 1контакт, мм² Жесткий кабель: 35-70 Гибкий кабель: 35-70 - 8 контактов, мм² Жесткий кабель: 2,5-10 Гибкий кабель: 1,5-10 - 4 контакта, мм² Жесткий кабель: 10-25 Гибкий кабель: 6-16 - 2 контакта, мм² Жесткий кабель: 10-35 Гибкий кабель: 10-25 Isc пиковый: 27 кА Кол-во 17,5мм модулей: 10.</t>
  </si>
  <si>
    <t>Розетка простая для всех видов суппортов 2к+з под углом 45°</t>
  </si>
  <si>
    <t>Розетка простая для всех видов суппортов 2к+з</t>
  </si>
  <si>
    <t>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</si>
  <si>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Щит монтажный (700х500х250)</t>
  </si>
  <si>
    <t>Провод ПВС 3*2,5 мм ²</t>
  </si>
  <si>
    <t>м</t>
  </si>
  <si>
    <t>Провод ПВС 3*4 мм ²</t>
  </si>
  <si>
    <t>Энергосберегающая компактная люминесцентная лампа мощность18вт напряжение250В</t>
  </si>
  <si>
    <t>Компактная люминесцентная лампа с низким потреблением электроэнергии. Цоколь - G24q-2 Цоколь 4P (4 штырька) Цветовой код – 840 Цветовая температура - 4000К Обозначение цвета - холодный белый Световой поток – 1200лм. Мощность – 18Вт Напряжение – 250В. Частота – 50Гц. Класс энергоэффективности – А</t>
  </si>
  <si>
    <t>Лампа люминесцентная 36 Вт, L=1200мм</t>
  </si>
  <si>
    <t>Лампа люминесцентная 36 Вт, L=1200 мм. Цветопередача - Ra80. Мощность – 36Вт Напряжение – 250В Цоколь – G13 Цвет – холодный белый Световой поток – 85лм Длина – 1200 мм.</t>
  </si>
  <si>
    <t>Лампа газоразрядная высокого давления 150 Вт, 230 В</t>
  </si>
  <si>
    <t>Лампа газоразрядная высокого давления Цоколь - G12 Колба - T19 (T 14мм) Отделка колбы (цвет) – прозрачный Цветовой код 930 [Цветовая температура 3000К] Индекс цветопередачи - 89 - 92Ra8 Обозначение цвета - теплый белый Цветовая температура – 2800 - 3000 K Мощность – 150Вт Напряжение – 250Вт.</t>
  </si>
  <si>
    <t>Кабель-канал 40х25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</si>
  <si>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40; высота, мм 25.</t>
  </si>
  <si>
    <t>Кабель-канал 60х40 мм с крышкой 2 м</t>
  </si>
  <si>
    <t>Пластиковый кабель-канал (крышка + основание) имеет перфорированные боковые стенки (ширина пальцев 6,5 мм, расстояние между пальцами 6 мм) и два ребра жесткости на дне. Цвет серый. Материал пожаробезопасен. Размеры: ширина, мм 60; высота, мм 40.</t>
  </si>
  <si>
    <t xml:space="preserve">Выключатель дифференциального тока ВДТ. Технические характеристики: Тип: АС-переменный ток, Номинальный ток In, A: 40 Кол-во полюсов: 2P Номинальное напряжение Ue, В: 230/400 - 240/415 Номинальный дифференциальный ток отключения, мА 30 </t>
  </si>
  <si>
    <t>Выключатель дифференциального тока ВДТ. Технические характеристики: Тип: АС-переменный ток, Номинальный ток In, A: 40 кол-во полюсов: 4P Номинальное напряжение Ue, В: 400 – 415  Номинальный дифференциальный ток отключения, мА 30</t>
  </si>
  <si>
    <t xml:space="preserve">Выключатель дифференциального тока ВДТ. Технические характеристики: Тип: АС-переменный ток, Номинальный ток In, A: 80 Кол-во полюсов: 4P Номинальное напряжение Ue, В: 400 – 415 Номинальный дифференциальный ток отключения, мА 30 </t>
  </si>
  <si>
    <t>Уплотнитель кабельных вводов пластиковый IP 68 PG 48 Выполнен из негорючего полиамида. Резьба PG 48. Размеры: высота, мм 52 диаметр резьбы, мм 59,9 высота резьбы, мм 14,5 диаметр уплотнителя, мм 70.</t>
  </si>
  <si>
    <t>Уплотнитель кабельных вводов пластиковый IP 68 PG 42 Выполнен из негорючего полиамида. Резьба PG 42. Размеры: высота, мм 52 диаметр резьбы, мм 53,5 высота резьбы, мм 14,5диаметр уплотнителя, мм 66.</t>
  </si>
  <si>
    <t>Уплотнитель кабельных вводов пластиковый IP 68 PG 36 Выполнен из негорючего полиамида. Резьба PG 36. Размеры: высота, мм 50 диаметр резьбы, мм 46,4 высота резьбы, мм 14,5 диаметр уплотнителя, мм 59.</t>
  </si>
  <si>
    <t>Уплотнитель кабельных вводов пластиковый IP 68 PG 29 Выполнен из негорючего полиамида. резьба PG 29. Размеры: высота, мм 41 диаметр резьбы, мм 36,9 высота резьбы, мм 11 диаметр уплотнителя, мм 46.</t>
  </si>
  <si>
    <t>Уплотнитель кабельных вводов пластиковый IP 68 PG 21 Выполнен из негорючего полиамида. Резьба PG 21. Размеры: высота, мм 35 диаметр резьбы, мм 28,7 высота резьбы, мм 11 диаметр уплотнителя, мм 39.</t>
  </si>
  <si>
    <t>Заглушка пластиковая с шестиугольным основанием. Резьба metric ISO 16. Материал негорючий полиамид. Размеры: диаметр резьбы, мм 15,8 высота резьбы, мм 12 диаметр заглушки, мм 20,5.</t>
  </si>
  <si>
    <t>Заглушка пластиковая с шестиугольным основанием. Резьба metric ISO 20. Материал негорючий полиамид. Размеры: диаметр резьбы, мм 19,8 высота резьбы, мм 12 диаметр заглушки, мм 25.</t>
  </si>
  <si>
    <t>Заглушка пластиковая с шестиугольным основанием. Резьба metric ISO 25. Материал негорючий полиамид. Размеры: диаметр резьбы, мм 24,8 высота резьбы, мм 12 диаметр заглушки, мм 30,5.</t>
  </si>
  <si>
    <t>Заглушка пластиковая с шестиугольным основанием. Резьба metric ISO 32. Материал негорючий полиамид. Размеры: диаметр резьбы, мм 31,8 высота резьбы, мм 12 диаметр заглушки, мм 38.</t>
  </si>
  <si>
    <t>Заглушка пластиковая с шестиугольным основанием. Резьба metric ISO 40. Материал негорючий полиамид. Размеры: диаметр резьбы, мм 39,8 высота резьбы, мм 12,5 диаметр заглушки, мм 46,5.</t>
  </si>
  <si>
    <t xml:space="preserve">Гайка для заглушки пластиковая. Материал негорючий полиамид. Размеры: резьба metric ISO 16 внешний диаметр, мм 24 размер под ключ, мм 22. </t>
  </si>
  <si>
    <t xml:space="preserve">Гайка для заглушки пластиковая. Материал негорючий полиамид. Размеры: резьба metric ISO 32 внешний диаметр, мм 46 размер под ключ, мм 42. </t>
  </si>
  <si>
    <t xml:space="preserve">Гайка для заглушки пластиковая. Материал негорючий полиамид. Размеры: резьба metric ISO 40 внешний диаметр, мм 56 размер под ключ, мм 50. </t>
  </si>
  <si>
    <t>Тумблер трехпозиционный с фиксацией. Выполнен из негорючего полиамида. Имеет три положения с фиксацией с углом  оворота на 45°. Размеры тумблера: диаметр установочного отверстия, мм 22,3 диаметр внешней головки тумблера, мм 29,9 высота головки тумблера, мм 23. Цвет черный. Степень защиты IP 66.</t>
  </si>
  <si>
    <t>Кнопка с потайным толкателем. Выполнен из негорючего полиамида. Размеры: диаметр установочного отверстия, мм 22,3 диаметр внешней головки кнопки, мм 29,9 высота головки кнопки, мм 11. Цвет черный. Степень защиты IP 66.</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</si>
  <si>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4 подключения.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130 ширина, мм. 130 глубина, мм. 74. Внешние габариты, мм.: высота, мм. 150 ширина, мм. 150 глубина, мм. 81. </t>
  </si>
  <si>
    <t xml:space="preserve">Коробка распределительная квадратная влагозащищенная IP 55. Оснащена клеммами IP 2х на изолированном основании: фаза – цвет черный; земля – цвет зеленый; нейтраль – цвет синий. Емкость клемм IP 2х: 8 подключений. Сечение подключаемого  провода, мм² от 1,5 до 16. Крышка сплошная, оснащена фиксаторами на ¼ оборота и прикреплена к коробке хомутом. Внутренние габариты, мм.: высота, мм. 220 ширина, мм. 170 глубина, мм. 86. Внешние габариты, мм.: высота, мм. 240 ширина, мм. 190 глубина, мм. 94. </t>
  </si>
  <si>
    <t xml:space="preserve">Колодка клеммная IP 2Х для коробки на изолированном основании. Фаза – цвет черный. Емкость клемм IP 2х: 4 подключения. Сечение подключаемого провода, мм² от 1,5 до 16. Длина, мм. 47. </t>
  </si>
  <si>
    <t xml:space="preserve">Колодка клеммная IP 2Х для коробки на изолированном основании. Нейтраль – цвет синий. Емкость клемм IP 2х: 4  одключения. Сечение подключаемого провода, мм² от 1,5 до 16. Длина, мм. 47. </t>
  </si>
  <si>
    <t xml:space="preserve">Вилка штепсельная2к+з 16 А. Материал – резина. Зажим винтом. Максимальное сечение подключаемого кабеля, мм² до 3х2,5. Цвет  черный. Ввод прямой. Степень защиты IP 44. </t>
  </si>
  <si>
    <t xml:space="preserve">Заглушка торцевая для кабель-канала 92х20 мм. Материал – самозатухающий пластикат. Цвет серый. </t>
  </si>
  <si>
    <t xml:space="preserve">Накладка на стык для кабель-канала 92х20 мм. Материал – самозатухающий пластикат. Цвет серый. </t>
  </si>
  <si>
    <t xml:space="preserve">Угол плоский для кабель-канала 92х20 мм. Материал – самозатухающий пластикат. Цвет серый. </t>
  </si>
  <si>
    <t>Распаечная коробка с разделительными перегородками для кабель-канала 92х20 мм. Подключение с четырех направлений. Разделена  перегородками. Материал – самозатухающий пластикат. Цвет серый.</t>
  </si>
  <si>
    <t>Мини-колонна высота Н= 07 м. оборудованная. Используется совместно с кабель-каналом напольным 92х20 мм. Корпус выполнен из алюминия с разделением перегородками на четыре секции. Оснащена: - алюминиевый корпус с 4 секциями; - укомплектованными розеточными блоками с двух сторон емкостью до четырех модулей каждый (цвет белый); - фиксатор с защитной накладкой; - заглушка.  розеточный блок укомплектован двумя розетками: розетка простая для всех видов суппортов 2к+з, с винтовым зажимом и механической  блокировкой (защитные шторки). Исполнение розетки: - немецкий стандарт, - напряжение, В 230. - сила тока максимальная, А 16. -  размер, мм 45х45.</t>
  </si>
  <si>
    <t xml:space="preserve">Блок розеточный настольный укомплектованный с соединительным шнуром. Блок с кабельным органайзером для упорядочивания шнуров подключенного оборудования. Розетки 2к+з с отверстиями, расположенными под углом 45° для удобства подсоединения угловых вилок, с защитными шторками. Мощность максимальная, Вт 3680. Напряжение, В 230. Провод: длина, м 3; сечение токопроводящих жил, мм² 3х2,5. Вилка штепсельная2к+з 16 А, 250 В, с угловым вводом. Корпус выполнен из алюминия. Оснащен: - 4 розетки 2к+з с механической блокировкой; - 1 выключатель АВДТ с подсветкой; - соединительный шнур. </t>
  </si>
  <si>
    <t>Переходник USB – COM Скорость передачи данных не менее 1 Мбит/сек Тип оборудования - Кабель-адаптер Разъем на переходнике -  «папа» 9 пин Поддержка ОС Windows 95, Windows 98, Windows ME, Windows 2000,Windows XP, Windows XP64, Mac OS 8.5 с драйвером USB Преобразование последовательного порта компьютера в порт USB с помощью данного адаптера невозможно Гарантия 1 год.</t>
  </si>
  <si>
    <t xml:space="preserve">Опрессовыватели модульных наконечников системы WE и DEC с дополнительными функциями • Три функции в одном инструменте • Сечение провода AWG 28...24 • Упоры рассчитаны для: 4-полюсных штекеров WE 6-полюсных штекеров (RJ11) WE 6-полюсных  текеров WE (DEC) 8-полюсных штекеров WE (RJ45) • Для штекеров AMP или аналогичных по размерам • Другие варианты - по запросу Длина не более 205мм • Вес не более 525г </t>
  </si>
  <si>
    <t>Обеспечивает быстрый нагрев, автоматическое поддержание установленной температуры жала паяльника с точностью +/-10 С.   конструкция станции, включает держатель для паяльника и губку для чистки жала. Напряжение питания в диапазоне: 220-240 В/50 Гц  потребляемая мощность не менее: 48 Вт Температурный режим пайки диапазоне: 150 - 450°С Градуированная шкала 150-300-350-400-450°С Размеры не более: 175×103×90 мм Вес не более: 870 гр Гарантия 1 год.</t>
  </si>
  <si>
    <t>Измерение постоянного напряжения - 40mV 400mV 4V/40V/400V 1000V, ±(0.8%+3) ±(0.8%+3) ±(0.5%+1) ±(1%+3); Измерение   переменного напряжения -40mV 400mV 4V/40V/400V 750V, ±(1.2%+5) ±(1.2%+5) ±(1%+3) ±(1.2%+5); Измерение переменного тока -400.0mA/4000mA 40.00mA/400.0mA 4.000A/10.00A, ±(1.2%+5) ±(1.5%+5) ±(2%+5); Измерение постоянного тока-400.0mA/4000mA 40.00mA/400.0mA 4.000A/10.00A, ±(1%+2) ±(1.2%+3) ±(1.5%+3); Измерение сопротивления-400.0Om 4.000kOm/40.00kOm/400.0kOm 4.000MOm 40.00MOm, ±(1.2%+2) ±(1%+2) ±(1.2%+2) ±(1.5%+2); Измерение емкости-40.00nF 400.0nF/4.000mF/40.00mF 400.0mF 4000mF, ±(3%+5) ±(3%+5) ±(4%+5); Частота-10Hz-10MHz, ±(0.1%+4); Измерение влажности - 0.1%~99.9%; Измерения температуры - (°C) -40°C~-20°C &gt;-20°C~0°C &gt;0°C~100°C &gt;100°C~1000°C, -(8%+5) ±(1.2%+4) ±(1.2%+3) ±(2.5%+2); Спящий режим - около 15 мин; Аналоговая шкала-41 деление; Вх. сопротивление для постоянного напряжения- Около 10MOm; Питание-9V (6F22) x 1 (Крона); Габариты не более- 80 x 87 x 47мм; Вес не более -370 г. Гарантия 1 год.</t>
  </si>
  <si>
    <t>розетка простая для всех видов суппортов 2к+з, с винтовым зажимом и механической блокировкой (защитные шторки) с отверстиями, расположенными под углом 45° для удобства подсоединения угловых вилок. Исполнение розетки: - немецкий стандарт, - напряжение, В 230. - сила тока максимальная, А 16. - размер, мм 45х45.</t>
  </si>
  <si>
    <t>Сварной металлический корпус со съемной монтажной панелью. Корпус со степенью защиты не ниже IP55. Монтажная панель  перфорированная. Диаметр отверстия перфорации, мм 3,3 Габарит корпуса: 700×500×250мм Толщина корпуса не более, мм 1,3 Масса не более 16,5 кг Тип покрытия текстурированный полиэстер толщиной 80 мкм</t>
  </si>
  <si>
    <t xml:space="preserve">Провод соединительный три токопроводящие жилы по 2,5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</si>
  <si>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 xml:space="preserve">Провод соединительный три токопроводящие жилы по 4 мм² Технические характеристики: допустимая температура окружающей среды от -25°до +40°С; провода не распространяют горение срок службы проводов: не менее 6 лет. Поставка провода в бухте длиной не менее 100 м. </t>
  </si>
  <si>
    <t>Выключатель дифференциального тока ВДТ. Технические характеристики: Тип: АС-переменный ток, Номинальный ток In, A: 63, Кол-во полюсов: 4P Номинальное напряжение Ue, В: 400 – 415 Номинальный дифференциальный ток отключения, мА 30</t>
  </si>
  <si>
    <t xml:space="preserve">Наконечники-гильзы с изолированным фланцем в виде ленты Материал: электротехническая луженая медь. Соответствует NF С 63-023. Стандарт: DIN 46228/4 - DIN 47002 для изолирующей части. Диапазон температур: - 30 + 85 С°. Изоляция – полиамид. Размеры. Длина общая, мм 14,5 Длина контактного стержня, мм 8 Номинальное сечение проводника, мм² 0,75 Диаметр контактного стержня, мм 1,5 Диаметр хвостовика, мм 3,4
</t>
  </si>
  <si>
    <t>Материал обтирочный ветошь</t>
  </si>
  <si>
    <t>Нетканое холстопрошивное полотно - обтирочный  материал, получаемый путем переплетения волокон хлопка без применения ткаческих технологий. Характеристика. Ширина, мм 1400. Ширина   Паковка рулон, м 100.Плотность, г/м² 140.строчки, мм 5. Цвет белый.</t>
  </si>
  <si>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</si>
  <si>
    <t>Каркас из натурального дерева, обшит экокожей, по периметру кресла предусмотрены утяжки. В основании кресла пружинный блок. Наполнитель ППУ, синтепон. Ширина не менее 790 мм; глубина не менее 980 мм; высота не менее 930 мм.</t>
  </si>
  <si>
    <r>
      <t>3 розетки в режиме постоянного напряжения, независимо от положения (включено или выключено) выключателя питания, и предназначены для устройств, настройки которых сбиваются при отключении питания. Сетевой фильтр с защитой телефонной линии и антенного (TV) входа. Частота в пределах:</t>
    </r>
    <r>
      <rPr>
        <sz val="10"/>
        <color rgb="FF222222"/>
        <rFont val="Times New Roman"/>
        <family val="1"/>
        <charset val="204"/>
      </rPr>
      <t xml:space="preserve"> </t>
    </r>
    <r>
      <rPr>
        <sz val="10"/>
        <color theme="1"/>
        <rFont val="Times New Roman"/>
        <family val="1"/>
        <charset val="204"/>
      </rPr>
      <t>45 ~ 55 Гц. Максимальный ток нагрузки, в пределах - 10А. Разделительный фильтр для проводных телефонных линий с разъемами RJ-11 с защитой модема /факс-аппарата/ DSL-модема. Общее количество розеточных гнезд, не менее 6. Длина кабеля, не менее 2.4 метра. Гарантийный срок, не менее 12 месяцев.</t>
    </r>
  </si>
  <si>
    <t>Услуги питания для организации семинаров и конференции (бизнес)</t>
  </si>
  <si>
    <t>Папка-скоросшиватель, белая, без замка. Папка-обложка Дело A4, однотонная, мелованная, плотность не менее 360 г/м²</t>
  </si>
  <si>
    <r>
      <t xml:space="preserve">Внешний вид: прозрачная, стекловидная или с наличием пузырьков воздуха масса. Температура размягчения: не ниже 66 </t>
    </r>
    <r>
      <rPr>
        <vertAlign val="superscript"/>
        <sz val="10"/>
        <color theme="1"/>
        <rFont val="Times New Roman"/>
        <family val="1"/>
        <charset val="204"/>
      </rPr>
      <t>о</t>
    </r>
    <r>
      <rPr>
        <sz val="10"/>
        <color theme="1"/>
        <rFont val="Times New Roman"/>
        <family val="1"/>
        <charset val="204"/>
      </rPr>
      <t>С; Фасовка не более 20г.</t>
    </r>
  </si>
  <si>
    <r>
      <t>Соответствие требованиям МЭК/ЕN 61095,</t>
    </r>
    <r>
      <rPr>
        <sz val="10"/>
        <color theme="1"/>
        <rFont val="Times New Roman"/>
        <family val="1"/>
        <charset val="204"/>
      </rPr>
      <t xml:space="preserve"> </t>
    </r>
    <r>
      <rPr>
        <sz val="10"/>
        <color rgb="FF333333"/>
        <rFont val="Times New Roman"/>
        <family val="1"/>
        <charset val="204"/>
      </rPr>
      <t>IEC 947-4-1, BS EN 60947-4-1, IEC 61095. Установка на DIN-рейку 35 мм. Диапазон рабочих температур, °С от -25° до +40. Имеет три группы нормально разомкнутых рабочих контактов (3р). Имеет одну группу нормально разомкнутых дополнительных контактов (1р). Степень защиты IP20. Технические характеристики Номинальное рабочее напряжение переменного тока U, В400 Номинальный рабочий ток Is, категория применения АС-3, А 25. Номинальная мощность категория применения АС-3, кВт 4. Номинальное напряжение катушки управления Uc, В~230. Число модулей по 17,5 мм, шт. 2. Вес не более, кг. 0,3.</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</si>
  <si>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0,5 Диаметр контактного стержня, мм 1,5 Диаметр хвостовика, мм 3,4</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</si>
  <si>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1,0 Диаметр контактного стержня, мм 1,7 Диаметр хвостовика, мм 3,6</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</si>
  <si>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1,5 Диаметр контактного стержня, мм 2 Диаметр хвостовика, мм 4,1</t>
    </r>
  </si>
  <si>
    <r>
      <t>Наконечники-гильзы с изолированным фланцем в виде ленты Материал: электротехническая луженая медь.</t>
    </r>
    <r>
      <rPr>
        <sz val="10"/>
        <color rgb="FF333333"/>
        <rFont val="Times New Roman"/>
        <family val="1"/>
        <charset val="204"/>
      </rPr>
      <t xml:space="preserve"> Соответствует NF С 63-023.  </t>
    </r>
    <r>
      <rPr>
        <sz val="10"/>
        <color theme="1"/>
        <rFont val="Times New Roman"/>
        <family val="1"/>
        <charset val="204"/>
      </rPr>
      <t xml:space="preserve">Стандарт: DIN 46228/4 - DIN 47002 для изолирующей части. </t>
    </r>
    <r>
      <rPr>
        <sz val="10"/>
        <color rgb="FF333333"/>
        <rFont val="Times New Roman"/>
        <family val="1"/>
        <charset val="204"/>
      </rPr>
      <t>Диапазон температур: - 30 + 85 С°. Изоляция – полиамид. Размеры. Длина общая, мм 14,5 Длина контактного стержня, мм 8 Номинальное сечение проводника, мм² 2,5 Диаметр контактного стержня, мм 2,6  диаметр хвостовика, мм 4,8</t>
    </r>
  </si>
  <si>
    <t>Коннектор RJ-45 – это модульная 8-ми позиционная вилка с 8-ю контактами - 8P8C</t>
  </si>
  <si>
    <t>Не менее 32 винта с единство отвёрткой Упаковка в коробке ABS пластичной Размер упаковки не более: 10.5 * 13 * 3 см Материал насадок хром ванадиевая сталь (твёрдость 50) включенные детали:  - - Отвертка 2.0 звезды - Отвертка U1 U-Формы - Отвертка 1.0 формы - Привод 3.0 винта формы треугольника - Щипчики и H4 x 60mmОтвертка H1.5 H2.0 H2.5 H3.0 H3.5 H4.0 наговора - Перекрестная отвертка PH00 PH0 PH1 PH2 - Отвертка Trox: T4, T5 T6 T7 T8 T10 T15 T20 - Прямая отвертка 1.0 1.3 1.5 2.0 2.5 3.0 4.0 - Отвертка Y3.0 y</t>
  </si>
  <si>
    <t>Циркуляционный насос 30/10-Т, с мокрым ротором</t>
  </si>
  <si>
    <t>Циркуляционный насос 30(диаметр резьбового соединения)/10(напор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180 W; частота вращения: 1950 / 2250 / 2650 об/мин; ток при 3~400В: 0,35 / 0,48 / 0,78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</si>
  <si>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30/10-М, с мокрым ротором</t>
  </si>
  <si>
    <t>Циркуляционный насос 30(диаметр резьбового соединения)/10(напор насоса)-М(однофазный),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10 м3/ч; макс. напор: 11.5 M. Подсоединения к трубопроводу: резьбовое соединение труб: Rp 1¼; резьба: G 2; габаритная длина: 180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1~230 В, 50 Гц; частота сети: 50 Гц; номинальная мощность мотора: 180 W; частота вращения: 2400 / 2550 / 2700 об/мин; потребляемая мощность 1~230 В: 335 / 385 / 390 Вт; ток при 3~400В: 1,72 / 1,87 / 1,90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6,3 кг.</t>
  </si>
  <si>
    <t>Циркуляционный насос 30/1-10, с мокрым ротором</t>
  </si>
  <si>
    <t>Циркуляционный насос 30(диаметр резьбового соединения)/1-10(диапазон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Серый чугун; рабочее колесо: синтетический материал; вал насоса: нержавеющая сталь, подшипники: металлографит. Допустимая перекачиваемая среда: макс. расход: 9 м3/ч; макс. напор: 10 M.  Подсоединения к трубопроводу: резьбовое соединение труб: Rp 1¼; резьба: G 2;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 Гц; частота сети: 50/60 Гц; номинальная мощность мотора: 140 W; частота вращения: 1400 - 4450 об/мин; потребляемая мощность 1~230 В: 9 - 190 Вт; ток при 1~230В: 0,13 - 1,30 A; защита мотора: встроенная; резьбовой ввод для кабеля: 1x7/1x9/1x13,5.Максимальное допустимое рабочее давление: 10 бар; диапазон температур при макс. температуре окружающей среды +40 °C: -10...+110 °C.  Цвет покраски корпуса: Panton 334. Вес: 4,2 кг.</t>
  </si>
  <si>
    <t>Циркуляционный насос 40/10-Т, с мокрым ротором</t>
  </si>
  <si>
    <t>Циркуляционный насос 40(диаметр фланцевого соединения)/10(напор насоса) -Т(трехфазный)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 вал насоса: нержавеющая сталь; подшипники: металлографит. Допустимая перекачиваемая среда: макс. расход: 21 м3/ч; макс. напор: 10 M. Подсоединения к трубопроводу: номинальный внутренний диаметр фланца: DN 40; фланец: Комбинированный фланец PN6/10; габаритная длина: 250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350 W; частота вращения: 2200 / 2500 / 2800 об/мин; ток при 3~400В: 0,65 / 0,82 / 1,17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14,7 кг.</t>
  </si>
  <si>
    <t>Циркуляционный насос 65/13-Т, с мокрым ротором</t>
  </si>
  <si>
    <t>Циркуляционный насос 65(диаметр фланцевого соединения)/13(напор насоса)-Т(трехфазный), с мокрым ротором, ручная регулировка мощности с 3 ступенями частоты вращения. Материалы: корпус насоса: серый чугун, покрыт катафоретическим лакированием для оптимальной защиты от коррозии; рабочее колесо: синтетический материал, вал насоса: нержавеющая сталь; подшипники: металлографит. Допустимая перекачиваемая среда: макс. расход: 49 м3/ч; макс. напор: 13 M. Подсоединения к трубопроводу: номинальный внутренний диаметр фланца: DN 65; фланец: комбинированный фланец PN6/10; габаритная длина: 340 мм. Мотор/электроника: с защитным модулем C; создаваемые помехи: EN 61000-6-3; помехозащищенность: EN 61000-6-2; степень защиты: IP X4D; класс нагревостойкости изоляции: H; подключение к сети: 3~230/400 В, 50 Гц; частота сети: 50 Гц; номинальная мощность мотора: 1100 W; частота вращения: 2250 / 2550 / 2800 об/мин; ток при 3~400В: 1,74 / 2,10 / 2,93 A; защита мотора: встроенная; резьбовой ввод для кабеля: 2x13,5.  Рабочее давление: 10 бар. Диапазон температур при макс. температуре окружающей среды +40 °C: -20...+130 °C.  Цвет покраски корпуса: Panton 334. Вес: 27,2 кг.</t>
  </si>
  <si>
    <t>Циркуляционный насос 25/1-8, с мокрым ротором</t>
  </si>
  <si>
    <t>Циркуляционный насос 25(диаметр резьбового соединения)/1-8(диапазон изменения напора), с мокрым ротором, со встроенным электронным регулированием мощности для поддержания постоянного/переменного перепада давления. Материалы: корпус насоса: бронза  по о DIN 50930-6 согласно Постановлению о питьевой воде 2001 г. (TrinkwV 2001); рабочее колесо: синтетический материал, вал насоса: нержавеющая сталь; подшипники: графит, пропитанный синтетической смолой. Допустимая перекачиваемая среда: макс. расход: 8 м3/ч; макс. напор: 7.0 M.  Подсоединения к трубопроводу: Резьбовое соединение труб: Rp 1; Резьба: G 1½; габаритная длина: 180 мм. Мотор/электроника: класс EEI: A; электромагнитная совместимость: EN 61800-3; создаваемые помехи: EN 61000-6-3; помехозащищенность: EN 61000-6-2; регулирование частоты вращения: частотный преобразователь (ЧП); степень защиты: IP X4D; класс нагревостойкости изоляции: F; подключение к сети: 1~230 В, 50/60 Гц; частота сети: 50/60 Гц; номинальная мощность мотора: 100 W; частота вращения: 1400 - 3700 об/мин; потребляемая мощность 1~230 В: 9 - 130 Вт; ток при 1~230В: 0,13 - 1,20 A; защита мотора: встроенная; резьбовой ввод для кабеля: 1x7/1x9/1x13,5. Максимальное допустимое рабочее давление: 6/10 бар; диапазон температур при макс. температуре окружающей среды +40 °C: -10...+110 °C. Цвет покраски корпуса: Panton 334. Вес: 4,5 кг.</t>
  </si>
  <si>
    <t>Многоступенчатый нормальновсасывающий горизонтальный высоконапорный центробежный насос с электронным управлением 205-1,1/2</t>
  </si>
  <si>
    <t>Многоступенчатый нормальновсасывающий горизонтальный высоконапорный центробежный насос с электронным управлением2(расход в м3/ч)05(количество рабочих колес)-1,1(номинальная мощность мотора)/2(количество полисов)с горизонтальным всасывающим и вертикальным напорным штуцером и встроенным частотным преобразователем с воздушным охлаждением. Все детали, соприкасающиеся с перекачиваемой средой, такие как секции, рабочие и ведущие колеса, а также горшкообразный корпус, изготовлены из нержавеющей стали. Исполнение: PN 10. Допуск KTW/WRAS/ACS для всех деталей, соприкасающихся с перекачиваемой средой (EPDM). Со сплошным насосным валом мотора и не зависящим от направления вращения скользящим торцевым уплотнением. Частотный преобразователь с плавной регулировкой частоты вращения от 17 до макс. 60 Гц (частота вращения мотора от 1000 до 3600 об/мин). Мотор: класс нагревостойкости изоляции: F; степень защиты: IP 54; номинальная мощность мотора: 1,10 кВт; подключение к сети: 1~230 V; номинальный ток 1~230 В, 50 Гц: 14,10 A. Вес: 17,2 кг.</t>
  </si>
  <si>
    <t>Работы по  установке системы полива и озеленению  на территории «Назарбаев Университет»</t>
  </si>
  <si>
    <t>Без применения норм Правил (пп.26 п.15)</t>
  </si>
  <si>
    <t>Предусмотреть установку поливочного водопровода с оптимальным размещением и количеством: труб, дождевателей, металлических баков и другого оборудования на территории «Назарбаев Университет» в соответствии с проектно- сметной документацией.</t>
  </si>
  <si>
    <t>В течение 30 рабочих дней с момента подписания договора</t>
  </si>
  <si>
    <t>Работы по  озеленению  на территории «Назарбаев Университет»</t>
  </si>
  <si>
    <t>Без применения норм Без применения норм Правил (пп.26 п.15)</t>
  </si>
  <si>
    <t>Предусмотреть устройство газона из дерна, включающего в себя подготовку почвы и дальнейший уход за ним на территории «Назарбаев Университет»  в соответствии с проектно-сметной документации.</t>
  </si>
  <si>
    <t>г.Астана, пр. Кабанбай батыра, 54</t>
  </si>
  <si>
    <t>2013 жылғы 5 тамыздағы №133</t>
  </si>
  <si>
    <t>Аренда микроавтобусов в количестве 4 единиц с посадочными местами 17-19 мест. Общее количество аренды 4 микроавбосусов составляет - 108 часов.</t>
  </si>
  <si>
    <t>Со дня вступления в силу Договора и по 31 декабря 2013 года. По заявке Заказчика.</t>
  </si>
  <si>
    <t>Услуги по организации питания для международной конференции «ESCAS» (фуршет)</t>
  </si>
  <si>
    <t>Услуги по организации питания для международной конференции «ESCAS» (Обед)</t>
  </si>
  <si>
    <t>Услуги по организации питания для международной конференции «ESCAS» (ужин)</t>
  </si>
  <si>
    <t>Услуги питания. Меню на одного человека из расчета по одной штуке: кофе, чай, сок, вода без газа- 0,5 л., канапе с колбасой, куырма самса, пирожки печеные, пирожное, блинчики с джемом, пирожное творожное. Количество участников 640 человек.</t>
  </si>
  <si>
    <t xml:space="preserve">Услуги питания. Меню на одного человека из расчета по одной штуке: чай, вода без газа- 0,5 л., салат из свежих овощей, салат из фиолетовой капусты с овощами, суп грибной, щи зеленые, мясо по тайски. Стейк куриный в сухарях, рис припущенный, картофель по-итальянски, хлеб черный, пирог Лимонный. Количество участников 380 человек. </t>
  </si>
  <si>
    <t>Блокнот</t>
  </si>
  <si>
    <t>Блокнот формата А4 в линейку, не менее 50 листов, на спирали, предназначена для записей адресов, телефонов</t>
  </si>
  <si>
    <t>В течение 5 календарных дней со дня получения заявки от Заказчика</t>
  </si>
  <si>
    <t>Вкладыш файл</t>
  </si>
  <si>
    <t>Файл прозрачный, формат А4, плотность пленки 50-70 мкр., в упаковке 100 штук</t>
  </si>
  <si>
    <t xml:space="preserve">Упаковка </t>
  </si>
  <si>
    <t>Ватман А1</t>
  </si>
  <si>
    <t>Бумага чертежная м.А (ватман) ф.А1 (не менее 610х860мм), пл.200г/м кв. с вод. знаками ГОСТ 597-73, белого цвета</t>
  </si>
  <si>
    <t>Журнал входящей /исходящей корреспонденции</t>
  </si>
  <si>
    <t>Журнал входящей/исходящей корреспонденции, твердый переплет, обложка кожзаменитель, формат А4, для регистрации документов, не менее 96 листов</t>
  </si>
  <si>
    <t>Калькулятор</t>
  </si>
  <si>
    <t>Бухгалтерский настольный 16-ти разрядный калькулятор с широким дисплеем. Пластиковые кнопки и корпус. С двойными функциями памяти, 2 вида питания, размер не менее 203,2*158*31 мм, вес 231 гр</t>
  </si>
  <si>
    <t>Калькулятор инженерный</t>
  </si>
  <si>
    <t>Система Natural Display; 252 функций; Полностью матричный дисплей (31×96 точек); Естественный ввод/вывод числовых буквенных выражений (принятый для записи в учебниках); Натуральное представление результатов; Одновременное отображение введенного выражения и результата; Просмотр, редактирование и повторное вычисление выражений; Скоростной ввод данных (функция переката по клавишам); До 24 вложенных скобок; 9 ячеек независимой памяти; Округление до заданной точности, экспоненциальный вид чисел; Действия с обыкновенными и десятичными дробями; Произвольные степени и корни, показательные функции; Тригонометрические и гиперболические функции; Логарифмы по произвольному основанию; Генерирование целых случайных чисел; Расчеты в шестидесятеричной системе исчисления, перевод в десятичную и обратно; Вычисления в градусах, радианах и градах; Пересчет полярных координат в прямоугольные и обратно; Вычисление абсолютного значения; Факториалы, обратные числа, перестановки и сочетания; Разложение натуральных чисел на простые множители; Построение таблиц значений функций; Табличный редактор статистических данных; Статистические расчеты одной и двух переменных; Регрессионный анализ; Регулировка контрастности дисплея; Габариты (В×Ш×Т): 162×80×11,1 мм; Вес: 95 г; Энергопотребление: 1 батарея LR44 и солнечный элемент; Автоматическое выключение питания; Защитная сдвижная пластиковая крышка</t>
  </si>
  <si>
    <t>Книга канцелярская</t>
  </si>
  <si>
    <t>Книга канцелярская для учета, формат А4 с различной разлиновкой, обложки картонные, размер 200*300мм, не менее 60 листов</t>
  </si>
  <si>
    <t>Карандаш простой с ластиком</t>
  </si>
  <si>
    <t>Карандаш офисный чернографитный, заточенный карандаш с ластиком. На изломе не образуются острых сколов. Цвет корпуса в ассортименте.</t>
  </si>
  <si>
    <t>Карандаш механический</t>
  </si>
  <si>
    <t>Пластиковый корпус с клипом. Пишущий узел 0,5-0,7м. Подача стержня осуществляется по мере необходимости.</t>
  </si>
  <si>
    <t>Лоток вертикальный</t>
  </si>
  <si>
    <t>Пластиковый накопитель для бумаг формата А4+, из плотного твердого пластика, литой, с глянцевой поверхностью, устойчивый, с местом для маркировки на корешке.</t>
  </si>
  <si>
    <t>Маркер текстовый</t>
  </si>
  <si>
    <t>Толщина письма 1-4,6 мм. Может использоваться на бумаге для факсов и копировальных машин без затемнения текста, наконечник скошенный. В упаковке по 4 шт. /4 цв.</t>
  </si>
  <si>
    <t>Ножницы</t>
  </si>
  <si>
    <t>Канцелярские, выполнены из нержавеющей стали. Оригинальный дизайн эргономичные ручки для удобства работы. Острые лезвия.</t>
  </si>
  <si>
    <t>Набор настольный для руководителя</t>
  </si>
  <si>
    <t xml:space="preserve">Набор настольный из дерева: Подложка для письма, подставка для двух ручек, подставка для бумаг, для визиток, для календаря, стакан, рамка для фото, большие часы, нож для писем двойной, горизонтальный лоток для бумаг формата А4. </t>
  </si>
  <si>
    <t>Органайзер</t>
  </si>
  <si>
    <t>Настольные наборы с наполнением, вращающиеся. Эргономичный дизайн. Глянцевый черный пластик. Вращающийся. Комплект канцелярских принадлежностей из 12 предметов (2 карандаша, ручка, точилка, ластик, линейка, скрепки, бумага для заметок, степлер, скобы, ножницы, канцелярский нож, антистеплер)</t>
  </si>
  <si>
    <t>Нить для прошивки документов</t>
  </si>
  <si>
    <t>Папка адресная "На подпись"</t>
  </si>
  <si>
    <t>Папка адресная "На подпись", в твердом переплете, формата А4, цвет по согласованию с Заказчиком.</t>
  </si>
  <si>
    <t>Ручка шариковая</t>
  </si>
  <si>
    <t>Ручка гелевая</t>
  </si>
  <si>
    <t>Удобный классический корпус ручки. Гелевый тип чернил обеспечивает гладкое письмо и равномерную подачу чернил. Мягкая прорезиненная зона захвата обеспечивает удобство со стержнем, цвет пасты по согласованию с Заказчиком</t>
  </si>
  <si>
    <t>Степлер 23\10</t>
  </si>
  <si>
    <t>Степлер с металлическими частями стальным основанием с пластиковой скользящей основой. Вместимость контейнера не менее 100 скоб. Пробивает  не менее 200 листов</t>
  </si>
  <si>
    <t>Степлер №24/6</t>
  </si>
  <si>
    <t>Выполнен из пластика с металлическим механизмом Объем скрепления до 20л., глубина захвата 65мм, Выполняет открытое, закрытое и обивочное сшивание, загрузка скоб сверху. Цельнометаллический механизм подачи скоб.</t>
  </si>
  <si>
    <t>Степлер №10</t>
  </si>
  <si>
    <t>Выполнен из пластика с металлическим механизмом Объем скрепления до 10л., глубина захвата 50мм, Выполняет закрытое сшивание, для скоб №10, загрузка скоб сверху. Корпус пластик. Цельнометаллический механизм подачи скоб.</t>
  </si>
  <si>
    <t>Скотч 50мм</t>
  </si>
  <si>
    <t>Скотч 50мм*60м, цвет прозрачный, изготовлен из полипропилена</t>
  </si>
  <si>
    <t>Диспенсер для клейкой ленты в комплекте с клейкой лентой</t>
  </si>
  <si>
    <t>Диспенсер настольный прозрачный, в комплекте со скотчем 19 мм, длиной не менее 65 м</t>
  </si>
  <si>
    <t>Скоросшиватель пластиковый</t>
  </si>
  <si>
    <t>Стандартный пластиковый скоросшиватель с прозрачным цветным верхом и лейблом для маркировки размером</t>
  </si>
  <si>
    <t>Точилка</t>
  </si>
  <si>
    <t>Для карандашей различных диаметров. Выполнено из пластика, с контейнером для стружек.</t>
  </si>
  <si>
    <t>Тетрадь на кольцах</t>
  </si>
  <si>
    <t>Формат А 4  на пластиковой пружине, в клетку, не менее 70 листов, цвет по согласованию с Заказчиком</t>
  </si>
  <si>
    <t>Штрих растворитель</t>
  </si>
  <si>
    <t>Корректоры для исправления ошибок на бумаге и картоне, непрозрачный раствор, односторонняя структура. Быстровысыхающая на химической основе. Обладает высокой степенью белизны. Штрих 20 мл. на спиртовой основе.</t>
  </si>
  <si>
    <t>Антистеплер</t>
  </si>
  <si>
    <t>Закладка постик</t>
  </si>
  <si>
    <t>Бумага офисная</t>
  </si>
  <si>
    <t>Бумага для записи в боксе</t>
  </si>
  <si>
    <t>Пластиковые блоки для бумаги. Бумага для заметок в единых индивидуальных пакетах 90*900*500 мм, упакован в термоусадочную пленку, цвет белый</t>
  </si>
  <si>
    <t>Обложка для переплета формат А4</t>
  </si>
  <si>
    <t>Обложка для переплета, пластиковая, формат А4, прозрачная</t>
  </si>
  <si>
    <t>Дырокол - 16 л.</t>
  </si>
  <si>
    <t>Применяются для одновременной перфорации не менее 16 листов. Диаметр отверстий 5,5 мм, Расстояние между ними 80 мм, Выполнен из металла.</t>
  </si>
  <si>
    <t>Дырокол -150л</t>
  </si>
  <si>
    <t>Дырокол применяются для одновременной перфорации не менее 150 листов. Диаметр отверстий 6,0 мм, Расстояние между ними 80 мм, Выполнен из металла. Форматная линейка.</t>
  </si>
  <si>
    <t>Дырокол - 60 л.</t>
  </si>
  <si>
    <t>Дырокол металлический, со встроенной линейкой толщина перфорации не менее 60 листов, пробивание двух отверстии.</t>
  </si>
  <si>
    <t>Ежедневник датированный - A5</t>
  </si>
  <si>
    <t>Ежедневники формата А5  датированный: указаны число и месяц. На казахском, русском и английском языках, с двумя закладками, со справочными материалом по Республики Казахстан, картами Республики Казахстан и мира.</t>
  </si>
  <si>
    <t>Зажим - 25мм</t>
  </si>
  <si>
    <t>Металлические для скрепления бумаг без перфорирования. ширина 25мм, цвет черный</t>
  </si>
  <si>
    <t>Зажим - 41мм</t>
  </si>
  <si>
    <t>Металлические для скрепления бумаг без перфорирования,  ширина 41мм, цвет черный</t>
  </si>
  <si>
    <t>Зажим-15мм</t>
  </si>
  <si>
    <t>Металлические для скрепления бумаг без перфорирования,  ширина 15мм, цвет черный,  в картонной упаковке, в упаковке 12 штук.</t>
  </si>
  <si>
    <t>Зажим-19мм</t>
  </si>
  <si>
    <t>Металлические для скрепления бумаг без перфорирования,  цвет черный, ширина 19мм, в картонной упаковке, в упаковке 12 штук.</t>
  </si>
  <si>
    <t>Записная книжка - A5</t>
  </si>
  <si>
    <t>Алфавитная книжка для записи различной информации, в мягком переплете, формат A5, не менее 96 листов</t>
  </si>
  <si>
    <t>Обложка для переплета формат А3</t>
  </si>
  <si>
    <t>Обложка для переплета, пластиковая, формат А3, цвет прозрачный</t>
  </si>
  <si>
    <t xml:space="preserve">Клей-карандаш  </t>
  </si>
  <si>
    <t>Используется для склеивания бумаги, фотографий, картона, полупрозрачный, морозостойкий, без запаха в пластиковой тубе, консистенция - средней вязкости. Вес 35 гр.</t>
  </si>
  <si>
    <t>Конверт А4</t>
  </si>
  <si>
    <t>Предназначены для почтовых отправлений различной документации, писем. Самоклеющиеся, с силиконовой лентой для защиты клея, изготовлены из белой высококачественной бумаги, размеры А4, 229*324мм, 100г/м²</t>
  </si>
  <si>
    <t>Конверт  А5</t>
  </si>
  <si>
    <t>Предназначены для почтовых отправлений различной документации, писем и т.д. самоклеющиеся, с силиконовой лентой для защиты клея, изготовлены из белой высококачественной бумаги, размеры А5, 110*220 мм, 80г/м²</t>
  </si>
  <si>
    <t>Ластик - 20х50мм белый</t>
  </si>
  <si>
    <t>Ластики  для стирания надписей и рисунков, написанных разлиными видами карандашей, чернил, туши с бумажных и картонных поверхностей. Размер 20*50 мм, белый, для чернографитных карандашей.</t>
  </si>
  <si>
    <t>Макетный нож - 18см.</t>
  </si>
  <si>
    <t>Эргономичная ручка. Автоматический блокиратор для лезвия, универсальные ножи-каттеры и острые лезвия.</t>
  </si>
  <si>
    <t>Мастика - синяя</t>
  </si>
  <si>
    <t>Высококачественная жидкая основа предназначена для заправки печатей. В пластиковой треугольной тубе со скошенным краем</t>
  </si>
  <si>
    <t>Папка с зажимом</t>
  </si>
  <si>
    <t>Многофункциональная пластиковая папка с металлическим боковым прижимом и кармашком для идентификации на корешке, толщина пластика 0,65мм, ширина корешка 2 см, формат А4.</t>
  </si>
  <si>
    <t>Формат А4, изготовлена из плотного пластика, по углам закрывается на две эластичные резинки, вмещает до 300 стандартных листов</t>
  </si>
  <si>
    <t xml:space="preserve">Папка регистратор </t>
  </si>
  <si>
    <t>70мм, файл архивный, ламинированный. Формат А4, вмещает от 350 до 550 листов. На корешке пластиковое окно.</t>
  </si>
  <si>
    <t>Скобы - №10</t>
  </si>
  <si>
    <t>Стальные оцинкованные скобы, в упаковке 1000 штук. Размер скоба №10</t>
  </si>
  <si>
    <t>Скобы - №24/6</t>
  </si>
  <si>
    <t>Стальные оцинкованные скобы, в упаковке 1000 штук. Размер скоба №24/6</t>
  </si>
  <si>
    <t>Скобы-23\23</t>
  </si>
  <si>
    <t>Стальные оцинкованные скобы, в упаковке 1000 штук. Размер скоба №23/23</t>
  </si>
  <si>
    <t>Скобы-23\12</t>
  </si>
  <si>
    <t>Стальные оцинкованные скобы, в упаковке 1000 штук. Размер скоба №23/12</t>
  </si>
  <si>
    <t>Грифель - стержень для механических карандашей</t>
  </si>
  <si>
    <t>Твердость – твердо-мягкий, ширина линии стержня 0,5 мм, в упаковке 12 штук</t>
  </si>
  <si>
    <t>Линейка</t>
  </si>
  <si>
    <t>Линейка из пластика, односторонняя шкала, прозрачная, четкое нанесение шкалы делений, 30 см.</t>
  </si>
  <si>
    <t>Портфель</t>
  </si>
  <si>
    <t>Портфель с двумя ручками для документов формата А4, пластиковый, застежка на молнии, цвет по согласованию с Заказчиком</t>
  </si>
  <si>
    <t>Тетрадь формат A5, 48л. в клетку, картонная обложка</t>
  </si>
  <si>
    <t>Папка на завязках</t>
  </si>
  <si>
    <t>Папка подвесная</t>
  </si>
  <si>
    <t>Формат А4. Папка из тонкого плотного картона с прочными металлическими направляющими. Наличие индексных ярлыков. Размер:  240* 365 мм</t>
  </si>
  <si>
    <t>Формат А4. Папка из тонкого плотного картона с прочными металлическими направляющими. Наличие индексных ярлыков. Размер: 234×310 мм</t>
  </si>
  <si>
    <t>Гребешки 8мм</t>
  </si>
  <si>
    <t>Материал пластик, количество переплетаемых листов не менее 70, цвет черный</t>
  </si>
  <si>
    <t>Гребешки 12мм</t>
  </si>
  <si>
    <t>Материал пластик, количество переплетаемых листов не менее 90, цвет черный</t>
  </si>
  <si>
    <t>Гребешки 25мм</t>
  </si>
  <si>
    <t>Материал пластик, количество переплетаемых листов не менее 110, цвет черный</t>
  </si>
  <si>
    <t>Гребешки 45мм</t>
  </si>
  <si>
    <t>Материал пластик, количество переплетаемых листов не менее 120, цвет черный</t>
  </si>
  <si>
    <t>Папка планшет</t>
  </si>
  <si>
    <t>Пластиковая, твердая, с верхнем зажимом. Подходит для документов формата А4 прочный механизм, прочная обложка из полифома, объем 75 листов, дополнительный карман для отдельных документов.</t>
  </si>
  <si>
    <t>Бейдж на шнурке</t>
  </si>
  <si>
    <t>Бэйдж горизонтальный, размер окошка 54*90 см, изготовлен из плотного прозрачного пластика. Оснащён текстильным шнурком с клипсом. Цвет шнурка согласовывается с Заказчиком</t>
  </si>
  <si>
    <t>Гвозди канцелярские</t>
  </si>
  <si>
    <t>Гвозди канцелярские цветные</t>
  </si>
  <si>
    <t>Гуашь</t>
  </si>
  <si>
    <t>Кисти рисовальные</t>
  </si>
  <si>
    <t>Кисти рисовальные, волос черного или темно-коричневого цвета. Максимальная толщина волоска не менее 0,07 мм, Кончик кисти острый ворс – пони, в наборе кистей не менее 4 шт. размеры кистей от             №1-4, с деревянной ручкой</t>
  </si>
  <si>
    <t>Гофрированная цветная бумага</t>
  </si>
  <si>
    <t>Гофрированная цветная бумага, размеры 50*250см, плотность 32г/м, цвет по согласованию с Заказчиком</t>
  </si>
  <si>
    <t>Краски акварельные</t>
  </si>
  <si>
    <t>Игла для прошивки документов</t>
  </si>
  <si>
    <t>Металлическая игла, размеры: длина не менее –140мм, толщина 2,5 мм, ушко 9*1,5мм. Позволяют подшивать документы практически любыми видами шпагатов</t>
  </si>
  <si>
    <t>Шило  для прошивки документов</t>
  </si>
  <si>
    <t>Шило металлическое с крючком, для прошивки документов толстое, с большим ушком, деревянный держатель</t>
  </si>
  <si>
    <t>Циркуль инженерный</t>
  </si>
  <si>
    <t>Циркуль чертежный, инженерный металлический, имеется приспособление для карандаша, для вычерчивания карандашом окружностей и их дуг, линейных измерений и переноса размеров на чертежи. Для вычерчивания окружностей малого диаметра</t>
  </si>
  <si>
    <t>Транспортир</t>
  </si>
  <si>
    <t>Маркер для доски</t>
  </si>
  <si>
    <t>Предназначен для письма на досках с магнитно-маркерной поверхностью. Чернила на спиртовой основе легко стираются сухой губкой для досок. Закругленный пишущий узел. Ширина линии - 2 мм. Длина непрерывной линии - 900 м. Плотный колпачок с клипом предотвращает высыхание. Цвет по согласованию с Заказчиком</t>
  </si>
  <si>
    <t>Жидкость для очистки маркерных досок</t>
  </si>
  <si>
    <t>Жидкость для очистки маркерных досок, спрей для чистки и ухода за белыми маркерными досками. Эффективно удаляет следы сухого маркера, отпечатки пальцев, грязь и пыль, объем не менее 250 мл.</t>
  </si>
  <si>
    <t>Губка для маркерной доски на магните</t>
  </si>
  <si>
    <t>Губка в пластиковом корпусе, войлочный вкладыш. Размер 102*53*18мм, наличие ячейки для двух маркеров</t>
  </si>
  <si>
    <t>Указка лазерная</t>
  </si>
  <si>
    <t>Картон формат А4</t>
  </si>
  <si>
    <t>Картон формата А5</t>
  </si>
  <si>
    <t>Бумага цветная</t>
  </si>
  <si>
    <t>Батарейка</t>
  </si>
  <si>
    <t>Батарейка LR6, мощность 1,5 В, диаметром 13,5 — 14,5 мм. элемент питания, длина элемента вместе с контактным выступом положительного полюса составляет 50,5 мм.; рабочая температура - от -30 до 55 градусов; емкость в 3-5 раз выше, чем у солевых элементов; для использования в устройствах со средним и высоким потреблением энергии (фотовспышки, плееры, диктофоны)</t>
  </si>
  <si>
    <t>Батарейка таблетка</t>
  </si>
  <si>
    <t>Папка бегунок</t>
  </si>
  <si>
    <t>Папка с логотипом, формат А4, логотип и цвет по согласованию с Заказчиком</t>
  </si>
  <si>
    <t>Архивная коробка</t>
  </si>
  <si>
    <t xml:space="preserve">Размер 345*100*245 мм, вместимость 1000 листов цвет по согласованию с Заказчиком, формат А4 из картона </t>
  </si>
  <si>
    <t>Архивный контейнер</t>
  </si>
  <si>
    <t>Маркер перманентный</t>
  </si>
  <si>
    <t>Двусторонний пишущий узел, толщина линии 4-12мм, корпус из алюминия, в упаковке не менее 10 шт., не токсичен, цвета по согласованию с Заказчиком</t>
  </si>
  <si>
    <t>Клейкая лента в рулоне</t>
  </si>
  <si>
    <t>Для печати этикеток (штрих кода). В рулоне по 1000 самоклеющихся  этикеток, размер 58*30мм</t>
  </si>
  <si>
    <t>Рулон</t>
  </si>
  <si>
    <t>Для нанесения штрих кода на этикетку. Ширина 110 мм, длина не менее 110 м, Цвет черный. Тип намотки: наружный</t>
  </si>
  <si>
    <t>Бумага для заметок - 76х76 мм 100л. клейкий слой, 76*76  мм, 4 неоновых цвета, 100 л. в каждом блоке.</t>
  </si>
  <si>
    <t>Антистеплер ручной, с механическим захватом. Для удаления скоб №10 и 24/6. Имеет фиксатор для хранения в сложенном положении. Пластиковая поверхность. Зона скрепления метал. с блокиратором.</t>
  </si>
  <si>
    <t>Бумага офисная, формат А4, матовая, плотность – 280 г,м. кв., класс А, белизна - 170%. В упаковке 200 листов</t>
  </si>
  <si>
    <t>Краски акварельные в палетках при растворении в воде образующие прозрачную взвесь тонкого пигмента. В наборе не менее 24 цвета</t>
  </si>
  <si>
    <t>Транспортир материал из пластмассы, полукруговые 180 градусов</t>
  </si>
  <si>
    <t>Выходная мощность 5 милливатт. Миниатюрные размеры и вес - 14 на 160мм (металлический корпус в виде ручки), 90 грамм. Длина волны 532нанометров (Зеленый цвет луча) Уровень яркости выше аналогичного красного лазера более чем в 50 раз. Дальность луча - 5000 метров и выше в зависимости от ландшафта и погодных условий (в темноте) Диаметр луча - 1,1мм. Потребляемая энергия - менее 200мА, питание от двух батареек ААА. Срок службы - более 5000 часов. Время работы от одного комплекта батареек: 2-3 часа (зависит от качества энергоносителя).</t>
  </si>
  <si>
    <t>Формат А4, плотность 80г\м кв, цвета по согласованию с Заказчиком. В упаковке 500 листов</t>
  </si>
  <si>
    <r>
      <t xml:space="preserve">Нить для прошивания документов, прочная, </t>
    </r>
    <r>
      <rPr>
        <sz val="10"/>
        <color rgb="FF444444"/>
        <rFont val="Times New Roman"/>
        <family val="1"/>
        <charset val="204"/>
      </rPr>
      <t xml:space="preserve"> </t>
    </r>
    <r>
      <rPr>
        <sz val="10"/>
        <color rgb="FF000000"/>
        <rFont val="Times New Roman"/>
        <family val="1"/>
        <charset val="204"/>
      </rPr>
      <t>капроновая, длина намотки не менее 700 м</t>
    </r>
  </si>
  <si>
    <r>
      <t xml:space="preserve">Батарейка - таблетка для лазерной указки, мощность </t>
    </r>
    <r>
      <rPr>
        <sz val="10"/>
        <color theme="1"/>
        <rFont val="Times New Roman"/>
        <family val="1"/>
        <charset val="204"/>
      </rPr>
      <t>1.55 Вольт</t>
    </r>
    <r>
      <rPr>
        <sz val="10"/>
        <color rgb="FF000000"/>
        <rFont val="Times New Roman"/>
        <family val="1"/>
        <charset val="204"/>
      </rPr>
      <t xml:space="preserve">, </t>
    </r>
    <r>
      <rPr>
        <sz val="10"/>
        <color theme="1"/>
        <rFont val="Times New Roman"/>
        <family val="1"/>
        <charset val="204"/>
      </rPr>
      <t>тип электролита литиевый,</t>
    </r>
    <r>
      <rPr>
        <sz val="10"/>
        <color rgb="FF000000"/>
        <rFont val="Times New Roman"/>
        <family val="1"/>
        <charset val="204"/>
      </rPr>
      <t xml:space="preserve"> диаметр 7мм, по согласованию с Заказчиком</t>
    </r>
  </si>
  <si>
    <r>
      <t xml:space="preserve">Термопленка для принтера </t>
    </r>
    <r>
      <rPr>
        <sz val="10"/>
        <color theme="1"/>
        <rFont val="Times New Roman"/>
        <family val="1"/>
        <charset val="204"/>
      </rPr>
      <t>этикеток</t>
    </r>
  </si>
  <si>
    <t>Дополнено</t>
  </si>
  <si>
    <t>Сейф огнестойкий</t>
  </si>
  <si>
    <t>Лист гипсокартонный</t>
  </si>
  <si>
    <t>Лист гипсокартонный потолочный. Размеры: длина не менее 2500мм; ширина не менее 1200мм; толщина, не менее 8 мм.Соответствие ГОСТ 6266-97.</t>
  </si>
  <si>
    <t xml:space="preserve">Лист </t>
  </si>
  <si>
    <t>Лист гипсокартонный стеновой. Размеры: длина не менее 2500мм; ширина не менее 1200мм; толщина, не менее 10мм. Соответствие ГОСТ 6266-97.</t>
  </si>
  <si>
    <t>Стекло оконное полированное. Тощина стекла, не менее 4 мм.</t>
  </si>
  <si>
    <t>Метр²</t>
  </si>
  <si>
    <t>Профиль стоечный</t>
  </si>
  <si>
    <t>Профиль стоечный. Сечение 100х75 мм. Соответствие ТУ 1121-004-04001508-2011</t>
  </si>
  <si>
    <t xml:space="preserve">Метр </t>
  </si>
  <si>
    <t>Профиль потолочный</t>
  </si>
  <si>
    <t>Профиль потолочный Сечение 75х75мм.Соответствие ТУ 1121-004-04001508-2011</t>
  </si>
  <si>
    <t>Пиломатериал</t>
  </si>
  <si>
    <t>Обрезной пиломатериалхвойных пород.Толщинадоски, не менее 30 мм и не более 40 мм; ширина, не менее 120 мм; длина, не менее 4 м.</t>
  </si>
  <si>
    <t>Метр³</t>
  </si>
  <si>
    <t>Штукатурка гипсовая</t>
  </si>
  <si>
    <t>Сухая смесь в герметичной упаковке по 25 кг. Расход в среднем составляет 1.0-1.2 кг на 1 м2 Прочность сцепления с основанием, мПа, не менее 0,2.</t>
  </si>
  <si>
    <t>Штукатурка цементная</t>
  </si>
  <si>
    <t>Сухая смесь в герметичной упаковке по 25 кг. Вяжущей цемент . Прочность сцепления с основанием, мПа, не менее 0,5</t>
  </si>
  <si>
    <t>Шпаклевка гипсовая</t>
  </si>
  <si>
    <t>Сухая гипсовая смесь. Основа: вяжущий полимерный клей.Вгерметичной упаковке не менее 25 кг</t>
  </si>
  <si>
    <t>Герметик</t>
  </si>
  <si>
    <t>Герметик силикон в баллоне. Цвет прозрачный Объем не менее 310 мл.</t>
  </si>
  <si>
    <t>Пена монтажная</t>
  </si>
  <si>
    <t>Пена монтажная, профессиональная. Баллон объемом не менее 950 мл. Температура использования от -15 до +25°С.</t>
  </si>
  <si>
    <t>Минеральная вата</t>
  </si>
  <si>
    <t>Минеральная вата(утеплитель). Размер рулона 9000*1000*100 мм. Плошадь, не менее 9 м². Коэффициент теплопроводности, не менее 0,045 Вт/м*С. Классификация по горючести: НГ – изделие негорючее.</t>
  </si>
  <si>
    <t xml:space="preserve">Рулон </t>
  </si>
  <si>
    <t>Пистолет для пены</t>
  </si>
  <si>
    <t>Пистолет для силикона</t>
  </si>
  <si>
    <t>Пистолет для силикона. Рамообразный. Корпус из инструментальной стали и алюминия. Предназначен для работы со стандартными емкостями объемом 310 мл.</t>
  </si>
  <si>
    <t>Клей плиточный</t>
  </si>
  <si>
    <t>Универсальная сухая смесь на цементной основе с повышенной эластичностью и адгезией. Расход, 2,2-2,9 кг/ м². Рабочая температура от +5°С до +25°С. В герметичной упаковкене менее 25 кг.</t>
  </si>
  <si>
    <t>Заполнитель швов фугенбунт</t>
  </si>
  <si>
    <t>Заполнитель швов фугенбунт. В герметичной упаковкене менее 25 кг.</t>
  </si>
  <si>
    <t>Водоэмульсия</t>
  </si>
  <si>
    <t>Краска водно-дисперсионная на основе гомополимерной поливинилацетатной дисперсии. Тип ВД. В ведре, не менее 17 кг.</t>
  </si>
  <si>
    <t>Краска фасадная, тип ВД-АК-1180</t>
  </si>
  <si>
    <t>Краска фасадная, тип ВД — АК 1180. Глянец: матовая. Цвет: белая. В ведре, не менее 25 кг.</t>
  </si>
  <si>
    <t>Краска фасадная, тип ВД-АК-1181</t>
  </si>
  <si>
    <t>Краска фасадная, тип ВД — АК 1181. Глянец: матовая. Цвет: белая. В ведре, не менее 25 кг.</t>
  </si>
  <si>
    <t>Наждачная бумага</t>
  </si>
  <si>
    <t>Наждачная бумага. Тип: бумага нулевка. Толщина 1-2 мм. В рулоне, не менее 30 м; ширина, не менее 1 м</t>
  </si>
  <si>
    <t>Рубероид</t>
  </si>
  <si>
    <t>Полотно, состоящее из прочной основы, снанесением смеси битумного вяжущего и наполнителей. Теплостойкость, не менее 80°С. Наличие защитного слоя в виде мелкозернистой посыпки. Ширина, не менее 1000 мм.В рулоне не менее 15 м.</t>
  </si>
  <si>
    <t>Затирка кафельных швов</t>
  </si>
  <si>
    <t>Затирка кафельных швов, сухая смесь. Вгерметичной упаковке не менее 25 кг.</t>
  </si>
  <si>
    <t>Клей ПВА</t>
  </si>
  <si>
    <t>Клей ПВА универсальный. Состав: высококачественная поливинилацетатная дисперсия. В банке, не менее 800 гр.</t>
  </si>
  <si>
    <t>Шуруп самонарезающий по металлу</t>
  </si>
  <si>
    <t>Шуруп самонарезающий (вид ТН) по металлу. Размеры шурупа (Диаметр х Длина)не менее 3,5х25 мм., но не более 6,5х50 мм.</t>
  </si>
  <si>
    <t>Шуруп самонарезающий прокалывающий по металлу</t>
  </si>
  <si>
    <t>Шуруп самонарезающий прокалывающий (вид LN) по металлу. Размеры шурупа (Диаметр х Длина) не менее 3,5х25 мм., но не более 6,5х35 мм.</t>
  </si>
  <si>
    <t>Шуруп для листов по дереву</t>
  </si>
  <si>
    <t>Шуруп для листов (вид МН) по дереву. Размеры шурупа (Диаметр х Длина)не менее  3,5х25 мм., но не более 6,5х50 мм.</t>
  </si>
  <si>
    <t>Шуруп с острым концом</t>
  </si>
  <si>
    <t>Шуруп с острым концом (вид SN). Размеры шурупа (Диаметр х Длина)не менее 3,5 х25мм., но не более 6,5х50 мм.</t>
  </si>
  <si>
    <t>Дюбель К</t>
  </si>
  <si>
    <t>Дюбель К. Размеры дюбеля (Диаметр х Длина) не менее 6x35 мм., но не более 6x50 мм.</t>
  </si>
  <si>
    <t>Дюбель для полых стен</t>
  </si>
  <si>
    <t>Дюбель для полых стен. Размеры дюбеля(Диаметр х Длина) не менее 8x60 мм., но не более 8x100 мм.</t>
  </si>
  <si>
    <t>Лента армирующая</t>
  </si>
  <si>
    <t>Лента строительная полиэтиленовая.Рулон, не менее 150 мм х 50м.Предназначена для армирования швов между гипсокартонными листами при монтаже гипсокартонных межкомнатных перегородок.</t>
  </si>
  <si>
    <t>Лента сетчатая самоклеющаяся</t>
  </si>
  <si>
    <t>Лента сетчатая самоклеющаяся. Наличие на одной из ее сторон тонкого клеящего слоя. Рулон, не менее 100 мм х 50м.</t>
  </si>
  <si>
    <t>Серпянка</t>
  </si>
  <si>
    <t>Стеклотканевая самоклеящаяся лента. Рулон не менее 200 мм х 100 м.</t>
  </si>
  <si>
    <t>Сердцевина замка</t>
  </si>
  <si>
    <t>Сердцевина для замка. Симметрия цилиндра: 50х70 мм. Материал: сталь. Наличие не менее 3 (трех) ключей.</t>
  </si>
  <si>
    <t>Дверной доводчик</t>
  </si>
  <si>
    <t>Дверной доводчик для деревянной двери, снабжен функцией регулируемой задержки закрывания. Рабочий температурный диапазон (Сº) -10..+40 двухскоростной Цвет оговаривается с Заказчиком.</t>
  </si>
  <si>
    <t>Набор инструментов плотника</t>
  </si>
  <si>
    <t>Набор инструментов плотника, не менее 39 предметов: не менее 14 торцевых 6-ти гранных головок размерами: 8;9;10;11; 12; 13; 14; 15; 16; 17; 18; 19; 21; 22 мм.); не менее 6 высоких головок размерами: 8; 10; 12; 13; 17; 19 мм.; не менее 2 головок для свечей зажигания размерами: 16 и 21 мм.; не менее 2 удлинителей размерами 75 и 150 мм.; карданный шарнир – 1 шт.; трещетка с быстрым сбросом 215 мм. – 1 шт.; переходник 1/2" - 3/8" – 1 шт.; адаптер для насадок (бит) – 1 шт.; насадки типа HEX 5 мм. – 1 шт., НЕХ 6 мм. – 1 шт.; насадки типа TORX: T10 – 1 шт., T15 – 1 шт., T20 – 1 шт.; насадки шлицевые 4 мм. – 1 шт., 5.5 мм. – 1 шт.; насадки типа PH1 – 1 шт., PH2 – 1 шт., PZ1 – 1 шт., PZ2 – 1 шт. Товар согласовывается с Заказчиком.</t>
  </si>
  <si>
    <t>Мастерок</t>
  </si>
  <si>
    <t>Мастерок металлический. Форма: лепесток.Длина 70 – 100 мм. Материал: инструментальная сталь. Ручка деревянная.</t>
  </si>
  <si>
    <t>Шпатель резиновый</t>
  </si>
  <si>
    <t>Шпатель резиновый для затирки швов. Длина, не менее 150 мм.</t>
  </si>
  <si>
    <t>Ванночка для валика</t>
  </si>
  <si>
    <t>Ванночка для раскатки валика, пластмассовая. Размеры, не менее 320х340 мм.</t>
  </si>
  <si>
    <t>Держатель для валика</t>
  </si>
  <si>
    <t>Держатель для валика с удлиняющим штоком. Общая длина держателя, не менее 170 см.</t>
  </si>
  <si>
    <t>Веник пластмассовый</t>
  </si>
  <si>
    <t>Веник пластмассовый. Искусственная щетина с пластиковым основанием. Длина, не менее 1200 мм.</t>
  </si>
  <si>
    <t>Совковая лопата</t>
  </si>
  <si>
    <t>Совковая лопата. Стальное окрашенное полотно. Толщина полотна, не менее 2 мм. Ширина полотна не менее 20 см. Черенок деревянный, не менее 1200 мм. Диаметр черенка, не менее 35 мм.</t>
  </si>
  <si>
    <t>Черенок для веника</t>
  </si>
  <si>
    <t>Черенок высшего сорта. Длина ручки, не менее 1200 мм. Диаметр черенка, не менее 35 мм.</t>
  </si>
  <si>
    <t>Ручка для деревянной двери</t>
  </si>
  <si>
    <t>Ручка для деревянной двери, металлическая. Без замка. Наличие стяжных винтов и шестигранника. Цвет оговаривается с Заказчиком.</t>
  </si>
  <si>
    <t>Ручка для металлической двери</t>
  </si>
  <si>
    <t>Ручка металлическая. Без замка. Наличие стяжных винтов и шестигранника. Цвет оговаривается с Заказчиком.</t>
  </si>
  <si>
    <t>Дверной замок</t>
  </si>
  <si>
    <t>Дверной замок, врезной. Размеры: толщина, 20 мм; ширина, не более 70 мм. Наличие 3-х ключей.</t>
  </si>
  <si>
    <t>Уголок перфорированный</t>
  </si>
  <si>
    <t>Уголок перфорированный для мебели, металлический. Размер, не менее 20х20мм. Длина уголка не менее 2500 мм.</t>
  </si>
  <si>
    <t>Анкерный болт</t>
  </si>
  <si>
    <t>Анкерный болт.Размеры болта(внешний диаметр х внутренний диаметр х длина): не менее 12х10х100 мм.</t>
  </si>
  <si>
    <t>Напольный  ограничитель дверной</t>
  </si>
  <si>
    <t>Металлически ограничитель с прорезиненной вертикальной подушкой. Диаметр, не менее 40 мм. Высота ограничителя, не менее 25 мм.</t>
  </si>
  <si>
    <t>Ручка дверная противопожарная</t>
  </si>
  <si>
    <t>Антипаниковое устройство с центральной защелкой клавишного типа. В комплект входит замок с ключами. Не менее 2 ключей в комплекте. Материал: сталь.Длина ручки не менее 65 см. Для двери типа ДГ-80, ДГ-90. Цвет оговаривается с Заказчиком.</t>
  </si>
  <si>
    <t>Резак</t>
  </si>
  <si>
    <t>Резак выдвижной со сменным лезвием, пластмассовый корпус. Механическая фиксация длины выдвижного лезвия. Длина, не менее 150 мм.</t>
  </si>
  <si>
    <t>Набор сверел по бетону</t>
  </si>
  <si>
    <t>Длина сверла, не менее 200 мм. Диаметр сверла 8-10 мм. Материал: закаленная сталь. В наборе, не менее двух штук.</t>
  </si>
  <si>
    <t>Диск шлифовальный</t>
  </si>
  <si>
    <t>Диск шлифовальный. Диаметр, не менее 125 мм, но не более 140 мм. Размер зерна диска не менее К80.</t>
  </si>
  <si>
    <t>Валик малярный</t>
  </si>
  <si>
    <t>Валик малярный, меховой. Бюгель не менее 5 мм. Длина меховой насадки, не менее 200 мм. Ручка пластиковая. В сборе.</t>
  </si>
  <si>
    <t>Набор наконечников для шуруповерта</t>
  </si>
  <si>
    <t>Набор наконечников для шуруповерта, не менее 31 предмета. Набор включает биты с шлицем типа РН – не менее 4 шт., PZ – не менее 4 шт., Н – не менее 4 шт., Т – не менее 4 шт.; шестигранники –не менее 14 шт., магнитный держатель – 1 шт. Товар оговаривается с Заказчиком.</t>
  </si>
  <si>
    <t>Древесностружечная плита</t>
  </si>
  <si>
    <t>Древесностружечная плита неламинированная. Толщина листа, не менее 18 мм. Размер листа, не менее 2600х1700 мм.</t>
  </si>
  <si>
    <t>Ветошь обтирочная</t>
  </si>
  <si>
    <t>Совковая лопата для снега</t>
  </si>
  <si>
    <t>Лопата для чистки снега. Длина лопаты, не менее 1300 мм, но не более 1500 мм. Ширина захвата ковша, не менее 50 см. Ковш усилен алюминиевой кромкой. Наличие рукоятки на черенке.</t>
  </si>
  <si>
    <t>Защитные очки</t>
  </si>
  <si>
    <t>Очки моноблочные, прозрачные. Защитное покрытие от царапин. Наличие боковой защиты области глаз. Размер универсальный. Оправа: поликарбонат, нейлон.</t>
  </si>
  <si>
    <t>Замки для локеров деревянных</t>
  </si>
  <si>
    <t>Замок для запирания деревянного локера. Цилиндр – 16 мм. Цвет: хром. Наличие двух ключей.</t>
  </si>
  <si>
    <t>Замки для локеров металлических</t>
  </si>
  <si>
    <t>Замок для запирания металлического локера. Цилиндр – 16 мм. Цвет: хром. Наличие двух ключей.</t>
  </si>
  <si>
    <t>Крючки для вешалки</t>
  </si>
  <si>
    <t>Металлический двухрожковый крючок. Цвет: золото. Отверстие для крепления крючка</t>
  </si>
  <si>
    <t>Крючки для кабинок санузла</t>
  </si>
  <si>
    <t>Металлический однорожковый крючок. Цвет: серебро. Отверстие для крепления крючка</t>
  </si>
  <si>
    <t>Замок для тумбы мобильной</t>
  </si>
  <si>
    <t>Замок для тумбы мобильной. Цилиндр – 19 мм, Цвет: хром. Наличие двух ключей.</t>
  </si>
  <si>
    <t>Пленка самоклеющаяся</t>
  </si>
  <si>
    <t>Пленка эластичная полихлорвиниловая. Глянцевая поверхность. Ширина, не менее 250 мм. В рулоне не менее 50 м. Цвет оговаривается с Заказчиком.</t>
  </si>
  <si>
    <t>Самоклеющаяся бумага красная</t>
  </si>
  <si>
    <t>Самоклеющаяся бумага. Цвет: красный. Матовая поверхность. Ширина, не менее 250 мм.</t>
  </si>
  <si>
    <t>Самоклеющаяся бумага зеленая</t>
  </si>
  <si>
    <t>Самоклеющаяся бумага. Цвет: зеленый. Матовая поверхность. Ширина, не менее 250 мм.</t>
  </si>
  <si>
    <t>Контейнер мусорный</t>
  </si>
  <si>
    <t>Номинальный объем контейнера не менее 1 100 л. Максимальная нагрузка не менее 420кг. Контейнер оснащен четырьмя колесами. Наличие крышки. Контейнер металлический, оцинкованный. Размеры (ширина х глубина х высота): не менее 1300 х 1000 х 1300мм.</t>
  </si>
  <si>
    <t>Сейф предназначен для сохранности документов и ценностей при пожаре. Внешние размеры: Высота: не менее 460 мм, не более 500 мм. Шрина: не менее 360, не более 390 мм. Глубина: не менее 400 мм, не более 425 мм. Сейф оборудован кодовым электронным и ключевым замками. Внутреннее устройство: внутри сейфа съемный лоток и полка. Цвет по согласованию с Заказчиком. Вес не более 50 кг. Гарантийный срок составляет не менее 12 месяцев с момента подписания акта/накладной. Установка и сборка.</t>
  </si>
  <si>
    <t>Нетканое холстопрошивное полотно - обтирочный  материал. Ширина ткани, мм 1400. Ширина строчки, мм 5. Плотность, не менеег/м² 140.В рулоне, не менее 100 м.</t>
  </si>
  <si>
    <t>Кресло</t>
  </si>
  <si>
    <t>Тахта</t>
  </si>
  <si>
    <t>Планшетный компьютер</t>
  </si>
  <si>
    <t>Внешний жесткий диск USB</t>
  </si>
  <si>
    <t>Шт</t>
  </si>
  <si>
    <t>Электронная книга</t>
  </si>
  <si>
    <t>Фотоаппарат</t>
  </si>
  <si>
    <t>Разрешение 16.10 млн пикс., матрица: 1/2.3", 10х увеличение, диафрагма: F3.3 - F5.9, дисплей 3" / 230 000 пикс /, встроенная память 27 Мб, SD, SDHC, SDXC, Memory Stick D, 94x56x22 мм, 142 г</t>
  </si>
  <si>
    <t>Музыкальный центр</t>
  </si>
  <si>
    <t>Ноутбук</t>
  </si>
  <si>
    <t>"Экран - 15.5"" HD LED, размеры экрана - 1366x768, процессор-Intel Pentium 2020M, память ОЗУ- 4 Gb, жесткий диск - 500 Gb, оптический  привод - Super Multi DVD±R/RW, видеоадаптер - Intel HD Graphics 4000, беспроводная связь WiFi, Bluetooth, операционная система - Windows 8</t>
  </si>
  <si>
    <t>Цвет - темно-коричневый или кофейный, однотонный, без рисунков, размеры 300*400 см, из натурального кашемира.</t>
  </si>
  <si>
    <t>Сейф для хранения документов</t>
  </si>
  <si>
    <t xml:space="preserve">Цвет - бежевый, каркас из натурального дерева, наполнение матраца-пружинный блок, съёмные чехлы на подушках. Размеры: Высота х глубина сиденья (90 ммХ11)+40 мм=1030 мм. Высота сиденья 90 мм X 5=450 мм. Глубина сиденья (90 ммХ6)+40 мм = 580 мм. Ширина сиденья (90 ммХ6)+20 мм = 560 мм. Высота спинки до плеч (90 ммХ5)+420 мм = 870 мм. Высота подлокотников (450 мм:2)х3 = 675 мм </t>
  </si>
  <si>
    <t>Тахта на одном пружинном блоке. Размеры: длина не менее 1470 мм, высота не менее 750 мм, глубина не менее 800 мм, цвет черный</t>
  </si>
  <si>
    <t>Тип жесткого диска - внешний HDD, объем-1000 Гб, скорость вращения - 5400 rpm, интерфейс подкл.- USB 2.0, скорость передачи-60 Мб/с, форм-фактор - 2.5". Цвет согласовывается с Заказчиком</t>
  </si>
  <si>
    <t>Габариты 190 х 143 х 14,2 мм, дисплей 7 TFT, 800х600 рх, цвет серый, оперативная память 256 МБ, flash-память 2 ГБ, слот памяти SD, форматы книг Docx, FB2, «FB2.ZIP», TXT, PDF, DJVU, RTF, HTML, CHM, EPUB, DOC, TCR, сенсорные кнопки Сенсорный экран. Цвет согласовывается с Заказчиком</t>
  </si>
  <si>
    <t>Сейф огнестойкий, Размеры внеш.   Высота:515мм    Ширина:445мм  Глубина:425мм Размеры внутренние:   Высота:407мм    Ширина:341мм  Глубина:296мм. Количество полок: -2. Материал: легированная сталь Гарантия: не менее 5-ти лет.</t>
  </si>
  <si>
    <t xml:space="preserve"> Фотоаппарат зеркальный</t>
  </si>
  <si>
    <t>Разрешение матрицы, Мпикс-24,2, ЖК дисплей, тип карты памяти - SD, SDHC, SDXC, разрешение видеозаписи - 1920x1080</t>
  </si>
  <si>
    <t>Мощность - 240 ВТ, чейнджер на 3 диска, караоке, максимальный звук, RMS MP3</t>
  </si>
  <si>
    <t>Операционная  система Windows 8, экран 10.1", 1280x800 мм, емкостный, мультитач, экран 10.1", 1280x800 мм, емкостный, мультитач, встроенная память 32 Гб, поддержка карт памяти microSDHC, беспроводная связь Wi-Fi, Bluetooth, NFC, вес 680 г., тыловая камера 8 млн пикс. Цвет согласовывается с Заказчиком</t>
  </si>
  <si>
    <t>Услуги по демонтажу и изготовлению стеклопакетов с материалами Поставщика, в блоках № 11, 19, 20, 21 (Атриум 11А, 19А, 20А). Изготовление стеклопакетов - до 100 кв.м., регулировка механизмов окон – до 100 окон; демонтаж, замена стеклопакетов – до 100 кв.м;  герметизация швов – до 100 п.м; замена, ремонт ручки оконной – до 100 ручек; замена оконного навеса – до 100 шт; регулировка механизмов – до 100 окон. Замена, регулировка, ремонт механизмов «Шуко».</t>
  </si>
  <si>
    <t>Услуги по реставрации мебели с материалами Поставщика. Кресло рабочее белое на хромированных ножках – до 100 шт. Кровать двух-ярусная с деревянным корпусом на металлических ножках 96*84*211см – до 100 шт. Шкаф-гардероб деревянный 2-х дверный 60*90*205см– до 100 шт. Шкаф деревянный с 2-я полками, с 2-я выдвижными ящиками 70*40*200см – до 100 шт. Стол обеденный (круглый) – до 25шт. Скамья (круглая) – до 4 шт., скамья – до 4шт., журнальный столик 50х110 см– до 5 шт., журнальный столик 70х70см – до 4 шт., мягкий диван для отдыха угловой 5 секции (200-100см) – до 5шт., мягкий диван для отдыха (155х90см) – до 23шт, мягкий диван для отдыха (160х85см) – до 12шт, мягкий диван для отдыха (200х90см) – до 18 шт., кресло мягкое для отдыха (закругленный подлокотник) – до 13 шт., кресло для кафетерия на хромированных ножках – до 100 шт., шкаф со стеклянными дверцами наполовину 193х40х80см – до 30шт, стул деревянный – до 100 шт.</t>
  </si>
  <si>
    <t>Со дня вступления в силу договора до 31 декабря 2013 года по заявке заказчика</t>
  </si>
  <si>
    <t>Компактный механический резак, презданзнаечнный для резки не менее 10 листов бумаги формата А4 и А3 с фиксатором бумаги , износостойкие лезвия, линейка с сантиметрами и дюймами</t>
  </si>
  <si>
    <t xml:space="preserve">Шариковая ручка с резиновым держателем со стержнем, цвет пасты по согласованию с Заказчиком </t>
  </si>
  <si>
    <t>Журнал, обложка ПВХ, формат А4, в клетку, для записей, белая бумага,не менее 96 листов</t>
  </si>
  <si>
    <t xml:space="preserve">Журнал </t>
  </si>
  <si>
    <t>Размер 560*275*370 мм, материал картон, имеется ручка для удобства транспортировки , место для маркировки, открываются сверху, выдерживают до 30 кг</t>
  </si>
  <si>
    <t>Двусторонний картон формата А5, плотность 200 г./кв.м.  в упаковке 10 листов. Цвет по согласованию с заказчиком.</t>
  </si>
  <si>
    <t>Двусторонний картон формата А4, плотность 200 г./кв.м.  в упаковке 10 листов. Цвет по согласованию с заказчиком.</t>
  </si>
  <si>
    <t xml:space="preserve">Гуашь цветной набор,
Краски легко наносятся на бумагу и картон и с помощью кисти. При высыхании образуют матовую бархатистую поверхность. Легко размываются водой. В наборе не менее 12 баночек, объемом  не менее 20 мл, в картонной коробочке. Цвета по согласованию с Заказчиком
</t>
  </si>
  <si>
    <t>Картонная папка формата А4.  Плотность не менее 300 гр. цвет белый, вместимость не менее 50 листов</t>
  </si>
  <si>
    <t xml:space="preserve">Тетрадь </t>
  </si>
  <si>
    <t>Папка формата А4, плотность не менее 300 гр. цвет белый, вместимость не менее 50 листов</t>
  </si>
  <si>
    <t xml:space="preserve">Скоросшиватель </t>
  </si>
  <si>
    <t xml:space="preserve">Папка с резинкой </t>
  </si>
  <si>
    <t xml:space="preserve">Папка с файлами </t>
  </si>
  <si>
    <t>ППапка формата А4, предназначена для часто используемых упорядоченных рабочих бумаг. Плотный пластик, не менее 700 микрон, количество файлов в папке не менее 30 штук</t>
  </si>
  <si>
    <t>Папка-уголок</t>
  </si>
  <si>
    <t>Папка формата А4,  предназначена для хранения документов. Изготовлена из прочного пластика.</t>
  </si>
  <si>
    <r>
      <t xml:space="preserve">Пистолет для пены монтажной.Металлический корпус, наличие </t>
    </r>
    <r>
      <rPr>
        <sz val="10"/>
        <color rgb="FF000000"/>
        <rFont val="Arial"/>
        <family val="2"/>
        <charset val="204"/>
      </rPr>
      <t> </t>
    </r>
    <r>
      <rPr>
        <sz val="10"/>
        <color theme="1"/>
        <rFont val="Times New Roman"/>
        <family val="1"/>
        <charset val="204"/>
      </rPr>
      <t>рукоятки со специальными упорами для пальцев. Игла из нержавеющей стали, адаптер и шарик-клапан с тефлоновым покрытием.</t>
    </r>
  </si>
  <si>
    <t>Услуги по ремонту оконных блоков</t>
  </si>
  <si>
    <t>Количество оконных блоков – 120 штук. Очистка отверстий и створок. Смазка затворов и механизмов с применением смазочных материалов. Замена деформированной уплотнительной резины. Замена движущихся механизмов.</t>
  </si>
  <si>
    <t>Аутсорсинг услуг хореографов для танцевальных ансамблей</t>
  </si>
  <si>
    <t>Предоставление услуги по спортивному сопровождению тренировочного процесса танцевального ансамбля «Назарбаев Университет» хореографами-тренерами в направлениях «Hip Hop» и «Contemporary» путем методической и практической деятельности: разработка учебного плана спортивных занятий с учетом особенностей танцевального направления и физического состояния студентов; разработка и введение в тренировочный процесс индивидуальных методологических программ; участие хореографа в физиологическом тренировочном процессе и концертных и/или спортивных мероприятиях в качестве хореографа – тренера. Услуги хореографов в количестве двух человек предоставляются по двум направлениям танцев – «Hip Hop» и «Contemporary».
Режим работы по согласованию с Заказчиком, но не более 18 часов в месяц. Количество занятий по согласованию с Заказчиком. Количество человек в группе – до 30 человек.</t>
  </si>
  <si>
    <t xml:space="preserve">Услуги питания. Меню на одного человека из расчета по одной штуке: чай, сок, вода без газа- 0,5 л., вино (красное, белое), канапе с сыром, канапе с тунцом, корзинка с салатом, корзинка с салатом из семги, манты фуршетные, куриная грудинка на шпажках, бауырсаки, эклер, пирог Махровый, пирог «Зебра», фруктовое ассорти. Количество участников 190 человек. </t>
  </si>
  <si>
    <t>Мембранный расширительный бак 500 литров</t>
  </si>
  <si>
    <t>V – 500 литров, диаметр подключения трубы к баку: 32мм, pmax = не более 10 бар (максимальное давление), диаметр бака: ширина не менее 775 мм и высота не менее 1400мм, материал мембраны: этилен-пропиленовый каучук. Диапазон температур: – 50 °C до +130 °C998</t>
  </si>
  <si>
    <t>Мембранный расширительный бак 2000 литров</t>
  </si>
  <si>
    <t xml:space="preserve">Душевая кабина   </t>
  </si>
  <si>
    <t>В течение 10 рабочих дней со дня получения заявки от Заказчика.</t>
  </si>
  <si>
    <t>Полноприводный автомобиль бизнес класса 2013 года выпуска, 6-ти цилиндровым бензиновым двигателем объемом 3500 см. куб. Трансмиссия: 6-ти ступенчатый автоматическая коробка передач. Кузов: 4- дверной седан. Количество посадочных мест: 5</t>
  </si>
  <si>
    <t>В  течение 5 дней со дня вступления в силу Договора</t>
  </si>
  <si>
    <t>V – 2000 литров,диаметр подключения трубы к баку: 80мм, pmax = не более 10 бар (максимальное давление), диаметр бака: ширина не менее 1100 мм и высота не менее 2690мм, материал мембраны: этилен-пропиленовый каучук. Диапазон температур: – 50 °C до +130 °C</t>
  </si>
  <si>
    <t>Автомобиль бизнес класса</t>
  </si>
  <si>
    <t>Услуги по оценке ущерба квартиры после затопление</t>
  </si>
  <si>
    <t>Оценка ущерба после затопления в двух квартирах ЖК «Северное Сияние»</t>
  </si>
  <si>
    <t>В течение 5 рабочих дней со дня получения заявки от Заказчика</t>
  </si>
  <si>
    <t>г. Астана, район Есиль, ул. Достык, 5/2, ЖК «Северное Сияние»</t>
  </si>
  <si>
    <t>Услуги по техническому оснащению для организации семинара (аренда оборудования для синхронного перевода)</t>
  </si>
  <si>
    <t xml:space="preserve">Комплект оборудования синхронного перевода на 350 человек: до 50 ИК - приемников и наушников, до 20 настольных микрофонов, 1 радиомикрофон, 2 пульта переводчиков, 1 CCU (Центральный процессор), 1 трансмиттер, 1 излучатель, 1 переносная кабинка для 2 переводчиков. ИК – приемник и наушник (при заказе свыше 50-ти). Комплект оборудования звукового усиления для больших залов, концертных площадок и пр. (от 3 кВт). Дополнительный радиомикрофон (при заказе свыше 1-го). Дополнительные 2 пульта переводчика (при заказе свыше 1-ой). Микрофоны на спич трибуну. С монтажом и демонтажем.  </t>
  </si>
  <si>
    <t>7 сентября 2013 года</t>
  </si>
  <si>
    <t>Услуги питания для организации семинара</t>
  </si>
  <si>
    <t xml:space="preserve">Услуги питания. Меню на одного человека из расчета по одной штуке: чай в ассортименте, вода без газа- 0,33 л., сок в ассортименте,  кофе вареное, холодные закуски: казы, жая, шужук. Сухофрукты: курага, чернослив, кешью, миндаль, грецкий орех. Печенье: круасаны мини - сливочные, миндальное, макароник. Тарталетки: черничное, малиновое, фруктовое. Самса мини, хачапури мини. </t>
  </si>
  <si>
    <t>Услуги по диагностики работоспособности источников бесперебойного питания</t>
  </si>
  <si>
    <t xml:space="preserve">Диагностика работоспособности 12 источников бесперебойного питания (ИБП) комплекса АОО "Назарбаев Университет". Предварительная очистка ИБП. Проверка воздушного потока и воздуходувок. Контроль механических и электрических соединений. Исследование выхода ИБП и распределения нагрузки на ИБП. Проверка индикации ИБП. Анализ "очереди" событий и тревог, хранящихся в памяти ИБП. Перевод ИБП в режим работы "байпас". Визуальный осмотр блоков ИБП, очистка блоков от загрязнения. Контроль состояния электрических проводов и соединений. Контроль состояния и работоспособности силовых элементов ИБП. Контроль состояния и работоспособности охлаждающих вентиляторов. Проверка и регулировка (при необходимости) работы модуля выпрямителя. Проверка и регулировка (при необходимости) работы модуля заряда аккумуляторов. Проверка и регулировка (при необходимости) работы модуля инвертора. Проверка и корректировка (при необходимости) внутренних установок и всех рабочих параметров ИБП. Проверка работоспособности системы внутренней диагностики ИБП. Проведение измерений значений электрических параметров ИБП и калибровка внутренних измерительных цепей (при необходимости). Визуальный осмотр аккумуляторов и силовых соединений на предмет отсутствия утечек электролита, вздутостей и окислившихся контактов. Измерение значений напряжения и внутреннего сопротивления аккумулятора. Включение ИБП и проверка всех режимов его работы. Перевод ИБП в нормальный режим работ. Составление заключения о рабочем состоянии ИБП и рекомендаций по дальнейшей 
эксплуатации.
</t>
  </si>
  <si>
    <t>До 31 декабря 2013г с даты подписания Договора</t>
  </si>
  <si>
    <t>гр 6, 7</t>
  </si>
  <si>
    <t>Сейф огнестойкий для офиса</t>
  </si>
  <si>
    <t>Сейф устойчивый к огню. Предназначен для сохранности документов и ценностей при пожаре. Материал: сталь. Сейф оснащен электронным и ключевым замками. При необходимости сейф можно укрепить на полу с помощью имеющейся системы анкеров. Наличие ножек, внутреннего лотка и одной полки. Внешние размеры: высота – не менее 515 мм, не более 520 мм; ширина – не менее 445 мм, не более 450 мм; глубина: не менее 425 мм, не более 430 мм.  Цвет по согласованию с Заказчиком. Вес не более 55 кг. Гарантийный срок составляет не менее 12 месяцев с момента подписания акта/накладной. Установка и сборка.</t>
  </si>
  <si>
    <t>В течение 10 рабочих дней с момента получения заявки Заказчика</t>
  </si>
  <si>
    <t xml:space="preserve">Кабина душевая длиной и шириной 100*100см, высота душевой кабины  210см, толщина стекла 6мм, возможности регулировки по высоте, тонированное переднее и заднее стекло, профиль белый, белая душевая панель, белый душевой поддон на роликах, стационарный верхний душ оснащен насадкой с эффектом “тропического дождя”, термостат который позволяет удерживать постоянную температуру.  </t>
  </si>
  <si>
    <t>гр. 6, 7, 8, 9, 10</t>
  </si>
  <si>
    <t>Металлический картотечный шкаф, 3 ящика, оснащен телескопическими направляющими выдвижных ящиков. Наличие замка и антиопрокидывающего устройства. Высота, не менее 1020 мм. Ширина, не менее 470 мм. Глубина, не менее 630 мм. Цвет согласовывается с заказчиком.</t>
  </si>
  <si>
    <t>1 штука – в течение 10 рабочих дней с момента подписания договора, 2 штуки – в течение 10 рабочих дней со дня получения заявки от Заказчика</t>
  </si>
  <si>
    <t>31 штук – в течение 15 рабочих дней с момента подписания договора, 20 штук – в течение 15 рабочих дней со дня получения заявки от Заказчика</t>
  </si>
  <si>
    <t>36 штук – в течение 15 рабочих дней с момента подписания договора, 5 штук – в течение 15 рабочих дней со дня получения заявки от Заказчика</t>
  </si>
  <si>
    <t>13 штук – в течение 15 рабочих дней с момента подписания договора, 9 штук – в течение 15 рабочих дней со дня получения заявки от Заказчика</t>
  </si>
  <si>
    <t>5 штук – в течение 15 рабочих дней с момента подписания договора, 3 штуки – в течение 15 рабочих дней со дня получения заявки от Заказчика</t>
  </si>
  <si>
    <t>2 штуки – в течение 15 рабочих дней с момента подписания договора, 4 штуки – в течение 15 рабочих дней со дня получения заявки от Заказчика</t>
  </si>
  <si>
    <t>15 штук – в течение 15 рабочих дней с момента подписания договора, 15 штук – в течение 15 рабочих дней со дня получения заявки от Заказчика</t>
  </si>
  <si>
    <t>44 штук – в течение 15 рабочих дней с момента подписания договора, 60 штук – в течение 15 рабочих дней со дня получения заявки от Заказчика</t>
  </si>
  <si>
    <t>45 штук – в течение 15 рабочих дней с момента подписания договора, 34 штук – в течение 15 рабочих дней со дня получения заявки от Заказчика</t>
  </si>
  <si>
    <t>9 штук – в течение 20 рабочих дней с момента подписания договора, 10 штук – в течение 20 рабочих дней со дня получения заявки от Заказчика</t>
  </si>
  <si>
    <t>от  «13» сентября 2013 года  №171</t>
  </si>
  <si>
    <t>В течение 10 рабочих с момента олучения заявки Заказчика</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</si>
</sst>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quot;р.&quot;"/>
  </numFmts>
  <fonts count="51">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0"/>
      <color rgb="FFFF0000"/>
      <name val="Times New Roman"/>
      <family val="1"/>
      <charset val="204"/>
    </font>
    <font>
      <sz val="10"/>
      <color rgb="FF222222"/>
      <name val="Times New Roman"/>
      <family val="1"/>
      <charset val="204"/>
    </font>
    <font>
      <sz val="10"/>
      <color rgb="FF000000"/>
      <name val="Calibri"/>
      <family val="2"/>
      <charset val="204"/>
    </font>
    <font>
      <u/>
      <sz val="10"/>
      <color theme="1"/>
      <name val="Times New Roman"/>
      <family val="1"/>
      <charset val="204"/>
    </font>
    <font>
      <sz val="8"/>
      <color theme="1"/>
      <name val="Times New Roman"/>
      <family val="1"/>
      <charset val="204"/>
    </font>
    <font>
      <sz val="10"/>
      <color rgb="FF444444"/>
      <name val="Times New Roman"/>
      <family val="1"/>
      <charset val="204"/>
    </font>
    <font>
      <sz val="10"/>
      <color rgb="FF000000"/>
      <name val="Arial"/>
      <family val="2"/>
      <charset val="204"/>
    </font>
    <font>
      <sz val="10"/>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53">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32" fillId="2" borderId="0" xfId="0" applyFont="1" applyFill="1"/>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4" fontId="8" fillId="2" borderId="1" xfId="189"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43" fontId="8" fillId="2" borderId="0" xfId="189" applyFont="1" applyFill="1"/>
    <xf numFmtId="1" fontId="29" fillId="2" borderId="1" xfId="0"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8" fillId="2" borderId="9" xfId="0"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4" fillId="3" borderId="1" xfId="0" applyFont="1" applyFill="1" applyBorder="1" applyAlignment="1">
      <alignment horizontal="center"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45"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8" fillId="2" borderId="4" xfId="189" applyNumberFormat="1"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12" fontId="33" fillId="2" borderId="1"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0" fontId="8" fillId="2" borderId="9"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34" fillId="3" borderId="9" xfId="0" applyFont="1" applyFill="1" applyBorder="1" applyAlignment="1">
      <alignment horizontal="center" vertical="center" wrapText="1"/>
    </xf>
    <xf numFmtId="4" fontId="33" fillId="3" borderId="8" xfId="0" applyNumberFormat="1" applyFont="1" applyFill="1" applyBorder="1" applyAlignment="1">
      <alignment horizontal="center" vertical="center" wrapText="1"/>
    </xf>
    <xf numFmtId="43" fontId="32" fillId="2" borderId="7" xfId="189" applyNumberFormat="1" applyFont="1" applyFill="1" applyBorder="1" applyAlignment="1">
      <alignment horizontal="center" vertical="center" wrapText="1"/>
    </xf>
    <xf numFmtId="43" fontId="32" fillId="2" borderId="7" xfId="189" applyNumberFormat="1" applyFont="1" applyFill="1" applyBorder="1" applyAlignment="1">
      <alignment vertical="center" wrapText="1"/>
    </xf>
    <xf numFmtId="43" fontId="31" fillId="2" borderId="7" xfId="189" applyNumberFormat="1" applyFont="1" applyFill="1" applyBorder="1" applyAlignment="1">
      <alignment vertical="center" wrapText="1"/>
    </xf>
    <xf numFmtId="43" fontId="32" fillId="2" borderId="7" xfId="189" applyNumberFormat="1" applyFont="1" applyFill="1" applyBorder="1"/>
    <xf numFmtId="4" fontId="34" fillId="3" borderId="9"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4" fontId="33" fillId="2" borderId="1" xfId="189" applyNumberFormat="1" applyFont="1" applyFill="1" applyBorder="1" applyAlignment="1">
      <alignment horizontal="center" vertical="center" wrapText="1"/>
    </xf>
    <xf numFmtId="0" fontId="33" fillId="2" borderId="0" xfId="0" applyFont="1" applyFill="1"/>
    <xf numFmtId="0" fontId="33" fillId="0" borderId="9" xfId="0" applyFont="1" applyBorder="1" applyAlignment="1">
      <alignment horizontal="center" vertical="center"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2" fillId="2" borderId="5" xfId="0" applyFont="1" applyFill="1" applyBorder="1" applyAlignment="1">
      <alignment horizontal="center" vertical="center" wrapText="1"/>
    </xf>
    <xf numFmtId="43" fontId="32" fillId="2" borderId="5" xfId="189" applyNumberFormat="1" applyFont="1" applyFill="1" applyBorder="1" applyAlignment="1">
      <alignment horizontal="center" vertical="center" wrapText="1"/>
    </xf>
    <xf numFmtId="43" fontId="32" fillId="2" borderId="5" xfId="189" applyNumberFormat="1" applyFont="1" applyFill="1" applyBorder="1" applyAlignment="1">
      <alignment vertical="center" wrapText="1"/>
    </xf>
    <xf numFmtId="0" fontId="44" fillId="0" borderId="1" xfId="0" applyFont="1" applyBorder="1" applyAlignment="1">
      <alignment horizontal="center" vertical="center" wrapText="1"/>
    </xf>
    <xf numFmtId="0" fontId="44" fillId="2" borderId="1" xfId="0" applyFont="1" applyFill="1" applyBorder="1" applyAlignment="1">
      <alignment horizontal="center" vertical="center" wrapText="1"/>
    </xf>
    <xf numFmtId="0" fontId="33" fillId="3" borderId="10" xfId="0" applyFont="1" applyFill="1" applyBorder="1" applyAlignment="1">
      <alignment horizontal="center" vertical="center" wrapText="1"/>
    </xf>
    <xf numFmtId="43" fontId="33" fillId="3" borderId="1" xfId="189" applyFont="1" applyFill="1" applyBorder="1" applyAlignment="1">
      <alignment horizontal="center" vertical="center" wrapText="1"/>
    </xf>
    <xf numFmtId="43" fontId="34" fillId="3" borderId="1" xfId="189" applyFont="1" applyFill="1" applyBorder="1" applyAlignment="1">
      <alignment horizontal="center" vertical="center" wrapText="1"/>
    </xf>
    <xf numFmtId="43" fontId="34" fillId="2" borderId="1" xfId="189" applyFont="1" applyFill="1" applyBorder="1" applyAlignment="1">
      <alignment horizontal="center" vertical="center" wrapText="1"/>
    </xf>
    <xf numFmtId="43" fontId="33" fillId="0" borderId="1" xfId="189" applyFont="1" applyBorder="1" applyAlignment="1">
      <alignment horizontal="center" vertical="center" wrapText="1"/>
    </xf>
    <xf numFmtId="43" fontId="42" fillId="0" borderId="1" xfId="189" applyFont="1" applyBorder="1" applyAlignment="1">
      <alignment horizontal="center" vertical="center" wrapText="1"/>
    </xf>
    <xf numFmtId="43" fontId="8" fillId="3" borderId="1" xfId="189" applyFont="1" applyFill="1" applyBorder="1" applyAlignment="1">
      <alignment horizontal="center" vertical="center" wrapText="1"/>
    </xf>
    <xf numFmtId="43" fontId="33" fillId="0" borderId="1" xfId="189" applyFont="1" applyFill="1" applyBorder="1" applyAlignment="1">
      <alignment horizontal="center" vertical="center" wrapText="1"/>
    </xf>
    <xf numFmtId="0" fontId="8" fillId="2" borderId="0" xfId="0" applyFont="1" applyFill="1" applyBorder="1"/>
    <xf numFmtId="43" fontId="8" fillId="2" borderId="0" xfId="189" applyFont="1" applyFill="1" applyBorder="1"/>
    <xf numFmtId="0" fontId="8" fillId="2" borderId="0" xfId="0" applyFont="1" applyFill="1" applyBorder="1" applyAlignment="1">
      <alignment vertical="center"/>
    </xf>
    <xf numFmtId="0" fontId="8" fillId="2" borderId="0" xfId="0" applyFont="1" applyFill="1" applyBorder="1" applyAlignment="1">
      <alignment horizontal="center" vertical="center"/>
    </xf>
    <xf numFmtId="43" fontId="8" fillId="2" borderId="0" xfId="189"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horizontal="left"/>
    </xf>
    <xf numFmtId="43" fontId="33" fillId="2" borderId="1" xfId="189" applyFont="1" applyFill="1" applyBorder="1" applyAlignment="1">
      <alignment horizontal="center" vertical="center" wrapText="1"/>
    </xf>
    <xf numFmtId="43" fontId="36" fillId="2" borderId="1" xfId="189" applyFont="1" applyFill="1" applyBorder="1" applyAlignment="1">
      <alignment horizontal="center" vertical="center" wrapText="1"/>
    </xf>
    <xf numFmtId="43" fontId="8" fillId="2" borderId="1" xfId="0"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4" fontId="8" fillId="2" borderId="1" xfId="0" applyNumberFormat="1" applyFont="1" applyFill="1" applyBorder="1" applyAlignment="1">
      <alignment horizontal="center" vertical="center" wrapText="1"/>
    </xf>
    <xf numFmtId="0" fontId="33" fillId="2" borderId="0" xfId="0" applyFont="1" applyFill="1" applyBorder="1" applyAlignment="1">
      <alignment horizontal="center" vertical="center" wrapText="1"/>
    </xf>
    <xf numFmtId="43" fontId="33" fillId="2" borderId="0" xfId="189" applyFont="1" applyFill="1" applyBorder="1" applyAlignment="1">
      <alignment horizontal="center" vertical="center" wrapText="1"/>
    </xf>
    <xf numFmtId="43" fontId="8" fillId="2" borderId="0" xfId="189" applyNumberFormat="1" applyFont="1" applyFill="1" applyBorder="1"/>
    <xf numFmtId="0" fontId="33" fillId="2" borderId="0" xfId="0" applyFont="1" applyFill="1" applyBorder="1" applyAlignment="1">
      <alignment horizontal="left" vertical="center" wrapText="1"/>
    </xf>
    <xf numFmtId="0" fontId="33" fillId="2" borderId="0" xfId="0" applyFont="1" applyFill="1" applyBorder="1" applyAlignment="1">
      <alignment horizontal="center" wrapText="1"/>
    </xf>
    <xf numFmtId="0" fontId="42" fillId="2" borderId="1" xfId="0" applyFont="1" applyFill="1" applyBorder="1" applyAlignment="1">
      <alignment horizontal="center" vertical="center" wrapText="1"/>
    </xf>
    <xf numFmtId="0" fontId="47" fillId="2" borderId="0" xfId="0" applyFont="1" applyFill="1" applyAlignment="1">
      <alignment horizontal="center" vertical="center" wrapText="1"/>
    </xf>
    <xf numFmtId="43" fontId="33" fillId="2" borderId="1" xfId="189" applyFont="1" applyFill="1" applyBorder="1" applyAlignment="1">
      <alignment vertical="center" wrapText="1"/>
    </xf>
    <xf numFmtId="0" fontId="8" fillId="2" borderId="0" xfId="0" applyFont="1" applyFill="1" applyBorder="1" applyAlignment="1">
      <alignment horizontal="center"/>
    </xf>
    <xf numFmtId="43" fontId="8" fillId="2" borderId="1" xfId="189" applyFont="1" applyFill="1" applyBorder="1" applyAlignment="1">
      <alignment horizontal="left" vertical="top" wrapText="1"/>
    </xf>
    <xf numFmtId="43" fontId="8" fillId="2" borderId="4" xfId="189" applyFont="1" applyFill="1" applyBorder="1" applyAlignment="1">
      <alignment horizontal="left" vertical="top" wrapText="1"/>
    </xf>
    <xf numFmtId="43" fontId="8" fillId="2" borderId="1" xfId="189" applyFont="1" applyFill="1" applyBorder="1" applyAlignment="1">
      <alignment vertical="top" wrapText="1"/>
    </xf>
    <xf numFmtId="49" fontId="29" fillId="2" borderId="1" xfId="189" applyNumberFormat="1" applyFont="1" applyFill="1" applyBorder="1" applyAlignment="1">
      <alignment horizontal="left" vertical="center" wrapText="1"/>
    </xf>
    <xf numFmtId="4" fontId="33" fillId="3" borderId="1" xfId="0" applyNumberFormat="1" applyFont="1" applyFill="1" applyBorder="1" applyAlignment="1">
      <alignment horizontal="center" vertical="top" wrapText="1"/>
    </xf>
    <xf numFmtId="0" fontId="34" fillId="2" borderId="1" xfId="0" applyFont="1" applyFill="1" applyBorder="1" applyAlignment="1">
      <alignment horizontal="center" vertical="top" wrapText="1"/>
    </xf>
    <xf numFmtId="0" fontId="34" fillId="3" borderId="9" xfId="0" applyFont="1" applyFill="1" applyBorder="1" applyAlignment="1">
      <alignment horizontal="center" vertical="top" wrapText="1"/>
    </xf>
    <xf numFmtId="4" fontId="33" fillId="3" borderId="9" xfId="0" applyNumberFormat="1" applyFont="1" applyFill="1" applyBorder="1" applyAlignment="1">
      <alignment horizontal="center" vertical="top" wrapText="1"/>
    </xf>
    <xf numFmtId="0" fontId="33" fillId="2" borderId="4" xfId="0" applyFont="1" applyFill="1" applyBorder="1" applyAlignment="1">
      <alignment horizontal="center" vertical="center" wrapText="1"/>
    </xf>
    <xf numFmtId="43" fontId="33" fillId="2" borderId="9" xfId="189" applyFont="1" applyFill="1" applyBorder="1" applyAlignment="1">
      <alignment horizontal="center" vertical="center" wrapText="1"/>
    </xf>
    <xf numFmtId="43" fontId="33" fillId="3" borderId="9" xfId="189" applyFont="1" applyFill="1" applyBorder="1" applyAlignment="1">
      <alignment horizontal="center" vertical="center" wrapText="1"/>
    </xf>
    <xf numFmtId="43" fontId="8" fillId="2" borderId="9" xfId="189" applyFont="1" applyFill="1" applyBorder="1" applyAlignment="1">
      <alignment horizontal="center" vertical="center" wrapText="1"/>
    </xf>
    <xf numFmtId="43" fontId="8" fillId="2" borderId="7" xfId="189" applyFont="1" applyFill="1" applyBorder="1" applyAlignment="1">
      <alignment horizontal="center" vertical="center" wrapText="1"/>
    </xf>
    <xf numFmtId="43" fontId="29" fillId="2" borderId="7" xfId="189"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0" fontId="50" fillId="3" borderId="1" xfId="0" applyFont="1" applyFill="1" applyBorder="1" applyAlignment="1">
      <alignment vertical="center" wrapText="1"/>
    </xf>
    <xf numFmtId="204" fontId="8" fillId="2" borderId="1" xfId="189" applyNumberFormat="1" applyFont="1" applyFill="1" applyBorder="1" applyAlignment="1">
      <alignment horizontal="center" vertical="center" wrapText="1"/>
    </xf>
    <xf numFmtId="4" fontId="8" fillId="2" borderId="1" xfId="189" applyNumberFormat="1" applyFont="1" applyFill="1" applyBorder="1" applyAlignment="1" applyProtection="1">
      <alignment horizontal="right" vertical="center"/>
    </xf>
    <xf numFmtId="0" fontId="34" fillId="3" borderId="7" xfId="0" applyFont="1" applyFill="1" applyBorder="1" applyAlignment="1">
      <alignment horizontal="center" vertical="center" wrapText="1"/>
    </xf>
    <xf numFmtId="0" fontId="50" fillId="3" borderId="7" xfId="0" applyFont="1" applyFill="1" applyBorder="1" applyAlignment="1">
      <alignment vertical="center" wrapText="1"/>
    </xf>
    <xf numFmtId="43" fontId="33" fillId="2" borderId="0" xfId="189" applyFont="1" applyFill="1" applyBorder="1" applyAlignment="1">
      <alignment horizontal="center" vertical="center" wrapText="1"/>
    </xf>
    <xf numFmtId="0" fontId="33" fillId="2" borderId="0" xfId="0" applyFont="1" applyFill="1" applyBorder="1" applyAlignment="1">
      <alignment horizontal="left" vertical="center" wrapText="1"/>
    </xf>
    <xf numFmtId="0" fontId="29" fillId="2" borderId="1" xfId="0" applyFont="1" applyFill="1" applyBorder="1" applyAlignment="1">
      <alignment horizontal="center" vertical="center" wrapText="1"/>
    </xf>
    <xf numFmtId="49" fontId="29" fillId="2" borderId="1" xfId="189" applyNumberFormat="1"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0" fontId="29" fillId="2" borderId="1" xfId="0" applyFont="1" applyFill="1" applyBorder="1" applyAlignment="1">
      <alignment horizontal="center"/>
    </xf>
    <xf numFmtId="0" fontId="29" fillId="2" borderId="7" xfId="0" applyFont="1" applyFill="1" applyBorder="1" applyAlignment="1">
      <alignment horizontal="center" vertical="center" wrapText="1"/>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1" xfId="0" applyFont="1" applyFill="1" applyBorder="1" applyAlignment="1">
      <alignment horizontal="left" vertical="center"/>
    </xf>
    <xf numFmtId="49" fontId="29" fillId="2" borderId="1" xfId="189" applyNumberFormat="1" applyFont="1" applyFill="1" applyBorder="1" applyAlignment="1">
      <alignment horizontal="left" vertical="center" wrapText="1"/>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31" fillId="2" borderId="10"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xf>
    <xf numFmtId="0" fontId="30" fillId="2" borderId="0" xfId="0" applyFont="1" applyFill="1" applyBorder="1" applyAlignment="1">
      <alignment vertical="center" wrapText="1"/>
    </xf>
    <xf numFmtId="0" fontId="30" fillId="2" borderId="0" xfId="0" applyFont="1" applyFill="1" applyBorder="1" applyAlignment="1">
      <alignment horizontal="left" vertical="center" wrapText="1"/>
    </xf>
    <xf numFmtId="0" fontId="29" fillId="2" borderId="1" xfId="0" applyFont="1" applyFill="1" applyBorder="1" applyAlignment="1">
      <alignment horizontal="left" vertical="center" wrapText="1"/>
    </xf>
    <xf numFmtId="0" fontId="29" fillId="2" borderId="0" xfId="0" applyFont="1" applyFill="1" applyAlignment="1">
      <alignment horizontal="center" wrapText="1"/>
    </xf>
    <xf numFmtId="0" fontId="29" fillId="2" borderId="0" xfId="0" applyFont="1" applyFill="1" applyAlignment="1">
      <alignment horizontal="center"/>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M987"/>
  <sheetViews>
    <sheetView tabSelected="1" topLeftCell="A871" zoomScale="110" zoomScaleNormal="110" workbookViewId="0">
      <selection activeCell="G876" sqref="G876"/>
    </sheetView>
  </sheetViews>
  <sheetFormatPr defaultRowHeight="12.75"/>
  <cols>
    <col min="1" max="1" width="5.42578125" style="177" customWidth="1"/>
    <col min="2" max="2" width="20.42578125" style="179" customWidth="1"/>
    <col min="3" max="3" width="11.42578125" style="177" customWidth="1"/>
    <col min="4" max="4" width="41.5703125" style="180" customWidth="1"/>
    <col min="5" max="5" width="9" style="198" customWidth="1"/>
    <col min="6" max="6" width="13.42578125" style="181" customWidth="1"/>
    <col min="7" max="7" width="14" style="181" customWidth="1"/>
    <col min="8" max="8" width="18.5703125" style="181" customWidth="1"/>
    <col min="9" max="9" width="18" style="181" customWidth="1"/>
    <col min="10" max="10" width="14.28515625" style="192" customWidth="1"/>
    <col min="11" max="11" width="14.7109375" style="192" customWidth="1"/>
    <col min="12" max="12" width="14.5703125" style="183" customWidth="1"/>
    <col min="13" max="16384" width="9.140625" style="3"/>
  </cols>
  <sheetData>
    <row r="1" spans="1:12">
      <c r="B1" s="177"/>
      <c r="D1" s="177"/>
      <c r="F1" s="178"/>
      <c r="G1" s="178"/>
      <c r="H1" s="178"/>
      <c r="I1" s="178"/>
      <c r="J1" s="4" t="s">
        <v>96</v>
      </c>
      <c r="K1" s="5"/>
      <c r="L1" s="177"/>
    </row>
    <row r="2" spans="1:12">
      <c r="B2" s="177"/>
      <c r="D2" s="177"/>
      <c r="F2" s="178"/>
      <c r="G2" s="178"/>
      <c r="H2" s="178"/>
      <c r="I2" s="178"/>
      <c r="J2" s="4" t="s">
        <v>1394</v>
      </c>
      <c r="K2" s="5"/>
      <c r="L2" s="177"/>
    </row>
    <row r="3" spans="1:12">
      <c r="B3" s="177"/>
      <c r="D3" s="177"/>
      <c r="F3" s="178"/>
      <c r="G3" s="178"/>
      <c r="H3" s="178"/>
      <c r="I3" s="178"/>
      <c r="J3" s="4" t="s">
        <v>3</v>
      </c>
      <c r="K3" s="5"/>
      <c r="L3" s="177"/>
    </row>
    <row r="4" spans="1:12">
      <c r="B4" s="177"/>
      <c r="D4" s="177"/>
      <c r="F4" s="178"/>
      <c r="G4" s="178"/>
      <c r="H4" s="178"/>
      <c r="I4" s="178"/>
      <c r="J4" s="4" t="s">
        <v>24</v>
      </c>
      <c r="K4" s="5"/>
      <c r="L4" s="177"/>
    </row>
    <row r="5" spans="1:12">
      <c r="B5" s="177"/>
      <c r="D5" s="177"/>
      <c r="F5" s="178"/>
      <c r="G5" s="178"/>
      <c r="H5" s="178"/>
      <c r="I5" s="178"/>
      <c r="J5" s="4" t="s">
        <v>1508</v>
      </c>
      <c r="K5" s="5"/>
      <c r="L5" s="177"/>
    </row>
    <row r="6" spans="1:12" s="86" customFormat="1">
      <c r="A6" s="177"/>
      <c r="B6" s="177"/>
      <c r="C6" s="177"/>
      <c r="D6" s="177"/>
      <c r="E6" s="198"/>
      <c r="F6" s="178"/>
      <c r="G6" s="178"/>
      <c r="H6" s="178"/>
      <c r="I6" s="178"/>
      <c r="J6" s="182" t="s">
        <v>1229</v>
      </c>
      <c r="K6" s="5"/>
      <c r="L6" s="177"/>
    </row>
    <row r="7" spans="1:12">
      <c r="B7" s="177"/>
      <c r="D7" s="177"/>
      <c r="F7" s="178"/>
      <c r="G7" s="178"/>
      <c r="H7" s="178"/>
      <c r="I7" s="178"/>
      <c r="J7" s="4" t="s">
        <v>3113</v>
      </c>
      <c r="K7" s="5"/>
      <c r="L7" s="177"/>
    </row>
    <row r="8" spans="1:12" s="86" customFormat="1">
      <c r="A8" s="177"/>
      <c r="B8" s="177"/>
      <c r="C8" s="177"/>
      <c r="D8" s="177"/>
      <c r="E8" s="198"/>
      <c r="F8" s="178"/>
      <c r="G8" s="178"/>
      <c r="H8" s="178"/>
      <c r="I8" s="178"/>
      <c r="J8" s="182" t="s">
        <v>1230</v>
      </c>
      <c r="K8" s="177"/>
      <c r="L8" s="177"/>
    </row>
    <row r="9" spans="1:12" s="86" customFormat="1">
      <c r="A9" s="177"/>
      <c r="B9" s="177"/>
      <c r="C9" s="177"/>
      <c r="D9" s="177"/>
      <c r="E9" s="198"/>
      <c r="F9" s="178"/>
      <c r="G9" s="178"/>
      <c r="H9" s="178"/>
      <c r="I9" s="178"/>
      <c r="J9" s="183" t="s">
        <v>1231</v>
      </c>
      <c r="K9" s="177"/>
      <c r="L9" s="177"/>
    </row>
    <row r="10" spans="1:12">
      <c r="J10" s="4"/>
      <c r="K10" s="5"/>
      <c r="L10" s="177"/>
    </row>
    <row r="11" spans="1:12">
      <c r="A11" s="224" t="s">
        <v>330</v>
      </c>
      <c r="B11" s="224"/>
      <c r="C11" s="224"/>
      <c r="D11" s="224"/>
      <c r="E11" s="224"/>
      <c r="F11" s="224"/>
      <c r="G11" s="224"/>
      <c r="H11" s="224"/>
      <c r="I11" s="224"/>
      <c r="J11" s="79"/>
      <c r="K11" s="188"/>
      <c r="L11" s="79"/>
    </row>
    <row r="12" spans="1:12">
      <c r="A12" s="224" t="s">
        <v>23</v>
      </c>
      <c r="B12" s="224"/>
      <c r="C12" s="224"/>
      <c r="D12" s="224"/>
      <c r="E12" s="224"/>
      <c r="F12" s="224"/>
      <c r="G12" s="224"/>
      <c r="H12" s="224"/>
      <c r="I12" s="224"/>
      <c r="J12" s="188"/>
      <c r="K12" s="188"/>
      <c r="L12" s="79"/>
    </row>
    <row r="13" spans="1:12" ht="76.5">
      <c r="A13" s="6" t="s">
        <v>20</v>
      </c>
      <c r="B13" s="6" t="s">
        <v>5</v>
      </c>
      <c r="C13" s="6" t="s">
        <v>6</v>
      </c>
      <c r="D13" s="7" t="s">
        <v>7</v>
      </c>
      <c r="E13" s="6" t="s">
        <v>8</v>
      </c>
      <c r="F13" s="9" t="s">
        <v>0</v>
      </c>
      <c r="G13" s="9" t="s">
        <v>9</v>
      </c>
      <c r="H13" s="9" t="s">
        <v>21</v>
      </c>
      <c r="I13" s="9" t="s">
        <v>22</v>
      </c>
      <c r="J13" s="2" t="s">
        <v>1</v>
      </c>
      <c r="K13" s="2" t="s">
        <v>2</v>
      </c>
      <c r="L13" s="77" t="s">
        <v>1129</v>
      </c>
    </row>
    <row r="14" spans="1:12" s="91" customFormat="1">
      <c r="A14" s="90">
        <v>1</v>
      </c>
      <c r="B14" s="90">
        <v>2</v>
      </c>
      <c r="C14" s="90">
        <v>3</v>
      </c>
      <c r="D14" s="90">
        <v>4</v>
      </c>
      <c r="E14" s="90">
        <v>5</v>
      </c>
      <c r="F14" s="9">
        <v>6</v>
      </c>
      <c r="G14" s="9">
        <v>7</v>
      </c>
      <c r="H14" s="9">
        <v>8</v>
      </c>
      <c r="I14" s="9">
        <v>9</v>
      </c>
      <c r="J14" s="90">
        <v>10</v>
      </c>
      <c r="K14" s="90">
        <v>11</v>
      </c>
      <c r="L14" s="90">
        <v>12</v>
      </c>
    </row>
    <row r="15" spans="1:12" s="12" customFormat="1">
      <c r="A15" s="221" t="s">
        <v>15</v>
      </c>
      <c r="B15" s="221"/>
      <c r="C15" s="221"/>
      <c r="D15" s="221"/>
      <c r="E15" s="221"/>
      <c r="F15" s="221"/>
      <c r="G15" s="221"/>
      <c r="H15" s="221"/>
      <c r="I15" s="221"/>
      <c r="J15" s="221"/>
      <c r="K15" s="221"/>
      <c r="L15" s="19"/>
    </row>
    <row r="16" spans="1:12" s="13" customFormat="1">
      <c r="A16" s="222" t="s">
        <v>16</v>
      </c>
      <c r="B16" s="222"/>
      <c r="C16" s="222"/>
      <c r="D16" s="222"/>
      <c r="E16" s="222"/>
      <c r="F16" s="222"/>
      <c r="G16" s="222"/>
      <c r="H16" s="222"/>
      <c r="I16" s="222"/>
      <c r="J16" s="222"/>
      <c r="K16" s="35"/>
      <c r="L16" s="187"/>
    </row>
    <row r="17" spans="1:12" s="23" customFormat="1" ht="83.25" customHeight="1">
      <c r="A17" s="37">
        <v>1</v>
      </c>
      <c r="B17" s="20" t="s">
        <v>81</v>
      </c>
      <c r="C17" s="20" t="s">
        <v>841</v>
      </c>
      <c r="D17" s="20" t="s">
        <v>27</v>
      </c>
      <c r="E17" s="20" t="s">
        <v>842</v>
      </c>
      <c r="F17" s="25">
        <v>3152223</v>
      </c>
      <c r="G17" s="25">
        <v>95.53</v>
      </c>
      <c r="H17" s="25">
        <f>F17*G17</f>
        <v>301131863.19</v>
      </c>
      <c r="I17" s="25">
        <f>H17*1.12</f>
        <v>337267686.77280003</v>
      </c>
      <c r="J17" s="184" t="s">
        <v>852</v>
      </c>
      <c r="K17" s="184" t="s">
        <v>26</v>
      </c>
      <c r="L17" s="19"/>
    </row>
    <row r="18" spans="1:12" ht="98.25" customHeight="1">
      <c r="A18" s="37">
        <v>2</v>
      </c>
      <c r="B18" s="19" t="s">
        <v>97</v>
      </c>
      <c r="C18" s="20" t="s">
        <v>841</v>
      </c>
      <c r="D18" s="19" t="s">
        <v>98</v>
      </c>
      <c r="E18" s="19" t="s">
        <v>1590</v>
      </c>
      <c r="F18" s="25">
        <v>68</v>
      </c>
      <c r="G18" s="25">
        <v>73267</v>
      </c>
      <c r="H18" s="25">
        <f t="shared" ref="H18:H81" si="0">F18*G18</f>
        <v>4982156</v>
      </c>
      <c r="I18" s="25">
        <f t="shared" ref="I18:I81" si="1">H18*1.12</f>
        <v>5580014.7200000007</v>
      </c>
      <c r="J18" s="19" t="s">
        <v>102</v>
      </c>
      <c r="K18" s="19" t="s">
        <v>99</v>
      </c>
      <c r="L18" s="19"/>
    </row>
    <row r="19" spans="1:12" ht="165.75">
      <c r="A19" s="37">
        <v>3</v>
      </c>
      <c r="B19" s="19" t="s">
        <v>100</v>
      </c>
      <c r="C19" s="20" t="s">
        <v>841</v>
      </c>
      <c r="D19" s="19" t="s">
        <v>101</v>
      </c>
      <c r="E19" s="19" t="s">
        <v>1590</v>
      </c>
      <c r="F19" s="25">
        <v>87</v>
      </c>
      <c r="G19" s="25">
        <v>80000</v>
      </c>
      <c r="H19" s="25">
        <f t="shared" si="0"/>
        <v>6960000</v>
      </c>
      <c r="I19" s="25">
        <f t="shared" si="1"/>
        <v>7795200.0000000009</v>
      </c>
      <c r="J19" s="19" t="s">
        <v>102</v>
      </c>
      <c r="K19" s="19" t="s">
        <v>99</v>
      </c>
      <c r="L19" s="19"/>
    </row>
    <row r="20" spans="1:12" ht="68.25" customHeight="1">
      <c r="A20" s="37">
        <v>4</v>
      </c>
      <c r="B20" s="19" t="s">
        <v>1236</v>
      </c>
      <c r="C20" s="20" t="s">
        <v>841</v>
      </c>
      <c r="D20" s="19" t="s">
        <v>843</v>
      </c>
      <c r="E20" s="19" t="s">
        <v>1590</v>
      </c>
      <c r="F20" s="25">
        <v>12836</v>
      </c>
      <c r="G20" s="25">
        <v>446</v>
      </c>
      <c r="H20" s="25">
        <f t="shared" si="0"/>
        <v>5724856</v>
      </c>
      <c r="I20" s="25">
        <f t="shared" si="1"/>
        <v>6411838.7200000007</v>
      </c>
      <c r="J20" s="19" t="s">
        <v>103</v>
      </c>
      <c r="K20" s="19" t="s">
        <v>99</v>
      </c>
      <c r="L20" s="19"/>
    </row>
    <row r="21" spans="1:12" ht="76.5">
      <c r="A21" s="37">
        <v>5</v>
      </c>
      <c r="B21" s="19" t="s">
        <v>104</v>
      </c>
      <c r="C21" s="20" t="s">
        <v>841</v>
      </c>
      <c r="D21" s="19" t="s">
        <v>105</v>
      </c>
      <c r="E21" s="19" t="s">
        <v>842</v>
      </c>
      <c r="F21" s="25">
        <v>113189.57</v>
      </c>
      <c r="G21" s="25">
        <v>129.46</v>
      </c>
      <c r="H21" s="25">
        <f t="shared" si="0"/>
        <v>14653521.732200002</v>
      </c>
      <c r="I21" s="25">
        <f t="shared" si="1"/>
        <v>16411944.340064004</v>
      </c>
      <c r="J21" s="19" t="s">
        <v>1516</v>
      </c>
      <c r="K21" s="19" t="s">
        <v>1517</v>
      </c>
      <c r="L21" s="19"/>
    </row>
    <row r="22" spans="1:12" ht="76.5">
      <c r="A22" s="37">
        <v>6</v>
      </c>
      <c r="B22" s="19" t="s">
        <v>107</v>
      </c>
      <c r="C22" s="20" t="s">
        <v>841</v>
      </c>
      <c r="D22" s="19" t="s">
        <v>108</v>
      </c>
      <c r="E22" s="19" t="s">
        <v>842</v>
      </c>
      <c r="F22" s="25">
        <v>74372.83</v>
      </c>
      <c r="G22" s="25">
        <v>83.92</v>
      </c>
      <c r="H22" s="25">
        <f t="shared" si="0"/>
        <v>6241367.8936000001</v>
      </c>
      <c r="I22" s="25">
        <f t="shared" si="1"/>
        <v>6990332.0408320008</v>
      </c>
      <c r="J22" s="19" t="s">
        <v>1516</v>
      </c>
      <c r="K22" s="19" t="s">
        <v>1517</v>
      </c>
      <c r="L22" s="19"/>
    </row>
    <row r="23" spans="1:12" ht="192" customHeight="1">
      <c r="A23" s="37">
        <v>7</v>
      </c>
      <c r="B23" s="19" t="s">
        <v>1518</v>
      </c>
      <c r="C23" s="19" t="s">
        <v>29</v>
      </c>
      <c r="D23" s="19" t="s">
        <v>1519</v>
      </c>
      <c r="E23" s="19" t="s">
        <v>1590</v>
      </c>
      <c r="F23" s="25">
        <v>90</v>
      </c>
      <c r="G23" s="25">
        <v>15300</v>
      </c>
      <c r="H23" s="25">
        <f t="shared" si="0"/>
        <v>1377000</v>
      </c>
      <c r="I23" s="25">
        <f t="shared" si="1"/>
        <v>1542240.0000000002</v>
      </c>
      <c r="J23" s="19" t="s">
        <v>115</v>
      </c>
      <c r="K23" s="19" t="s">
        <v>99</v>
      </c>
      <c r="L23" s="19"/>
    </row>
    <row r="24" spans="1:12" ht="59.25" customHeight="1">
      <c r="A24" s="37">
        <v>8</v>
      </c>
      <c r="B24" s="19" t="s">
        <v>116</v>
      </c>
      <c r="C24" s="19" t="s">
        <v>29</v>
      </c>
      <c r="D24" s="19" t="s">
        <v>1520</v>
      </c>
      <c r="E24" s="19" t="s">
        <v>849</v>
      </c>
      <c r="F24" s="25">
        <v>90</v>
      </c>
      <c r="G24" s="25">
        <v>6800</v>
      </c>
      <c r="H24" s="25">
        <f t="shared" si="0"/>
        <v>612000</v>
      </c>
      <c r="I24" s="25">
        <f t="shared" si="1"/>
        <v>685440.00000000012</v>
      </c>
      <c r="J24" s="19" t="s">
        <v>115</v>
      </c>
      <c r="K24" s="19" t="s">
        <v>99</v>
      </c>
      <c r="L24" s="19"/>
    </row>
    <row r="25" spans="1:12" ht="280.5">
      <c r="A25" s="37">
        <v>9</v>
      </c>
      <c r="B25" s="19" t="s">
        <v>117</v>
      </c>
      <c r="C25" s="19" t="s">
        <v>29</v>
      </c>
      <c r="D25" s="19" t="s">
        <v>1514</v>
      </c>
      <c r="E25" s="19" t="s">
        <v>849</v>
      </c>
      <c r="F25" s="25">
        <v>90</v>
      </c>
      <c r="G25" s="25">
        <v>7500</v>
      </c>
      <c r="H25" s="25">
        <f t="shared" si="0"/>
        <v>675000</v>
      </c>
      <c r="I25" s="25">
        <f t="shared" si="1"/>
        <v>756000.00000000012</v>
      </c>
      <c r="J25" s="19" t="s">
        <v>115</v>
      </c>
      <c r="K25" s="19" t="s">
        <v>99</v>
      </c>
      <c r="L25" s="19"/>
    </row>
    <row r="26" spans="1:12" ht="51">
      <c r="A26" s="37">
        <v>10</v>
      </c>
      <c r="B26" s="19" t="s">
        <v>118</v>
      </c>
      <c r="C26" s="19" t="s">
        <v>29</v>
      </c>
      <c r="D26" s="19" t="s">
        <v>1521</v>
      </c>
      <c r="E26" s="19" t="s">
        <v>1590</v>
      </c>
      <c r="F26" s="25">
        <v>40</v>
      </c>
      <c r="G26" s="25">
        <v>2700</v>
      </c>
      <c r="H26" s="25">
        <f t="shared" si="0"/>
        <v>108000</v>
      </c>
      <c r="I26" s="25">
        <f t="shared" si="1"/>
        <v>120960.00000000001</v>
      </c>
      <c r="J26" s="19" t="s">
        <v>115</v>
      </c>
      <c r="K26" s="19" t="s">
        <v>99</v>
      </c>
      <c r="L26" s="19"/>
    </row>
    <row r="27" spans="1:12" ht="294" customHeight="1">
      <c r="A27" s="37">
        <v>11</v>
      </c>
      <c r="B27" s="19" t="s">
        <v>119</v>
      </c>
      <c r="C27" s="19" t="s">
        <v>29</v>
      </c>
      <c r="D27" s="19" t="s">
        <v>1522</v>
      </c>
      <c r="E27" s="19" t="s">
        <v>1590</v>
      </c>
      <c r="F27" s="25">
        <v>80</v>
      </c>
      <c r="G27" s="25">
        <v>32370</v>
      </c>
      <c r="H27" s="25">
        <f t="shared" si="0"/>
        <v>2589600</v>
      </c>
      <c r="I27" s="25">
        <f t="shared" si="1"/>
        <v>2900352.0000000005</v>
      </c>
      <c r="J27" s="19" t="s">
        <v>115</v>
      </c>
      <c r="K27" s="19" t="s">
        <v>99</v>
      </c>
      <c r="L27" s="19"/>
    </row>
    <row r="28" spans="1:12" ht="69.75" customHeight="1">
      <c r="A28" s="37">
        <v>12</v>
      </c>
      <c r="B28" s="19" t="s">
        <v>120</v>
      </c>
      <c r="C28" s="19" t="s">
        <v>29</v>
      </c>
      <c r="D28" s="19" t="s">
        <v>1523</v>
      </c>
      <c r="E28" s="19" t="s">
        <v>849</v>
      </c>
      <c r="F28" s="25">
        <v>1000</v>
      </c>
      <c r="G28" s="25">
        <v>190</v>
      </c>
      <c r="H28" s="25">
        <f t="shared" si="0"/>
        <v>190000</v>
      </c>
      <c r="I28" s="25">
        <f t="shared" si="1"/>
        <v>212800.00000000003</v>
      </c>
      <c r="J28" s="19" t="s">
        <v>115</v>
      </c>
      <c r="K28" s="19" t="s">
        <v>99</v>
      </c>
      <c r="L28" s="19"/>
    </row>
    <row r="29" spans="1:12" ht="63.75">
      <c r="A29" s="37">
        <v>13</v>
      </c>
      <c r="B29" s="19" t="s">
        <v>121</v>
      </c>
      <c r="C29" s="19" t="s">
        <v>29</v>
      </c>
      <c r="D29" s="19" t="s">
        <v>122</v>
      </c>
      <c r="E29" s="19" t="s">
        <v>1590</v>
      </c>
      <c r="F29" s="25">
        <v>100</v>
      </c>
      <c r="G29" s="25">
        <v>1000</v>
      </c>
      <c r="H29" s="25">
        <f t="shared" si="0"/>
        <v>100000</v>
      </c>
      <c r="I29" s="25">
        <f t="shared" si="1"/>
        <v>112000.00000000001</v>
      </c>
      <c r="J29" s="19" t="s">
        <v>115</v>
      </c>
      <c r="K29" s="19" t="s">
        <v>99</v>
      </c>
      <c r="L29" s="19"/>
    </row>
    <row r="30" spans="1:12" ht="51">
      <c r="A30" s="37">
        <v>14</v>
      </c>
      <c r="B30" s="19" t="s">
        <v>123</v>
      </c>
      <c r="C30" s="19" t="s">
        <v>29</v>
      </c>
      <c r="D30" s="19" t="s">
        <v>124</v>
      </c>
      <c r="E30" s="19" t="s">
        <v>1590</v>
      </c>
      <c r="F30" s="25">
        <v>62</v>
      </c>
      <c r="G30" s="25">
        <v>5000</v>
      </c>
      <c r="H30" s="25">
        <f t="shared" si="0"/>
        <v>310000</v>
      </c>
      <c r="I30" s="25">
        <f t="shared" si="1"/>
        <v>347200.00000000006</v>
      </c>
      <c r="J30" s="19" t="s">
        <v>115</v>
      </c>
      <c r="K30" s="19" t="s">
        <v>99</v>
      </c>
      <c r="L30" s="19"/>
    </row>
    <row r="31" spans="1:12" ht="51">
      <c r="A31" s="37">
        <v>15</v>
      </c>
      <c r="B31" s="19" t="s">
        <v>125</v>
      </c>
      <c r="C31" s="19" t="s">
        <v>29</v>
      </c>
      <c r="D31" s="19" t="s">
        <v>126</v>
      </c>
      <c r="E31" s="19" t="s">
        <v>1590</v>
      </c>
      <c r="F31" s="25">
        <v>10</v>
      </c>
      <c r="G31" s="25">
        <v>2232</v>
      </c>
      <c r="H31" s="25">
        <f t="shared" si="0"/>
        <v>22320</v>
      </c>
      <c r="I31" s="25">
        <f t="shared" si="1"/>
        <v>24998.400000000001</v>
      </c>
      <c r="J31" s="19" t="s">
        <v>115</v>
      </c>
      <c r="K31" s="19" t="s">
        <v>99</v>
      </c>
      <c r="L31" s="19"/>
    </row>
    <row r="32" spans="1:12" ht="153">
      <c r="A32" s="37">
        <v>16</v>
      </c>
      <c r="B32" s="19" t="s">
        <v>1098</v>
      </c>
      <c r="C32" s="19" t="s">
        <v>29</v>
      </c>
      <c r="D32" s="19" t="s">
        <v>1235</v>
      </c>
      <c r="E32" s="19" t="s">
        <v>1590</v>
      </c>
      <c r="F32" s="25"/>
      <c r="G32" s="25"/>
      <c r="H32" s="25">
        <f t="shared" si="0"/>
        <v>0</v>
      </c>
      <c r="I32" s="25">
        <f t="shared" si="1"/>
        <v>0</v>
      </c>
      <c r="J32" s="19" t="s">
        <v>115</v>
      </c>
      <c r="K32" s="19" t="s">
        <v>99</v>
      </c>
      <c r="L32" s="19"/>
    </row>
    <row r="33" spans="1:12" ht="51">
      <c r="A33" s="37">
        <v>17</v>
      </c>
      <c r="B33" s="19" t="s">
        <v>127</v>
      </c>
      <c r="C33" s="19" t="s">
        <v>29</v>
      </c>
      <c r="D33" s="19" t="s">
        <v>128</v>
      </c>
      <c r="E33" s="19" t="s">
        <v>1590</v>
      </c>
      <c r="F33" s="25">
        <v>50</v>
      </c>
      <c r="G33" s="25">
        <v>982</v>
      </c>
      <c r="H33" s="25">
        <f t="shared" si="0"/>
        <v>49100</v>
      </c>
      <c r="I33" s="25">
        <f t="shared" si="1"/>
        <v>54992.000000000007</v>
      </c>
      <c r="J33" s="19" t="s">
        <v>115</v>
      </c>
      <c r="K33" s="19" t="s">
        <v>99</v>
      </c>
      <c r="L33" s="19"/>
    </row>
    <row r="34" spans="1:12" ht="51">
      <c r="A34" s="37">
        <v>18</v>
      </c>
      <c r="B34" s="19" t="s">
        <v>129</v>
      </c>
      <c r="C34" s="19" t="s">
        <v>29</v>
      </c>
      <c r="D34" s="19" t="s">
        <v>130</v>
      </c>
      <c r="E34" s="19" t="s">
        <v>1232</v>
      </c>
      <c r="F34" s="25">
        <v>10</v>
      </c>
      <c r="G34" s="25">
        <v>3080</v>
      </c>
      <c r="H34" s="25">
        <f t="shared" si="0"/>
        <v>30800</v>
      </c>
      <c r="I34" s="25">
        <f t="shared" si="1"/>
        <v>34496</v>
      </c>
      <c r="J34" s="19" t="s">
        <v>115</v>
      </c>
      <c r="K34" s="19" t="s">
        <v>99</v>
      </c>
      <c r="L34" s="19"/>
    </row>
    <row r="35" spans="1:12" ht="51">
      <c r="A35" s="37">
        <v>19</v>
      </c>
      <c r="B35" s="19" t="s">
        <v>131</v>
      </c>
      <c r="C35" s="19" t="s">
        <v>29</v>
      </c>
      <c r="D35" s="19" t="s">
        <v>132</v>
      </c>
      <c r="E35" s="19" t="s">
        <v>1590</v>
      </c>
      <c r="F35" s="25">
        <v>5</v>
      </c>
      <c r="G35" s="25">
        <v>35714</v>
      </c>
      <c r="H35" s="25">
        <f t="shared" si="0"/>
        <v>178570</v>
      </c>
      <c r="I35" s="25">
        <f t="shared" si="1"/>
        <v>199998.40000000002</v>
      </c>
      <c r="J35" s="19" t="s">
        <v>115</v>
      </c>
      <c r="K35" s="19" t="s">
        <v>99</v>
      </c>
      <c r="L35" s="19"/>
    </row>
    <row r="36" spans="1:12" ht="54.75" customHeight="1">
      <c r="A36" s="37">
        <v>20</v>
      </c>
      <c r="B36" s="19" t="s">
        <v>1098</v>
      </c>
      <c r="C36" s="19" t="s">
        <v>29</v>
      </c>
      <c r="D36" s="19" t="s">
        <v>133</v>
      </c>
      <c r="E36" s="19" t="s">
        <v>1590</v>
      </c>
      <c r="F36" s="25"/>
      <c r="G36" s="25"/>
      <c r="H36" s="25">
        <f t="shared" si="0"/>
        <v>0</v>
      </c>
      <c r="I36" s="25">
        <f t="shared" si="1"/>
        <v>0</v>
      </c>
      <c r="J36" s="19" t="s">
        <v>115</v>
      </c>
      <c r="K36" s="19" t="s">
        <v>99</v>
      </c>
      <c r="L36" s="19"/>
    </row>
    <row r="37" spans="1:12" ht="81.75" customHeight="1">
      <c r="A37" s="37">
        <v>21</v>
      </c>
      <c r="B37" s="19" t="s">
        <v>134</v>
      </c>
      <c r="C37" s="19" t="s">
        <v>29</v>
      </c>
      <c r="D37" s="19" t="s">
        <v>135</v>
      </c>
      <c r="E37" s="19" t="s">
        <v>1590</v>
      </c>
      <c r="F37" s="25">
        <v>200</v>
      </c>
      <c r="G37" s="25">
        <v>7304</v>
      </c>
      <c r="H37" s="25">
        <f t="shared" si="0"/>
        <v>1460800</v>
      </c>
      <c r="I37" s="25">
        <f t="shared" si="1"/>
        <v>1636096.0000000002</v>
      </c>
      <c r="J37" s="19" t="s">
        <v>115</v>
      </c>
      <c r="K37" s="19" t="s">
        <v>99</v>
      </c>
      <c r="L37" s="19"/>
    </row>
    <row r="38" spans="1:12" ht="149.25" customHeight="1">
      <c r="A38" s="37">
        <v>22</v>
      </c>
      <c r="B38" s="19" t="s">
        <v>136</v>
      </c>
      <c r="C38" s="19" t="s">
        <v>29</v>
      </c>
      <c r="D38" s="19" t="s">
        <v>846</v>
      </c>
      <c r="E38" s="19" t="s">
        <v>1590</v>
      </c>
      <c r="F38" s="25">
        <v>3</v>
      </c>
      <c r="G38" s="25">
        <v>12500</v>
      </c>
      <c r="H38" s="25">
        <f t="shared" si="0"/>
        <v>37500</v>
      </c>
      <c r="I38" s="25">
        <f t="shared" si="1"/>
        <v>42000.000000000007</v>
      </c>
      <c r="J38" s="19" t="s">
        <v>115</v>
      </c>
      <c r="K38" s="19" t="s">
        <v>99</v>
      </c>
      <c r="L38" s="19"/>
    </row>
    <row r="39" spans="1:12" ht="130.5" customHeight="1">
      <c r="A39" s="37">
        <v>23</v>
      </c>
      <c r="B39" s="19" t="s">
        <v>137</v>
      </c>
      <c r="C39" s="19" t="s">
        <v>29</v>
      </c>
      <c r="D39" s="19" t="s">
        <v>138</v>
      </c>
      <c r="E39" s="19" t="s">
        <v>1590</v>
      </c>
      <c r="F39" s="25">
        <v>10</v>
      </c>
      <c r="G39" s="25">
        <v>17196</v>
      </c>
      <c r="H39" s="25">
        <f t="shared" si="0"/>
        <v>171960</v>
      </c>
      <c r="I39" s="25">
        <f t="shared" si="1"/>
        <v>192595.20000000001</v>
      </c>
      <c r="J39" s="19" t="s">
        <v>115</v>
      </c>
      <c r="K39" s="19" t="s">
        <v>99</v>
      </c>
      <c r="L39" s="19"/>
    </row>
    <row r="40" spans="1:12" ht="102">
      <c r="A40" s="37">
        <v>24</v>
      </c>
      <c r="B40" s="19" t="s">
        <v>139</v>
      </c>
      <c r="C40" s="19" t="s">
        <v>29</v>
      </c>
      <c r="D40" s="19" t="s">
        <v>140</v>
      </c>
      <c r="E40" s="19" t="s">
        <v>1590</v>
      </c>
      <c r="F40" s="25">
        <v>100</v>
      </c>
      <c r="G40" s="25">
        <v>16064</v>
      </c>
      <c r="H40" s="25">
        <f t="shared" si="0"/>
        <v>1606400</v>
      </c>
      <c r="I40" s="25">
        <f t="shared" si="1"/>
        <v>1799168.0000000002</v>
      </c>
      <c r="J40" s="19" t="s">
        <v>115</v>
      </c>
      <c r="K40" s="19" t="s">
        <v>99</v>
      </c>
      <c r="L40" s="19"/>
    </row>
    <row r="41" spans="1:12" ht="51">
      <c r="A41" s="37">
        <v>25</v>
      </c>
      <c r="B41" s="19" t="s">
        <v>141</v>
      </c>
      <c r="C41" s="19" t="s">
        <v>29</v>
      </c>
      <c r="D41" s="19" t="s">
        <v>142</v>
      </c>
      <c r="E41" s="19" t="s">
        <v>1590</v>
      </c>
      <c r="F41" s="25">
        <v>1</v>
      </c>
      <c r="G41" s="25">
        <v>53457</v>
      </c>
      <c r="H41" s="25">
        <f t="shared" si="0"/>
        <v>53457</v>
      </c>
      <c r="I41" s="25">
        <f t="shared" si="1"/>
        <v>59871.840000000004</v>
      </c>
      <c r="J41" s="19" t="s">
        <v>115</v>
      </c>
      <c r="K41" s="19" t="s">
        <v>99</v>
      </c>
      <c r="L41" s="19"/>
    </row>
    <row r="42" spans="1:12" ht="76.5">
      <c r="A42" s="37">
        <v>26</v>
      </c>
      <c r="B42" s="20" t="s">
        <v>219</v>
      </c>
      <c r="C42" s="19" t="s">
        <v>29</v>
      </c>
      <c r="D42" s="19" t="s">
        <v>157</v>
      </c>
      <c r="E42" s="19" t="s">
        <v>1590</v>
      </c>
      <c r="F42" s="25">
        <v>50</v>
      </c>
      <c r="G42" s="25">
        <v>9939.6</v>
      </c>
      <c r="H42" s="25">
        <f t="shared" si="0"/>
        <v>496980</v>
      </c>
      <c r="I42" s="25">
        <f t="shared" si="1"/>
        <v>556617.60000000009</v>
      </c>
      <c r="J42" s="19" t="s">
        <v>853</v>
      </c>
      <c r="K42" s="19" t="s">
        <v>99</v>
      </c>
      <c r="L42" s="19"/>
    </row>
    <row r="43" spans="1:12" ht="76.5">
      <c r="A43" s="37">
        <v>27</v>
      </c>
      <c r="B43" s="20" t="s">
        <v>220</v>
      </c>
      <c r="C43" s="19" t="s">
        <v>29</v>
      </c>
      <c r="D43" s="19" t="s">
        <v>158</v>
      </c>
      <c r="E43" s="19" t="s">
        <v>1590</v>
      </c>
      <c r="F43" s="25">
        <v>50</v>
      </c>
      <c r="G43" s="25">
        <v>15283.4</v>
      </c>
      <c r="H43" s="25">
        <f t="shared" si="0"/>
        <v>764170</v>
      </c>
      <c r="I43" s="25">
        <f t="shared" si="1"/>
        <v>855870.4</v>
      </c>
      <c r="J43" s="19" t="s">
        <v>853</v>
      </c>
      <c r="K43" s="19" t="s">
        <v>99</v>
      </c>
      <c r="L43" s="19"/>
    </row>
    <row r="44" spans="1:12" ht="76.5">
      <c r="A44" s="37">
        <v>28</v>
      </c>
      <c r="B44" s="20" t="s">
        <v>221</v>
      </c>
      <c r="C44" s="19" t="s">
        <v>29</v>
      </c>
      <c r="D44" s="19" t="s">
        <v>159</v>
      </c>
      <c r="E44" s="19" t="s">
        <v>1590</v>
      </c>
      <c r="F44" s="25">
        <v>30</v>
      </c>
      <c r="G44" s="25">
        <v>16093</v>
      </c>
      <c r="H44" s="25">
        <f t="shared" si="0"/>
        <v>482790</v>
      </c>
      <c r="I44" s="25">
        <f t="shared" si="1"/>
        <v>540724.80000000005</v>
      </c>
      <c r="J44" s="19" t="s">
        <v>853</v>
      </c>
      <c r="K44" s="19" t="s">
        <v>99</v>
      </c>
      <c r="L44" s="19"/>
    </row>
    <row r="45" spans="1:12" ht="76.5">
      <c r="A45" s="37">
        <v>29</v>
      </c>
      <c r="B45" s="20" t="s">
        <v>222</v>
      </c>
      <c r="C45" s="19" t="s">
        <v>29</v>
      </c>
      <c r="D45" s="19" t="s">
        <v>160</v>
      </c>
      <c r="E45" s="19" t="s">
        <v>1590</v>
      </c>
      <c r="F45" s="25">
        <v>20</v>
      </c>
      <c r="G45" s="25">
        <v>17865.099999999999</v>
      </c>
      <c r="H45" s="25">
        <f t="shared" si="0"/>
        <v>357302</v>
      </c>
      <c r="I45" s="25">
        <f t="shared" si="1"/>
        <v>400178.24000000005</v>
      </c>
      <c r="J45" s="19" t="s">
        <v>853</v>
      </c>
      <c r="K45" s="19" t="s">
        <v>99</v>
      </c>
      <c r="L45" s="19"/>
    </row>
    <row r="46" spans="1:12" ht="76.5">
      <c r="A46" s="37">
        <v>30</v>
      </c>
      <c r="B46" s="20" t="s">
        <v>223</v>
      </c>
      <c r="C46" s="19" t="s">
        <v>29</v>
      </c>
      <c r="D46" s="19" t="s">
        <v>161</v>
      </c>
      <c r="E46" s="19" t="s">
        <v>1590</v>
      </c>
      <c r="F46" s="25">
        <v>10</v>
      </c>
      <c r="G46" s="25">
        <v>27616.6</v>
      </c>
      <c r="H46" s="25">
        <f t="shared" si="0"/>
        <v>276166</v>
      </c>
      <c r="I46" s="25">
        <f t="shared" si="1"/>
        <v>309305.92000000004</v>
      </c>
      <c r="J46" s="19" t="s">
        <v>853</v>
      </c>
      <c r="K46" s="19" t="s">
        <v>99</v>
      </c>
      <c r="L46" s="19"/>
    </row>
    <row r="47" spans="1:12" ht="76.5">
      <c r="A47" s="37">
        <v>31</v>
      </c>
      <c r="B47" s="20" t="s">
        <v>224</v>
      </c>
      <c r="C47" s="19" t="s">
        <v>29</v>
      </c>
      <c r="D47" s="26" t="s">
        <v>224</v>
      </c>
      <c r="E47" s="19" t="s">
        <v>1590</v>
      </c>
      <c r="F47" s="25">
        <v>100</v>
      </c>
      <c r="G47" s="25">
        <v>287.10000000000002</v>
      </c>
      <c r="H47" s="25">
        <f t="shared" si="0"/>
        <v>28710.000000000004</v>
      </c>
      <c r="I47" s="25">
        <f t="shared" si="1"/>
        <v>32155.200000000008</v>
      </c>
      <c r="J47" s="19" t="s">
        <v>853</v>
      </c>
      <c r="K47" s="19" t="s">
        <v>99</v>
      </c>
      <c r="L47" s="19"/>
    </row>
    <row r="48" spans="1:12" ht="76.5">
      <c r="A48" s="37">
        <v>32</v>
      </c>
      <c r="B48" s="20" t="s">
        <v>162</v>
      </c>
      <c r="C48" s="19" t="s">
        <v>29</v>
      </c>
      <c r="D48" s="26" t="s">
        <v>163</v>
      </c>
      <c r="E48" s="19" t="s">
        <v>1590</v>
      </c>
      <c r="F48" s="25">
        <v>10</v>
      </c>
      <c r="G48" s="25">
        <v>1419</v>
      </c>
      <c r="H48" s="25">
        <f t="shared" si="0"/>
        <v>14190</v>
      </c>
      <c r="I48" s="25">
        <f t="shared" si="1"/>
        <v>15892.800000000001</v>
      </c>
      <c r="J48" s="19" t="s">
        <v>853</v>
      </c>
      <c r="K48" s="19" t="s">
        <v>99</v>
      </c>
      <c r="L48" s="19"/>
    </row>
    <row r="49" spans="1:12" ht="76.5">
      <c r="A49" s="37">
        <v>33</v>
      </c>
      <c r="B49" s="20" t="s">
        <v>162</v>
      </c>
      <c r="C49" s="19" t="s">
        <v>29</v>
      </c>
      <c r="D49" s="26" t="s">
        <v>164</v>
      </c>
      <c r="E49" s="19" t="s">
        <v>1590</v>
      </c>
      <c r="F49" s="25">
        <v>10</v>
      </c>
      <c r="G49" s="25">
        <v>1336.5</v>
      </c>
      <c r="H49" s="25">
        <f t="shared" si="0"/>
        <v>13365</v>
      </c>
      <c r="I49" s="25">
        <f t="shared" si="1"/>
        <v>14968.800000000001</v>
      </c>
      <c r="J49" s="19" t="s">
        <v>853</v>
      </c>
      <c r="K49" s="19" t="s">
        <v>99</v>
      </c>
      <c r="L49" s="19"/>
    </row>
    <row r="50" spans="1:12" ht="76.5">
      <c r="A50" s="37">
        <v>34</v>
      </c>
      <c r="B50" s="20" t="s">
        <v>165</v>
      </c>
      <c r="C50" s="19" t="s">
        <v>29</v>
      </c>
      <c r="D50" s="19" t="s">
        <v>166</v>
      </c>
      <c r="E50" s="19" t="s">
        <v>1590</v>
      </c>
      <c r="F50" s="25">
        <v>40</v>
      </c>
      <c r="G50" s="25">
        <v>2216.5</v>
      </c>
      <c r="H50" s="25">
        <f t="shared" si="0"/>
        <v>88660</v>
      </c>
      <c r="I50" s="25">
        <f t="shared" si="1"/>
        <v>99299.200000000012</v>
      </c>
      <c r="J50" s="19" t="s">
        <v>853</v>
      </c>
      <c r="K50" s="19" t="s">
        <v>99</v>
      </c>
      <c r="L50" s="19"/>
    </row>
    <row r="51" spans="1:12" ht="76.5">
      <c r="A51" s="37">
        <v>35</v>
      </c>
      <c r="B51" s="20" t="s">
        <v>165</v>
      </c>
      <c r="C51" s="19" t="s">
        <v>29</v>
      </c>
      <c r="D51" s="19" t="s">
        <v>167</v>
      </c>
      <c r="E51" s="19" t="s">
        <v>1590</v>
      </c>
      <c r="F51" s="25">
        <v>40</v>
      </c>
      <c r="G51" s="25">
        <v>2024</v>
      </c>
      <c r="H51" s="25">
        <f t="shared" si="0"/>
        <v>80960</v>
      </c>
      <c r="I51" s="25">
        <f t="shared" si="1"/>
        <v>90675.200000000012</v>
      </c>
      <c r="J51" s="19" t="s">
        <v>853</v>
      </c>
      <c r="K51" s="19" t="s">
        <v>99</v>
      </c>
      <c r="L51" s="19"/>
    </row>
    <row r="52" spans="1:12" ht="76.5">
      <c r="A52" s="37">
        <v>36</v>
      </c>
      <c r="B52" s="20" t="s">
        <v>165</v>
      </c>
      <c r="C52" s="19" t="s">
        <v>29</v>
      </c>
      <c r="D52" s="19" t="s">
        <v>168</v>
      </c>
      <c r="E52" s="19" t="s">
        <v>1590</v>
      </c>
      <c r="F52" s="25">
        <v>50</v>
      </c>
      <c r="G52" s="25">
        <v>1559.8</v>
      </c>
      <c r="H52" s="25">
        <f t="shared" si="0"/>
        <v>77990</v>
      </c>
      <c r="I52" s="25">
        <f t="shared" si="1"/>
        <v>87348.800000000003</v>
      </c>
      <c r="J52" s="19" t="s">
        <v>853</v>
      </c>
      <c r="K52" s="19" t="s">
        <v>99</v>
      </c>
      <c r="L52" s="19"/>
    </row>
    <row r="53" spans="1:12" ht="76.5">
      <c r="A53" s="37">
        <v>37</v>
      </c>
      <c r="B53" s="20" t="s">
        <v>165</v>
      </c>
      <c r="C53" s="19" t="s">
        <v>29</v>
      </c>
      <c r="D53" s="19" t="s">
        <v>169</v>
      </c>
      <c r="E53" s="19" t="s">
        <v>1590</v>
      </c>
      <c r="F53" s="25">
        <v>100</v>
      </c>
      <c r="G53" s="25">
        <v>430.1</v>
      </c>
      <c r="H53" s="25">
        <f t="shared" si="0"/>
        <v>43010</v>
      </c>
      <c r="I53" s="25">
        <f t="shared" si="1"/>
        <v>48171.200000000004</v>
      </c>
      <c r="J53" s="19" t="s">
        <v>853</v>
      </c>
      <c r="K53" s="19" t="s">
        <v>99</v>
      </c>
      <c r="L53" s="19"/>
    </row>
    <row r="54" spans="1:12" ht="76.5">
      <c r="A54" s="37">
        <v>38</v>
      </c>
      <c r="B54" s="20" t="s">
        <v>165</v>
      </c>
      <c r="C54" s="19" t="s">
        <v>29</v>
      </c>
      <c r="D54" s="19" t="s">
        <v>170</v>
      </c>
      <c r="E54" s="19" t="s">
        <v>1590</v>
      </c>
      <c r="F54" s="25">
        <v>100</v>
      </c>
      <c r="G54" s="25">
        <v>309.10000000000002</v>
      </c>
      <c r="H54" s="25">
        <f t="shared" si="0"/>
        <v>30910.000000000004</v>
      </c>
      <c r="I54" s="25">
        <f t="shared" si="1"/>
        <v>34619.200000000004</v>
      </c>
      <c r="J54" s="19" t="s">
        <v>853</v>
      </c>
      <c r="K54" s="19" t="s">
        <v>99</v>
      </c>
      <c r="L54" s="19"/>
    </row>
    <row r="55" spans="1:12" ht="76.5">
      <c r="A55" s="37">
        <v>39</v>
      </c>
      <c r="B55" s="20" t="s">
        <v>171</v>
      </c>
      <c r="C55" s="19" t="s">
        <v>29</v>
      </c>
      <c r="D55" s="19" t="s">
        <v>172</v>
      </c>
      <c r="E55" s="19" t="s">
        <v>1590</v>
      </c>
      <c r="F55" s="25">
        <v>40</v>
      </c>
      <c r="G55" s="25">
        <v>110</v>
      </c>
      <c r="H55" s="25">
        <f t="shared" si="0"/>
        <v>4400</v>
      </c>
      <c r="I55" s="25">
        <f t="shared" si="1"/>
        <v>4928.0000000000009</v>
      </c>
      <c r="J55" s="19" t="s">
        <v>853</v>
      </c>
      <c r="K55" s="19" t="s">
        <v>99</v>
      </c>
      <c r="L55" s="19"/>
    </row>
    <row r="56" spans="1:12" ht="76.5">
      <c r="A56" s="37">
        <v>40</v>
      </c>
      <c r="B56" s="20" t="s">
        <v>173</v>
      </c>
      <c r="C56" s="19" t="s">
        <v>29</v>
      </c>
      <c r="D56" s="19" t="s">
        <v>174</v>
      </c>
      <c r="E56" s="19" t="s">
        <v>1590</v>
      </c>
      <c r="F56" s="25">
        <v>40</v>
      </c>
      <c r="G56" s="25">
        <v>137.5</v>
      </c>
      <c r="H56" s="25">
        <f t="shared" si="0"/>
        <v>5500</v>
      </c>
      <c r="I56" s="25">
        <f t="shared" si="1"/>
        <v>6160.0000000000009</v>
      </c>
      <c r="J56" s="19" t="s">
        <v>853</v>
      </c>
      <c r="K56" s="19" t="s">
        <v>99</v>
      </c>
      <c r="L56" s="19"/>
    </row>
    <row r="57" spans="1:12" ht="76.5">
      <c r="A57" s="37">
        <v>41</v>
      </c>
      <c r="B57" s="20" t="s">
        <v>175</v>
      </c>
      <c r="C57" s="19" t="s">
        <v>29</v>
      </c>
      <c r="D57" s="19" t="s">
        <v>176</v>
      </c>
      <c r="E57" s="19" t="s">
        <v>1590</v>
      </c>
      <c r="F57" s="25">
        <v>50</v>
      </c>
      <c r="G57" s="25">
        <v>258.5</v>
      </c>
      <c r="H57" s="25">
        <f t="shared" si="0"/>
        <v>12925</v>
      </c>
      <c r="I57" s="25">
        <f t="shared" si="1"/>
        <v>14476.000000000002</v>
      </c>
      <c r="J57" s="19" t="s">
        <v>853</v>
      </c>
      <c r="K57" s="19" t="s">
        <v>99</v>
      </c>
      <c r="L57" s="19"/>
    </row>
    <row r="58" spans="1:12" ht="76.5">
      <c r="A58" s="37">
        <v>42</v>
      </c>
      <c r="B58" s="20" t="s">
        <v>177</v>
      </c>
      <c r="C58" s="19" t="s">
        <v>29</v>
      </c>
      <c r="D58" s="19" t="s">
        <v>178</v>
      </c>
      <c r="E58" s="19" t="s">
        <v>1590</v>
      </c>
      <c r="F58" s="25">
        <v>40</v>
      </c>
      <c r="G58" s="25">
        <v>330</v>
      </c>
      <c r="H58" s="25">
        <f t="shared" si="0"/>
        <v>13200</v>
      </c>
      <c r="I58" s="25">
        <f t="shared" si="1"/>
        <v>14784.000000000002</v>
      </c>
      <c r="J58" s="19" t="s">
        <v>853</v>
      </c>
      <c r="K58" s="19" t="s">
        <v>99</v>
      </c>
      <c r="L58" s="19"/>
    </row>
    <row r="59" spans="1:12" ht="76.5">
      <c r="A59" s="37">
        <v>43</v>
      </c>
      <c r="B59" s="20" t="s">
        <v>179</v>
      </c>
      <c r="C59" s="19" t="s">
        <v>29</v>
      </c>
      <c r="D59" s="19" t="s">
        <v>180</v>
      </c>
      <c r="E59" s="19" t="s">
        <v>1590</v>
      </c>
      <c r="F59" s="25">
        <v>20</v>
      </c>
      <c r="G59" s="25">
        <v>572</v>
      </c>
      <c r="H59" s="25">
        <f t="shared" si="0"/>
        <v>11440</v>
      </c>
      <c r="I59" s="25">
        <f t="shared" si="1"/>
        <v>12812.800000000001</v>
      </c>
      <c r="J59" s="19" t="s">
        <v>853</v>
      </c>
      <c r="K59" s="19" t="s">
        <v>99</v>
      </c>
      <c r="L59" s="19"/>
    </row>
    <row r="60" spans="1:12" ht="76.5">
      <c r="A60" s="37">
        <v>44</v>
      </c>
      <c r="B60" s="20" t="s">
        <v>181</v>
      </c>
      <c r="C60" s="19" t="s">
        <v>29</v>
      </c>
      <c r="D60" s="19" t="s">
        <v>182</v>
      </c>
      <c r="E60" s="19" t="s">
        <v>1590</v>
      </c>
      <c r="F60" s="25">
        <v>40</v>
      </c>
      <c r="G60" s="25">
        <v>22</v>
      </c>
      <c r="H60" s="25">
        <f t="shared" si="0"/>
        <v>880</v>
      </c>
      <c r="I60" s="25">
        <f t="shared" si="1"/>
        <v>985.60000000000014</v>
      </c>
      <c r="J60" s="19" t="s">
        <v>853</v>
      </c>
      <c r="K60" s="19" t="s">
        <v>99</v>
      </c>
      <c r="L60" s="19"/>
    </row>
    <row r="61" spans="1:12" ht="76.5">
      <c r="A61" s="37">
        <v>45</v>
      </c>
      <c r="B61" s="20" t="s">
        <v>183</v>
      </c>
      <c r="C61" s="19" t="s">
        <v>29</v>
      </c>
      <c r="D61" s="19" t="s">
        <v>184</v>
      </c>
      <c r="E61" s="19" t="s">
        <v>1590</v>
      </c>
      <c r="F61" s="25">
        <v>40</v>
      </c>
      <c r="G61" s="25">
        <v>27.5</v>
      </c>
      <c r="H61" s="25">
        <f t="shared" si="0"/>
        <v>1100</v>
      </c>
      <c r="I61" s="25">
        <f t="shared" si="1"/>
        <v>1232.0000000000002</v>
      </c>
      <c r="J61" s="19" t="s">
        <v>853</v>
      </c>
      <c r="K61" s="19" t="s">
        <v>99</v>
      </c>
      <c r="L61" s="19"/>
    </row>
    <row r="62" spans="1:12" ht="76.5">
      <c r="A62" s="37">
        <v>46</v>
      </c>
      <c r="B62" s="20" t="s">
        <v>185</v>
      </c>
      <c r="C62" s="19" t="s">
        <v>29</v>
      </c>
      <c r="D62" s="19" t="s">
        <v>186</v>
      </c>
      <c r="E62" s="19" t="s">
        <v>1590</v>
      </c>
      <c r="F62" s="25">
        <v>50</v>
      </c>
      <c r="G62" s="25">
        <v>38.5</v>
      </c>
      <c r="H62" s="25">
        <f t="shared" si="0"/>
        <v>1925</v>
      </c>
      <c r="I62" s="25">
        <f t="shared" si="1"/>
        <v>2156</v>
      </c>
      <c r="J62" s="19" t="s">
        <v>853</v>
      </c>
      <c r="K62" s="19" t="s">
        <v>99</v>
      </c>
      <c r="L62" s="19"/>
    </row>
    <row r="63" spans="1:12" ht="76.5">
      <c r="A63" s="37">
        <v>47</v>
      </c>
      <c r="B63" s="20" t="s">
        <v>187</v>
      </c>
      <c r="C63" s="19" t="s">
        <v>29</v>
      </c>
      <c r="D63" s="19" t="s">
        <v>187</v>
      </c>
      <c r="E63" s="19" t="s">
        <v>1590</v>
      </c>
      <c r="F63" s="25">
        <v>40</v>
      </c>
      <c r="G63" s="25">
        <v>66</v>
      </c>
      <c r="H63" s="25">
        <f t="shared" si="0"/>
        <v>2640</v>
      </c>
      <c r="I63" s="25">
        <f t="shared" si="1"/>
        <v>2956.8</v>
      </c>
      <c r="J63" s="19" t="s">
        <v>853</v>
      </c>
      <c r="K63" s="19" t="s">
        <v>99</v>
      </c>
      <c r="L63" s="19"/>
    </row>
    <row r="64" spans="1:12" ht="76.5">
      <c r="A64" s="37">
        <v>48</v>
      </c>
      <c r="B64" s="20" t="s">
        <v>188</v>
      </c>
      <c r="C64" s="19" t="s">
        <v>29</v>
      </c>
      <c r="D64" s="19" t="s">
        <v>188</v>
      </c>
      <c r="E64" s="19" t="s">
        <v>1590</v>
      </c>
      <c r="F64" s="25">
        <v>20</v>
      </c>
      <c r="G64" s="25">
        <v>82.5</v>
      </c>
      <c r="H64" s="25">
        <f t="shared" si="0"/>
        <v>1650</v>
      </c>
      <c r="I64" s="25">
        <f t="shared" si="1"/>
        <v>1848.0000000000002</v>
      </c>
      <c r="J64" s="19" t="s">
        <v>853</v>
      </c>
      <c r="K64" s="19" t="s">
        <v>99</v>
      </c>
      <c r="L64" s="19"/>
    </row>
    <row r="65" spans="1:12" ht="76.5">
      <c r="A65" s="37">
        <v>49</v>
      </c>
      <c r="B65" s="20" t="s">
        <v>189</v>
      </c>
      <c r="C65" s="19" t="s">
        <v>29</v>
      </c>
      <c r="D65" s="19" t="s">
        <v>190</v>
      </c>
      <c r="E65" s="19" t="s">
        <v>1590</v>
      </c>
      <c r="F65" s="25">
        <v>10</v>
      </c>
      <c r="G65" s="25">
        <v>30910</v>
      </c>
      <c r="H65" s="25">
        <f t="shared" si="0"/>
        <v>309100</v>
      </c>
      <c r="I65" s="25">
        <f t="shared" si="1"/>
        <v>346192.00000000006</v>
      </c>
      <c r="J65" s="19" t="s">
        <v>853</v>
      </c>
      <c r="K65" s="19" t="s">
        <v>99</v>
      </c>
      <c r="L65" s="19"/>
    </row>
    <row r="66" spans="1:12" ht="76.5">
      <c r="A66" s="37">
        <v>50</v>
      </c>
      <c r="B66" s="20" t="s">
        <v>191</v>
      </c>
      <c r="C66" s="19" t="s">
        <v>29</v>
      </c>
      <c r="D66" s="19" t="s">
        <v>192</v>
      </c>
      <c r="E66" s="19" t="s">
        <v>1590</v>
      </c>
      <c r="F66" s="25">
        <v>20</v>
      </c>
      <c r="G66" s="25">
        <v>2310</v>
      </c>
      <c r="H66" s="25">
        <f t="shared" si="0"/>
        <v>46200</v>
      </c>
      <c r="I66" s="25">
        <f t="shared" si="1"/>
        <v>51744.000000000007</v>
      </c>
      <c r="J66" s="19" t="s">
        <v>853</v>
      </c>
      <c r="K66" s="19" t="s">
        <v>99</v>
      </c>
      <c r="L66" s="19"/>
    </row>
    <row r="67" spans="1:12" ht="76.5">
      <c r="A67" s="37">
        <v>51</v>
      </c>
      <c r="B67" s="20" t="s">
        <v>193</v>
      </c>
      <c r="C67" s="19" t="s">
        <v>29</v>
      </c>
      <c r="D67" s="19" t="s">
        <v>194</v>
      </c>
      <c r="E67" s="19" t="s">
        <v>1590</v>
      </c>
      <c r="F67" s="25">
        <v>40</v>
      </c>
      <c r="G67" s="25">
        <v>1760</v>
      </c>
      <c r="H67" s="25">
        <f t="shared" si="0"/>
        <v>70400</v>
      </c>
      <c r="I67" s="25">
        <f t="shared" si="1"/>
        <v>78848.000000000015</v>
      </c>
      <c r="J67" s="19" t="s">
        <v>853</v>
      </c>
      <c r="K67" s="19" t="s">
        <v>99</v>
      </c>
      <c r="L67" s="19"/>
    </row>
    <row r="68" spans="1:12" ht="76.5">
      <c r="A68" s="37">
        <v>52</v>
      </c>
      <c r="B68" s="20" t="s">
        <v>195</v>
      </c>
      <c r="C68" s="19" t="s">
        <v>29</v>
      </c>
      <c r="D68" s="19" t="s">
        <v>196</v>
      </c>
      <c r="E68" s="19" t="s">
        <v>1590</v>
      </c>
      <c r="F68" s="25">
        <v>20</v>
      </c>
      <c r="G68" s="25">
        <v>4521</v>
      </c>
      <c r="H68" s="25">
        <f t="shared" si="0"/>
        <v>90420</v>
      </c>
      <c r="I68" s="25">
        <f t="shared" si="1"/>
        <v>101270.40000000001</v>
      </c>
      <c r="J68" s="19" t="s">
        <v>853</v>
      </c>
      <c r="K68" s="19" t="s">
        <v>99</v>
      </c>
      <c r="L68" s="19"/>
    </row>
    <row r="69" spans="1:12" ht="76.5">
      <c r="A69" s="37">
        <v>53</v>
      </c>
      <c r="B69" s="20" t="s">
        <v>197</v>
      </c>
      <c r="C69" s="19" t="s">
        <v>29</v>
      </c>
      <c r="D69" s="19" t="s">
        <v>198</v>
      </c>
      <c r="E69" s="19" t="s">
        <v>1590</v>
      </c>
      <c r="F69" s="25">
        <v>20</v>
      </c>
      <c r="G69" s="25">
        <v>7348</v>
      </c>
      <c r="H69" s="25">
        <f t="shared" si="0"/>
        <v>146960</v>
      </c>
      <c r="I69" s="25">
        <f t="shared" si="1"/>
        <v>164595.20000000001</v>
      </c>
      <c r="J69" s="19" t="s">
        <v>853</v>
      </c>
      <c r="K69" s="19" t="s">
        <v>99</v>
      </c>
      <c r="L69" s="19"/>
    </row>
    <row r="70" spans="1:12" ht="102">
      <c r="A70" s="37">
        <v>54</v>
      </c>
      <c r="B70" s="20" t="s">
        <v>199</v>
      </c>
      <c r="C70" s="19" t="s">
        <v>29</v>
      </c>
      <c r="D70" s="19" t="s">
        <v>200</v>
      </c>
      <c r="E70" s="19" t="s">
        <v>1590</v>
      </c>
      <c r="F70" s="25">
        <v>60</v>
      </c>
      <c r="G70" s="25">
        <v>1567.5</v>
      </c>
      <c r="H70" s="25">
        <f t="shared" si="0"/>
        <v>94050</v>
      </c>
      <c r="I70" s="25">
        <f t="shared" si="1"/>
        <v>105336.00000000001</v>
      </c>
      <c r="J70" s="19" t="s">
        <v>853</v>
      </c>
      <c r="K70" s="19" t="s">
        <v>99</v>
      </c>
      <c r="L70" s="19"/>
    </row>
    <row r="71" spans="1:12" ht="76.5">
      <c r="A71" s="37">
        <v>55</v>
      </c>
      <c r="B71" s="20" t="s">
        <v>201</v>
      </c>
      <c r="C71" s="19" t="s">
        <v>29</v>
      </c>
      <c r="D71" s="19" t="s">
        <v>202</v>
      </c>
      <c r="E71" s="19" t="s">
        <v>1590</v>
      </c>
      <c r="F71" s="25">
        <v>50</v>
      </c>
      <c r="G71" s="25">
        <v>1001</v>
      </c>
      <c r="H71" s="25">
        <f t="shared" si="0"/>
        <v>50050</v>
      </c>
      <c r="I71" s="25">
        <f t="shared" si="1"/>
        <v>56056.000000000007</v>
      </c>
      <c r="J71" s="19" t="s">
        <v>853</v>
      </c>
      <c r="K71" s="19" t="s">
        <v>99</v>
      </c>
      <c r="L71" s="19"/>
    </row>
    <row r="72" spans="1:12" ht="76.5">
      <c r="A72" s="37">
        <v>56</v>
      </c>
      <c r="B72" s="20" t="s">
        <v>203</v>
      </c>
      <c r="C72" s="19" t="s">
        <v>29</v>
      </c>
      <c r="D72" s="19" t="s">
        <v>204</v>
      </c>
      <c r="E72" s="19" t="s">
        <v>310</v>
      </c>
      <c r="F72" s="25">
        <v>100</v>
      </c>
      <c r="G72" s="25">
        <v>3162.5</v>
      </c>
      <c r="H72" s="25">
        <f t="shared" si="0"/>
        <v>316250</v>
      </c>
      <c r="I72" s="25">
        <f t="shared" si="1"/>
        <v>354200.00000000006</v>
      </c>
      <c r="J72" s="19" t="s">
        <v>853</v>
      </c>
      <c r="K72" s="19" t="s">
        <v>99</v>
      </c>
      <c r="L72" s="19"/>
    </row>
    <row r="73" spans="1:12" ht="76.5">
      <c r="A73" s="37">
        <v>57</v>
      </c>
      <c r="B73" s="20" t="s">
        <v>205</v>
      </c>
      <c r="C73" s="19" t="s">
        <v>29</v>
      </c>
      <c r="D73" s="19" t="s">
        <v>206</v>
      </c>
      <c r="E73" s="19" t="s">
        <v>1590</v>
      </c>
      <c r="F73" s="25">
        <v>20</v>
      </c>
      <c r="G73" s="25">
        <v>687.5</v>
      </c>
      <c r="H73" s="25">
        <f t="shared" si="0"/>
        <v>13750</v>
      </c>
      <c r="I73" s="25">
        <f t="shared" si="1"/>
        <v>15400.000000000002</v>
      </c>
      <c r="J73" s="19" t="s">
        <v>853</v>
      </c>
      <c r="K73" s="19" t="s">
        <v>99</v>
      </c>
      <c r="L73" s="19"/>
    </row>
    <row r="74" spans="1:12" ht="76.5">
      <c r="A74" s="37">
        <v>58</v>
      </c>
      <c r="B74" s="20" t="s">
        <v>207</v>
      </c>
      <c r="C74" s="19" t="s">
        <v>29</v>
      </c>
      <c r="D74" s="19" t="s">
        <v>208</v>
      </c>
      <c r="E74" s="19" t="s">
        <v>1590</v>
      </c>
      <c r="F74" s="25">
        <v>20</v>
      </c>
      <c r="G74" s="25">
        <v>1760</v>
      </c>
      <c r="H74" s="25">
        <f t="shared" si="0"/>
        <v>35200</v>
      </c>
      <c r="I74" s="25">
        <f t="shared" si="1"/>
        <v>39424.000000000007</v>
      </c>
      <c r="J74" s="19" t="s">
        <v>853</v>
      </c>
      <c r="K74" s="19" t="s">
        <v>99</v>
      </c>
      <c r="L74" s="19"/>
    </row>
    <row r="75" spans="1:12" ht="76.5">
      <c r="A75" s="37">
        <v>59</v>
      </c>
      <c r="B75" s="20" t="s">
        <v>209</v>
      </c>
      <c r="C75" s="19" t="s">
        <v>29</v>
      </c>
      <c r="D75" s="19" t="s">
        <v>210</v>
      </c>
      <c r="E75" s="19" t="s">
        <v>1590</v>
      </c>
      <c r="F75" s="25">
        <v>20</v>
      </c>
      <c r="G75" s="25">
        <v>6534</v>
      </c>
      <c r="H75" s="25">
        <f t="shared" si="0"/>
        <v>130680</v>
      </c>
      <c r="I75" s="25">
        <f t="shared" si="1"/>
        <v>146361.60000000001</v>
      </c>
      <c r="J75" s="19" t="s">
        <v>853</v>
      </c>
      <c r="K75" s="19" t="s">
        <v>99</v>
      </c>
      <c r="L75" s="19"/>
    </row>
    <row r="76" spans="1:12" ht="76.5">
      <c r="A76" s="37">
        <v>60</v>
      </c>
      <c r="B76" s="20" t="s">
        <v>211</v>
      </c>
      <c r="C76" s="19" t="s">
        <v>29</v>
      </c>
      <c r="D76" s="19" t="s">
        <v>212</v>
      </c>
      <c r="E76" s="19" t="s">
        <v>1590</v>
      </c>
      <c r="F76" s="25">
        <v>10</v>
      </c>
      <c r="G76" s="25">
        <v>15394.5</v>
      </c>
      <c r="H76" s="25">
        <f t="shared" si="0"/>
        <v>153945</v>
      </c>
      <c r="I76" s="25">
        <f t="shared" si="1"/>
        <v>172418.40000000002</v>
      </c>
      <c r="J76" s="19" t="s">
        <v>853</v>
      </c>
      <c r="K76" s="19" t="s">
        <v>99</v>
      </c>
      <c r="L76" s="19"/>
    </row>
    <row r="77" spans="1:12" ht="76.5">
      <c r="A77" s="37">
        <v>61</v>
      </c>
      <c r="B77" s="20" t="s">
        <v>213</v>
      </c>
      <c r="C77" s="19" t="s">
        <v>29</v>
      </c>
      <c r="D77" s="19" t="s">
        <v>214</v>
      </c>
      <c r="E77" s="19" t="s">
        <v>1590</v>
      </c>
      <c r="F77" s="25">
        <v>16</v>
      </c>
      <c r="G77" s="25">
        <v>23182.5</v>
      </c>
      <c r="H77" s="25">
        <f t="shared" si="0"/>
        <v>370920</v>
      </c>
      <c r="I77" s="25">
        <f t="shared" si="1"/>
        <v>415430.40000000002</v>
      </c>
      <c r="J77" s="19" t="s">
        <v>853</v>
      </c>
      <c r="K77" s="19" t="s">
        <v>99</v>
      </c>
      <c r="L77" s="19"/>
    </row>
    <row r="78" spans="1:12" ht="76.5">
      <c r="A78" s="37">
        <v>62</v>
      </c>
      <c r="B78" s="20" t="s">
        <v>215</v>
      </c>
      <c r="C78" s="19" t="s">
        <v>29</v>
      </c>
      <c r="D78" s="19" t="s">
        <v>216</v>
      </c>
      <c r="E78" s="19" t="s">
        <v>1590</v>
      </c>
      <c r="F78" s="25">
        <v>16</v>
      </c>
      <c r="G78" s="25">
        <v>7859.5</v>
      </c>
      <c r="H78" s="25">
        <f t="shared" si="0"/>
        <v>125752</v>
      </c>
      <c r="I78" s="25">
        <f t="shared" si="1"/>
        <v>140842.24000000002</v>
      </c>
      <c r="J78" s="19" t="s">
        <v>853</v>
      </c>
      <c r="K78" s="19" t="s">
        <v>99</v>
      </c>
      <c r="L78" s="19"/>
    </row>
    <row r="79" spans="1:12" ht="76.5">
      <c r="A79" s="37">
        <v>63</v>
      </c>
      <c r="B79" s="20" t="s">
        <v>217</v>
      </c>
      <c r="C79" s="19" t="s">
        <v>29</v>
      </c>
      <c r="D79" s="19" t="s">
        <v>218</v>
      </c>
      <c r="E79" s="19" t="s">
        <v>1590</v>
      </c>
      <c r="F79" s="25">
        <v>4</v>
      </c>
      <c r="G79" s="25">
        <v>47431</v>
      </c>
      <c r="H79" s="25">
        <f t="shared" si="0"/>
        <v>189724</v>
      </c>
      <c r="I79" s="25">
        <f t="shared" si="1"/>
        <v>212490.88000000003</v>
      </c>
      <c r="J79" s="19" t="s">
        <v>853</v>
      </c>
      <c r="K79" s="19" t="s">
        <v>99</v>
      </c>
      <c r="L79" s="19"/>
    </row>
    <row r="80" spans="1:12" ht="114.75">
      <c r="A80" s="37">
        <v>64</v>
      </c>
      <c r="B80" s="19" t="s">
        <v>229</v>
      </c>
      <c r="C80" s="19" t="s">
        <v>29</v>
      </c>
      <c r="D80" s="19" t="s">
        <v>230</v>
      </c>
      <c r="E80" s="19" t="s">
        <v>1590</v>
      </c>
      <c r="F80" s="25">
        <v>400</v>
      </c>
      <c r="G80" s="25">
        <v>10363</v>
      </c>
      <c r="H80" s="25">
        <f t="shared" si="0"/>
        <v>4145200</v>
      </c>
      <c r="I80" s="25">
        <f t="shared" si="1"/>
        <v>4642624</v>
      </c>
      <c r="J80" s="19" t="s">
        <v>232</v>
      </c>
      <c r="K80" s="19" t="s">
        <v>231</v>
      </c>
      <c r="L80" s="19"/>
    </row>
    <row r="81" spans="1:12" ht="76.5">
      <c r="A81" s="37">
        <v>65</v>
      </c>
      <c r="B81" s="19" t="s">
        <v>233</v>
      </c>
      <c r="C81" s="19" t="s">
        <v>29</v>
      </c>
      <c r="D81" s="19" t="s">
        <v>234</v>
      </c>
      <c r="E81" s="19" t="s">
        <v>1590</v>
      </c>
      <c r="F81" s="25">
        <v>2160</v>
      </c>
      <c r="G81" s="25">
        <v>72</v>
      </c>
      <c r="H81" s="25">
        <f t="shared" si="0"/>
        <v>155520</v>
      </c>
      <c r="I81" s="25">
        <f t="shared" si="1"/>
        <v>174182.40000000002</v>
      </c>
      <c r="J81" s="19" t="s">
        <v>852</v>
      </c>
      <c r="K81" s="19" t="s">
        <v>99</v>
      </c>
      <c r="L81" s="19"/>
    </row>
    <row r="82" spans="1:12" ht="204">
      <c r="A82" s="37">
        <v>66</v>
      </c>
      <c r="B82" s="19" t="s">
        <v>235</v>
      </c>
      <c r="C82" s="19" t="s">
        <v>29</v>
      </c>
      <c r="D82" s="19" t="s">
        <v>2112</v>
      </c>
      <c r="E82" s="19" t="s">
        <v>1590</v>
      </c>
      <c r="F82" s="25">
        <v>16</v>
      </c>
      <c r="G82" s="25">
        <v>29196.42</v>
      </c>
      <c r="H82" s="25">
        <f t="shared" ref="H82:H145" si="2">F82*G82</f>
        <v>467142.72</v>
      </c>
      <c r="I82" s="25">
        <f t="shared" ref="I82:I145" si="3">H82*1.12</f>
        <v>523199.84640000004</v>
      </c>
      <c r="J82" s="19" t="s">
        <v>106</v>
      </c>
      <c r="K82" s="19" t="s">
        <v>99</v>
      </c>
      <c r="L82" s="19"/>
    </row>
    <row r="83" spans="1:12" ht="216.75">
      <c r="A83" s="37">
        <v>67</v>
      </c>
      <c r="B83" s="19" t="s">
        <v>236</v>
      </c>
      <c r="C83" s="19" t="s">
        <v>156</v>
      </c>
      <c r="D83" s="19" t="s">
        <v>237</v>
      </c>
      <c r="E83" s="19" t="s">
        <v>1590</v>
      </c>
      <c r="F83" s="25">
        <v>16</v>
      </c>
      <c r="G83" s="25">
        <v>25892.85</v>
      </c>
      <c r="H83" s="25">
        <f t="shared" si="2"/>
        <v>414285.6</v>
      </c>
      <c r="I83" s="25">
        <f t="shared" si="3"/>
        <v>463999.87200000003</v>
      </c>
      <c r="J83" s="19" t="s">
        <v>106</v>
      </c>
      <c r="K83" s="19" t="s">
        <v>99</v>
      </c>
      <c r="L83" s="19"/>
    </row>
    <row r="84" spans="1:12" ht="204">
      <c r="A84" s="37">
        <v>68</v>
      </c>
      <c r="B84" s="19" t="s">
        <v>238</v>
      </c>
      <c r="C84" s="19" t="s">
        <v>156</v>
      </c>
      <c r="D84" s="19" t="s">
        <v>2117</v>
      </c>
      <c r="E84" s="19" t="s">
        <v>1590</v>
      </c>
      <c r="F84" s="25">
        <v>4</v>
      </c>
      <c r="G84" s="25">
        <v>29464.28</v>
      </c>
      <c r="H84" s="25">
        <f t="shared" si="2"/>
        <v>117857.12</v>
      </c>
      <c r="I84" s="25">
        <f t="shared" si="3"/>
        <v>131999.97440000001</v>
      </c>
      <c r="J84" s="19" t="s">
        <v>106</v>
      </c>
      <c r="K84" s="19" t="s">
        <v>99</v>
      </c>
      <c r="L84" s="19"/>
    </row>
    <row r="85" spans="1:12" s="160" customFormat="1" ht="204">
      <c r="A85" s="123">
        <v>69</v>
      </c>
      <c r="B85" s="20" t="s">
        <v>1098</v>
      </c>
      <c r="C85" s="20" t="s">
        <v>29</v>
      </c>
      <c r="D85" s="20" t="s">
        <v>2118</v>
      </c>
      <c r="E85" s="20" t="s">
        <v>1590</v>
      </c>
      <c r="F85" s="184"/>
      <c r="G85" s="184"/>
      <c r="H85" s="25">
        <f t="shared" si="2"/>
        <v>0</v>
      </c>
      <c r="I85" s="25">
        <f t="shared" si="3"/>
        <v>0</v>
      </c>
      <c r="J85" s="20" t="s">
        <v>106</v>
      </c>
      <c r="K85" s="20" t="s">
        <v>99</v>
      </c>
      <c r="L85" s="20"/>
    </row>
    <row r="86" spans="1:12" ht="204">
      <c r="A86" s="37">
        <v>70</v>
      </c>
      <c r="B86" s="19" t="s">
        <v>2145</v>
      </c>
      <c r="C86" s="19" t="s">
        <v>29</v>
      </c>
      <c r="D86" s="19" t="s">
        <v>2113</v>
      </c>
      <c r="E86" s="19" t="s">
        <v>1590</v>
      </c>
      <c r="F86" s="25">
        <v>8</v>
      </c>
      <c r="G86" s="25">
        <v>45089.279999999999</v>
      </c>
      <c r="H86" s="25">
        <f t="shared" si="2"/>
        <v>360714.23999999999</v>
      </c>
      <c r="I86" s="25">
        <f t="shared" si="3"/>
        <v>403999.94880000001</v>
      </c>
      <c r="J86" s="19" t="s">
        <v>106</v>
      </c>
      <c r="K86" s="19" t="s">
        <v>99</v>
      </c>
      <c r="L86" s="19"/>
    </row>
    <row r="87" spans="1:12" s="160" customFormat="1" ht="214.5" customHeight="1">
      <c r="A87" s="123">
        <v>71</v>
      </c>
      <c r="B87" s="20" t="s">
        <v>1098</v>
      </c>
      <c r="C87" s="20" t="s">
        <v>29</v>
      </c>
      <c r="D87" s="20" t="s">
        <v>2128</v>
      </c>
      <c r="E87" s="20" t="s">
        <v>1590</v>
      </c>
      <c r="F87" s="184"/>
      <c r="G87" s="184"/>
      <c r="H87" s="25">
        <f t="shared" si="2"/>
        <v>0</v>
      </c>
      <c r="I87" s="25">
        <f t="shared" si="3"/>
        <v>0</v>
      </c>
      <c r="J87" s="20" t="s">
        <v>106</v>
      </c>
      <c r="K87" s="20" t="s">
        <v>99</v>
      </c>
      <c r="L87" s="20"/>
    </row>
    <row r="88" spans="1:12" ht="204">
      <c r="A88" s="37">
        <v>72</v>
      </c>
      <c r="B88" s="19" t="s">
        <v>239</v>
      </c>
      <c r="C88" s="19" t="s">
        <v>29</v>
      </c>
      <c r="D88" s="19" t="s">
        <v>2114</v>
      </c>
      <c r="E88" s="19" t="s">
        <v>1590</v>
      </c>
      <c r="F88" s="25">
        <v>4</v>
      </c>
      <c r="G88" s="25">
        <v>50446.42</v>
      </c>
      <c r="H88" s="25">
        <f t="shared" si="2"/>
        <v>201785.68</v>
      </c>
      <c r="I88" s="25">
        <f t="shared" si="3"/>
        <v>225999.96160000001</v>
      </c>
      <c r="J88" s="19" t="s">
        <v>106</v>
      </c>
      <c r="K88" s="19" t="s">
        <v>99</v>
      </c>
      <c r="L88" s="19"/>
    </row>
    <row r="89" spans="1:12" ht="63.75">
      <c r="A89" s="37">
        <v>73</v>
      </c>
      <c r="B89" s="19" t="s">
        <v>240</v>
      </c>
      <c r="C89" s="19" t="s">
        <v>29</v>
      </c>
      <c r="D89" s="19" t="s">
        <v>241</v>
      </c>
      <c r="E89" s="19" t="s">
        <v>1590</v>
      </c>
      <c r="F89" s="25">
        <v>12</v>
      </c>
      <c r="G89" s="25">
        <v>15625</v>
      </c>
      <c r="H89" s="25">
        <f t="shared" si="2"/>
        <v>187500</v>
      </c>
      <c r="I89" s="25">
        <f t="shared" si="3"/>
        <v>210000.00000000003</v>
      </c>
      <c r="J89" s="19" t="s">
        <v>106</v>
      </c>
      <c r="K89" s="19" t="s">
        <v>99</v>
      </c>
      <c r="L89" s="19"/>
    </row>
    <row r="90" spans="1:12" ht="63.75">
      <c r="A90" s="37">
        <v>74</v>
      </c>
      <c r="B90" s="19" t="s">
        <v>242</v>
      </c>
      <c r="C90" s="19" t="s">
        <v>29</v>
      </c>
      <c r="D90" s="19" t="s">
        <v>243</v>
      </c>
      <c r="E90" s="19" t="s">
        <v>1590</v>
      </c>
      <c r="F90" s="25">
        <v>2</v>
      </c>
      <c r="G90" s="25">
        <v>12678.57</v>
      </c>
      <c r="H90" s="25">
        <f t="shared" si="2"/>
        <v>25357.14</v>
      </c>
      <c r="I90" s="25">
        <f t="shared" si="3"/>
        <v>28399.996800000001</v>
      </c>
      <c r="J90" s="19" t="s">
        <v>106</v>
      </c>
      <c r="K90" s="19" t="s">
        <v>99</v>
      </c>
      <c r="L90" s="19"/>
    </row>
    <row r="91" spans="1:12" s="160" customFormat="1" ht="63.75">
      <c r="A91" s="123">
        <v>75</v>
      </c>
      <c r="B91" s="20" t="s">
        <v>1098</v>
      </c>
      <c r="C91" s="20" t="s">
        <v>29</v>
      </c>
      <c r="D91" s="20" t="s">
        <v>244</v>
      </c>
      <c r="E91" s="20" t="s">
        <v>1590</v>
      </c>
      <c r="F91" s="184"/>
      <c r="G91" s="184"/>
      <c r="H91" s="25">
        <f t="shared" si="2"/>
        <v>0</v>
      </c>
      <c r="I91" s="25">
        <f t="shared" si="3"/>
        <v>0</v>
      </c>
      <c r="J91" s="20" t="s">
        <v>106</v>
      </c>
      <c r="K91" s="20" t="s">
        <v>99</v>
      </c>
      <c r="L91" s="20"/>
    </row>
    <row r="92" spans="1:12" ht="63.75">
      <c r="A92" s="37">
        <v>76</v>
      </c>
      <c r="B92" s="19" t="s">
        <v>245</v>
      </c>
      <c r="C92" s="19" t="s">
        <v>29</v>
      </c>
      <c r="D92" s="19" t="s">
        <v>246</v>
      </c>
      <c r="E92" s="19" t="s">
        <v>1590</v>
      </c>
      <c r="F92" s="25">
        <v>1</v>
      </c>
      <c r="G92" s="25">
        <v>21875</v>
      </c>
      <c r="H92" s="25">
        <f t="shared" si="2"/>
        <v>21875</v>
      </c>
      <c r="I92" s="25">
        <f t="shared" si="3"/>
        <v>24500.000000000004</v>
      </c>
      <c r="J92" s="19" t="s">
        <v>106</v>
      </c>
      <c r="K92" s="19" t="s">
        <v>99</v>
      </c>
      <c r="L92" s="19"/>
    </row>
    <row r="93" spans="1:12" ht="63.75">
      <c r="A93" s="37">
        <v>77</v>
      </c>
      <c r="B93" s="19" t="s">
        <v>247</v>
      </c>
      <c r="C93" s="19" t="s">
        <v>29</v>
      </c>
      <c r="D93" s="19" t="s">
        <v>248</v>
      </c>
      <c r="E93" s="19" t="s">
        <v>1590</v>
      </c>
      <c r="F93" s="25">
        <v>4</v>
      </c>
      <c r="G93" s="25">
        <v>25000</v>
      </c>
      <c r="H93" s="25">
        <f t="shared" si="2"/>
        <v>100000</v>
      </c>
      <c r="I93" s="25">
        <f t="shared" si="3"/>
        <v>112000.00000000001</v>
      </c>
      <c r="J93" s="19" t="s">
        <v>106</v>
      </c>
      <c r="K93" s="19" t="s">
        <v>99</v>
      </c>
      <c r="L93" s="19"/>
    </row>
    <row r="94" spans="1:12" ht="63.75">
      <c r="A94" s="37">
        <v>78</v>
      </c>
      <c r="B94" s="19" t="s">
        <v>249</v>
      </c>
      <c r="C94" s="19" t="s">
        <v>29</v>
      </c>
      <c r="D94" s="19" t="s">
        <v>250</v>
      </c>
      <c r="E94" s="19" t="s">
        <v>1590</v>
      </c>
      <c r="F94" s="25">
        <v>2</v>
      </c>
      <c r="G94" s="25">
        <v>38839.279999999999</v>
      </c>
      <c r="H94" s="25">
        <f t="shared" si="2"/>
        <v>77678.559999999998</v>
      </c>
      <c r="I94" s="25">
        <f t="shared" si="3"/>
        <v>86999.987200000003</v>
      </c>
      <c r="J94" s="19" t="s">
        <v>106</v>
      </c>
      <c r="K94" s="19" t="s">
        <v>99</v>
      </c>
      <c r="L94" s="19"/>
    </row>
    <row r="95" spans="1:12" s="29" customFormat="1" ht="145.5" customHeight="1">
      <c r="A95" s="37">
        <v>79</v>
      </c>
      <c r="B95" s="27" t="s">
        <v>251</v>
      </c>
      <c r="C95" s="19" t="s">
        <v>29</v>
      </c>
      <c r="D95" s="19" t="s">
        <v>844</v>
      </c>
      <c r="E95" s="28" t="s">
        <v>845</v>
      </c>
      <c r="F95" s="25">
        <v>100</v>
      </c>
      <c r="G95" s="25">
        <v>3263.39</v>
      </c>
      <c r="H95" s="25">
        <f t="shared" si="2"/>
        <v>326339</v>
      </c>
      <c r="I95" s="25">
        <f t="shared" si="3"/>
        <v>365499.68000000005</v>
      </c>
      <c r="J95" s="20" t="s">
        <v>252</v>
      </c>
      <c r="K95" s="20" t="s">
        <v>253</v>
      </c>
      <c r="L95" s="19"/>
    </row>
    <row r="96" spans="1:12" s="29" customFormat="1" ht="127.5">
      <c r="A96" s="37">
        <v>80</v>
      </c>
      <c r="B96" s="27" t="s">
        <v>1524</v>
      </c>
      <c r="C96" s="19" t="s">
        <v>29</v>
      </c>
      <c r="D96" s="19" t="s">
        <v>1525</v>
      </c>
      <c r="E96" s="28" t="s">
        <v>845</v>
      </c>
      <c r="F96" s="25">
        <v>100</v>
      </c>
      <c r="G96" s="25">
        <v>16855</v>
      </c>
      <c r="H96" s="25">
        <f t="shared" si="2"/>
        <v>1685500</v>
      </c>
      <c r="I96" s="25">
        <f t="shared" si="3"/>
        <v>1887760.0000000002</v>
      </c>
      <c r="J96" s="30" t="s">
        <v>254</v>
      </c>
      <c r="K96" s="20" t="s">
        <v>253</v>
      </c>
      <c r="L96" s="19"/>
    </row>
    <row r="97" spans="1:12" s="29" customFormat="1" ht="102">
      <c r="A97" s="37">
        <v>81</v>
      </c>
      <c r="B97" s="27" t="s">
        <v>1526</v>
      </c>
      <c r="C97" s="19" t="s">
        <v>29</v>
      </c>
      <c r="D97" s="19" t="s">
        <v>1527</v>
      </c>
      <c r="E97" s="28" t="s">
        <v>845</v>
      </c>
      <c r="F97" s="25">
        <v>50</v>
      </c>
      <c r="G97" s="25">
        <v>9702</v>
      </c>
      <c r="H97" s="25">
        <f t="shared" si="2"/>
        <v>485100</v>
      </c>
      <c r="I97" s="25">
        <f t="shared" si="3"/>
        <v>543312</v>
      </c>
      <c r="J97" s="30" t="s">
        <v>254</v>
      </c>
      <c r="K97" s="20" t="s">
        <v>253</v>
      </c>
      <c r="L97" s="19"/>
    </row>
    <row r="98" spans="1:12" s="29" customFormat="1" ht="63.75">
      <c r="A98" s="37">
        <v>82</v>
      </c>
      <c r="B98" s="27" t="s">
        <v>255</v>
      </c>
      <c r="C98" s="19" t="s">
        <v>29</v>
      </c>
      <c r="D98" s="19" t="s">
        <v>1528</v>
      </c>
      <c r="E98" s="19" t="s">
        <v>1590</v>
      </c>
      <c r="F98" s="25">
        <v>100</v>
      </c>
      <c r="G98" s="25">
        <v>1651</v>
      </c>
      <c r="H98" s="25">
        <f t="shared" si="2"/>
        <v>165100</v>
      </c>
      <c r="I98" s="25">
        <f t="shared" si="3"/>
        <v>184912.00000000003</v>
      </c>
      <c r="J98" s="30" t="s">
        <v>254</v>
      </c>
      <c r="K98" s="20" t="s">
        <v>253</v>
      </c>
      <c r="L98" s="19"/>
    </row>
    <row r="99" spans="1:12" s="29" customFormat="1" ht="63.75">
      <c r="A99" s="37">
        <v>83</v>
      </c>
      <c r="B99" s="27" t="s">
        <v>256</v>
      </c>
      <c r="C99" s="19" t="s">
        <v>29</v>
      </c>
      <c r="D99" s="19" t="s">
        <v>1529</v>
      </c>
      <c r="E99" s="19" t="s">
        <v>1590</v>
      </c>
      <c r="F99" s="25">
        <v>100</v>
      </c>
      <c r="G99" s="25">
        <v>4635</v>
      </c>
      <c r="H99" s="25">
        <f t="shared" si="2"/>
        <v>463500</v>
      </c>
      <c r="I99" s="25">
        <f t="shared" si="3"/>
        <v>519120.00000000006</v>
      </c>
      <c r="J99" s="30" t="s">
        <v>254</v>
      </c>
      <c r="K99" s="20" t="s">
        <v>253</v>
      </c>
      <c r="L99" s="19"/>
    </row>
    <row r="100" spans="1:12" s="29" customFormat="1" ht="114.75">
      <c r="A100" s="37">
        <v>84</v>
      </c>
      <c r="B100" s="27" t="s">
        <v>1098</v>
      </c>
      <c r="C100" s="20" t="s">
        <v>841</v>
      </c>
      <c r="D100" s="19" t="s">
        <v>257</v>
      </c>
      <c r="E100" s="28" t="s">
        <v>845</v>
      </c>
      <c r="F100" s="25"/>
      <c r="G100" s="25"/>
      <c r="H100" s="25">
        <f t="shared" si="2"/>
        <v>0</v>
      </c>
      <c r="I100" s="25">
        <f t="shared" si="3"/>
        <v>0</v>
      </c>
      <c r="J100" s="30" t="s">
        <v>254</v>
      </c>
      <c r="K100" s="20" t="s">
        <v>253</v>
      </c>
      <c r="L100" s="27"/>
    </row>
    <row r="101" spans="1:12" s="29" customFormat="1" ht="127.5">
      <c r="A101" s="37">
        <v>85</v>
      </c>
      <c r="B101" s="27" t="s">
        <v>1098</v>
      </c>
      <c r="C101" s="20" t="s">
        <v>841</v>
      </c>
      <c r="D101" s="30" t="s">
        <v>309</v>
      </c>
      <c r="E101" s="19" t="s">
        <v>1590</v>
      </c>
      <c r="F101" s="25"/>
      <c r="G101" s="25"/>
      <c r="H101" s="25">
        <f t="shared" si="2"/>
        <v>0</v>
      </c>
      <c r="I101" s="25">
        <f t="shared" si="3"/>
        <v>0</v>
      </c>
      <c r="J101" s="30" t="s">
        <v>254</v>
      </c>
      <c r="K101" s="20" t="s">
        <v>253</v>
      </c>
      <c r="L101" s="27"/>
    </row>
    <row r="102" spans="1:12" s="29" customFormat="1" ht="63.75">
      <c r="A102" s="37">
        <v>86</v>
      </c>
      <c r="B102" s="27" t="s">
        <v>847</v>
      </c>
      <c r="C102" s="19" t="s">
        <v>29</v>
      </c>
      <c r="D102" s="27" t="s">
        <v>848</v>
      </c>
      <c r="E102" s="19" t="s">
        <v>1590</v>
      </c>
      <c r="F102" s="25">
        <v>500</v>
      </c>
      <c r="G102" s="25">
        <v>2678.5714285714284</v>
      </c>
      <c r="H102" s="25">
        <f t="shared" si="2"/>
        <v>1339285.7142857143</v>
      </c>
      <c r="I102" s="25">
        <f t="shared" si="3"/>
        <v>1500000.0000000002</v>
      </c>
      <c r="J102" s="30" t="s">
        <v>254</v>
      </c>
      <c r="K102" s="20" t="s">
        <v>253</v>
      </c>
      <c r="L102" s="19"/>
    </row>
    <row r="103" spans="1:12" s="29" customFormat="1" ht="63.75">
      <c r="A103" s="37">
        <v>87</v>
      </c>
      <c r="B103" s="27" t="s">
        <v>258</v>
      </c>
      <c r="C103" s="19" t="s">
        <v>29</v>
      </c>
      <c r="D103" s="27" t="s">
        <v>259</v>
      </c>
      <c r="E103" s="19" t="s">
        <v>1590</v>
      </c>
      <c r="F103" s="25">
        <v>25</v>
      </c>
      <c r="G103" s="25">
        <v>8928.5714285714275</v>
      </c>
      <c r="H103" s="25">
        <f t="shared" si="2"/>
        <v>223214.28571428568</v>
      </c>
      <c r="I103" s="25">
        <f t="shared" si="3"/>
        <v>250000</v>
      </c>
      <c r="J103" s="30" t="s">
        <v>254</v>
      </c>
      <c r="K103" s="20" t="s">
        <v>253</v>
      </c>
      <c r="L103" s="19"/>
    </row>
    <row r="104" spans="1:12" s="29" customFormat="1" ht="114.75">
      <c r="A104" s="37">
        <v>88</v>
      </c>
      <c r="B104" s="27" t="s">
        <v>260</v>
      </c>
      <c r="C104" s="19" t="s">
        <v>29</v>
      </c>
      <c r="D104" s="20" t="s">
        <v>1151</v>
      </c>
      <c r="E104" s="19" t="s">
        <v>1590</v>
      </c>
      <c r="F104" s="25">
        <v>10</v>
      </c>
      <c r="G104" s="25">
        <v>14790</v>
      </c>
      <c r="H104" s="25">
        <f t="shared" si="2"/>
        <v>147900</v>
      </c>
      <c r="I104" s="25">
        <f t="shared" si="3"/>
        <v>165648.00000000003</v>
      </c>
      <c r="J104" s="30" t="s">
        <v>254</v>
      </c>
      <c r="K104" s="20" t="s">
        <v>253</v>
      </c>
      <c r="L104" s="19"/>
    </row>
    <row r="105" spans="1:12" s="29" customFormat="1" ht="63.75">
      <c r="A105" s="37">
        <v>89</v>
      </c>
      <c r="B105" s="20" t="s">
        <v>2299</v>
      </c>
      <c r="C105" s="20" t="s">
        <v>29</v>
      </c>
      <c r="D105" s="20" t="s">
        <v>2313</v>
      </c>
      <c r="E105" s="19" t="s">
        <v>1590</v>
      </c>
      <c r="F105" s="25">
        <v>10</v>
      </c>
      <c r="G105" s="25">
        <v>2250</v>
      </c>
      <c r="H105" s="25">
        <f t="shared" si="2"/>
        <v>22500</v>
      </c>
      <c r="I105" s="25">
        <f t="shared" si="3"/>
        <v>25200.000000000004</v>
      </c>
      <c r="J105" s="30" t="s">
        <v>254</v>
      </c>
      <c r="K105" s="20" t="s">
        <v>253</v>
      </c>
      <c r="L105" s="19"/>
    </row>
    <row r="106" spans="1:12" s="31" customFormat="1" ht="76.5">
      <c r="A106" s="37">
        <v>90</v>
      </c>
      <c r="B106" s="27" t="s">
        <v>2161</v>
      </c>
      <c r="C106" s="19" t="s">
        <v>29</v>
      </c>
      <c r="D106" s="32" t="s">
        <v>268</v>
      </c>
      <c r="E106" s="19" t="s">
        <v>1590</v>
      </c>
      <c r="F106" s="25"/>
      <c r="G106" s="25"/>
      <c r="H106" s="25">
        <f t="shared" si="2"/>
        <v>0</v>
      </c>
      <c r="I106" s="25">
        <f t="shared" si="3"/>
        <v>0</v>
      </c>
      <c r="J106" s="30" t="s">
        <v>254</v>
      </c>
      <c r="K106" s="20" t="s">
        <v>253</v>
      </c>
      <c r="L106" s="27"/>
    </row>
    <row r="107" spans="1:12" s="31" customFormat="1" ht="76.5">
      <c r="A107" s="37">
        <v>91</v>
      </c>
      <c r="B107" s="27" t="s">
        <v>269</v>
      </c>
      <c r="C107" s="19" t="s">
        <v>29</v>
      </c>
      <c r="D107" s="33" t="s">
        <v>270</v>
      </c>
      <c r="E107" s="19" t="s">
        <v>1590</v>
      </c>
      <c r="F107" s="25">
        <v>10</v>
      </c>
      <c r="G107" s="25">
        <v>41071.428571428565</v>
      </c>
      <c r="H107" s="25">
        <f t="shared" si="2"/>
        <v>410714.28571428568</v>
      </c>
      <c r="I107" s="25">
        <f t="shared" si="3"/>
        <v>460000</v>
      </c>
      <c r="J107" s="30" t="s">
        <v>254</v>
      </c>
      <c r="K107" s="20" t="s">
        <v>253</v>
      </c>
      <c r="L107" s="19"/>
    </row>
    <row r="108" spans="1:12" s="31" customFormat="1" ht="63.75">
      <c r="A108" s="37">
        <v>92</v>
      </c>
      <c r="B108" s="27" t="s">
        <v>1098</v>
      </c>
      <c r="C108" s="19" t="s">
        <v>29</v>
      </c>
      <c r="D108" s="32" t="s">
        <v>271</v>
      </c>
      <c r="E108" s="19" t="s">
        <v>1590</v>
      </c>
      <c r="F108" s="25"/>
      <c r="G108" s="25"/>
      <c r="H108" s="25"/>
      <c r="I108" s="25"/>
      <c r="J108" s="30" t="s">
        <v>254</v>
      </c>
      <c r="K108" s="20" t="s">
        <v>253</v>
      </c>
      <c r="L108" s="27" t="s">
        <v>1098</v>
      </c>
    </row>
    <row r="109" spans="1:12" s="31" customFormat="1" ht="63.75">
      <c r="A109" s="37">
        <v>93</v>
      </c>
      <c r="B109" s="27" t="s">
        <v>1098</v>
      </c>
      <c r="C109" s="19" t="s">
        <v>29</v>
      </c>
      <c r="D109" s="32" t="s">
        <v>272</v>
      </c>
      <c r="E109" s="19" t="s">
        <v>1590</v>
      </c>
      <c r="F109" s="25"/>
      <c r="G109" s="25"/>
      <c r="H109" s="25"/>
      <c r="I109" s="25"/>
      <c r="J109" s="30" t="s">
        <v>254</v>
      </c>
      <c r="K109" s="20" t="s">
        <v>253</v>
      </c>
      <c r="L109" s="27" t="s">
        <v>1098</v>
      </c>
    </row>
    <row r="110" spans="1:12" s="31" customFormat="1" ht="63.75">
      <c r="A110" s="37">
        <v>94</v>
      </c>
      <c r="B110" s="27" t="s">
        <v>1098</v>
      </c>
      <c r="C110" s="19" t="s">
        <v>29</v>
      </c>
      <c r="D110" s="32" t="s">
        <v>273</v>
      </c>
      <c r="E110" s="19" t="s">
        <v>1590</v>
      </c>
      <c r="F110" s="25"/>
      <c r="G110" s="25"/>
      <c r="H110" s="25">
        <f t="shared" si="2"/>
        <v>0</v>
      </c>
      <c r="I110" s="25">
        <f t="shared" si="3"/>
        <v>0</v>
      </c>
      <c r="J110" s="30" t="s">
        <v>254</v>
      </c>
      <c r="K110" s="20" t="s">
        <v>253</v>
      </c>
      <c r="L110" s="27"/>
    </row>
    <row r="111" spans="1:12" s="31" customFormat="1" ht="63.75">
      <c r="A111" s="37">
        <v>95</v>
      </c>
      <c r="B111" s="27" t="s">
        <v>274</v>
      </c>
      <c r="C111" s="20" t="s">
        <v>841</v>
      </c>
      <c r="D111" s="32" t="s">
        <v>275</v>
      </c>
      <c r="E111" s="32" t="s">
        <v>845</v>
      </c>
      <c r="F111" s="25">
        <v>1</v>
      </c>
      <c r="G111" s="25">
        <v>25390110</v>
      </c>
      <c r="H111" s="25">
        <f t="shared" si="2"/>
        <v>25390110</v>
      </c>
      <c r="I111" s="25">
        <f t="shared" si="3"/>
        <v>28436923.200000003</v>
      </c>
      <c r="J111" s="30" t="s">
        <v>254</v>
      </c>
      <c r="K111" s="20" t="s">
        <v>253</v>
      </c>
      <c r="L111" s="19"/>
    </row>
    <row r="112" spans="1:12" s="31" customFormat="1" ht="76.5">
      <c r="A112" s="37">
        <v>96</v>
      </c>
      <c r="B112" s="27" t="s">
        <v>354</v>
      </c>
      <c r="C112" s="19" t="s">
        <v>29</v>
      </c>
      <c r="D112" s="32" t="s">
        <v>1152</v>
      </c>
      <c r="E112" s="19" t="s">
        <v>1590</v>
      </c>
      <c r="F112" s="25">
        <v>3</v>
      </c>
      <c r="G112" s="25">
        <v>33750</v>
      </c>
      <c r="H112" s="25">
        <f t="shared" si="2"/>
        <v>101250</v>
      </c>
      <c r="I112" s="25">
        <f t="shared" si="3"/>
        <v>113400.00000000001</v>
      </c>
      <c r="J112" s="30" t="s">
        <v>854</v>
      </c>
      <c r="K112" s="20" t="s">
        <v>253</v>
      </c>
      <c r="L112" s="19"/>
    </row>
    <row r="113" spans="1:12" s="31" customFormat="1" ht="51">
      <c r="A113" s="37">
        <v>97</v>
      </c>
      <c r="B113" s="27" t="s">
        <v>355</v>
      </c>
      <c r="C113" s="19" t="s">
        <v>29</v>
      </c>
      <c r="D113" s="32" t="s">
        <v>1153</v>
      </c>
      <c r="E113" s="19" t="s">
        <v>1590</v>
      </c>
      <c r="F113" s="25">
        <v>2</v>
      </c>
      <c r="G113" s="25">
        <v>24107</v>
      </c>
      <c r="H113" s="25">
        <f t="shared" si="2"/>
        <v>48214</v>
      </c>
      <c r="I113" s="25">
        <f t="shared" si="3"/>
        <v>53999.680000000008</v>
      </c>
      <c r="J113" s="30" t="s">
        <v>854</v>
      </c>
      <c r="K113" s="20" t="s">
        <v>253</v>
      </c>
      <c r="L113" s="19"/>
    </row>
    <row r="114" spans="1:12" s="31" customFormat="1" ht="191.25">
      <c r="A114" s="37">
        <v>98</v>
      </c>
      <c r="B114" s="27" t="s">
        <v>1154</v>
      </c>
      <c r="C114" s="19" t="s">
        <v>29</v>
      </c>
      <c r="D114" s="32" t="s">
        <v>1155</v>
      </c>
      <c r="E114" s="19" t="s">
        <v>1590</v>
      </c>
      <c r="F114" s="25">
        <v>2</v>
      </c>
      <c r="G114" s="25">
        <v>52600</v>
      </c>
      <c r="H114" s="25">
        <f t="shared" si="2"/>
        <v>105200</v>
      </c>
      <c r="I114" s="25">
        <f t="shared" si="3"/>
        <v>117824.00000000001</v>
      </c>
      <c r="J114" s="30" t="s">
        <v>854</v>
      </c>
      <c r="K114" s="20" t="s">
        <v>253</v>
      </c>
      <c r="L114" s="19"/>
    </row>
    <row r="115" spans="1:12" s="31" customFormat="1" ht="63.75">
      <c r="A115" s="37">
        <v>99</v>
      </c>
      <c r="B115" s="27" t="s">
        <v>700</v>
      </c>
      <c r="C115" s="19" t="s">
        <v>29</v>
      </c>
      <c r="D115" s="20" t="s">
        <v>996</v>
      </c>
      <c r="E115" s="19" t="s">
        <v>1590</v>
      </c>
      <c r="F115" s="25">
        <v>2</v>
      </c>
      <c r="G115" s="25">
        <v>115000</v>
      </c>
      <c r="H115" s="25">
        <f t="shared" si="2"/>
        <v>230000</v>
      </c>
      <c r="I115" s="25">
        <f t="shared" si="3"/>
        <v>257600.00000000003</v>
      </c>
      <c r="J115" s="39" t="s">
        <v>735</v>
      </c>
      <c r="K115" s="41" t="s">
        <v>26</v>
      </c>
      <c r="L115" s="19"/>
    </row>
    <row r="116" spans="1:12" s="31" customFormat="1" ht="63.75">
      <c r="A116" s="37">
        <v>100</v>
      </c>
      <c r="B116" s="27" t="s">
        <v>702</v>
      </c>
      <c r="C116" s="19" t="s">
        <v>29</v>
      </c>
      <c r="D116" s="32" t="s">
        <v>701</v>
      </c>
      <c r="E116" s="19" t="s">
        <v>1590</v>
      </c>
      <c r="F116" s="25">
        <v>62</v>
      </c>
      <c r="G116" s="25">
        <v>2821.43</v>
      </c>
      <c r="H116" s="25">
        <f t="shared" si="2"/>
        <v>174928.66</v>
      </c>
      <c r="I116" s="25">
        <f t="shared" si="3"/>
        <v>195920.09920000003</v>
      </c>
      <c r="J116" s="39" t="s">
        <v>735</v>
      </c>
      <c r="K116" s="41" t="s">
        <v>26</v>
      </c>
      <c r="L116" s="19"/>
    </row>
    <row r="117" spans="1:12" s="31" customFormat="1" ht="114.75">
      <c r="A117" s="37">
        <v>101</v>
      </c>
      <c r="B117" s="27" t="s">
        <v>703</v>
      </c>
      <c r="C117" s="19" t="s">
        <v>29</v>
      </c>
      <c r="D117" s="32" t="s">
        <v>998</v>
      </c>
      <c r="E117" s="19" t="s">
        <v>1590</v>
      </c>
      <c r="F117" s="25">
        <v>40</v>
      </c>
      <c r="G117" s="25">
        <v>13815</v>
      </c>
      <c r="H117" s="25">
        <f t="shared" si="2"/>
        <v>552600</v>
      </c>
      <c r="I117" s="25">
        <f t="shared" si="3"/>
        <v>618912.00000000012</v>
      </c>
      <c r="J117" s="39" t="s">
        <v>735</v>
      </c>
      <c r="K117" s="41" t="s">
        <v>26</v>
      </c>
      <c r="L117" s="19"/>
    </row>
    <row r="118" spans="1:12" s="31" customFormat="1" ht="165.75">
      <c r="A118" s="37">
        <v>102</v>
      </c>
      <c r="B118" s="27" t="s">
        <v>260</v>
      </c>
      <c r="C118" s="19" t="s">
        <v>29</v>
      </c>
      <c r="D118" s="32" t="s">
        <v>999</v>
      </c>
      <c r="E118" s="19" t="s">
        <v>1590</v>
      </c>
      <c r="F118" s="25">
        <v>40</v>
      </c>
      <c r="G118" s="25">
        <v>14790</v>
      </c>
      <c r="H118" s="25">
        <f t="shared" si="2"/>
        <v>591600</v>
      </c>
      <c r="I118" s="25">
        <f t="shared" si="3"/>
        <v>662592.00000000012</v>
      </c>
      <c r="J118" s="39" t="s">
        <v>735</v>
      </c>
      <c r="K118" s="41" t="s">
        <v>26</v>
      </c>
      <c r="L118" s="19"/>
    </row>
    <row r="119" spans="1:12" s="31" customFormat="1" ht="63.75">
      <c r="A119" s="37">
        <v>103</v>
      </c>
      <c r="B119" s="27" t="s">
        <v>704</v>
      </c>
      <c r="C119" s="19" t="s">
        <v>29</v>
      </c>
      <c r="D119" s="32" t="s">
        <v>1002</v>
      </c>
      <c r="E119" s="19" t="s">
        <v>1590</v>
      </c>
      <c r="F119" s="25">
        <v>24</v>
      </c>
      <c r="G119" s="25">
        <v>180800</v>
      </c>
      <c r="H119" s="25">
        <f t="shared" si="2"/>
        <v>4339200</v>
      </c>
      <c r="I119" s="25">
        <f t="shared" si="3"/>
        <v>4859904</v>
      </c>
      <c r="J119" s="39" t="s">
        <v>735</v>
      </c>
      <c r="K119" s="41" t="s">
        <v>26</v>
      </c>
      <c r="L119" s="19"/>
    </row>
    <row r="120" spans="1:12" s="31" customFormat="1" ht="76.5">
      <c r="A120" s="37">
        <v>104</v>
      </c>
      <c r="B120" s="27" t="s">
        <v>705</v>
      </c>
      <c r="C120" s="19" t="s">
        <v>29</v>
      </c>
      <c r="D120" s="32" t="s">
        <v>1004</v>
      </c>
      <c r="E120" s="19" t="s">
        <v>1590</v>
      </c>
      <c r="F120" s="25">
        <v>100</v>
      </c>
      <c r="G120" s="25">
        <v>7458</v>
      </c>
      <c r="H120" s="25">
        <f t="shared" si="2"/>
        <v>745800</v>
      </c>
      <c r="I120" s="25">
        <f t="shared" si="3"/>
        <v>835296.00000000012</v>
      </c>
      <c r="J120" s="39" t="s">
        <v>735</v>
      </c>
      <c r="K120" s="41" t="s">
        <v>26</v>
      </c>
      <c r="L120" s="19"/>
    </row>
    <row r="121" spans="1:12" s="31" customFormat="1" ht="63.75">
      <c r="A121" s="37">
        <v>105</v>
      </c>
      <c r="B121" s="27" t="s">
        <v>706</v>
      </c>
      <c r="C121" s="20" t="s">
        <v>841</v>
      </c>
      <c r="D121" s="32" t="s">
        <v>707</v>
      </c>
      <c r="E121" s="19" t="s">
        <v>1590</v>
      </c>
      <c r="F121" s="25">
        <v>30000</v>
      </c>
      <c r="G121" s="25">
        <v>350</v>
      </c>
      <c r="H121" s="25">
        <f t="shared" si="2"/>
        <v>10500000</v>
      </c>
      <c r="I121" s="25">
        <f t="shared" si="3"/>
        <v>11760000.000000002</v>
      </c>
      <c r="J121" s="39" t="s">
        <v>735</v>
      </c>
      <c r="K121" s="41" t="s">
        <v>26</v>
      </c>
      <c r="L121" s="19"/>
    </row>
    <row r="122" spans="1:12" s="31" customFormat="1" ht="63.75">
      <c r="A122" s="37">
        <v>106</v>
      </c>
      <c r="B122" s="27" t="s">
        <v>708</v>
      </c>
      <c r="C122" s="19" t="s">
        <v>29</v>
      </c>
      <c r="D122" s="32" t="s">
        <v>1006</v>
      </c>
      <c r="E122" s="19" t="s">
        <v>842</v>
      </c>
      <c r="F122" s="25">
        <v>6000</v>
      </c>
      <c r="G122" s="25">
        <v>250</v>
      </c>
      <c r="H122" s="25">
        <f t="shared" si="2"/>
        <v>1500000</v>
      </c>
      <c r="I122" s="25">
        <f t="shared" si="3"/>
        <v>1680000.0000000002</v>
      </c>
      <c r="J122" s="39" t="s">
        <v>735</v>
      </c>
      <c r="K122" s="41" t="s">
        <v>26</v>
      </c>
      <c r="L122" s="19"/>
    </row>
    <row r="123" spans="1:12" s="31" customFormat="1" ht="63.75">
      <c r="A123" s="37">
        <v>107</v>
      </c>
      <c r="B123" s="27" t="s">
        <v>715</v>
      </c>
      <c r="C123" s="19" t="s">
        <v>29</v>
      </c>
      <c r="D123" s="32" t="s">
        <v>1010</v>
      </c>
      <c r="E123" s="19" t="s">
        <v>1590</v>
      </c>
      <c r="F123" s="25">
        <v>5</v>
      </c>
      <c r="G123" s="25">
        <v>421200</v>
      </c>
      <c r="H123" s="25">
        <f t="shared" si="2"/>
        <v>2106000</v>
      </c>
      <c r="I123" s="25">
        <f t="shared" si="3"/>
        <v>2358720</v>
      </c>
      <c r="J123" s="39" t="s">
        <v>735</v>
      </c>
      <c r="K123" s="41" t="s">
        <v>26</v>
      </c>
      <c r="L123" s="19"/>
    </row>
    <row r="124" spans="1:12" s="31" customFormat="1" ht="153">
      <c r="A124" s="37">
        <v>108</v>
      </c>
      <c r="B124" s="27" t="s">
        <v>716</v>
      </c>
      <c r="C124" s="19" t="s">
        <v>29</v>
      </c>
      <c r="D124" s="32" t="s">
        <v>1012</v>
      </c>
      <c r="E124" s="19" t="s">
        <v>1590</v>
      </c>
      <c r="F124" s="25">
        <v>30</v>
      </c>
      <c r="G124" s="25">
        <v>24900</v>
      </c>
      <c r="H124" s="25">
        <f t="shared" si="2"/>
        <v>747000</v>
      </c>
      <c r="I124" s="25">
        <f t="shared" si="3"/>
        <v>836640.00000000012</v>
      </c>
      <c r="J124" s="39" t="s">
        <v>735</v>
      </c>
      <c r="K124" s="41" t="s">
        <v>26</v>
      </c>
      <c r="L124" s="19"/>
    </row>
    <row r="125" spans="1:12" s="31" customFormat="1" ht="89.25">
      <c r="A125" s="37">
        <v>109</v>
      </c>
      <c r="B125" s="27" t="s">
        <v>717</v>
      </c>
      <c r="C125" s="19" t="s">
        <v>29</v>
      </c>
      <c r="D125" s="32" t="s">
        <v>1014</v>
      </c>
      <c r="E125" s="19" t="s">
        <v>1590</v>
      </c>
      <c r="F125" s="25">
        <v>120</v>
      </c>
      <c r="G125" s="25">
        <v>9000</v>
      </c>
      <c r="H125" s="25">
        <f t="shared" si="2"/>
        <v>1080000</v>
      </c>
      <c r="I125" s="25">
        <f t="shared" si="3"/>
        <v>1209600</v>
      </c>
      <c r="J125" s="39" t="s">
        <v>735</v>
      </c>
      <c r="K125" s="41" t="s">
        <v>26</v>
      </c>
      <c r="L125" s="19"/>
    </row>
    <row r="126" spans="1:12" s="31" customFormat="1" ht="63.75">
      <c r="A126" s="37">
        <v>110</v>
      </c>
      <c r="B126" s="27" t="s">
        <v>718</v>
      </c>
      <c r="C126" s="19" t="s">
        <v>29</v>
      </c>
      <c r="D126" s="32" t="s">
        <v>1016</v>
      </c>
      <c r="E126" s="19" t="s">
        <v>1590</v>
      </c>
      <c r="F126" s="25">
        <v>1</v>
      </c>
      <c r="G126" s="25">
        <v>170446</v>
      </c>
      <c r="H126" s="25">
        <f t="shared" si="2"/>
        <v>170446</v>
      </c>
      <c r="I126" s="25">
        <f t="shared" si="3"/>
        <v>190899.52000000002</v>
      </c>
      <c r="J126" s="39" t="s">
        <v>735</v>
      </c>
      <c r="K126" s="41" t="s">
        <v>26</v>
      </c>
      <c r="L126" s="19"/>
    </row>
    <row r="127" spans="1:12" s="31" customFormat="1" ht="63.75">
      <c r="A127" s="37">
        <v>111</v>
      </c>
      <c r="B127" s="46" t="s">
        <v>1098</v>
      </c>
      <c r="C127" s="19" t="s">
        <v>29</v>
      </c>
      <c r="D127" s="50" t="s">
        <v>864</v>
      </c>
      <c r="E127" s="19" t="s">
        <v>1590</v>
      </c>
      <c r="F127" s="25"/>
      <c r="G127" s="25"/>
      <c r="H127" s="25">
        <f t="shared" si="2"/>
        <v>0</v>
      </c>
      <c r="I127" s="25">
        <f t="shared" si="3"/>
        <v>0</v>
      </c>
      <c r="J127" s="39" t="s">
        <v>840</v>
      </c>
      <c r="K127" s="41" t="s">
        <v>26</v>
      </c>
      <c r="L127" s="46"/>
    </row>
    <row r="128" spans="1:12" s="31" customFormat="1" ht="63.75">
      <c r="A128" s="37">
        <v>112</v>
      </c>
      <c r="B128" s="46" t="s">
        <v>1098</v>
      </c>
      <c r="C128" s="19" t="s">
        <v>29</v>
      </c>
      <c r="D128" s="50" t="s">
        <v>862</v>
      </c>
      <c r="E128" s="19" t="s">
        <v>1590</v>
      </c>
      <c r="F128" s="25"/>
      <c r="G128" s="25"/>
      <c r="H128" s="25">
        <f t="shared" si="2"/>
        <v>0</v>
      </c>
      <c r="I128" s="25">
        <f t="shared" si="3"/>
        <v>0</v>
      </c>
      <c r="J128" s="39" t="s">
        <v>840</v>
      </c>
      <c r="K128" s="41" t="s">
        <v>26</v>
      </c>
      <c r="L128" s="46"/>
    </row>
    <row r="129" spans="1:12" s="31" customFormat="1" ht="63.75">
      <c r="A129" s="37">
        <v>113</v>
      </c>
      <c r="B129" s="46" t="s">
        <v>1098</v>
      </c>
      <c r="C129" s="19" t="s">
        <v>29</v>
      </c>
      <c r="D129" s="50" t="s">
        <v>863</v>
      </c>
      <c r="E129" s="19" t="s">
        <v>1590</v>
      </c>
      <c r="F129" s="25"/>
      <c r="G129" s="25"/>
      <c r="H129" s="25">
        <f t="shared" si="2"/>
        <v>0</v>
      </c>
      <c r="I129" s="25">
        <f t="shared" si="3"/>
        <v>0</v>
      </c>
      <c r="J129" s="39" t="s">
        <v>840</v>
      </c>
      <c r="K129" s="41" t="s">
        <v>26</v>
      </c>
      <c r="L129" s="46"/>
    </row>
    <row r="130" spans="1:12" s="31" customFormat="1" ht="63.75">
      <c r="A130" s="37">
        <v>114</v>
      </c>
      <c r="B130" s="46" t="s">
        <v>1098</v>
      </c>
      <c r="C130" s="19" t="s">
        <v>29</v>
      </c>
      <c r="D130" s="50" t="s">
        <v>809</v>
      </c>
      <c r="E130" s="19" t="s">
        <v>1590</v>
      </c>
      <c r="F130" s="25"/>
      <c r="G130" s="25"/>
      <c r="H130" s="25">
        <f t="shared" si="2"/>
        <v>0</v>
      </c>
      <c r="I130" s="25">
        <f t="shared" si="3"/>
        <v>0</v>
      </c>
      <c r="J130" s="39" t="s">
        <v>840</v>
      </c>
      <c r="K130" s="41" t="s">
        <v>26</v>
      </c>
      <c r="L130" s="46"/>
    </row>
    <row r="131" spans="1:12" s="31" customFormat="1" ht="63.75">
      <c r="A131" s="37">
        <v>115</v>
      </c>
      <c r="B131" s="46" t="s">
        <v>1098</v>
      </c>
      <c r="C131" s="19" t="s">
        <v>29</v>
      </c>
      <c r="D131" s="50" t="s">
        <v>810</v>
      </c>
      <c r="E131" s="19" t="s">
        <v>1590</v>
      </c>
      <c r="F131" s="25"/>
      <c r="G131" s="25"/>
      <c r="H131" s="25">
        <f t="shared" si="2"/>
        <v>0</v>
      </c>
      <c r="I131" s="25">
        <f t="shared" si="3"/>
        <v>0</v>
      </c>
      <c r="J131" s="39" t="s">
        <v>840</v>
      </c>
      <c r="K131" s="41" t="s">
        <v>26</v>
      </c>
      <c r="L131" s="46"/>
    </row>
    <row r="132" spans="1:12" s="31" customFormat="1" ht="63.75">
      <c r="A132" s="37">
        <v>116</v>
      </c>
      <c r="B132" s="46" t="s">
        <v>1098</v>
      </c>
      <c r="C132" s="19" t="s">
        <v>29</v>
      </c>
      <c r="D132" s="50" t="s">
        <v>811</v>
      </c>
      <c r="E132" s="19" t="s">
        <v>1590</v>
      </c>
      <c r="F132" s="25"/>
      <c r="G132" s="25"/>
      <c r="H132" s="25">
        <f t="shared" si="2"/>
        <v>0</v>
      </c>
      <c r="I132" s="25">
        <f t="shared" si="3"/>
        <v>0</v>
      </c>
      <c r="J132" s="39" t="s">
        <v>840</v>
      </c>
      <c r="K132" s="41" t="s">
        <v>26</v>
      </c>
      <c r="L132" s="46"/>
    </row>
    <row r="133" spans="1:12" s="31" customFormat="1" ht="63.75">
      <c r="A133" s="37">
        <v>117</v>
      </c>
      <c r="B133" s="46" t="s">
        <v>1098</v>
      </c>
      <c r="C133" s="19" t="s">
        <v>29</v>
      </c>
      <c r="D133" s="50" t="s">
        <v>812</v>
      </c>
      <c r="E133" s="19" t="s">
        <v>1590</v>
      </c>
      <c r="F133" s="25"/>
      <c r="G133" s="25"/>
      <c r="H133" s="25">
        <f t="shared" si="2"/>
        <v>0</v>
      </c>
      <c r="I133" s="25">
        <f t="shared" si="3"/>
        <v>0</v>
      </c>
      <c r="J133" s="39" t="s">
        <v>840</v>
      </c>
      <c r="K133" s="41" t="s">
        <v>26</v>
      </c>
      <c r="L133" s="46"/>
    </row>
    <row r="134" spans="1:12" s="31" customFormat="1" ht="63.75">
      <c r="A134" s="37">
        <v>118</v>
      </c>
      <c r="B134" s="46" t="s">
        <v>1098</v>
      </c>
      <c r="C134" s="19" t="s">
        <v>29</v>
      </c>
      <c r="D134" s="50" t="s">
        <v>813</v>
      </c>
      <c r="E134" s="19" t="s">
        <v>1590</v>
      </c>
      <c r="F134" s="25"/>
      <c r="G134" s="25"/>
      <c r="H134" s="25">
        <f t="shared" si="2"/>
        <v>0</v>
      </c>
      <c r="I134" s="25">
        <f t="shared" si="3"/>
        <v>0</v>
      </c>
      <c r="J134" s="39" t="s">
        <v>840</v>
      </c>
      <c r="K134" s="41" t="s">
        <v>26</v>
      </c>
      <c r="L134" s="46"/>
    </row>
    <row r="135" spans="1:12" s="31" customFormat="1" ht="63.75">
      <c r="A135" s="37">
        <v>119</v>
      </c>
      <c r="B135" s="46" t="s">
        <v>1098</v>
      </c>
      <c r="C135" s="19" t="s">
        <v>29</v>
      </c>
      <c r="D135" s="50" t="s">
        <v>814</v>
      </c>
      <c r="E135" s="19" t="s">
        <v>1590</v>
      </c>
      <c r="F135" s="25"/>
      <c r="G135" s="25"/>
      <c r="H135" s="25">
        <f t="shared" si="2"/>
        <v>0</v>
      </c>
      <c r="I135" s="25">
        <f t="shared" si="3"/>
        <v>0</v>
      </c>
      <c r="J135" s="39" t="s">
        <v>840</v>
      </c>
      <c r="K135" s="41" t="s">
        <v>26</v>
      </c>
      <c r="L135" s="46"/>
    </row>
    <row r="136" spans="1:12" s="31" customFormat="1" ht="63.75">
      <c r="A136" s="37">
        <v>120</v>
      </c>
      <c r="B136" s="46" t="s">
        <v>1098</v>
      </c>
      <c r="C136" s="19" t="s">
        <v>29</v>
      </c>
      <c r="D136" s="50" t="s">
        <v>815</v>
      </c>
      <c r="E136" s="19" t="s">
        <v>1590</v>
      </c>
      <c r="F136" s="25"/>
      <c r="G136" s="25"/>
      <c r="H136" s="25">
        <f t="shared" si="2"/>
        <v>0</v>
      </c>
      <c r="I136" s="25">
        <f t="shared" si="3"/>
        <v>0</v>
      </c>
      <c r="J136" s="39" t="s">
        <v>840</v>
      </c>
      <c r="K136" s="41" t="s">
        <v>26</v>
      </c>
      <c r="L136" s="46"/>
    </row>
    <row r="137" spans="1:12" s="31" customFormat="1" ht="63.75">
      <c r="A137" s="37">
        <v>121</v>
      </c>
      <c r="B137" s="46" t="s">
        <v>1098</v>
      </c>
      <c r="C137" s="19" t="s">
        <v>29</v>
      </c>
      <c r="D137" s="50" t="s">
        <v>816</v>
      </c>
      <c r="E137" s="19" t="s">
        <v>1590</v>
      </c>
      <c r="F137" s="25"/>
      <c r="G137" s="25"/>
      <c r="H137" s="25">
        <f t="shared" si="2"/>
        <v>0</v>
      </c>
      <c r="I137" s="25">
        <f t="shared" si="3"/>
        <v>0</v>
      </c>
      <c r="J137" s="39" t="s">
        <v>840</v>
      </c>
      <c r="K137" s="41" t="s">
        <v>26</v>
      </c>
      <c r="L137" s="46"/>
    </row>
    <row r="138" spans="1:12" s="31" customFormat="1" ht="63.75">
      <c r="A138" s="37">
        <v>122</v>
      </c>
      <c r="B138" s="46" t="s">
        <v>1098</v>
      </c>
      <c r="C138" s="19" t="s">
        <v>29</v>
      </c>
      <c r="D138" s="50" t="s">
        <v>817</v>
      </c>
      <c r="E138" s="19" t="s">
        <v>1590</v>
      </c>
      <c r="F138" s="25"/>
      <c r="G138" s="25"/>
      <c r="H138" s="25">
        <f t="shared" si="2"/>
        <v>0</v>
      </c>
      <c r="I138" s="25">
        <f t="shared" si="3"/>
        <v>0</v>
      </c>
      <c r="J138" s="39" t="s">
        <v>840</v>
      </c>
      <c r="K138" s="41" t="s">
        <v>26</v>
      </c>
      <c r="L138" s="46"/>
    </row>
    <row r="139" spans="1:12" s="31" customFormat="1" ht="63.75">
      <c r="A139" s="37">
        <v>123</v>
      </c>
      <c r="B139" s="46" t="s">
        <v>1098</v>
      </c>
      <c r="C139" s="19" t="s">
        <v>29</v>
      </c>
      <c r="D139" s="50" t="s">
        <v>818</v>
      </c>
      <c r="E139" s="19" t="s">
        <v>1590</v>
      </c>
      <c r="F139" s="25"/>
      <c r="G139" s="25"/>
      <c r="H139" s="25">
        <f t="shared" si="2"/>
        <v>0</v>
      </c>
      <c r="I139" s="25">
        <f t="shared" si="3"/>
        <v>0</v>
      </c>
      <c r="J139" s="39" t="s">
        <v>840</v>
      </c>
      <c r="K139" s="41" t="s">
        <v>26</v>
      </c>
      <c r="L139" s="46"/>
    </row>
    <row r="140" spans="1:12" s="31" customFormat="1" ht="63.75">
      <c r="A140" s="37">
        <v>124</v>
      </c>
      <c r="B140" s="46" t="s">
        <v>1098</v>
      </c>
      <c r="C140" s="19" t="s">
        <v>29</v>
      </c>
      <c r="D140" s="50" t="s">
        <v>819</v>
      </c>
      <c r="E140" s="19" t="s">
        <v>1590</v>
      </c>
      <c r="F140" s="25"/>
      <c r="G140" s="25"/>
      <c r="H140" s="25">
        <f t="shared" si="2"/>
        <v>0</v>
      </c>
      <c r="I140" s="25">
        <f t="shared" si="3"/>
        <v>0</v>
      </c>
      <c r="J140" s="39" t="s">
        <v>840</v>
      </c>
      <c r="K140" s="41" t="s">
        <v>26</v>
      </c>
      <c r="L140" s="46"/>
    </row>
    <row r="141" spans="1:12" s="31" customFormat="1" ht="63.75">
      <c r="A141" s="37">
        <v>125</v>
      </c>
      <c r="B141" s="46" t="s">
        <v>1098</v>
      </c>
      <c r="C141" s="19" t="s">
        <v>29</v>
      </c>
      <c r="D141" s="50" t="s">
        <v>820</v>
      </c>
      <c r="E141" s="19" t="s">
        <v>1590</v>
      </c>
      <c r="F141" s="25"/>
      <c r="G141" s="25"/>
      <c r="H141" s="25">
        <f t="shared" si="2"/>
        <v>0</v>
      </c>
      <c r="I141" s="25">
        <f t="shared" si="3"/>
        <v>0</v>
      </c>
      <c r="J141" s="39" t="s">
        <v>840</v>
      </c>
      <c r="K141" s="41" t="s">
        <v>26</v>
      </c>
      <c r="L141" s="46"/>
    </row>
    <row r="142" spans="1:12" s="31" customFormat="1" ht="63.75">
      <c r="A142" s="37">
        <v>126</v>
      </c>
      <c r="B142" s="46" t="s">
        <v>1098</v>
      </c>
      <c r="C142" s="19" t="s">
        <v>29</v>
      </c>
      <c r="D142" s="50" t="s">
        <v>821</v>
      </c>
      <c r="E142" s="19" t="s">
        <v>1590</v>
      </c>
      <c r="F142" s="25"/>
      <c r="G142" s="25"/>
      <c r="H142" s="25">
        <f t="shared" si="2"/>
        <v>0</v>
      </c>
      <c r="I142" s="25">
        <f t="shared" si="3"/>
        <v>0</v>
      </c>
      <c r="J142" s="39" t="s">
        <v>840</v>
      </c>
      <c r="K142" s="41" t="s">
        <v>26</v>
      </c>
      <c r="L142" s="46"/>
    </row>
    <row r="143" spans="1:12" s="31" customFormat="1" ht="63.75">
      <c r="A143" s="37">
        <v>127</v>
      </c>
      <c r="B143" s="46" t="s">
        <v>1098</v>
      </c>
      <c r="C143" s="19" t="s">
        <v>29</v>
      </c>
      <c r="D143" s="50" t="s">
        <v>822</v>
      </c>
      <c r="E143" s="19" t="s">
        <v>1590</v>
      </c>
      <c r="F143" s="25"/>
      <c r="G143" s="25"/>
      <c r="H143" s="25">
        <f t="shared" si="2"/>
        <v>0</v>
      </c>
      <c r="I143" s="25">
        <f t="shared" si="3"/>
        <v>0</v>
      </c>
      <c r="J143" s="39" t="s">
        <v>840</v>
      </c>
      <c r="K143" s="41" t="s">
        <v>26</v>
      </c>
      <c r="L143" s="46"/>
    </row>
    <row r="144" spans="1:12" s="31" customFormat="1" ht="63.75">
      <c r="A144" s="37">
        <v>128</v>
      </c>
      <c r="B144" s="46" t="s">
        <v>1098</v>
      </c>
      <c r="C144" s="19" t="s">
        <v>29</v>
      </c>
      <c r="D144" s="50" t="s">
        <v>823</v>
      </c>
      <c r="E144" s="19" t="s">
        <v>1590</v>
      </c>
      <c r="F144" s="25"/>
      <c r="G144" s="25"/>
      <c r="H144" s="25">
        <f t="shared" si="2"/>
        <v>0</v>
      </c>
      <c r="I144" s="25">
        <f t="shared" si="3"/>
        <v>0</v>
      </c>
      <c r="J144" s="39" t="s">
        <v>840</v>
      </c>
      <c r="K144" s="41" t="s">
        <v>26</v>
      </c>
      <c r="L144" s="46"/>
    </row>
    <row r="145" spans="1:12" s="31" customFormat="1" ht="63.75">
      <c r="A145" s="37">
        <v>129</v>
      </c>
      <c r="B145" s="46" t="s">
        <v>1098</v>
      </c>
      <c r="C145" s="19" t="s">
        <v>29</v>
      </c>
      <c r="D145" s="50" t="s">
        <v>824</v>
      </c>
      <c r="E145" s="19" t="s">
        <v>1590</v>
      </c>
      <c r="F145" s="25"/>
      <c r="G145" s="25"/>
      <c r="H145" s="25">
        <f t="shared" si="2"/>
        <v>0</v>
      </c>
      <c r="I145" s="25">
        <f t="shared" si="3"/>
        <v>0</v>
      </c>
      <c r="J145" s="39" t="s">
        <v>840</v>
      </c>
      <c r="K145" s="41" t="s">
        <v>26</v>
      </c>
      <c r="L145" s="46"/>
    </row>
    <row r="146" spans="1:12" s="31" customFormat="1" ht="63.75">
      <c r="A146" s="37">
        <v>130</v>
      </c>
      <c r="B146" s="46" t="s">
        <v>1098</v>
      </c>
      <c r="C146" s="19" t="s">
        <v>29</v>
      </c>
      <c r="D146" s="50" t="s">
        <v>825</v>
      </c>
      <c r="E146" s="19" t="s">
        <v>1590</v>
      </c>
      <c r="F146" s="25"/>
      <c r="G146" s="25"/>
      <c r="H146" s="25">
        <f t="shared" ref="H146:H209" si="4">F146*G146</f>
        <v>0</v>
      </c>
      <c r="I146" s="25">
        <f t="shared" ref="I146:I209" si="5">H146*1.12</f>
        <v>0</v>
      </c>
      <c r="J146" s="39" t="s">
        <v>840</v>
      </c>
      <c r="K146" s="41" t="s">
        <v>26</v>
      </c>
      <c r="L146" s="46"/>
    </row>
    <row r="147" spans="1:12" s="31" customFormat="1" ht="63.75">
      <c r="A147" s="37">
        <v>131</v>
      </c>
      <c r="B147" s="46" t="s">
        <v>1098</v>
      </c>
      <c r="C147" s="19" t="s">
        <v>29</v>
      </c>
      <c r="D147" s="50" t="s">
        <v>826</v>
      </c>
      <c r="E147" s="19" t="s">
        <v>1590</v>
      </c>
      <c r="F147" s="25"/>
      <c r="G147" s="25"/>
      <c r="H147" s="25">
        <f t="shared" si="4"/>
        <v>0</v>
      </c>
      <c r="I147" s="25">
        <f t="shared" si="5"/>
        <v>0</v>
      </c>
      <c r="J147" s="39" t="s">
        <v>840</v>
      </c>
      <c r="K147" s="41" t="s">
        <v>26</v>
      </c>
      <c r="L147" s="46"/>
    </row>
    <row r="148" spans="1:12" s="31" customFormat="1" ht="63.75">
      <c r="A148" s="37">
        <v>132</v>
      </c>
      <c r="B148" s="46" t="s">
        <v>1098</v>
      </c>
      <c r="C148" s="19" t="s">
        <v>29</v>
      </c>
      <c r="D148" s="50" t="s">
        <v>827</v>
      </c>
      <c r="E148" s="19" t="s">
        <v>1590</v>
      </c>
      <c r="F148" s="25"/>
      <c r="G148" s="25"/>
      <c r="H148" s="25">
        <f t="shared" si="4"/>
        <v>0</v>
      </c>
      <c r="I148" s="25">
        <f t="shared" si="5"/>
        <v>0</v>
      </c>
      <c r="J148" s="39" t="s">
        <v>840</v>
      </c>
      <c r="K148" s="41" t="s">
        <v>26</v>
      </c>
      <c r="L148" s="46"/>
    </row>
    <row r="149" spans="1:12" s="31" customFormat="1" ht="63.75">
      <c r="A149" s="37">
        <v>133</v>
      </c>
      <c r="B149" s="46" t="s">
        <v>1098</v>
      </c>
      <c r="C149" s="19" t="s">
        <v>29</v>
      </c>
      <c r="D149" s="50" t="s">
        <v>828</v>
      </c>
      <c r="E149" s="19" t="s">
        <v>1590</v>
      </c>
      <c r="F149" s="25"/>
      <c r="G149" s="25"/>
      <c r="H149" s="25">
        <f t="shared" si="4"/>
        <v>0</v>
      </c>
      <c r="I149" s="25">
        <f t="shared" si="5"/>
        <v>0</v>
      </c>
      <c r="J149" s="39" t="s">
        <v>840</v>
      </c>
      <c r="K149" s="41" t="s">
        <v>26</v>
      </c>
      <c r="L149" s="46"/>
    </row>
    <row r="150" spans="1:12" s="31" customFormat="1" ht="63.75">
      <c r="A150" s="37">
        <v>134</v>
      </c>
      <c r="B150" s="46" t="s">
        <v>1098</v>
      </c>
      <c r="C150" s="19" t="s">
        <v>29</v>
      </c>
      <c r="D150" s="50" t="s">
        <v>829</v>
      </c>
      <c r="E150" s="19" t="s">
        <v>1590</v>
      </c>
      <c r="F150" s="25"/>
      <c r="G150" s="25"/>
      <c r="H150" s="25">
        <f t="shared" si="4"/>
        <v>0</v>
      </c>
      <c r="I150" s="25">
        <f t="shared" si="5"/>
        <v>0</v>
      </c>
      <c r="J150" s="39" t="s">
        <v>840</v>
      </c>
      <c r="K150" s="41" t="s">
        <v>26</v>
      </c>
      <c r="L150" s="46"/>
    </row>
    <row r="151" spans="1:12" s="31" customFormat="1" ht="63.75">
      <c r="A151" s="37">
        <v>135</v>
      </c>
      <c r="B151" s="46" t="s">
        <v>1098</v>
      </c>
      <c r="C151" s="19" t="s">
        <v>29</v>
      </c>
      <c r="D151" s="50" t="s">
        <v>830</v>
      </c>
      <c r="E151" s="19" t="s">
        <v>1590</v>
      </c>
      <c r="F151" s="25"/>
      <c r="G151" s="25"/>
      <c r="H151" s="25">
        <f t="shared" si="4"/>
        <v>0</v>
      </c>
      <c r="I151" s="25">
        <f t="shared" si="5"/>
        <v>0</v>
      </c>
      <c r="J151" s="39" t="s">
        <v>840</v>
      </c>
      <c r="K151" s="41" t="s">
        <v>26</v>
      </c>
      <c r="L151" s="46"/>
    </row>
    <row r="152" spans="1:12" s="31" customFormat="1" ht="63.75">
      <c r="A152" s="37">
        <v>136</v>
      </c>
      <c r="B152" s="46" t="s">
        <v>1098</v>
      </c>
      <c r="C152" s="19" t="s">
        <v>29</v>
      </c>
      <c r="D152" s="50" t="s">
        <v>831</v>
      </c>
      <c r="E152" s="19" t="s">
        <v>1590</v>
      </c>
      <c r="F152" s="25"/>
      <c r="G152" s="25"/>
      <c r="H152" s="25">
        <f t="shared" si="4"/>
        <v>0</v>
      </c>
      <c r="I152" s="25">
        <f t="shared" si="5"/>
        <v>0</v>
      </c>
      <c r="J152" s="39" t="s">
        <v>840</v>
      </c>
      <c r="K152" s="41" t="s">
        <v>26</v>
      </c>
      <c r="L152" s="46"/>
    </row>
    <row r="153" spans="1:12" s="31" customFormat="1" ht="63.75">
      <c r="A153" s="37">
        <v>137</v>
      </c>
      <c r="B153" s="46" t="s">
        <v>1098</v>
      </c>
      <c r="C153" s="19" t="s">
        <v>29</v>
      </c>
      <c r="D153" s="50" t="s">
        <v>832</v>
      </c>
      <c r="E153" s="19" t="s">
        <v>1590</v>
      </c>
      <c r="F153" s="25"/>
      <c r="G153" s="25"/>
      <c r="H153" s="25">
        <f t="shared" si="4"/>
        <v>0</v>
      </c>
      <c r="I153" s="25">
        <f t="shared" si="5"/>
        <v>0</v>
      </c>
      <c r="J153" s="39" t="s">
        <v>840</v>
      </c>
      <c r="K153" s="41" t="s">
        <v>26</v>
      </c>
      <c r="L153" s="46"/>
    </row>
    <row r="154" spans="1:12" s="31" customFormat="1" ht="63.75">
      <c r="A154" s="37">
        <v>138</v>
      </c>
      <c r="B154" s="46" t="s">
        <v>1098</v>
      </c>
      <c r="C154" s="19" t="s">
        <v>29</v>
      </c>
      <c r="D154" s="50" t="s">
        <v>833</v>
      </c>
      <c r="E154" s="19" t="s">
        <v>1590</v>
      </c>
      <c r="F154" s="25"/>
      <c r="G154" s="25"/>
      <c r="H154" s="25">
        <f t="shared" si="4"/>
        <v>0</v>
      </c>
      <c r="I154" s="25">
        <f t="shared" si="5"/>
        <v>0</v>
      </c>
      <c r="J154" s="39" t="s">
        <v>840</v>
      </c>
      <c r="K154" s="41" t="s">
        <v>26</v>
      </c>
      <c r="L154" s="46"/>
    </row>
    <row r="155" spans="1:12" s="31" customFormat="1" ht="63.75">
      <c r="A155" s="37">
        <v>139</v>
      </c>
      <c r="B155" s="46" t="s">
        <v>1098</v>
      </c>
      <c r="C155" s="19" t="s">
        <v>29</v>
      </c>
      <c r="D155" s="50" t="s">
        <v>756</v>
      </c>
      <c r="E155" s="19" t="s">
        <v>1590</v>
      </c>
      <c r="F155" s="25"/>
      <c r="G155" s="25"/>
      <c r="H155" s="25">
        <f t="shared" si="4"/>
        <v>0</v>
      </c>
      <c r="I155" s="25">
        <f t="shared" si="5"/>
        <v>0</v>
      </c>
      <c r="J155" s="39" t="s">
        <v>840</v>
      </c>
      <c r="K155" s="41" t="s">
        <v>26</v>
      </c>
      <c r="L155" s="46"/>
    </row>
    <row r="156" spans="1:12" s="31" customFormat="1" ht="63.75">
      <c r="A156" s="37">
        <v>140</v>
      </c>
      <c r="B156" s="46" t="s">
        <v>1098</v>
      </c>
      <c r="C156" s="19" t="s">
        <v>29</v>
      </c>
      <c r="D156" s="50" t="s">
        <v>1080</v>
      </c>
      <c r="E156" s="19" t="s">
        <v>1590</v>
      </c>
      <c r="F156" s="25"/>
      <c r="G156" s="25"/>
      <c r="H156" s="25">
        <f t="shared" si="4"/>
        <v>0</v>
      </c>
      <c r="I156" s="25">
        <f t="shared" si="5"/>
        <v>0</v>
      </c>
      <c r="J156" s="39" t="s">
        <v>840</v>
      </c>
      <c r="K156" s="41" t="s">
        <v>26</v>
      </c>
      <c r="L156" s="46"/>
    </row>
    <row r="157" spans="1:12" s="31" customFormat="1" ht="63.75">
      <c r="A157" s="37">
        <v>141</v>
      </c>
      <c r="B157" s="46" t="s">
        <v>1098</v>
      </c>
      <c r="C157" s="19" t="s">
        <v>29</v>
      </c>
      <c r="D157" s="20" t="s">
        <v>757</v>
      </c>
      <c r="E157" s="19" t="s">
        <v>1590</v>
      </c>
      <c r="F157" s="25"/>
      <c r="G157" s="25"/>
      <c r="H157" s="25">
        <f t="shared" si="4"/>
        <v>0</v>
      </c>
      <c r="I157" s="25">
        <f t="shared" si="5"/>
        <v>0</v>
      </c>
      <c r="J157" s="39" t="s">
        <v>840</v>
      </c>
      <c r="K157" s="41" t="s">
        <v>26</v>
      </c>
      <c r="L157" s="46"/>
    </row>
    <row r="158" spans="1:12" s="31" customFormat="1" ht="63.75">
      <c r="A158" s="37">
        <v>142</v>
      </c>
      <c r="B158" s="46" t="s">
        <v>1098</v>
      </c>
      <c r="C158" s="19" t="s">
        <v>29</v>
      </c>
      <c r="D158" s="20" t="s">
        <v>1081</v>
      </c>
      <c r="E158" s="19" t="s">
        <v>1590</v>
      </c>
      <c r="F158" s="25"/>
      <c r="G158" s="25"/>
      <c r="H158" s="25">
        <f t="shared" si="4"/>
        <v>0</v>
      </c>
      <c r="I158" s="25">
        <f t="shared" si="5"/>
        <v>0</v>
      </c>
      <c r="J158" s="39" t="s">
        <v>840</v>
      </c>
      <c r="K158" s="41" t="s">
        <v>26</v>
      </c>
      <c r="L158" s="46"/>
    </row>
    <row r="159" spans="1:12" s="31" customFormat="1" ht="63.75">
      <c r="A159" s="37">
        <v>143</v>
      </c>
      <c r="B159" s="46" t="s">
        <v>1098</v>
      </c>
      <c r="C159" s="19" t="s">
        <v>29</v>
      </c>
      <c r="D159" s="20" t="s">
        <v>1082</v>
      </c>
      <c r="E159" s="19" t="s">
        <v>1590</v>
      </c>
      <c r="F159" s="25"/>
      <c r="G159" s="25"/>
      <c r="H159" s="25">
        <f t="shared" si="4"/>
        <v>0</v>
      </c>
      <c r="I159" s="25">
        <f t="shared" si="5"/>
        <v>0</v>
      </c>
      <c r="J159" s="39" t="s">
        <v>840</v>
      </c>
      <c r="K159" s="41" t="s">
        <v>26</v>
      </c>
      <c r="L159" s="46"/>
    </row>
    <row r="160" spans="1:12" s="31" customFormat="1" ht="63.75">
      <c r="A160" s="37">
        <v>144</v>
      </c>
      <c r="B160" s="46" t="s">
        <v>1098</v>
      </c>
      <c r="C160" s="19" t="s">
        <v>29</v>
      </c>
      <c r="D160" s="20" t="s">
        <v>1083</v>
      </c>
      <c r="E160" s="19" t="s">
        <v>1590</v>
      </c>
      <c r="F160" s="25"/>
      <c r="G160" s="25"/>
      <c r="H160" s="25">
        <f t="shared" si="4"/>
        <v>0</v>
      </c>
      <c r="I160" s="25">
        <f t="shared" si="5"/>
        <v>0</v>
      </c>
      <c r="J160" s="39" t="s">
        <v>840</v>
      </c>
      <c r="K160" s="41" t="s">
        <v>26</v>
      </c>
      <c r="L160" s="46"/>
    </row>
    <row r="161" spans="1:12" s="31" customFormat="1" ht="63.75">
      <c r="A161" s="37">
        <v>145</v>
      </c>
      <c r="B161" s="46" t="s">
        <v>1098</v>
      </c>
      <c r="C161" s="19" t="s">
        <v>29</v>
      </c>
      <c r="D161" s="20" t="s">
        <v>1084</v>
      </c>
      <c r="E161" s="19" t="s">
        <v>1590</v>
      </c>
      <c r="F161" s="25"/>
      <c r="G161" s="25"/>
      <c r="H161" s="25">
        <f t="shared" si="4"/>
        <v>0</v>
      </c>
      <c r="I161" s="25">
        <f t="shared" si="5"/>
        <v>0</v>
      </c>
      <c r="J161" s="39" t="s">
        <v>840</v>
      </c>
      <c r="K161" s="41" t="s">
        <v>26</v>
      </c>
      <c r="L161" s="46"/>
    </row>
    <row r="162" spans="1:12" s="31" customFormat="1" ht="63.75">
      <c r="A162" s="37">
        <v>146</v>
      </c>
      <c r="B162" s="46" t="s">
        <v>1098</v>
      </c>
      <c r="C162" s="19" t="s">
        <v>29</v>
      </c>
      <c r="D162" s="50" t="s">
        <v>758</v>
      </c>
      <c r="E162" s="19" t="s">
        <v>1590</v>
      </c>
      <c r="F162" s="25"/>
      <c r="G162" s="25"/>
      <c r="H162" s="25">
        <f t="shared" si="4"/>
        <v>0</v>
      </c>
      <c r="I162" s="25">
        <f t="shared" si="5"/>
        <v>0</v>
      </c>
      <c r="J162" s="39" t="s">
        <v>840</v>
      </c>
      <c r="K162" s="41" t="s">
        <v>26</v>
      </c>
      <c r="L162" s="46"/>
    </row>
    <row r="163" spans="1:12" s="31" customFormat="1" ht="63.75">
      <c r="A163" s="37">
        <v>147</v>
      </c>
      <c r="B163" s="46" t="s">
        <v>1098</v>
      </c>
      <c r="C163" s="19" t="s">
        <v>29</v>
      </c>
      <c r="D163" s="50" t="s">
        <v>759</v>
      </c>
      <c r="E163" s="19" t="s">
        <v>1590</v>
      </c>
      <c r="F163" s="25"/>
      <c r="G163" s="25"/>
      <c r="H163" s="25">
        <f t="shared" si="4"/>
        <v>0</v>
      </c>
      <c r="I163" s="25">
        <f t="shared" si="5"/>
        <v>0</v>
      </c>
      <c r="J163" s="39" t="s">
        <v>840</v>
      </c>
      <c r="K163" s="41" t="s">
        <v>26</v>
      </c>
      <c r="L163" s="46"/>
    </row>
    <row r="164" spans="1:12" s="31" customFormat="1" ht="63.75">
      <c r="A164" s="37">
        <v>148</v>
      </c>
      <c r="B164" s="46" t="s">
        <v>1098</v>
      </c>
      <c r="C164" s="19" t="s">
        <v>29</v>
      </c>
      <c r="D164" s="50" t="s">
        <v>760</v>
      </c>
      <c r="E164" s="19" t="s">
        <v>1590</v>
      </c>
      <c r="F164" s="25"/>
      <c r="G164" s="25"/>
      <c r="H164" s="25">
        <f t="shared" si="4"/>
        <v>0</v>
      </c>
      <c r="I164" s="25">
        <f t="shared" si="5"/>
        <v>0</v>
      </c>
      <c r="J164" s="39" t="s">
        <v>840</v>
      </c>
      <c r="K164" s="41" t="s">
        <v>26</v>
      </c>
      <c r="L164" s="46"/>
    </row>
    <row r="165" spans="1:12" s="31" customFormat="1" ht="63.75">
      <c r="A165" s="37">
        <v>149</v>
      </c>
      <c r="B165" s="46" t="s">
        <v>1098</v>
      </c>
      <c r="C165" s="19" t="s">
        <v>29</v>
      </c>
      <c r="D165" s="50" t="s">
        <v>761</v>
      </c>
      <c r="E165" s="19" t="s">
        <v>1590</v>
      </c>
      <c r="F165" s="25"/>
      <c r="G165" s="25"/>
      <c r="H165" s="25">
        <f t="shared" si="4"/>
        <v>0</v>
      </c>
      <c r="I165" s="25">
        <f t="shared" si="5"/>
        <v>0</v>
      </c>
      <c r="J165" s="39" t="s">
        <v>840</v>
      </c>
      <c r="K165" s="41" t="s">
        <v>26</v>
      </c>
      <c r="L165" s="46"/>
    </row>
    <row r="166" spans="1:12" s="31" customFormat="1" ht="63.75">
      <c r="A166" s="37">
        <v>150</v>
      </c>
      <c r="B166" s="46" t="s">
        <v>774</v>
      </c>
      <c r="C166" s="19" t="s">
        <v>29</v>
      </c>
      <c r="D166" s="50" t="s">
        <v>762</v>
      </c>
      <c r="E166" s="19" t="s">
        <v>1590</v>
      </c>
      <c r="F166" s="25">
        <v>1</v>
      </c>
      <c r="G166" s="25">
        <v>52182</v>
      </c>
      <c r="H166" s="25">
        <f t="shared" si="4"/>
        <v>52182</v>
      </c>
      <c r="I166" s="25">
        <f t="shared" si="5"/>
        <v>58443.840000000004</v>
      </c>
      <c r="J166" s="39" t="s">
        <v>840</v>
      </c>
      <c r="K166" s="41" t="s">
        <v>26</v>
      </c>
      <c r="L166" s="19"/>
    </row>
    <row r="167" spans="1:12" s="31" customFormat="1" ht="63.75">
      <c r="A167" s="37">
        <v>151</v>
      </c>
      <c r="B167" s="46" t="s">
        <v>774</v>
      </c>
      <c r="C167" s="19" t="s">
        <v>29</v>
      </c>
      <c r="D167" s="50" t="s">
        <v>763</v>
      </c>
      <c r="E167" s="19" t="s">
        <v>1590</v>
      </c>
      <c r="F167" s="25">
        <v>1</v>
      </c>
      <c r="G167" s="25">
        <v>52182</v>
      </c>
      <c r="H167" s="25">
        <f t="shared" si="4"/>
        <v>52182</v>
      </c>
      <c r="I167" s="25">
        <f t="shared" si="5"/>
        <v>58443.840000000004</v>
      </c>
      <c r="J167" s="39" t="s">
        <v>840</v>
      </c>
      <c r="K167" s="41" t="s">
        <v>26</v>
      </c>
      <c r="L167" s="19"/>
    </row>
    <row r="168" spans="1:12" s="31" customFormat="1" ht="63.75">
      <c r="A168" s="37">
        <v>152</v>
      </c>
      <c r="B168" s="46" t="s">
        <v>774</v>
      </c>
      <c r="C168" s="19" t="s">
        <v>29</v>
      </c>
      <c r="D168" s="50" t="s">
        <v>764</v>
      </c>
      <c r="E168" s="19" t="s">
        <v>1590</v>
      </c>
      <c r="F168" s="25">
        <v>1</v>
      </c>
      <c r="G168" s="25">
        <v>52182</v>
      </c>
      <c r="H168" s="25">
        <f t="shared" si="4"/>
        <v>52182</v>
      </c>
      <c r="I168" s="25">
        <f t="shared" si="5"/>
        <v>58443.840000000004</v>
      </c>
      <c r="J168" s="39" t="s">
        <v>840</v>
      </c>
      <c r="K168" s="41" t="s">
        <v>26</v>
      </c>
      <c r="L168" s="19"/>
    </row>
    <row r="169" spans="1:12" s="31" customFormat="1" ht="63.75">
      <c r="A169" s="37">
        <v>153</v>
      </c>
      <c r="B169" s="46" t="s">
        <v>774</v>
      </c>
      <c r="C169" s="19" t="s">
        <v>29</v>
      </c>
      <c r="D169" s="50" t="s">
        <v>765</v>
      </c>
      <c r="E169" s="19" t="s">
        <v>1590</v>
      </c>
      <c r="F169" s="25">
        <v>1</v>
      </c>
      <c r="G169" s="25">
        <v>55379</v>
      </c>
      <c r="H169" s="25">
        <f t="shared" si="4"/>
        <v>55379</v>
      </c>
      <c r="I169" s="25">
        <f t="shared" si="5"/>
        <v>62024.480000000003</v>
      </c>
      <c r="J169" s="39" t="s">
        <v>840</v>
      </c>
      <c r="K169" s="41" t="s">
        <v>26</v>
      </c>
      <c r="L169" s="19"/>
    </row>
    <row r="170" spans="1:12" s="31" customFormat="1" ht="63.75">
      <c r="A170" s="37">
        <v>154</v>
      </c>
      <c r="B170" s="46" t="s">
        <v>774</v>
      </c>
      <c r="C170" s="19" t="s">
        <v>29</v>
      </c>
      <c r="D170" s="50" t="s">
        <v>766</v>
      </c>
      <c r="E170" s="19" t="s">
        <v>1590</v>
      </c>
      <c r="F170" s="25">
        <v>1</v>
      </c>
      <c r="G170" s="25">
        <v>30071</v>
      </c>
      <c r="H170" s="25">
        <f t="shared" si="4"/>
        <v>30071</v>
      </c>
      <c r="I170" s="25">
        <f t="shared" si="5"/>
        <v>33679.520000000004</v>
      </c>
      <c r="J170" s="39" t="s">
        <v>840</v>
      </c>
      <c r="K170" s="41" t="s">
        <v>26</v>
      </c>
      <c r="L170" s="19"/>
    </row>
    <row r="171" spans="1:12" s="31" customFormat="1" ht="63.75">
      <c r="A171" s="37">
        <v>155</v>
      </c>
      <c r="B171" s="46" t="s">
        <v>774</v>
      </c>
      <c r="C171" s="19" t="s">
        <v>29</v>
      </c>
      <c r="D171" s="50" t="s">
        <v>767</v>
      </c>
      <c r="E171" s="19" t="s">
        <v>1590</v>
      </c>
      <c r="F171" s="25">
        <v>1</v>
      </c>
      <c r="G171" s="25">
        <v>33700</v>
      </c>
      <c r="H171" s="25">
        <f t="shared" si="4"/>
        <v>33700</v>
      </c>
      <c r="I171" s="25">
        <f t="shared" si="5"/>
        <v>37744</v>
      </c>
      <c r="J171" s="39" t="s">
        <v>840</v>
      </c>
      <c r="K171" s="41" t="s">
        <v>26</v>
      </c>
      <c r="L171" s="19"/>
    </row>
    <row r="172" spans="1:12" s="31" customFormat="1" ht="63.75">
      <c r="A172" s="37">
        <v>156</v>
      </c>
      <c r="B172" s="46" t="s">
        <v>775</v>
      </c>
      <c r="C172" s="19" t="s">
        <v>29</v>
      </c>
      <c r="D172" s="50" t="s">
        <v>805</v>
      </c>
      <c r="E172" s="53" t="s">
        <v>1232</v>
      </c>
      <c r="F172" s="25">
        <v>2</v>
      </c>
      <c r="G172" s="25">
        <v>19765</v>
      </c>
      <c r="H172" s="25">
        <f t="shared" si="4"/>
        <v>39530</v>
      </c>
      <c r="I172" s="25">
        <f t="shared" si="5"/>
        <v>44273.600000000006</v>
      </c>
      <c r="J172" s="39" t="s">
        <v>840</v>
      </c>
      <c r="K172" s="41" t="s">
        <v>26</v>
      </c>
      <c r="L172" s="19"/>
    </row>
    <row r="173" spans="1:12" s="31" customFormat="1" ht="63.75">
      <c r="A173" s="37">
        <v>157</v>
      </c>
      <c r="B173" s="46" t="s">
        <v>776</v>
      </c>
      <c r="C173" s="19" t="s">
        <v>29</v>
      </c>
      <c r="D173" s="50" t="s">
        <v>768</v>
      </c>
      <c r="E173" s="54" t="s">
        <v>905</v>
      </c>
      <c r="F173" s="25">
        <v>1.5</v>
      </c>
      <c r="G173" s="25">
        <v>600</v>
      </c>
      <c r="H173" s="25">
        <f t="shared" si="4"/>
        <v>900</v>
      </c>
      <c r="I173" s="25">
        <f t="shared" si="5"/>
        <v>1008.0000000000001</v>
      </c>
      <c r="J173" s="39" t="s">
        <v>840</v>
      </c>
      <c r="K173" s="41" t="s">
        <v>26</v>
      </c>
      <c r="L173" s="19"/>
    </row>
    <row r="174" spans="1:12" s="31" customFormat="1" ht="63.75">
      <c r="A174" s="37">
        <v>158</v>
      </c>
      <c r="B174" s="46" t="s">
        <v>777</v>
      </c>
      <c r="C174" s="19" t="s">
        <v>29</v>
      </c>
      <c r="D174" s="50" t="s">
        <v>769</v>
      </c>
      <c r="E174" s="54" t="s">
        <v>905</v>
      </c>
      <c r="F174" s="25">
        <v>0.1</v>
      </c>
      <c r="G174" s="25">
        <v>154000</v>
      </c>
      <c r="H174" s="25">
        <f t="shared" si="4"/>
        <v>15400</v>
      </c>
      <c r="I174" s="25">
        <f t="shared" si="5"/>
        <v>17248</v>
      </c>
      <c r="J174" s="39" t="s">
        <v>840</v>
      </c>
      <c r="K174" s="41" t="s">
        <v>26</v>
      </c>
      <c r="L174" s="19"/>
    </row>
    <row r="175" spans="1:12" s="31" customFormat="1" ht="63.75">
      <c r="A175" s="37">
        <v>159</v>
      </c>
      <c r="B175" s="46" t="s">
        <v>778</v>
      </c>
      <c r="C175" s="19" t="s">
        <v>29</v>
      </c>
      <c r="D175" s="48" t="s">
        <v>773</v>
      </c>
      <c r="E175" s="54" t="s">
        <v>905</v>
      </c>
      <c r="F175" s="25">
        <v>1</v>
      </c>
      <c r="G175" s="25">
        <v>900</v>
      </c>
      <c r="H175" s="25">
        <f t="shared" si="4"/>
        <v>900</v>
      </c>
      <c r="I175" s="25">
        <f t="shared" si="5"/>
        <v>1008.0000000000001</v>
      </c>
      <c r="J175" s="39" t="s">
        <v>840</v>
      </c>
      <c r="K175" s="41" t="s">
        <v>26</v>
      </c>
      <c r="L175" s="19"/>
    </row>
    <row r="176" spans="1:12" s="31" customFormat="1" ht="63.75">
      <c r="A176" s="37">
        <v>160</v>
      </c>
      <c r="B176" s="46" t="s">
        <v>779</v>
      </c>
      <c r="C176" s="19" t="s">
        <v>29</v>
      </c>
      <c r="D176" s="50" t="s">
        <v>770</v>
      </c>
      <c r="E176" s="54" t="s">
        <v>842</v>
      </c>
      <c r="F176" s="25">
        <v>2</v>
      </c>
      <c r="G176" s="25">
        <v>1000</v>
      </c>
      <c r="H176" s="25">
        <f t="shared" si="4"/>
        <v>2000</v>
      </c>
      <c r="I176" s="25">
        <f t="shared" si="5"/>
        <v>2240</v>
      </c>
      <c r="J176" s="39" t="s">
        <v>840</v>
      </c>
      <c r="K176" s="41" t="s">
        <v>26</v>
      </c>
      <c r="L176" s="19"/>
    </row>
    <row r="177" spans="1:12" s="31" customFormat="1" ht="63.75">
      <c r="A177" s="37">
        <v>161</v>
      </c>
      <c r="B177" s="46" t="s">
        <v>780</v>
      </c>
      <c r="C177" s="19" t="s">
        <v>29</v>
      </c>
      <c r="D177" s="51" t="s">
        <v>771</v>
      </c>
      <c r="E177" s="54" t="s">
        <v>842</v>
      </c>
      <c r="F177" s="25">
        <v>50</v>
      </c>
      <c r="G177" s="25">
        <v>100</v>
      </c>
      <c r="H177" s="25">
        <f t="shared" si="4"/>
        <v>5000</v>
      </c>
      <c r="I177" s="25">
        <f t="shared" si="5"/>
        <v>5600.0000000000009</v>
      </c>
      <c r="J177" s="39" t="s">
        <v>840</v>
      </c>
      <c r="K177" s="41" t="s">
        <v>26</v>
      </c>
      <c r="L177" s="19"/>
    </row>
    <row r="178" spans="1:12" s="31" customFormat="1" ht="63.75">
      <c r="A178" s="37">
        <v>162</v>
      </c>
      <c r="B178" s="46" t="s">
        <v>781</v>
      </c>
      <c r="C178" s="19" t="s">
        <v>29</v>
      </c>
      <c r="D178" s="46" t="s">
        <v>806</v>
      </c>
      <c r="E178" s="54" t="s">
        <v>845</v>
      </c>
      <c r="F178" s="25">
        <v>1</v>
      </c>
      <c r="G178" s="25">
        <v>930000</v>
      </c>
      <c r="H178" s="25">
        <f t="shared" si="4"/>
        <v>930000</v>
      </c>
      <c r="I178" s="25">
        <f t="shared" si="5"/>
        <v>1041600.0000000001</v>
      </c>
      <c r="J178" s="39" t="s">
        <v>840</v>
      </c>
      <c r="K178" s="41" t="s">
        <v>26</v>
      </c>
      <c r="L178" s="19"/>
    </row>
    <row r="179" spans="1:12" s="31" customFormat="1" ht="76.5">
      <c r="A179" s="37">
        <v>163</v>
      </c>
      <c r="B179" s="49" t="s">
        <v>782</v>
      </c>
      <c r="C179" s="19" t="s">
        <v>29</v>
      </c>
      <c r="D179" s="52" t="s">
        <v>949</v>
      </c>
      <c r="E179" s="19" t="s">
        <v>1590</v>
      </c>
      <c r="F179" s="25">
        <v>2</v>
      </c>
      <c r="G179" s="25">
        <v>195720</v>
      </c>
      <c r="H179" s="25">
        <f t="shared" si="4"/>
        <v>391440</v>
      </c>
      <c r="I179" s="25">
        <f t="shared" si="5"/>
        <v>438412.80000000005</v>
      </c>
      <c r="J179" s="39" t="s">
        <v>840</v>
      </c>
      <c r="K179" s="41" t="s">
        <v>26</v>
      </c>
      <c r="L179" s="19"/>
    </row>
    <row r="180" spans="1:12" s="31" customFormat="1" ht="63.75">
      <c r="A180" s="37">
        <v>164</v>
      </c>
      <c r="B180" s="49" t="s">
        <v>783</v>
      </c>
      <c r="C180" s="19" t="s">
        <v>29</v>
      </c>
      <c r="D180" s="52" t="s">
        <v>948</v>
      </c>
      <c r="E180" s="19" t="s">
        <v>1590</v>
      </c>
      <c r="F180" s="25">
        <v>3</v>
      </c>
      <c r="G180" s="25">
        <v>64277.999999999993</v>
      </c>
      <c r="H180" s="25">
        <f t="shared" si="4"/>
        <v>192833.99999999997</v>
      </c>
      <c r="I180" s="25">
        <f t="shared" si="5"/>
        <v>215974.08</v>
      </c>
      <c r="J180" s="39" t="s">
        <v>840</v>
      </c>
      <c r="K180" s="41" t="s">
        <v>26</v>
      </c>
      <c r="L180" s="19"/>
    </row>
    <row r="181" spans="1:12" s="31" customFormat="1" ht="63.75">
      <c r="A181" s="37">
        <v>165</v>
      </c>
      <c r="B181" s="49" t="s">
        <v>784</v>
      </c>
      <c r="C181" s="19" t="s">
        <v>29</v>
      </c>
      <c r="D181" s="52" t="s">
        <v>946</v>
      </c>
      <c r="E181" s="19" t="s">
        <v>1590</v>
      </c>
      <c r="F181" s="25">
        <v>2</v>
      </c>
      <c r="G181" s="25">
        <v>100740</v>
      </c>
      <c r="H181" s="25">
        <f t="shared" si="4"/>
        <v>201480</v>
      </c>
      <c r="I181" s="25">
        <f t="shared" si="5"/>
        <v>225657.60000000003</v>
      </c>
      <c r="J181" s="39" t="s">
        <v>840</v>
      </c>
      <c r="K181" s="41" t="s">
        <v>26</v>
      </c>
      <c r="L181" s="19"/>
    </row>
    <row r="182" spans="1:12" s="31" customFormat="1" ht="63.75">
      <c r="A182" s="37">
        <v>166</v>
      </c>
      <c r="B182" s="49" t="s">
        <v>784</v>
      </c>
      <c r="C182" s="19" t="s">
        <v>29</v>
      </c>
      <c r="D182" s="52" t="s">
        <v>947</v>
      </c>
      <c r="E182" s="19" t="s">
        <v>1590</v>
      </c>
      <c r="F182" s="25">
        <v>1</v>
      </c>
      <c r="G182" s="25">
        <v>100740</v>
      </c>
      <c r="H182" s="25">
        <f t="shared" si="4"/>
        <v>100740</v>
      </c>
      <c r="I182" s="25">
        <f t="shared" si="5"/>
        <v>112828.80000000002</v>
      </c>
      <c r="J182" s="39" t="s">
        <v>840</v>
      </c>
      <c r="K182" s="41" t="s">
        <v>26</v>
      </c>
      <c r="L182" s="19"/>
    </row>
    <row r="183" spans="1:12" s="31" customFormat="1" ht="63.75">
      <c r="A183" s="37">
        <v>167</v>
      </c>
      <c r="B183" s="49" t="s">
        <v>785</v>
      </c>
      <c r="C183" s="19" t="s">
        <v>29</v>
      </c>
      <c r="D183" s="52" t="s">
        <v>945</v>
      </c>
      <c r="E183" s="19" t="s">
        <v>1590</v>
      </c>
      <c r="F183" s="25">
        <v>3</v>
      </c>
      <c r="G183" s="25">
        <v>100740</v>
      </c>
      <c r="H183" s="25">
        <f t="shared" si="4"/>
        <v>302220</v>
      </c>
      <c r="I183" s="25">
        <f t="shared" si="5"/>
        <v>338486.4</v>
      </c>
      <c r="J183" s="39" t="s">
        <v>840</v>
      </c>
      <c r="K183" s="41" t="s">
        <v>26</v>
      </c>
      <c r="L183" s="19"/>
    </row>
    <row r="184" spans="1:12" s="31" customFormat="1" ht="63.75">
      <c r="A184" s="37">
        <v>168</v>
      </c>
      <c r="B184" s="49" t="s">
        <v>786</v>
      </c>
      <c r="C184" s="19" t="s">
        <v>29</v>
      </c>
      <c r="D184" s="52" t="s">
        <v>944</v>
      </c>
      <c r="E184" s="19" t="s">
        <v>1590</v>
      </c>
      <c r="F184" s="25">
        <v>2</v>
      </c>
      <c r="G184" s="25">
        <v>100740</v>
      </c>
      <c r="H184" s="25">
        <f t="shared" si="4"/>
        <v>201480</v>
      </c>
      <c r="I184" s="25">
        <f t="shared" si="5"/>
        <v>225657.60000000003</v>
      </c>
      <c r="J184" s="39" t="s">
        <v>840</v>
      </c>
      <c r="K184" s="41" t="s">
        <v>26</v>
      </c>
      <c r="L184" s="19"/>
    </row>
    <row r="185" spans="1:12" s="31" customFormat="1" ht="63.75">
      <c r="A185" s="37">
        <v>169</v>
      </c>
      <c r="B185" s="49" t="s">
        <v>787</v>
      </c>
      <c r="C185" s="19" t="s">
        <v>29</v>
      </c>
      <c r="D185" s="52" t="s">
        <v>936</v>
      </c>
      <c r="E185" s="19" t="s">
        <v>1590</v>
      </c>
      <c r="F185" s="25">
        <v>3</v>
      </c>
      <c r="G185" s="25">
        <v>158304</v>
      </c>
      <c r="H185" s="25">
        <f t="shared" si="4"/>
        <v>474912</v>
      </c>
      <c r="I185" s="25">
        <f t="shared" si="5"/>
        <v>531901.44000000006</v>
      </c>
      <c r="J185" s="39" t="s">
        <v>840</v>
      </c>
      <c r="K185" s="41" t="s">
        <v>26</v>
      </c>
      <c r="L185" s="19"/>
    </row>
    <row r="186" spans="1:12" s="31" customFormat="1" ht="63.75">
      <c r="A186" s="37">
        <v>170</v>
      </c>
      <c r="B186" s="49" t="s">
        <v>788</v>
      </c>
      <c r="C186" s="19" t="s">
        <v>29</v>
      </c>
      <c r="D186" s="52" t="s">
        <v>943</v>
      </c>
      <c r="E186" s="19" t="s">
        <v>1590</v>
      </c>
      <c r="F186" s="25">
        <v>2</v>
      </c>
      <c r="G186" s="25">
        <v>158304</v>
      </c>
      <c r="H186" s="25">
        <f t="shared" si="4"/>
        <v>316608</v>
      </c>
      <c r="I186" s="25">
        <f t="shared" si="5"/>
        <v>354600.96000000002</v>
      </c>
      <c r="J186" s="39" t="s">
        <v>840</v>
      </c>
      <c r="K186" s="41" t="s">
        <v>26</v>
      </c>
      <c r="L186" s="19"/>
    </row>
    <row r="187" spans="1:12" s="31" customFormat="1" ht="63.75">
      <c r="A187" s="37">
        <v>171</v>
      </c>
      <c r="B187" s="49" t="s">
        <v>789</v>
      </c>
      <c r="C187" s="19" t="s">
        <v>29</v>
      </c>
      <c r="D187" s="52" t="s">
        <v>942</v>
      </c>
      <c r="E187" s="19" t="s">
        <v>1590</v>
      </c>
      <c r="F187" s="25">
        <v>2</v>
      </c>
      <c r="G187" s="25">
        <v>215388</v>
      </c>
      <c r="H187" s="25">
        <f t="shared" si="4"/>
        <v>430776</v>
      </c>
      <c r="I187" s="25">
        <f t="shared" si="5"/>
        <v>482469.12000000005</v>
      </c>
      <c r="J187" s="39" t="s">
        <v>840</v>
      </c>
      <c r="K187" s="41" t="s">
        <v>26</v>
      </c>
      <c r="L187" s="19"/>
    </row>
    <row r="188" spans="1:12" s="31" customFormat="1" ht="63.75">
      <c r="A188" s="37">
        <v>172</v>
      </c>
      <c r="B188" s="49" t="s">
        <v>790</v>
      </c>
      <c r="C188" s="19" t="s">
        <v>29</v>
      </c>
      <c r="D188" s="52" t="s">
        <v>941</v>
      </c>
      <c r="E188" s="19" t="s">
        <v>1590</v>
      </c>
      <c r="F188" s="25">
        <v>2</v>
      </c>
      <c r="G188" s="25">
        <v>188280</v>
      </c>
      <c r="H188" s="25">
        <f t="shared" si="4"/>
        <v>376560</v>
      </c>
      <c r="I188" s="25">
        <f t="shared" si="5"/>
        <v>421747.20000000001</v>
      </c>
      <c r="J188" s="39" t="s">
        <v>840</v>
      </c>
      <c r="K188" s="41" t="s">
        <v>26</v>
      </c>
      <c r="L188" s="19"/>
    </row>
    <row r="189" spans="1:12" s="31" customFormat="1" ht="63.75">
      <c r="A189" s="37">
        <v>173</v>
      </c>
      <c r="B189" s="49" t="s">
        <v>791</v>
      </c>
      <c r="C189" s="19" t="s">
        <v>29</v>
      </c>
      <c r="D189" s="52" t="s">
        <v>940</v>
      </c>
      <c r="E189" s="19" t="s">
        <v>1590</v>
      </c>
      <c r="F189" s="25">
        <v>1</v>
      </c>
      <c r="G189" s="25">
        <v>215388</v>
      </c>
      <c r="H189" s="25">
        <f t="shared" si="4"/>
        <v>215388</v>
      </c>
      <c r="I189" s="25">
        <f t="shared" si="5"/>
        <v>241234.56000000003</v>
      </c>
      <c r="J189" s="39" t="s">
        <v>840</v>
      </c>
      <c r="K189" s="41" t="s">
        <v>26</v>
      </c>
      <c r="L189" s="19"/>
    </row>
    <row r="190" spans="1:12" s="31" customFormat="1" ht="76.5">
      <c r="A190" s="37">
        <v>174</v>
      </c>
      <c r="B190" s="49" t="s">
        <v>792</v>
      </c>
      <c r="C190" s="19" t="s">
        <v>29</v>
      </c>
      <c r="D190" s="52" t="s">
        <v>939</v>
      </c>
      <c r="E190" s="19" t="s">
        <v>1590</v>
      </c>
      <c r="F190" s="25">
        <v>2</v>
      </c>
      <c r="G190" s="25">
        <v>127122</v>
      </c>
      <c r="H190" s="25">
        <f t="shared" si="4"/>
        <v>254244</v>
      </c>
      <c r="I190" s="25">
        <f t="shared" si="5"/>
        <v>284753.28000000003</v>
      </c>
      <c r="J190" s="39" t="s">
        <v>840</v>
      </c>
      <c r="K190" s="41" t="s">
        <v>26</v>
      </c>
      <c r="L190" s="19"/>
    </row>
    <row r="191" spans="1:12" s="31" customFormat="1" ht="76.5">
      <c r="A191" s="37">
        <v>175</v>
      </c>
      <c r="B191" s="19" t="s">
        <v>1044</v>
      </c>
      <c r="C191" s="19" t="s">
        <v>29</v>
      </c>
      <c r="D191" s="52" t="s">
        <v>1043</v>
      </c>
      <c r="E191" s="19" t="s">
        <v>1590</v>
      </c>
      <c r="F191" s="25">
        <v>2</v>
      </c>
      <c r="G191" s="25">
        <v>191880</v>
      </c>
      <c r="H191" s="25">
        <f t="shared" si="4"/>
        <v>383760</v>
      </c>
      <c r="I191" s="25">
        <f t="shared" si="5"/>
        <v>429811.20000000007</v>
      </c>
      <c r="J191" s="39" t="s">
        <v>840</v>
      </c>
      <c r="K191" s="41" t="s">
        <v>26</v>
      </c>
      <c r="L191" s="19"/>
    </row>
    <row r="192" spans="1:12" s="31" customFormat="1" ht="76.5">
      <c r="A192" s="37">
        <v>176</v>
      </c>
      <c r="B192" s="19" t="s">
        <v>1046</v>
      </c>
      <c r="C192" s="19" t="s">
        <v>29</v>
      </c>
      <c r="D192" s="52" t="s">
        <v>1045</v>
      </c>
      <c r="E192" s="19" t="s">
        <v>1590</v>
      </c>
      <c r="F192" s="25">
        <v>2</v>
      </c>
      <c r="G192" s="25">
        <v>386400</v>
      </c>
      <c r="H192" s="25">
        <f t="shared" si="4"/>
        <v>772800</v>
      </c>
      <c r="I192" s="25">
        <f t="shared" si="5"/>
        <v>865536.00000000012</v>
      </c>
      <c r="J192" s="39" t="s">
        <v>840</v>
      </c>
      <c r="K192" s="41" t="s">
        <v>26</v>
      </c>
      <c r="L192" s="19"/>
    </row>
    <row r="193" spans="1:12" s="31" customFormat="1" ht="63.75">
      <c r="A193" s="37">
        <v>177</v>
      </c>
      <c r="B193" s="49" t="s">
        <v>793</v>
      </c>
      <c r="C193" s="19" t="s">
        <v>29</v>
      </c>
      <c r="D193" s="52" t="s">
        <v>834</v>
      </c>
      <c r="E193" s="19" t="s">
        <v>1590</v>
      </c>
      <c r="F193" s="25">
        <v>2</v>
      </c>
      <c r="G193" s="25">
        <v>144612</v>
      </c>
      <c r="H193" s="25">
        <f t="shared" si="4"/>
        <v>289224</v>
      </c>
      <c r="I193" s="25">
        <f t="shared" si="5"/>
        <v>323930.88</v>
      </c>
      <c r="J193" s="39" t="s">
        <v>840</v>
      </c>
      <c r="K193" s="41" t="s">
        <v>26</v>
      </c>
      <c r="L193" s="19"/>
    </row>
    <row r="194" spans="1:12" s="31" customFormat="1" ht="63.75">
      <c r="A194" s="37">
        <v>178</v>
      </c>
      <c r="B194" s="49" t="s">
        <v>794</v>
      </c>
      <c r="C194" s="19" t="s">
        <v>29</v>
      </c>
      <c r="D194" s="52" t="s">
        <v>835</v>
      </c>
      <c r="E194" s="19" t="s">
        <v>1590</v>
      </c>
      <c r="F194" s="25">
        <v>2</v>
      </c>
      <c r="G194" s="25">
        <v>181350</v>
      </c>
      <c r="H194" s="25">
        <f t="shared" si="4"/>
        <v>362700</v>
      </c>
      <c r="I194" s="25">
        <f t="shared" si="5"/>
        <v>406224.00000000006</v>
      </c>
      <c r="J194" s="39" t="s">
        <v>840</v>
      </c>
      <c r="K194" s="41" t="s">
        <v>26</v>
      </c>
      <c r="L194" s="19"/>
    </row>
    <row r="195" spans="1:12" s="31" customFormat="1" ht="63.75">
      <c r="A195" s="37">
        <v>179</v>
      </c>
      <c r="B195" s="49" t="s">
        <v>795</v>
      </c>
      <c r="C195" s="19" t="s">
        <v>29</v>
      </c>
      <c r="D195" s="52" t="s">
        <v>836</v>
      </c>
      <c r="E195" s="19" t="s">
        <v>1590</v>
      </c>
      <c r="F195" s="25">
        <v>2</v>
      </c>
      <c r="G195" s="25">
        <v>200772</v>
      </c>
      <c r="H195" s="25">
        <f t="shared" si="4"/>
        <v>401544</v>
      </c>
      <c r="I195" s="25">
        <f t="shared" si="5"/>
        <v>449729.28000000003</v>
      </c>
      <c r="J195" s="39" t="s">
        <v>840</v>
      </c>
      <c r="K195" s="41" t="s">
        <v>26</v>
      </c>
      <c r="L195" s="19"/>
    </row>
    <row r="196" spans="1:12" s="31" customFormat="1" ht="63.75">
      <c r="A196" s="37">
        <v>180</v>
      </c>
      <c r="B196" s="49" t="s">
        <v>797</v>
      </c>
      <c r="C196" s="19" t="s">
        <v>29</v>
      </c>
      <c r="D196" s="52" t="s">
        <v>837</v>
      </c>
      <c r="E196" s="19" t="s">
        <v>1590</v>
      </c>
      <c r="F196" s="25">
        <v>2</v>
      </c>
      <c r="G196" s="25">
        <v>219960</v>
      </c>
      <c r="H196" s="25">
        <f t="shared" si="4"/>
        <v>439920</v>
      </c>
      <c r="I196" s="25">
        <f t="shared" si="5"/>
        <v>492710.40000000002</v>
      </c>
      <c r="J196" s="39" t="s">
        <v>840</v>
      </c>
      <c r="K196" s="41" t="s">
        <v>26</v>
      </c>
      <c r="L196" s="19"/>
    </row>
    <row r="197" spans="1:12" s="31" customFormat="1" ht="63.75">
      <c r="A197" s="37">
        <v>181</v>
      </c>
      <c r="B197" s="49" t="s">
        <v>796</v>
      </c>
      <c r="C197" s="19" t="s">
        <v>29</v>
      </c>
      <c r="D197" s="52" t="s">
        <v>838</v>
      </c>
      <c r="E197" s="19" t="s">
        <v>1590</v>
      </c>
      <c r="F197" s="25">
        <v>1</v>
      </c>
      <c r="G197" s="25">
        <v>266760</v>
      </c>
      <c r="H197" s="25">
        <f t="shared" si="4"/>
        <v>266760</v>
      </c>
      <c r="I197" s="25">
        <f t="shared" si="5"/>
        <v>298771.20000000001</v>
      </c>
      <c r="J197" s="39" t="s">
        <v>840</v>
      </c>
      <c r="K197" s="41" t="s">
        <v>26</v>
      </c>
      <c r="L197" s="19"/>
    </row>
    <row r="198" spans="1:12" s="31" customFormat="1" ht="63.75">
      <c r="A198" s="37">
        <v>182</v>
      </c>
      <c r="B198" s="49" t="s">
        <v>798</v>
      </c>
      <c r="C198" s="19" t="s">
        <v>29</v>
      </c>
      <c r="D198" s="52" t="s">
        <v>839</v>
      </c>
      <c r="E198" s="19" t="s">
        <v>1590</v>
      </c>
      <c r="F198" s="25">
        <v>1</v>
      </c>
      <c r="G198" s="25">
        <v>252486</v>
      </c>
      <c r="H198" s="25">
        <f t="shared" si="4"/>
        <v>252486</v>
      </c>
      <c r="I198" s="25">
        <f t="shared" si="5"/>
        <v>282784.32</v>
      </c>
      <c r="J198" s="39" t="s">
        <v>840</v>
      </c>
      <c r="K198" s="41" t="s">
        <v>26</v>
      </c>
      <c r="L198" s="19"/>
    </row>
    <row r="199" spans="1:12" s="31" customFormat="1" ht="140.25">
      <c r="A199" s="37">
        <v>183</v>
      </c>
      <c r="B199" s="49" t="s">
        <v>755</v>
      </c>
      <c r="C199" s="19" t="s">
        <v>29</v>
      </c>
      <c r="D199" s="52" t="s">
        <v>953</v>
      </c>
      <c r="E199" s="19" t="s">
        <v>1590</v>
      </c>
      <c r="F199" s="25">
        <v>1</v>
      </c>
      <c r="G199" s="25">
        <v>28548</v>
      </c>
      <c r="H199" s="25">
        <f t="shared" si="4"/>
        <v>28548</v>
      </c>
      <c r="I199" s="25">
        <f t="shared" si="5"/>
        <v>31973.760000000002</v>
      </c>
      <c r="J199" s="39" t="s">
        <v>840</v>
      </c>
      <c r="K199" s="41" t="s">
        <v>26</v>
      </c>
      <c r="L199" s="19"/>
    </row>
    <row r="200" spans="1:12" s="31" customFormat="1" ht="76.5">
      <c r="A200" s="37">
        <v>184</v>
      </c>
      <c r="B200" s="49" t="s">
        <v>799</v>
      </c>
      <c r="C200" s="19" t="s">
        <v>29</v>
      </c>
      <c r="D200" s="52" t="s">
        <v>772</v>
      </c>
      <c r="E200" s="19" t="s">
        <v>1590</v>
      </c>
      <c r="F200" s="25">
        <v>1</v>
      </c>
      <c r="G200" s="25">
        <v>194520</v>
      </c>
      <c r="H200" s="25">
        <f t="shared" si="4"/>
        <v>194520</v>
      </c>
      <c r="I200" s="25">
        <f t="shared" si="5"/>
        <v>217862.40000000002</v>
      </c>
      <c r="J200" s="39" t="s">
        <v>840</v>
      </c>
      <c r="K200" s="41" t="s">
        <v>26</v>
      </c>
      <c r="L200" s="19"/>
    </row>
    <row r="201" spans="1:12" s="31" customFormat="1" ht="76.5">
      <c r="A201" s="37">
        <v>185</v>
      </c>
      <c r="B201" s="49" t="s">
        <v>800</v>
      </c>
      <c r="C201" s="19" t="s">
        <v>29</v>
      </c>
      <c r="D201" s="52" t="s">
        <v>951</v>
      </c>
      <c r="E201" s="19" t="s">
        <v>1590</v>
      </c>
      <c r="F201" s="25">
        <v>1</v>
      </c>
      <c r="G201" s="25">
        <v>388320</v>
      </c>
      <c r="H201" s="25">
        <f t="shared" si="4"/>
        <v>388320</v>
      </c>
      <c r="I201" s="25">
        <f t="shared" si="5"/>
        <v>434918.40000000002</v>
      </c>
      <c r="J201" s="39" t="s">
        <v>840</v>
      </c>
      <c r="K201" s="41" t="s">
        <v>26</v>
      </c>
      <c r="L201" s="19"/>
    </row>
    <row r="202" spans="1:12" s="31" customFormat="1" ht="76.5">
      <c r="A202" s="37">
        <v>186</v>
      </c>
      <c r="B202" s="49" t="s">
        <v>801</v>
      </c>
      <c r="C202" s="19" t="s">
        <v>29</v>
      </c>
      <c r="D202" s="52" t="s">
        <v>950</v>
      </c>
      <c r="E202" s="19" t="s">
        <v>1590</v>
      </c>
      <c r="F202" s="25">
        <v>1</v>
      </c>
      <c r="G202" s="25">
        <v>423576</v>
      </c>
      <c r="H202" s="25">
        <f t="shared" si="4"/>
        <v>423576</v>
      </c>
      <c r="I202" s="25">
        <f t="shared" si="5"/>
        <v>474405.12000000005</v>
      </c>
      <c r="J202" s="39" t="s">
        <v>840</v>
      </c>
      <c r="K202" s="41" t="s">
        <v>26</v>
      </c>
      <c r="L202" s="19"/>
    </row>
    <row r="203" spans="1:12" s="31" customFormat="1" ht="76.5">
      <c r="A203" s="37">
        <v>187</v>
      </c>
      <c r="B203" s="49" t="s">
        <v>802</v>
      </c>
      <c r="C203" s="19" t="s">
        <v>29</v>
      </c>
      <c r="D203" s="52" t="s">
        <v>952</v>
      </c>
      <c r="E203" s="19" t="s">
        <v>1590</v>
      </c>
      <c r="F203" s="25">
        <v>1</v>
      </c>
      <c r="G203" s="25">
        <v>924624</v>
      </c>
      <c r="H203" s="25">
        <f t="shared" si="4"/>
        <v>924624</v>
      </c>
      <c r="I203" s="25">
        <f t="shared" si="5"/>
        <v>1035578.8800000001</v>
      </c>
      <c r="J203" s="39" t="s">
        <v>840</v>
      </c>
      <c r="K203" s="41" t="s">
        <v>26</v>
      </c>
      <c r="L203" s="19"/>
    </row>
    <row r="204" spans="1:12" s="31" customFormat="1" ht="63.75">
      <c r="A204" s="37">
        <v>188</v>
      </c>
      <c r="B204" s="49" t="s">
        <v>803</v>
      </c>
      <c r="C204" s="19" t="s">
        <v>29</v>
      </c>
      <c r="D204" s="50" t="s">
        <v>808</v>
      </c>
      <c r="E204" s="19" t="s">
        <v>1590</v>
      </c>
      <c r="F204" s="25">
        <v>2</v>
      </c>
      <c r="G204" s="25">
        <v>150000</v>
      </c>
      <c r="H204" s="25">
        <f t="shared" si="4"/>
        <v>300000</v>
      </c>
      <c r="I204" s="25">
        <f t="shared" si="5"/>
        <v>336000.00000000006</v>
      </c>
      <c r="J204" s="39" t="s">
        <v>840</v>
      </c>
      <c r="K204" s="41" t="s">
        <v>26</v>
      </c>
      <c r="L204" s="19"/>
    </row>
    <row r="205" spans="1:12" s="31" customFormat="1" ht="63.75">
      <c r="A205" s="37">
        <v>189</v>
      </c>
      <c r="B205" s="49" t="s">
        <v>804</v>
      </c>
      <c r="C205" s="19" t="s">
        <v>29</v>
      </c>
      <c r="D205" s="50" t="s">
        <v>807</v>
      </c>
      <c r="E205" s="19" t="s">
        <v>1590</v>
      </c>
      <c r="F205" s="25">
        <v>2</v>
      </c>
      <c r="G205" s="25">
        <v>95000</v>
      </c>
      <c r="H205" s="25">
        <f t="shared" si="4"/>
        <v>190000</v>
      </c>
      <c r="I205" s="25">
        <f t="shared" si="5"/>
        <v>212800.00000000003</v>
      </c>
      <c r="J205" s="39" t="s">
        <v>840</v>
      </c>
      <c r="K205" s="41" t="s">
        <v>26</v>
      </c>
      <c r="L205" s="19"/>
    </row>
    <row r="206" spans="1:12" s="31" customFormat="1" ht="51">
      <c r="A206" s="37">
        <v>190</v>
      </c>
      <c r="B206" s="19" t="s">
        <v>1019</v>
      </c>
      <c r="C206" s="19" t="s">
        <v>29</v>
      </c>
      <c r="D206" s="19" t="s">
        <v>1156</v>
      </c>
      <c r="E206" s="19" t="s">
        <v>1590</v>
      </c>
      <c r="F206" s="25">
        <v>8</v>
      </c>
      <c r="G206" s="25">
        <v>290</v>
      </c>
      <c r="H206" s="25">
        <f t="shared" si="4"/>
        <v>2320</v>
      </c>
      <c r="I206" s="25">
        <f t="shared" si="5"/>
        <v>2598.4</v>
      </c>
      <c r="J206" s="39" t="s">
        <v>1042</v>
      </c>
      <c r="K206" s="41" t="s">
        <v>26</v>
      </c>
      <c r="L206" s="19"/>
    </row>
    <row r="207" spans="1:12" s="31" customFormat="1" ht="51">
      <c r="A207" s="37">
        <v>191</v>
      </c>
      <c r="B207" s="19" t="s">
        <v>1019</v>
      </c>
      <c r="C207" s="19" t="s">
        <v>29</v>
      </c>
      <c r="D207" s="19" t="s">
        <v>1157</v>
      </c>
      <c r="E207" s="19" t="s">
        <v>1590</v>
      </c>
      <c r="F207" s="25">
        <v>2</v>
      </c>
      <c r="G207" s="25">
        <v>210</v>
      </c>
      <c r="H207" s="25">
        <f t="shared" si="4"/>
        <v>420</v>
      </c>
      <c r="I207" s="25">
        <f t="shared" si="5"/>
        <v>470.40000000000003</v>
      </c>
      <c r="J207" s="39" t="s">
        <v>1042</v>
      </c>
      <c r="K207" s="41" t="s">
        <v>26</v>
      </c>
      <c r="L207" s="19"/>
    </row>
    <row r="208" spans="1:12" s="31" customFormat="1" ht="51">
      <c r="A208" s="37">
        <v>192</v>
      </c>
      <c r="B208" s="20" t="s">
        <v>1020</v>
      </c>
      <c r="C208" s="19" t="s">
        <v>29</v>
      </c>
      <c r="D208" s="20" t="s">
        <v>1038</v>
      </c>
      <c r="E208" s="19" t="s">
        <v>1590</v>
      </c>
      <c r="F208" s="25">
        <v>20</v>
      </c>
      <c r="G208" s="25">
        <v>120</v>
      </c>
      <c r="H208" s="25">
        <f t="shared" si="4"/>
        <v>2400</v>
      </c>
      <c r="I208" s="25">
        <f t="shared" si="5"/>
        <v>2688.0000000000005</v>
      </c>
      <c r="J208" s="39" t="s">
        <v>1042</v>
      </c>
      <c r="K208" s="41" t="s">
        <v>26</v>
      </c>
      <c r="L208" s="19"/>
    </row>
    <row r="209" spans="1:12" s="31" customFormat="1" ht="51">
      <c r="A209" s="37">
        <v>193</v>
      </c>
      <c r="B209" s="19" t="s">
        <v>1021</v>
      </c>
      <c r="C209" s="19" t="s">
        <v>29</v>
      </c>
      <c r="D209" s="19" t="s">
        <v>1158</v>
      </c>
      <c r="E209" s="19" t="s">
        <v>1590</v>
      </c>
      <c r="F209" s="25">
        <v>20</v>
      </c>
      <c r="G209" s="25">
        <v>140</v>
      </c>
      <c r="H209" s="25">
        <f t="shared" si="4"/>
        <v>2800</v>
      </c>
      <c r="I209" s="25">
        <f t="shared" si="5"/>
        <v>3136.0000000000005</v>
      </c>
      <c r="J209" s="39" t="s">
        <v>1042</v>
      </c>
      <c r="K209" s="41" t="s">
        <v>26</v>
      </c>
      <c r="L209" s="19"/>
    </row>
    <row r="210" spans="1:12" s="31" customFormat="1" ht="51">
      <c r="A210" s="37">
        <v>194</v>
      </c>
      <c r="B210" s="20" t="s">
        <v>1022</v>
      </c>
      <c r="C210" s="19" t="s">
        <v>29</v>
      </c>
      <c r="D210" s="20" t="s">
        <v>1159</v>
      </c>
      <c r="E210" s="69" t="s">
        <v>1041</v>
      </c>
      <c r="F210" s="25">
        <v>4</v>
      </c>
      <c r="G210" s="25">
        <v>5750</v>
      </c>
      <c r="H210" s="25">
        <f t="shared" ref="H210:H273" si="6">F210*G210</f>
        <v>23000</v>
      </c>
      <c r="I210" s="25">
        <f t="shared" ref="I210:I273" si="7">H210*1.12</f>
        <v>25760.000000000004</v>
      </c>
      <c r="J210" s="39" t="s">
        <v>1042</v>
      </c>
      <c r="K210" s="41" t="s">
        <v>26</v>
      </c>
      <c r="L210" s="19"/>
    </row>
    <row r="211" spans="1:12" s="31" customFormat="1" ht="51">
      <c r="A211" s="37">
        <v>195</v>
      </c>
      <c r="B211" s="20" t="s">
        <v>1022</v>
      </c>
      <c r="C211" s="19" t="s">
        <v>29</v>
      </c>
      <c r="D211" s="20" t="s">
        <v>1160</v>
      </c>
      <c r="E211" s="69" t="s">
        <v>1041</v>
      </c>
      <c r="F211" s="25">
        <v>4</v>
      </c>
      <c r="G211" s="25">
        <v>1180</v>
      </c>
      <c r="H211" s="25">
        <f t="shared" si="6"/>
        <v>4720</v>
      </c>
      <c r="I211" s="25">
        <f t="shared" si="7"/>
        <v>5286.4000000000005</v>
      </c>
      <c r="J211" s="39" t="s">
        <v>1042</v>
      </c>
      <c r="K211" s="41" t="s">
        <v>26</v>
      </c>
      <c r="L211" s="19"/>
    </row>
    <row r="212" spans="1:12" s="31" customFormat="1" ht="51">
      <c r="A212" s="37">
        <v>196</v>
      </c>
      <c r="B212" s="20" t="s">
        <v>1023</v>
      </c>
      <c r="C212" s="19" t="s">
        <v>29</v>
      </c>
      <c r="D212" s="19" t="s">
        <v>1161</v>
      </c>
      <c r="E212" s="19" t="s">
        <v>1590</v>
      </c>
      <c r="F212" s="25">
        <v>4</v>
      </c>
      <c r="G212" s="25">
        <v>38000</v>
      </c>
      <c r="H212" s="25">
        <f t="shared" si="6"/>
        <v>152000</v>
      </c>
      <c r="I212" s="25">
        <f t="shared" si="7"/>
        <v>170240.00000000003</v>
      </c>
      <c r="J212" s="39" t="s">
        <v>1042</v>
      </c>
      <c r="K212" s="41" t="s">
        <v>26</v>
      </c>
      <c r="L212" s="19"/>
    </row>
    <row r="213" spans="1:12" s="31" customFormat="1" ht="63.75">
      <c r="A213" s="37">
        <v>197</v>
      </c>
      <c r="B213" s="20" t="s">
        <v>1024</v>
      </c>
      <c r="C213" s="19" t="s">
        <v>29</v>
      </c>
      <c r="D213" s="20" t="s">
        <v>1162</v>
      </c>
      <c r="E213" s="19" t="s">
        <v>1590</v>
      </c>
      <c r="F213" s="25">
        <v>1</v>
      </c>
      <c r="G213" s="25">
        <v>29000</v>
      </c>
      <c r="H213" s="25">
        <f t="shared" si="6"/>
        <v>29000</v>
      </c>
      <c r="I213" s="25">
        <f t="shared" si="7"/>
        <v>32480.000000000004</v>
      </c>
      <c r="J213" s="39" t="s">
        <v>1042</v>
      </c>
      <c r="K213" s="41" t="s">
        <v>26</v>
      </c>
      <c r="L213" s="19"/>
    </row>
    <row r="214" spans="1:12" s="31" customFormat="1" ht="51">
      <c r="A214" s="37">
        <v>198</v>
      </c>
      <c r="B214" s="20" t="s">
        <v>1025</v>
      </c>
      <c r="C214" s="19" t="s">
        <v>29</v>
      </c>
      <c r="D214" s="20" t="s">
        <v>1163</v>
      </c>
      <c r="E214" s="19" t="s">
        <v>1590</v>
      </c>
      <c r="F214" s="25">
        <v>30</v>
      </c>
      <c r="G214" s="25">
        <v>310</v>
      </c>
      <c r="H214" s="25">
        <f t="shared" si="6"/>
        <v>9300</v>
      </c>
      <c r="I214" s="25">
        <f t="shared" si="7"/>
        <v>10416.000000000002</v>
      </c>
      <c r="J214" s="39" t="s">
        <v>1042</v>
      </c>
      <c r="K214" s="41" t="s">
        <v>26</v>
      </c>
      <c r="L214" s="19"/>
    </row>
    <row r="215" spans="1:12" s="31" customFormat="1" ht="51">
      <c r="A215" s="37">
        <v>199</v>
      </c>
      <c r="B215" s="20" t="s">
        <v>1026</v>
      </c>
      <c r="C215" s="19" t="s">
        <v>29</v>
      </c>
      <c r="D215" s="20" t="s">
        <v>1111</v>
      </c>
      <c r="E215" s="19" t="s">
        <v>1590</v>
      </c>
      <c r="F215" s="25">
        <v>10</v>
      </c>
      <c r="G215" s="25">
        <v>940</v>
      </c>
      <c r="H215" s="25">
        <f t="shared" si="6"/>
        <v>9400</v>
      </c>
      <c r="I215" s="25">
        <f t="shared" si="7"/>
        <v>10528.000000000002</v>
      </c>
      <c r="J215" s="39" t="s">
        <v>1042</v>
      </c>
      <c r="K215" s="41" t="s">
        <v>26</v>
      </c>
      <c r="L215" s="19"/>
    </row>
    <row r="216" spans="1:12" s="31" customFormat="1" ht="51">
      <c r="A216" s="37">
        <v>200</v>
      </c>
      <c r="B216" s="20" t="s">
        <v>1027</v>
      </c>
      <c r="C216" s="19" t="s">
        <v>29</v>
      </c>
      <c r="D216" s="20" t="s">
        <v>1164</v>
      </c>
      <c r="E216" s="69" t="s">
        <v>1041</v>
      </c>
      <c r="F216" s="25">
        <v>24</v>
      </c>
      <c r="G216" s="25">
        <v>1800</v>
      </c>
      <c r="H216" s="25">
        <f t="shared" si="6"/>
        <v>43200</v>
      </c>
      <c r="I216" s="25">
        <f t="shared" si="7"/>
        <v>48384.000000000007</v>
      </c>
      <c r="J216" s="39" t="s">
        <v>1042</v>
      </c>
      <c r="K216" s="41" t="s">
        <v>26</v>
      </c>
      <c r="L216" s="19"/>
    </row>
    <row r="217" spans="1:12" s="31" customFormat="1" ht="76.5">
      <c r="A217" s="37">
        <v>201</v>
      </c>
      <c r="B217" s="19" t="s">
        <v>1028</v>
      </c>
      <c r="C217" s="19" t="s">
        <v>29</v>
      </c>
      <c r="D217" s="19" t="s">
        <v>1165</v>
      </c>
      <c r="E217" s="19" t="s">
        <v>1590</v>
      </c>
      <c r="F217" s="25">
        <v>2</v>
      </c>
      <c r="G217" s="25">
        <v>26600</v>
      </c>
      <c r="H217" s="25">
        <f t="shared" si="6"/>
        <v>53200</v>
      </c>
      <c r="I217" s="25">
        <f t="shared" si="7"/>
        <v>59584.000000000007</v>
      </c>
      <c r="J217" s="39" t="s">
        <v>1042</v>
      </c>
      <c r="K217" s="41" t="s">
        <v>26</v>
      </c>
      <c r="L217" s="19"/>
    </row>
    <row r="218" spans="1:12" s="31" customFormat="1" ht="76.5">
      <c r="A218" s="37">
        <v>202</v>
      </c>
      <c r="B218" s="20" t="s">
        <v>1029</v>
      </c>
      <c r="C218" s="19" t="s">
        <v>29</v>
      </c>
      <c r="D218" s="20" t="s">
        <v>1166</v>
      </c>
      <c r="E218" s="19" t="s">
        <v>1590</v>
      </c>
      <c r="F218" s="25">
        <v>4</v>
      </c>
      <c r="G218" s="25">
        <v>850</v>
      </c>
      <c r="H218" s="25">
        <f t="shared" si="6"/>
        <v>3400</v>
      </c>
      <c r="I218" s="25">
        <f t="shared" si="7"/>
        <v>3808.0000000000005</v>
      </c>
      <c r="J218" s="39" t="s">
        <v>1042</v>
      </c>
      <c r="K218" s="41" t="s">
        <v>26</v>
      </c>
      <c r="L218" s="19"/>
    </row>
    <row r="219" spans="1:12" s="31" customFormat="1" ht="76.5">
      <c r="A219" s="37">
        <v>203</v>
      </c>
      <c r="B219" s="20" t="s">
        <v>1030</v>
      </c>
      <c r="C219" s="19" t="s">
        <v>29</v>
      </c>
      <c r="D219" s="20" t="s">
        <v>1167</v>
      </c>
      <c r="E219" s="19" t="s">
        <v>1590</v>
      </c>
      <c r="F219" s="25">
        <v>4</v>
      </c>
      <c r="G219" s="25">
        <v>4350</v>
      </c>
      <c r="H219" s="25">
        <f t="shared" si="6"/>
        <v>17400</v>
      </c>
      <c r="I219" s="25">
        <f t="shared" si="7"/>
        <v>19488.000000000004</v>
      </c>
      <c r="J219" s="39" t="s">
        <v>1042</v>
      </c>
      <c r="K219" s="41" t="s">
        <v>26</v>
      </c>
      <c r="L219" s="19"/>
    </row>
    <row r="220" spans="1:12" s="31" customFormat="1" ht="51">
      <c r="A220" s="37">
        <v>204</v>
      </c>
      <c r="B220" s="20" t="s">
        <v>1031</v>
      </c>
      <c r="C220" s="19" t="s">
        <v>29</v>
      </c>
      <c r="D220" s="20" t="s">
        <v>1173</v>
      </c>
      <c r="E220" s="19" t="s">
        <v>1590</v>
      </c>
      <c r="F220" s="25">
        <v>4000</v>
      </c>
      <c r="G220" s="25">
        <v>7</v>
      </c>
      <c r="H220" s="25">
        <f t="shared" si="6"/>
        <v>28000</v>
      </c>
      <c r="I220" s="25">
        <f t="shared" si="7"/>
        <v>31360.000000000004</v>
      </c>
      <c r="J220" s="39" t="s">
        <v>1042</v>
      </c>
      <c r="K220" s="41" t="s">
        <v>26</v>
      </c>
      <c r="L220" s="19"/>
    </row>
    <row r="221" spans="1:12" s="31" customFormat="1" ht="51">
      <c r="A221" s="37">
        <v>205</v>
      </c>
      <c r="B221" s="20" t="s">
        <v>1032</v>
      </c>
      <c r="C221" s="19" t="s">
        <v>29</v>
      </c>
      <c r="D221" s="20" t="s">
        <v>1174</v>
      </c>
      <c r="E221" s="19" t="s">
        <v>1590</v>
      </c>
      <c r="F221" s="25">
        <v>1000</v>
      </c>
      <c r="G221" s="25">
        <v>8</v>
      </c>
      <c r="H221" s="25">
        <f t="shared" si="6"/>
        <v>8000</v>
      </c>
      <c r="I221" s="25">
        <f t="shared" si="7"/>
        <v>8960</v>
      </c>
      <c r="J221" s="39" t="s">
        <v>1042</v>
      </c>
      <c r="K221" s="41" t="s">
        <v>26</v>
      </c>
      <c r="L221" s="19"/>
    </row>
    <row r="222" spans="1:12" s="31" customFormat="1" ht="51">
      <c r="A222" s="37">
        <v>206</v>
      </c>
      <c r="B222" s="20" t="s">
        <v>1033</v>
      </c>
      <c r="C222" s="19" t="s">
        <v>29</v>
      </c>
      <c r="D222" s="20" t="s">
        <v>1175</v>
      </c>
      <c r="E222" s="19" t="s">
        <v>1590</v>
      </c>
      <c r="F222" s="25">
        <v>400</v>
      </c>
      <c r="G222" s="25">
        <v>10</v>
      </c>
      <c r="H222" s="25">
        <f t="shared" si="6"/>
        <v>4000</v>
      </c>
      <c r="I222" s="25">
        <f t="shared" si="7"/>
        <v>4480</v>
      </c>
      <c r="J222" s="39" t="s">
        <v>1042</v>
      </c>
      <c r="K222" s="41" t="s">
        <v>26</v>
      </c>
      <c r="L222" s="19"/>
    </row>
    <row r="223" spans="1:12" s="31" customFormat="1" ht="51">
      <c r="A223" s="37">
        <v>207</v>
      </c>
      <c r="B223" s="20" t="s">
        <v>1034</v>
      </c>
      <c r="C223" s="19" t="s">
        <v>29</v>
      </c>
      <c r="D223" s="19" t="s">
        <v>1168</v>
      </c>
      <c r="E223" s="19" t="s">
        <v>1590</v>
      </c>
      <c r="F223" s="25">
        <v>400</v>
      </c>
      <c r="G223" s="25">
        <v>15</v>
      </c>
      <c r="H223" s="25">
        <f t="shared" si="6"/>
        <v>6000</v>
      </c>
      <c r="I223" s="25">
        <f t="shared" si="7"/>
        <v>6720.0000000000009</v>
      </c>
      <c r="J223" s="39" t="s">
        <v>1042</v>
      </c>
      <c r="K223" s="41" t="s">
        <v>26</v>
      </c>
      <c r="L223" s="19"/>
    </row>
    <row r="224" spans="1:12" s="31" customFormat="1" ht="51">
      <c r="A224" s="37">
        <v>208</v>
      </c>
      <c r="B224" s="20" t="s">
        <v>1035</v>
      </c>
      <c r="C224" s="19" t="s">
        <v>29</v>
      </c>
      <c r="D224" s="20" t="s">
        <v>1169</v>
      </c>
      <c r="E224" s="19" t="s">
        <v>1590</v>
      </c>
      <c r="F224" s="25">
        <v>520</v>
      </c>
      <c r="G224" s="25">
        <v>8</v>
      </c>
      <c r="H224" s="25">
        <f t="shared" si="6"/>
        <v>4160</v>
      </c>
      <c r="I224" s="25">
        <f t="shared" si="7"/>
        <v>4659.2000000000007</v>
      </c>
      <c r="J224" s="39" t="s">
        <v>1042</v>
      </c>
      <c r="K224" s="41" t="s">
        <v>26</v>
      </c>
      <c r="L224" s="19"/>
    </row>
    <row r="225" spans="1:12" s="31" customFormat="1" ht="51">
      <c r="A225" s="37">
        <v>209</v>
      </c>
      <c r="B225" s="20" t="s">
        <v>1036</v>
      </c>
      <c r="C225" s="19" t="s">
        <v>29</v>
      </c>
      <c r="D225" s="20" t="s">
        <v>1170</v>
      </c>
      <c r="E225" s="69" t="s">
        <v>1039</v>
      </c>
      <c r="F225" s="25">
        <v>30</v>
      </c>
      <c r="G225" s="25">
        <v>930</v>
      </c>
      <c r="H225" s="25">
        <f t="shared" si="6"/>
        <v>27900</v>
      </c>
      <c r="I225" s="25">
        <f t="shared" si="7"/>
        <v>31248.000000000004</v>
      </c>
      <c r="J225" s="39" t="s">
        <v>1042</v>
      </c>
      <c r="K225" s="41" t="s">
        <v>26</v>
      </c>
      <c r="L225" s="19"/>
    </row>
    <row r="226" spans="1:12" s="31" customFormat="1" ht="51">
      <c r="A226" s="37">
        <v>210</v>
      </c>
      <c r="B226" s="20" t="s">
        <v>1037</v>
      </c>
      <c r="C226" s="19" t="s">
        <v>29</v>
      </c>
      <c r="D226" s="19" t="s">
        <v>1171</v>
      </c>
      <c r="E226" s="69" t="s">
        <v>1040</v>
      </c>
      <c r="F226" s="25">
        <v>1.5</v>
      </c>
      <c r="G226" s="25">
        <v>30000</v>
      </c>
      <c r="H226" s="25">
        <f t="shared" si="6"/>
        <v>45000</v>
      </c>
      <c r="I226" s="25">
        <f t="shared" si="7"/>
        <v>50400.000000000007</v>
      </c>
      <c r="J226" s="39" t="s">
        <v>1042</v>
      </c>
      <c r="K226" s="41" t="s">
        <v>26</v>
      </c>
      <c r="L226" s="19"/>
    </row>
    <row r="227" spans="1:12" s="31" customFormat="1" ht="51">
      <c r="A227" s="37">
        <v>211</v>
      </c>
      <c r="B227" s="20" t="s">
        <v>1074</v>
      </c>
      <c r="C227" s="19" t="s">
        <v>29</v>
      </c>
      <c r="D227" s="20" t="s">
        <v>1172</v>
      </c>
      <c r="E227" s="19" t="s">
        <v>1590</v>
      </c>
      <c r="F227" s="25">
        <v>10</v>
      </c>
      <c r="G227" s="25">
        <v>5500</v>
      </c>
      <c r="H227" s="25">
        <f t="shared" si="6"/>
        <v>55000</v>
      </c>
      <c r="I227" s="25">
        <f t="shared" si="7"/>
        <v>61600.000000000007</v>
      </c>
      <c r="J227" s="39" t="s">
        <v>1042</v>
      </c>
      <c r="K227" s="41" t="s">
        <v>26</v>
      </c>
      <c r="L227" s="19"/>
    </row>
    <row r="228" spans="1:12" s="31" customFormat="1" ht="51">
      <c r="A228" s="37">
        <v>212</v>
      </c>
      <c r="B228" s="69" t="s">
        <v>1075</v>
      </c>
      <c r="C228" s="19" t="s">
        <v>29</v>
      </c>
      <c r="D228" s="69" t="s">
        <v>1076</v>
      </c>
      <c r="E228" s="19" t="s">
        <v>1590</v>
      </c>
      <c r="F228" s="25">
        <v>8</v>
      </c>
      <c r="G228" s="25">
        <v>40179</v>
      </c>
      <c r="H228" s="25">
        <f t="shared" si="6"/>
        <v>321432</v>
      </c>
      <c r="I228" s="25">
        <f t="shared" si="7"/>
        <v>360003.84000000003</v>
      </c>
      <c r="J228" s="39" t="s">
        <v>1077</v>
      </c>
      <c r="K228" s="41" t="s">
        <v>26</v>
      </c>
      <c r="L228" s="19"/>
    </row>
    <row r="229" spans="1:12" s="31" customFormat="1" ht="51">
      <c r="A229" s="37">
        <v>213</v>
      </c>
      <c r="B229" s="69" t="s">
        <v>1078</v>
      </c>
      <c r="C229" s="19" t="s">
        <v>29</v>
      </c>
      <c r="D229" s="69" t="s">
        <v>1079</v>
      </c>
      <c r="E229" s="19" t="s">
        <v>1590</v>
      </c>
      <c r="F229" s="25">
        <v>100</v>
      </c>
      <c r="G229" s="25">
        <v>7000</v>
      </c>
      <c r="H229" s="25">
        <f t="shared" si="6"/>
        <v>700000</v>
      </c>
      <c r="I229" s="25">
        <f t="shared" si="7"/>
        <v>784000.00000000012</v>
      </c>
      <c r="J229" s="39" t="s">
        <v>1077</v>
      </c>
      <c r="K229" s="41" t="s">
        <v>26</v>
      </c>
      <c r="L229" s="19"/>
    </row>
    <row r="230" spans="1:12" s="31" customFormat="1" ht="114.75">
      <c r="A230" s="37">
        <v>214</v>
      </c>
      <c r="B230" s="69" t="s">
        <v>1135</v>
      </c>
      <c r="C230" s="19" t="s">
        <v>29</v>
      </c>
      <c r="D230" s="69" t="s">
        <v>1136</v>
      </c>
      <c r="E230" s="19" t="s">
        <v>1137</v>
      </c>
      <c r="F230" s="25">
        <v>3406</v>
      </c>
      <c r="G230" s="25">
        <v>638</v>
      </c>
      <c r="H230" s="25">
        <f t="shared" si="6"/>
        <v>2173028</v>
      </c>
      <c r="I230" s="25">
        <f t="shared" si="7"/>
        <v>2433791.3600000003</v>
      </c>
      <c r="J230" s="39" t="s">
        <v>1138</v>
      </c>
      <c r="K230" s="41" t="s">
        <v>26</v>
      </c>
      <c r="L230" s="19"/>
    </row>
    <row r="231" spans="1:12" s="31" customFormat="1" ht="229.5">
      <c r="A231" s="37">
        <v>215</v>
      </c>
      <c r="B231" s="69" t="s">
        <v>1139</v>
      </c>
      <c r="C231" s="19" t="s">
        <v>29</v>
      </c>
      <c r="D231" s="69" t="s">
        <v>1140</v>
      </c>
      <c r="E231" s="19" t="s">
        <v>1590</v>
      </c>
      <c r="F231" s="25">
        <v>1</v>
      </c>
      <c r="G231" s="25">
        <v>378000</v>
      </c>
      <c r="H231" s="25">
        <f t="shared" si="6"/>
        <v>378000</v>
      </c>
      <c r="I231" s="25">
        <f t="shared" si="7"/>
        <v>423360.00000000006</v>
      </c>
      <c r="J231" s="39" t="s">
        <v>1141</v>
      </c>
      <c r="K231" s="41" t="s">
        <v>26</v>
      </c>
      <c r="L231" s="19"/>
    </row>
    <row r="232" spans="1:12" s="31" customFormat="1" ht="165.75">
      <c r="A232" s="37">
        <v>216</v>
      </c>
      <c r="B232" s="69" t="s">
        <v>1142</v>
      </c>
      <c r="C232" s="19" t="s">
        <v>29</v>
      </c>
      <c r="D232" s="69" t="s">
        <v>1226</v>
      </c>
      <c r="E232" s="19" t="s">
        <v>1590</v>
      </c>
      <c r="F232" s="25">
        <v>2</v>
      </c>
      <c r="G232" s="25">
        <v>80000</v>
      </c>
      <c r="H232" s="25">
        <f t="shared" si="6"/>
        <v>160000</v>
      </c>
      <c r="I232" s="25">
        <f t="shared" si="7"/>
        <v>179200.00000000003</v>
      </c>
      <c r="J232" s="39" t="s">
        <v>1143</v>
      </c>
      <c r="K232" s="41" t="s">
        <v>26</v>
      </c>
      <c r="L232" s="19"/>
    </row>
    <row r="233" spans="1:12" s="31" customFormat="1" ht="127.5">
      <c r="A233" s="37">
        <v>217</v>
      </c>
      <c r="B233" s="69" t="s">
        <v>1144</v>
      </c>
      <c r="C233" s="19" t="s">
        <v>29</v>
      </c>
      <c r="D233" s="69" t="s">
        <v>1145</v>
      </c>
      <c r="E233" s="19" t="s">
        <v>1590</v>
      </c>
      <c r="F233" s="25">
        <v>2</v>
      </c>
      <c r="G233" s="25">
        <v>45000</v>
      </c>
      <c r="H233" s="25">
        <f t="shared" si="6"/>
        <v>90000</v>
      </c>
      <c r="I233" s="25">
        <f t="shared" si="7"/>
        <v>100800.00000000001</v>
      </c>
      <c r="J233" s="39" t="s">
        <v>1143</v>
      </c>
      <c r="K233" s="41" t="s">
        <v>26</v>
      </c>
      <c r="L233" s="19"/>
    </row>
    <row r="234" spans="1:12" s="31" customFormat="1" ht="51">
      <c r="A234" s="37">
        <v>218</v>
      </c>
      <c r="B234" s="30" t="s">
        <v>1240</v>
      </c>
      <c r="C234" s="19" t="s">
        <v>29</v>
      </c>
      <c r="D234" s="30" t="s">
        <v>1241</v>
      </c>
      <c r="E234" s="19" t="s">
        <v>1590</v>
      </c>
      <c r="F234" s="172">
        <v>13</v>
      </c>
      <c r="G234" s="184">
        <v>2498.5</v>
      </c>
      <c r="H234" s="25">
        <f t="shared" si="6"/>
        <v>32480.5</v>
      </c>
      <c r="I234" s="25">
        <f t="shared" si="7"/>
        <v>36378.160000000003</v>
      </c>
      <c r="J234" s="20" t="s">
        <v>1248</v>
      </c>
      <c r="K234" s="20" t="s">
        <v>26</v>
      </c>
      <c r="L234" s="19"/>
    </row>
    <row r="235" spans="1:12" s="31" customFormat="1" ht="51">
      <c r="A235" s="37">
        <v>219</v>
      </c>
      <c r="B235" s="30" t="s">
        <v>1242</v>
      </c>
      <c r="C235" s="19" t="s">
        <v>29</v>
      </c>
      <c r="D235" s="30" t="s">
        <v>1243</v>
      </c>
      <c r="E235" s="19" t="s">
        <v>1590</v>
      </c>
      <c r="F235" s="172">
        <v>7</v>
      </c>
      <c r="G235" s="184">
        <v>2498.5</v>
      </c>
      <c r="H235" s="25">
        <f t="shared" si="6"/>
        <v>17489.5</v>
      </c>
      <c r="I235" s="25">
        <f t="shared" si="7"/>
        <v>19588.240000000002</v>
      </c>
      <c r="J235" s="20" t="s">
        <v>1248</v>
      </c>
      <c r="K235" s="20" t="s">
        <v>26</v>
      </c>
      <c r="L235" s="19"/>
    </row>
    <row r="236" spans="1:12" s="31" customFormat="1" ht="51">
      <c r="A236" s="37">
        <v>220</v>
      </c>
      <c r="B236" s="30" t="s">
        <v>1244</v>
      </c>
      <c r="C236" s="19" t="s">
        <v>29</v>
      </c>
      <c r="D236" s="30" t="s">
        <v>1245</v>
      </c>
      <c r="E236" s="19" t="s">
        <v>1590</v>
      </c>
      <c r="F236" s="172">
        <v>1</v>
      </c>
      <c r="G236" s="184">
        <v>4665</v>
      </c>
      <c r="H236" s="25">
        <f t="shared" si="6"/>
        <v>4665</v>
      </c>
      <c r="I236" s="25">
        <f t="shared" si="7"/>
        <v>5224.8</v>
      </c>
      <c r="J236" s="20" t="s">
        <v>1248</v>
      </c>
      <c r="K236" s="20" t="s">
        <v>26</v>
      </c>
      <c r="L236" s="19"/>
    </row>
    <row r="237" spans="1:12" s="31" customFormat="1" ht="51">
      <c r="A237" s="37">
        <v>221</v>
      </c>
      <c r="B237" s="30" t="s">
        <v>1246</v>
      </c>
      <c r="C237" s="19" t="s">
        <v>29</v>
      </c>
      <c r="D237" s="30" t="s">
        <v>1247</v>
      </c>
      <c r="E237" s="19" t="s">
        <v>1590</v>
      </c>
      <c r="F237" s="172">
        <v>1</v>
      </c>
      <c r="G237" s="184">
        <v>4665</v>
      </c>
      <c r="H237" s="25">
        <f t="shared" si="6"/>
        <v>4665</v>
      </c>
      <c r="I237" s="25">
        <f t="shared" si="7"/>
        <v>5224.8</v>
      </c>
      <c r="J237" s="20" t="s">
        <v>1248</v>
      </c>
      <c r="K237" s="20" t="s">
        <v>26</v>
      </c>
      <c r="L237" s="19"/>
    </row>
    <row r="238" spans="1:12" s="31" customFormat="1" ht="76.5">
      <c r="A238" s="37">
        <v>222</v>
      </c>
      <c r="B238" s="96" t="s">
        <v>1249</v>
      </c>
      <c r="C238" s="19" t="s">
        <v>29</v>
      </c>
      <c r="D238" s="19" t="s">
        <v>2671</v>
      </c>
      <c r="E238" s="19" t="s">
        <v>1590</v>
      </c>
      <c r="F238" s="173">
        <v>583</v>
      </c>
      <c r="G238" s="174">
        <v>100</v>
      </c>
      <c r="H238" s="25">
        <f t="shared" si="6"/>
        <v>58300</v>
      </c>
      <c r="I238" s="25">
        <f t="shared" si="7"/>
        <v>65296.000000000007</v>
      </c>
      <c r="J238" s="69" t="s">
        <v>1250</v>
      </c>
      <c r="K238" s="95" t="s">
        <v>26</v>
      </c>
      <c r="L238" s="19"/>
    </row>
    <row r="239" spans="1:12" s="31" customFormat="1" ht="89.25">
      <c r="A239" s="37">
        <v>223</v>
      </c>
      <c r="B239" s="96" t="s">
        <v>1251</v>
      </c>
      <c r="C239" s="19" t="s">
        <v>29</v>
      </c>
      <c r="D239" s="69" t="s">
        <v>1252</v>
      </c>
      <c r="E239" s="19" t="s">
        <v>1590</v>
      </c>
      <c r="F239" s="173">
        <v>160</v>
      </c>
      <c r="G239" s="173">
        <v>1000</v>
      </c>
      <c r="H239" s="25">
        <f t="shared" si="6"/>
        <v>160000</v>
      </c>
      <c r="I239" s="25">
        <f t="shared" si="7"/>
        <v>179200.00000000003</v>
      </c>
      <c r="J239" s="69" t="s">
        <v>1250</v>
      </c>
      <c r="K239" s="95" t="s">
        <v>26</v>
      </c>
      <c r="L239" s="19"/>
    </row>
    <row r="240" spans="1:12" s="31" customFormat="1" ht="165.75">
      <c r="A240" s="37">
        <v>224</v>
      </c>
      <c r="B240" s="95" t="s">
        <v>1317</v>
      </c>
      <c r="C240" s="19" t="s">
        <v>29</v>
      </c>
      <c r="D240" s="69" t="s">
        <v>1318</v>
      </c>
      <c r="E240" s="19" t="s">
        <v>1590</v>
      </c>
      <c r="F240" s="170">
        <v>6</v>
      </c>
      <c r="G240" s="170">
        <v>44896</v>
      </c>
      <c r="H240" s="25">
        <f t="shared" si="6"/>
        <v>269376</v>
      </c>
      <c r="I240" s="25">
        <f t="shared" si="7"/>
        <v>301701.12000000005</v>
      </c>
      <c r="J240" s="69" t="s">
        <v>1319</v>
      </c>
      <c r="K240" s="95" t="s">
        <v>26</v>
      </c>
      <c r="L240" s="19"/>
    </row>
    <row r="241" spans="1:12" s="31" customFormat="1" ht="229.5">
      <c r="A241" s="37">
        <v>225</v>
      </c>
      <c r="B241" s="95" t="s">
        <v>1320</v>
      </c>
      <c r="C241" s="19" t="s">
        <v>29</v>
      </c>
      <c r="D241" s="69" t="s">
        <v>1329</v>
      </c>
      <c r="E241" s="19" t="s">
        <v>1590</v>
      </c>
      <c r="F241" s="170">
        <v>7</v>
      </c>
      <c r="G241" s="170">
        <v>68009</v>
      </c>
      <c r="H241" s="25">
        <f t="shared" si="6"/>
        <v>476063</v>
      </c>
      <c r="I241" s="25">
        <f t="shared" si="7"/>
        <v>533190.56000000006</v>
      </c>
      <c r="J241" s="69" t="s">
        <v>1319</v>
      </c>
      <c r="K241" s="95" t="s">
        <v>26</v>
      </c>
      <c r="L241" s="19"/>
    </row>
    <row r="242" spans="1:12" s="31" customFormat="1" ht="186.75" customHeight="1">
      <c r="A242" s="37">
        <v>226</v>
      </c>
      <c r="B242" s="20" t="s">
        <v>1321</v>
      </c>
      <c r="C242" s="19" t="s">
        <v>29</v>
      </c>
      <c r="D242" s="20" t="s">
        <v>1330</v>
      </c>
      <c r="E242" s="19" t="s">
        <v>1590</v>
      </c>
      <c r="F242" s="184">
        <v>10</v>
      </c>
      <c r="G242" s="184">
        <v>38700</v>
      </c>
      <c r="H242" s="25">
        <f t="shared" si="6"/>
        <v>387000</v>
      </c>
      <c r="I242" s="25">
        <f t="shared" si="7"/>
        <v>433440.00000000006</v>
      </c>
      <c r="J242" s="20" t="s">
        <v>1566</v>
      </c>
      <c r="K242" s="20" t="s">
        <v>26</v>
      </c>
      <c r="L242" s="19"/>
    </row>
    <row r="243" spans="1:12" s="31" customFormat="1" ht="258" customHeight="1">
      <c r="A243" s="37">
        <v>227</v>
      </c>
      <c r="B243" s="95" t="s">
        <v>1322</v>
      </c>
      <c r="C243" s="19" t="s">
        <v>29</v>
      </c>
      <c r="D243" s="69" t="s">
        <v>1331</v>
      </c>
      <c r="E243" s="19" t="s">
        <v>1590</v>
      </c>
      <c r="F243" s="170">
        <v>3</v>
      </c>
      <c r="G243" s="170">
        <v>230300</v>
      </c>
      <c r="H243" s="25">
        <f t="shared" si="6"/>
        <v>690900</v>
      </c>
      <c r="I243" s="25">
        <f t="shared" si="7"/>
        <v>773808.00000000012</v>
      </c>
      <c r="J243" s="69" t="s">
        <v>3103</v>
      </c>
      <c r="K243" s="95" t="s">
        <v>26</v>
      </c>
      <c r="L243" s="19" t="s">
        <v>3101</v>
      </c>
    </row>
    <row r="244" spans="1:12" s="31" customFormat="1" ht="153">
      <c r="A244" s="37">
        <v>228</v>
      </c>
      <c r="B244" s="95" t="s">
        <v>1323</v>
      </c>
      <c r="C244" s="19" t="s">
        <v>29</v>
      </c>
      <c r="D244" s="69" t="s">
        <v>1332</v>
      </c>
      <c r="E244" s="19" t="s">
        <v>1590</v>
      </c>
      <c r="F244" s="170">
        <v>7</v>
      </c>
      <c r="G244" s="170">
        <v>13304</v>
      </c>
      <c r="H244" s="25">
        <f t="shared" si="6"/>
        <v>93128</v>
      </c>
      <c r="I244" s="25">
        <f t="shared" si="7"/>
        <v>104303.36000000002</v>
      </c>
      <c r="J244" s="69" t="s">
        <v>1319</v>
      </c>
      <c r="K244" s="95" t="s">
        <v>26</v>
      </c>
      <c r="L244" s="19"/>
    </row>
    <row r="245" spans="1:12" s="31" customFormat="1" ht="242.25">
      <c r="A245" s="37">
        <v>229</v>
      </c>
      <c r="B245" s="95" t="s">
        <v>1324</v>
      </c>
      <c r="C245" s="19" t="s">
        <v>29</v>
      </c>
      <c r="D245" s="69" t="s">
        <v>1333</v>
      </c>
      <c r="E245" s="19" t="s">
        <v>1590</v>
      </c>
      <c r="F245" s="170">
        <v>10</v>
      </c>
      <c r="G245" s="170">
        <v>1500</v>
      </c>
      <c r="H245" s="25">
        <f t="shared" si="6"/>
        <v>15000</v>
      </c>
      <c r="I245" s="25">
        <f t="shared" si="7"/>
        <v>16800</v>
      </c>
      <c r="J245" s="69" t="s">
        <v>1319</v>
      </c>
      <c r="K245" s="95" t="s">
        <v>26</v>
      </c>
      <c r="L245" s="19"/>
    </row>
    <row r="246" spans="1:12" s="31" customFormat="1" ht="204">
      <c r="A246" s="37">
        <v>230</v>
      </c>
      <c r="B246" s="95" t="s">
        <v>1325</v>
      </c>
      <c r="C246" s="19" t="s">
        <v>29</v>
      </c>
      <c r="D246" s="69" t="s">
        <v>1334</v>
      </c>
      <c r="E246" s="19" t="s">
        <v>1590</v>
      </c>
      <c r="F246" s="170">
        <v>2500</v>
      </c>
      <c r="G246" s="170">
        <v>44</v>
      </c>
      <c r="H246" s="25">
        <f t="shared" si="6"/>
        <v>110000</v>
      </c>
      <c r="I246" s="25">
        <f t="shared" si="7"/>
        <v>123200.00000000001</v>
      </c>
      <c r="J246" s="69" t="s">
        <v>1319</v>
      </c>
      <c r="K246" s="95" t="s">
        <v>26</v>
      </c>
      <c r="L246" s="19"/>
    </row>
    <row r="247" spans="1:12" s="31" customFormat="1" ht="178.5">
      <c r="A247" s="37">
        <v>231</v>
      </c>
      <c r="B247" s="95" t="s">
        <v>1326</v>
      </c>
      <c r="C247" s="19" t="s">
        <v>29</v>
      </c>
      <c r="D247" s="69" t="s">
        <v>1327</v>
      </c>
      <c r="E247" s="19" t="s">
        <v>1590</v>
      </c>
      <c r="F247" s="170">
        <v>7</v>
      </c>
      <c r="G247" s="170">
        <v>1100</v>
      </c>
      <c r="H247" s="25">
        <f t="shared" si="6"/>
        <v>7700</v>
      </c>
      <c r="I247" s="25">
        <f t="shared" si="7"/>
        <v>8624</v>
      </c>
      <c r="J247" s="69" t="s">
        <v>1319</v>
      </c>
      <c r="K247" s="95" t="s">
        <v>26</v>
      </c>
      <c r="L247" s="19"/>
    </row>
    <row r="248" spans="1:12" s="31" customFormat="1" ht="140.25">
      <c r="A248" s="37">
        <v>232</v>
      </c>
      <c r="B248" s="95" t="s">
        <v>1328</v>
      </c>
      <c r="C248" s="19" t="s">
        <v>29</v>
      </c>
      <c r="D248" s="69" t="s">
        <v>1335</v>
      </c>
      <c r="E248" s="19" t="s">
        <v>1590</v>
      </c>
      <c r="F248" s="170">
        <v>1820</v>
      </c>
      <c r="G248" s="170">
        <v>18</v>
      </c>
      <c r="H248" s="25">
        <f t="shared" si="6"/>
        <v>32760</v>
      </c>
      <c r="I248" s="25">
        <f t="shared" si="7"/>
        <v>36691.200000000004</v>
      </c>
      <c r="J248" s="69" t="s">
        <v>1319</v>
      </c>
      <c r="K248" s="95" t="s">
        <v>26</v>
      </c>
      <c r="L248" s="19"/>
    </row>
    <row r="249" spans="1:12" s="31" customFormat="1" ht="51">
      <c r="A249" s="37">
        <v>233</v>
      </c>
      <c r="B249" s="95" t="s">
        <v>1355</v>
      </c>
      <c r="C249" s="101" t="s">
        <v>29</v>
      </c>
      <c r="D249" s="95" t="s">
        <v>1356</v>
      </c>
      <c r="E249" s="19" t="s">
        <v>1590</v>
      </c>
      <c r="F249" s="170">
        <v>6</v>
      </c>
      <c r="G249" s="170">
        <v>6500</v>
      </c>
      <c r="H249" s="25">
        <f t="shared" si="6"/>
        <v>39000</v>
      </c>
      <c r="I249" s="25">
        <f t="shared" si="7"/>
        <v>43680.000000000007</v>
      </c>
      <c r="J249" s="95" t="s">
        <v>1248</v>
      </c>
      <c r="K249" s="95" t="s">
        <v>26</v>
      </c>
      <c r="L249" s="19"/>
    </row>
    <row r="250" spans="1:12" s="31" customFormat="1" ht="51">
      <c r="A250" s="37">
        <v>234</v>
      </c>
      <c r="B250" s="95" t="s">
        <v>1357</v>
      </c>
      <c r="C250" s="101" t="s">
        <v>29</v>
      </c>
      <c r="D250" s="95" t="s">
        <v>1358</v>
      </c>
      <c r="E250" s="19" t="s">
        <v>1590</v>
      </c>
      <c r="F250" s="170">
        <v>1</v>
      </c>
      <c r="G250" s="170">
        <v>6500</v>
      </c>
      <c r="H250" s="25">
        <f t="shared" si="6"/>
        <v>6500</v>
      </c>
      <c r="I250" s="25">
        <f t="shared" si="7"/>
        <v>7280.0000000000009</v>
      </c>
      <c r="J250" s="95" t="s">
        <v>1248</v>
      </c>
      <c r="K250" s="95" t="s">
        <v>26</v>
      </c>
      <c r="L250" s="19"/>
    </row>
    <row r="251" spans="1:12" s="31" customFormat="1" ht="51">
      <c r="A251" s="37">
        <v>235</v>
      </c>
      <c r="B251" s="101" t="s">
        <v>1359</v>
      </c>
      <c r="C251" s="101" t="s">
        <v>29</v>
      </c>
      <c r="D251" s="101" t="s">
        <v>1360</v>
      </c>
      <c r="E251" s="19" t="s">
        <v>1590</v>
      </c>
      <c r="F251" s="170">
        <v>1</v>
      </c>
      <c r="G251" s="170">
        <v>2200</v>
      </c>
      <c r="H251" s="25">
        <f t="shared" si="6"/>
        <v>2200</v>
      </c>
      <c r="I251" s="25">
        <f t="shared" si="7"/>
        <v>2464.0000000000005</v>
      </c>
      <c r="J251" s="95" t="s">
        <v>1248</v>
      </c>
      <c r="K251" s="95" t="s">
        <v>26</v>
      </c>
      <c r="L251" s="19"/>
    </row>
    <row r="252" spans="1:12" s="31" customFormat="1" ht="51">
      <c r="A252" s="37">
        <v>236</v>
      </c>
      <c r="B252" s="101" t="s">
        <v>1361</v>
      </c>
      <c r="C252" s="101" t="s">
        <v>29</v>
      </c>
      <c r="D252" s="101" t="s">
        <v>1376</v>
      </c>
      <c r="E252" s="19" t="s">
        <v>1590</v>
      </c>
      <c r="F252" s="170">
        <v>1</v>
      </c>
      <c r="G252" s="170">
        <v>3000</v>
      </c>
      <c r="H252" s="25">
        <f t="shared" si="6"/>
        <v>3000</v>
      </c>
      <c r="I252" s="25">
        <f t="shared" si="7"/>
        <v>3360.0000000000005</v>
      </c>
      <c r="J252" s="95" t="s">
        <v>1248</v>
      </c>
      <c r="K252" s="95" t="s">
        <v>26</v>
      </c>
      <c r="L252" s="19"/>
    </row>
    <row r="253" spans="1:12" s="31" customFormat="1" ht="51">
      <c r="A253" s="37">
        <v>237</v>
      </c>
      <c r="B253" s="95" t="s">
        <v>1362</v>
      </c>
      <c r="C253" s="101" t="s">
        <v>29</v>
      </c>
      <c r="D253" s="101" t="s">
        <v>1365</v>
      </c>
      <c r="E253" s="19" t="s">
        <v>1590</v>
      </c>
      <c r="F253" s="170">
        <v>130</v>
      </c>
      <c r="G253" s="170">
        <v>65</v>
      </c>
      <c r="H253" s="25">
        <f t="shared" si="6"/>
        <v>8450</v>
      </c>
      <c r="I253" s="25">
        <f t="shared" si="7"/>
        <v>9464</v>
      </c>
      <c r="J253" s="95" t="s">
        <v>1248</v>
      </c>
      <c r="K253" s="95" t="s">
        <v>26</v>
      </c>
      <c r="L253" s="19"/>
    </row>
    <row r="254" spans="1:12" s="31" customFormat="1" ht="51">
      <c r="A254" s="37">
        <v>238</v>
      </c>
      <c r="B254" s="101" t="s">
        <v>1363</v>
      </c>
      <c r="C254" s="101" t="s">
        <v>29</v>
      </c>
      <c r="D254" s="95" t="s">
        <v>1364</v>
      </c>
      <c r="E254" s="19" t="s">
        <v>1590</v>
      </c>
      <c r="F254" s="170">
        <v>50</v>
      </c>
      <c r="G254" s="170">
        <v>280</v>
      </c>
      <c r="H254" s="25">
        <f t="shared" si="6"/>
        <v>14000</v>
      </c>
      <c r="I254" s="25">
        <f t="shared" si="7"/>
        <v>15680.000000000002</v>
      </c>
      <c r="J254" s="95" t="s">
        <v>1248</v>
      </c>
      <c r="K254" s="95" t="s">
        <v>26</v>
      </c>
      <c r="L254" s="19"/>
    </row>
    <row r="255" spans="1:12" s="31" customFormat="1" ht="63.75">
      <c r="A255" s="37">
        <v>239</v>
      </c>
      <c r="B255" s="95" t="s">
        <v>1366</v>
      </c>
      <c r="C255" s="101" t="s">
        <v>29</v>
      </c>
      <c r="D255" s="69" t="s">
        <v>1367</v>
      </c>
      <c r="E255" s="19" t="s">
        <v>1232</v>
      </c>
      <c r="F255" s="170">
        <v>2</v>
      </c>
      <c r="G255" s="170">
        <v>2857</v>
      </c>
      <c r="H255" s="25">
        <f t="shared" si="6"/>
        <v>5714</v>
      </c>
      <c r="I255" s="25">
        <f t="shared" si="7"/>
        <v>6399.68</v>
      </c>
      <c r="J255" s="69" t="s">
        <v>1319</v>
      </c>
      <c r="K255" s="95" t="s">
        <v>26</v>
      </c>
      <c r="L255" s="19"/>
    </row>
    <row r="256" spans="1:12" s="31" customFormat="1" ht="63.75">
      <c r="A256" s="37">
        <v>240</v>
      </c>
      <c r="B256" s="95" t="s">
        <v>1368</v>
      </c>
      <c r="C256" s="101" t="s">
        <v>29</v>
      </c>
      <c r="D256" s="95" t="s">
        <v>1369</v>
      </c>
      <c r="E256" s="19" t="s">
        <v>1590</v>
      </c>
      <c r="F256" s="170">
        <v>20</v>
      </c>
      <c r="G256" s="170">
        <v>151.80000000000001</v>
      </c>
      <c r="H256" s="25">
        <f t="shared" si="6"/>
        <v>3036</v>
      </c>
      <c r="I256" s="25">
        <f t="shared" si="7"/>
        <v>3400.32</v>
      </c>
      <c r="J256" s="69" t="s">
        <v>1319</v>
      </c>
      <c r="K256" s="95" t="s">
        <v>26</v>
      </c>
      <c r="L256" s="19"/>
    </row>
    <row r="257" spans="1:12" s="31" customFormat="1" ht="191.25">
      <c r="A257" s="37">
        <v>241</v>
      </c>
      <c r="B257" s="20" t="s">
        <v>1395</v>
      </c>
      <c r="C257" s="30" t="s">
        <v>29</v>
      </c>
      <c r="D257" s="20" t="s">
        <v>1396</v>
      </c>
      <c r="E257" s="19" t="s">
        <v>1590</v>
      </c>
      <c r="F257" s="25">
        <v>4</v>
      </c>
      <c r="G257" s="184">
        <v>82050</v>
      </c>
      <c r="H257" s="25">
        <f t="shared" si="6"/>
        <v>328200</v>
      </c>
      <c r="I257" s="25">
        <f t="shared" si="7"/>
        <v>367584.00000000006</v>
      </c>
      <c r="J257" s="19" t="s">
        <v>1397</v>
      </c>
      <c r="K257" s="19" t="s">
        <v>99</v>
      </c>
      <c r="L257" s="19"/>
    </row>
    <row r="258" spans="1:12" s="31" customFormat="1" ht="114.75">
      <c r="A258" s="37">
        <v>242</v>
      </c>
      <c r="B258" s="20" t="s">
        <v>1398</v>
      </c>
      <c r="C258" s="30" t="s">
        <v>29</v>
      </c>
      <c r="D258" s="20" t="s">
        <v>1399</v>
      </c>
      <c r="E258" s="19" t="s">
        <v>1590</v>
      </c>
      <c r="F258" s="25">
        <v>10</v>
      </c>
      <c r="G258" s="184">
        <v>6088</v>
      </c>
      <c r="H258" s="25">
        <f t="shared" si="6"/>
        <v>60880</v>
      </c>
      <c r="I258" s="25">
        <f t="shared" si="7"/>
        <v>68185.600000000006</v>
      </c>
      <c r="J258" s="19" t="s">
        <v>1397</v>
      </c>
      <c r="K258" s="19" t="s">
        <v>99</v>
      </c>
      <c r="L258" s="19"/>
    </row>
    <row r="259" spans="1:12" s="31" customFormat="1" ht="306">
      <c r="A259" s="37">
        <v>243</v>
      </c>
      <c r="B259" s="20" t="s">
        <v>1400</v>
      </c>
      <c r="C259" s="30" t="s">
        <v>29</v>
      </c>
      <c r="D259" s="20" t="s">
        <v>1401</v>
      </c>
      <c r="E259" s="19" t="s">
        <v>845</v>
      </c>
      <c r="F259" s="25">
        <v>1</v>
      </c>
      <c r="G259" s="184">
        <v>121048</v>
      </c>
      <c r="H259" s="25">
        <f t="shared" si="6"/>
        <v>121048</v>
      </c>
      <c r="I259" s="25">
        <f t="shared" si="7"/>
        <v>135573.76000000001</v>
      </c>
      <c r="J259" s="19" t="s">
        <v>1397</v>
      </c>
      <c r="K259" s="19" t="s">
        <v>99</v>
      </c>
      <c r="L259" s="19"/>
    </row>
    <row r="260" spans="1:12" s="31" customFormat="1" ht="178.5">
      <c r="A260" s="37">
        <v>244</v>
      </c>
      <c r="B260" s="20" t="s">
        <v>1402</v>
      </c>
      <c r="C260" s="30" t="s">
        <v>29</v>
      </c>
      <c r="D260" s="20" t="s">
        <v>1403</v>
      </c>
      <c r="E260" s="19" t="s">
        <v>845</v>
      </c>
      <c r="F260" s="25">
        <v>1</v>
      </c>
      <c r="G260" s="184">
        <v>146715</v>
      </c>
      <c r="H260" s="25">
        <f t="shared" si="6"/>
        <v>146715</v>
      </c>
      <c r="I260" s="25">
        <f t="shared" si="7"/>
        <v>164320.80000000002</v>
      </c>
      <c r="J260" s="19" t="s">
        <v>1397</v>
      </c>
      <c r="K260" s="19" t="s">
        <v>99</v>
      </c>
      <c r="L260" s="19"/>
    </row>
    <row r="261" spans="1:12" s="31" customFormat="1" ht="153">
      <c r="A261" s="37">
        <v>245</v>
      </c>
      <c r="B261" s="20" t="s">
        <v>1404</v>
      </c>
      <c r="C261" s="30" t="s">
        <v>29</v>
      </c>
      <c r="D261" s="20" t="s">
        <v>1405</v>
      </c>
      <c r="E261" s="19" t="s">
        <v>1590</v>
      </c>
      <c r="F261" s="25">
        <v>4</v>
      </c>
      <c r="G261" s="184">
        <v>8857</v>
      </c>
      <c r="H261" s="25">
        <f t="shared" si="6"/>
        <v>35428</v>
      </c>
      <c r="I261" s="25">
        <f t="shared" si="7"/>
        <v>39679.360000000001</v>
      </c>
      <c r="J261" s="19" t="s">
        <v>1397</v>
      </c>
      <c r="K261" s="19" t="s">
        <v>99</v>
      </c>
      <c r="L261" s="19"/>
    </row>
    <row r="262" spans="1:12" s="31" customFormat="1" ht="153">
      <c r="A262" s="37">
        <v>246</v>
      </c>
      <c r="B262" s="20" t="s">
        <v>1406</v>
      </c>
      <c r="C262" s="30" t="s">
        <v>29</v>
      </c>
      <c r="D262" s="20" t="s">
        <v>1407</v>
      </c>
      <c r="E262" s="19" t="s">
        <v>1590</v>
      </c>
      <c r="F262" s="25">
        <v>2</v>
      </c>
      <c r="G262" s="184">
        <v>10173</v>
      </c>
      <c r="H262" s="25">
        <f t="shared" si="6"/>
        <v>20346</v>
      </c>
      <c r="I262" s="25">
        <f t="shared" si="7"/>
        <v>22787.52</v>
      </c>
      <c r="J262" s="19" t="s">
        <v>1397</v>
      </c>
      <c r="K262" s="19" t="s">
        <v>99</v>
      </c>
      <c r="L262" s="19"/>
    </row>
    <row r="263" spans="1:12" s="31" customFormat="1" ht="153">
      <c r="A263" s="37">
        <v>247</v>
      </c>
      <c r="B263" s="20" t="s">
        <v>1408</v>
      </c>
      <c r="C263" s="30" t="s">
        <v>29</v>
      </c>
      <c r="D263" s="20" t="s">
        <v>1409</v>
      </c>
      <c r="E263" s="19" t="s">
        <v>1590</v>
      </c>
      <c r="F263" s="25">
        <v>2</v>
      </c>
      <c r="G263" s="184">
        <v>12195</v>
      </c>
      <c r="H263" s="25">
        <f t="shared" si="6"/>
        <v>24390</v>
      </c>
      <c r="I263" s="25">
        <f t="shared" si="7"/>
        <v>27316.800000000003</v>
      </c>
      <c r="J263" s="19" t="s">
        <v>1397</v>
      </c>
      <c r="K263" s="19" t="s">
        <v>99</v>
      </c>
      <c r="L263" s="19"/>
    </row>
    <row r="264" spans="1:12" s="31" customFormat="1" ht="153">
      <c r="A264" s="37">
        <v>248</v>
      </c>
      <c r="B264" s="20" t="s">
        <v>1410</v>
      </c>
      <c r="C264" s="30" t="s">
        <v>29</v>
      </c>
      <c r="D264" s="20" t="s">
        <v>1411</v>
      </c>
      <c r="E264" s="19" t="s">
        <v>1590</v>
      </c>
      <c r="F264" s="25">
        <v>6</v>
      </c>
      <c r="G264" s="184">
        <v>14146</v>
      </c>
      <c r="H264" s="25">
        <f t="shared" si="6"/>
        <v>84876</v>
      </c>
      <c r="I264" s="25">
        <f t="shared" si="7"/>
        <v>95061.12000000001</v>
      </c>
      <c r="J264" s="19" t="s">
        <v>1397</v>
      </c>
      <c r="K264" s="19" t="s">
        <v>99</v>
      </c>
      <c r="L264" s="19"/>
    </row>
    <row r="265" spans="1:12" s="31" customFormat="1" ht="153">
      <c r="A265" s="37">
        <v>249</v>
      </c>
      <c r="B265" s="20" t="s">
        <v>1412</v>
      </c>
      <c r="C265" s="30" t="s">
        <v>29</v>
      </c>
      <c r="D265" s="20" t="s">
        <v>1413</v>
      </c>
      <c r="E265" s="19" t="s">
        <v>1590</v>
      </c>
      <c r="F265" s="25">
        <v>10</v>
      </c>
      <c r="G265" s="184">
        <v>16360</v>
      </c>
      <c r="H265" s="25">
        <f t="shared" si="6"/>
        <v>163600</v>
      </c>
      <c r="I265" s="25">
        <f t="shared" si="7"/>
        <v>183232.00000000003</v>
      </c>
      <c r="J265" s="19" t="s">
        <v>1397</v>
      </c>
      <c r="K265" s="19" t="s">
        <v>99</v>
      </c>
      <c r="L265" s="19"/>
    </row>
    <row r="266" spans="1:12" s="31" customFormat="1" ht="153">
      <c r="A266" s="37">
        <v>250</v>
      </c>
      <c r="B266" s="20" t="s">
        <v>1414</v>
      </c>
      <c r="C266" s="30" t="s">
        <v>29</v>
      </c>
      <c r="D266" s="20" t="s">
        <v>1415</v>
      </c>
      <c r="E266" s="19" t="s">
        <v>1590</v>
      </c>
      <c r="F266" s="25">
        <v>2</v>
      </c>
      <c r="G266" s="184">
        <v>20918</v>
      </c>
      <c r="H266" s="25">
        <f t="shared" si="6"/>
        <v>41836</v>
      </c>
      <c r="I266" s="25">
        <f t="shared" si="7"/>
        <v>46856.320000000007</v>
      </c>
      <c r="J266" s="19" t="s">
        <v>1397</v>
      </c>
      <c r="K266" s="19" t="s">
        <v>99</v>
      </c>
      <c r="L266" s="19"/>
    </row>
    <row r="267" spans="1:12" s="31" customFormat="1" ht="153">
      <c r="A267" s="37">
        <v>251</v>
      </c>
      <c r="B267" s="20" t="s">
        <v>1416</v>
      </c>
      <c r="C267" s="30" t="s">
        <v>29</v>
      </c>
      <c r="D267" s="20" t="s">
        <v>1417</v>
      </c>
      <c r="E267" s="19" t="s">
        <v>1590</v>
      </c>
      <c r="F267" s="25">
        <v>2</v>
      </c>
      <c r="G267" s="184">
        <v>15629</v>
      </c>
      <c r="H267" s="25">
        <f t="shared" si="6"/>
        <v>31258</v>
      </c>
      <c r="I267" s="25">
        <f t="shared" si="7"/>
        <v>35008.960000000006</v>
      </c>
      <c r="J267" s="19" t="s">
        <v>1397</v>
      </c>
      <c r="K267" s="19" t="s">
        <v>99</v>
      </c>
      <c r="L267" s="19"/>
    </row>
    <row r="268" spans="1:12" s="31" customFormat="1" ht="89.25">
      <c r="A268" s="37">
        <v>252</v>
      </c>
      <c r="B268" s="117" t="s">
        <v>1510</v>
      </c>
      <c r="C268" s="117" t="s">
        <v>29</v>
      </c>
      <c r="D268" s="117" t="s">
        <v>1511</v>
      </c>
      <c r="E268" s="19" t="s">
        <v>1590</v>
      </c>
      <c r="F268" s="175">
        <v>90</v>
      </c>
      <c r="G268" s="184">
        <v>11800</v>
      </c>
      <c r="H268" s="25">
        <f t="shared" si="6"/>
        <v>1062000</v>
      </c>
      <c r="I268" s="25">
        <f t="shared" si="7"/>
        <v>1189440</v>
      </c>
      <c r="J268" s="117" t="s">
        <v>115</v>
      </c>
      <c r="K268" s="117" t="s">
        <v>99</v>
      </c>
      <c r="L268" s="19"/>
    </row>
    <row r="269" spans="1:12" s="31" customFormat="1" ht="242.25">
      <c r="A269" s="37">
        <v>253</v>
      </c>
      <c r="B269" s="19" t="s">
        <v>1512</v>
      </c>
      <c r="C269" s="19" t="s">
        <v>29</v>
      </c>
      <c r="D269" s="20" t="s">
        <v>1513</v>
      </c>
      <c r="E269" s="19" t="s">
        <v>1590</v>
      </c>
      <c r="F269" s="25">
        <v>80</v>
      </c>
      <c r="G269" s="184">
        <v>17330</v>
      </c>
      <c r="H269" s="25">
        <f t="shared" si="6"/>
        <v>1386400</v>
      </c>
      <c r="I269" s="25">
        <f t="shared" si="7"/>
        <v>1552768.0000000002</v>
      </c>
      <c r="J269" s="19" t="s">
        <v>115</v>
      </c>
      <c r="K269" s="19" t="s">
        <v>99</v>
      </c>
      <c r="L269" s="19"/>
    </row>
    <row r="270" spans="1:12" s="31" customFormat="1" ht="153">
      <c r="A270" s="37">
        <v>254</v>
      </c>
      <c r="B270" s="95" t="s">
        <v>1667</v>
      </c>
      <c r="C270" s="95" t="s">
        <v>29</v>
      </c>
      <c r="D270" s="101" t="s">
        <v>1722</v>
      </c>
      <c r="E270" s="95" t="s">
        <v>1590</v>
      </c>
      <c r="F270" s="170">
        <v>1</v>
      </c>
      <c r="G270" s="184">
        <v>34400</v>
      </c>
      <c r="H270" s="25">
        <f t="shared" si="6"/>
        <v>34400</v>
      </c>
      <c r="I270" s="25">
        <f t="shared" si="7"/>
        <v>38528.000000000007</v>
      </c>
      <c r="J270" s="95" t="s">
        <v>1143</v>
      </c>
      <c r="K270" s="101" t="s">
        <v>1441</v>
      </c>
      <c r="L270" s="19"/>
    </row>
    <row r="271" spans="1:12" s="31" customFormat="1" ht="76.5">
      <c r="A271" s="37">
        <v>255</v>
      </c>
      <c r="B271" s="95" t="s">
        <v>1668</v>
      </c>
      <c r="C271" s="95" t="s">
        <v>29</v>
      </c>
      <c r="D271" s="101" t="s">
        <v>1669</v>
      </c>
      <c r="E271" s="95" t="s">
        <v>1590</v>
      </c>
      <c r="F271" s="170">
        <v>1</v>
      </c>
      <c r="G271" s="184">
        <v>26786</v>
      </c>
      <c r="H271" s="25">
        <f t="shared" si="6"/>
        <v>26786</v>
      </c>
      <c r="I271" s="25">
        <f t="shared" si="7"/>
        <v>30000.320000000003</v>
      </c>
      <c r="J271" s="95" t="s">
        <v>1143</v>
      </c>
      <c r="K271" s="101" t="s">
        <v>1441</v>
      </c>
      <c r="L271" s="19"/>
    </row>
    <row r="272" spans="1:12" s="31" customFormat="1" ht="51">
      <c r="A272" s="37">
        <v>256</v>
      </c>
      <c r="B272" s="30" t="s">
        <v>1670</v>
      </c>
      <c r="C272" s="20" t="s">
        <v>29</v>
      </c>
      <c r="D272" s="30" t="s">
        <v>1671</v>
      </c>
      <c r="E272" s="20" t="s">
        <v>1590</v>
      </c>
      <c r="F272" s="184">
        <v>100</v>
      </c>
      <c r="G272" s="184">
        <v>9.24</v>
      </c>
      <c r="H272" s="25">
        <f t="shared" si="6"/>
        <v>924</v>
      </c>
      <c r="I272" s="25">
        <f t="shared" si="7"/>
        <v>1034.8800000000001</v>
      </c>
      <c r="J272" s="20" t="s">
        <v>1143</v>
      </c>
      <c r="K272" s="30" t="s">
        <v>1441</v>
      </c>
      <c r="L272" s="19"/>
    </row>
    <row r="273" spans="1:12" s="31" customFormat="1" ht="51">
      <c r="A273" s="37">
        <v>257</v>
      </c>
      <c r="B273" s="101" t="s">
        <v>1672</v>
      </c>
      <c r="C273" s="95" t="s">
        <v>29</v>
      </c>
      <c r="D273" s="101" t="s">
        <v>1718</v>
      </c>
      <c r="E273" s="95" t="s">
        <v>1590</v>
      </c>
      <c r="F273" s="170">
        <v>100</v>
      </c>
      <c r="G273" s="184">
        <v>20</v>
      </c>
      <c r="H273" s="25">
        <f t="shared" si="6"/>
        <v>2000</v>
      </c>
      <c r="I273" s="25">
        <f t="shared" si="7"/>
        <v>2240</v>
      </c>
      <c r="J273" s="95" t="s">
        <v>1143</v>
      </c>
      <c r="K273" s="101" t="s">
        <v>1441</v>
      </c>
      <c r="L273" s="19"/>
    </row>
    <row r="274" spans="1:12" s="31" customFormat="1" ht="51">
      <c r="A274" s="37">
        <v>258</v>
      </c>
      <c r="B274" s="30" t="s">
        <v>1673</v>
      </c>
      <c r="C274" s="20" t="s">
        <v>29</v>
      </c>
      <c r="D274" s="30" t="s">
        <v>1712</v>
      </c>
      <c r="E274" s="20" t="s">
        <v>1590</v>
      </c>
      <c r="F274" s="184">
        <v>100</v>
      </c>
      <c r="G274" s="184">
        <v>1.25</v>
      </c>
      <c r="H274" s="25">
        <f t="shared" ref="H274:H337" si="8">F274*G274</f>
        <v>125</v>
      </c>
      <c r="I274" s="25">
        <f t="shared" ref="I274:I337" si="9">H274*1.12</f>
        <v>140</v>
      </c>
      <c r="J274" s="20" t="s">
        <v>1143</v>
      </c>
      <c r="K274" s="30" t="s">
        <v>1441</v>
      </c>
      <c r="L274" s="19"/>
    </row>
    <row r="275" spans="1:12" s="31" customFormat="1" ht="51">
      <c r="A275" s="37">
        <v>259</v>
      </c>
      <c r="B275" s="101" t="s">
        <v>1674</v>
      </c>
      <c r="C275" s="95" t="s">
        <v>29</v>
      </c>
      <c r="D275" s="101" t="s">
        <v>1675</v>
      </c>
      <c r="E275" s="95" t="s">
        <v>1590</v>
      </c>
      <c r="F275" s="170">
        <v>1</v>
      </c>
      <c r="G275" s="184">
        <v>18378</v>
      </c>
      <c r="H275" s="25">
        <f t="shared" si="8"/>
        <v>18378</v>
      </c>
      <c r="I275" s="25">
        <f t="shared" si="9"/>
        <v>20583.36</v>
      </c>
      <c r="J275" s="95" t="s">
        <v>1143</v>
      </c>
      <c r="K275" s="101" t="s">
        <v>1441</v>
      </c>
      <c r="L275" s="19"/>
    </row>
    <row r="276" spans="1:12" s="31" customFormat="1" ht="63.75">
      <c r="A276" s="37">
        <v>260</v>
      </c>
      <c r="B276" s="101" t="s">
        <v>1676</v>
      </c>
      <c r="C276" s="95" t="s">
        <v>29</v>
      </c>
      <c r="D276" s="101" t="s">
        <v>1677</v>
      </c>
      <c r="E276" s="95" t="s">
        <v>1590</v>
      </c>
      <c r="F276" s="170">
        <v>10</v>
      </c>
      <c r="G276" s="184">
        <v>105</v>
      </c>
      <c r="H276" s="25">
        <f t="shared" si="8"/>
        <v>1050</v>
      </c>
      <c r="I276" s="25">
        <f t="shared" si="9"/>
        <v>1176</v>
      </c>
      <c r="J276" s="95" t="s">
        <v>1143</v>
      </c>
      <c r="K276" s="101" t="s">
        <v>1441</v>
      </c>
      <c r="L276" s="19"/>
    </row>
    <row r="277" spans="1:12" s="31" customFormat="1" ht="153">
      <c r="A277" s="37">
        <v>261</v>
      </c>
      <c r="B277" s="101" t="s">
        <v>1678</v>
      </c>
      <c r="C277" s="95" t="s">
        <v>29</v>
      </c>
      <c r="D277" s="101" t="s">
        <v>1679</v>
      </c>
      <c r="E277" s="95" t="s">
        <v>1590</v>
      </c>
      <c r="F277" s="170">
        <v>1</v>
      </c>
      <c r="G277" s="184">
        <v>40000</v>
      </c>
      <c r="H277" s="25">
        <f t="shared" si="8"/>
        <v>40000</v>
      </c>
      <c r="I277" s="25">
        <f t="shared" si="9"/>
        <v>44800.000000000007</v>
      </c>
      <c r="J277" s="95" t="s">
        <v>1143</v>
      </c>
      <c r="K277" s="101" t="s">
        <v>1441</v>
      </c>
      <c r="L277" s="19"/>
    </row>
    <row r="278" spans="1:12" s="31" customFormat="1" ht="102">
      <c r="A278" s="37">
        <v>262</v>
      </c>
      <c r="B278" s="95" t="s">
        <v>1680</v>
      </c>
      <c r="C278" s="95" t="s">
        <v>29</v>
      </c>
      <c r="D278" s="95" t="s">
        <v>2667</v>
      </c>
      <c r="E278" s="95" t="s">
        <v>1590</v>
      </c>
      <c r="F278" s="170">
        <v>20</v>
      </c>
      <c r="G278" s="170">
        <v>3980</v>
      </c>
      <c r="H278" s="25">
        <f t="shared" si="8"/>
        <v>79600</v>
      </c>
      <c r="I278" s="25">
        <f t="shared" si="9"/>
        <v>89152.000000000015</v>
      </c>
      <c r="J278" s="95" t="s">
        <v>1248</v>
      </c>
      <c r="K278" s="95" t="s">
        <v>26</v>
      </c>
      <c r="L278" s="19"/>
    </row>
    <row r="279" spans="1:12" s="31" customFormat="1" ht="63.75">
      <c r="A279" s="37">
        <v>263</v>
      </c>
      <c r="B279" s="95" t="s">
        <v>1681</v>
      </c>
      <c r="C279" s="95" t="s">
        <v>29</v>
      </c>
      <c r="D279" s="95" t="s">
        <v>1682</v>
      </c>
      <c r="E279" s="95" t="s">
        <v>1590</v>
      </c>
      <c r="F279" s="170">
        <v>15</v>
      </c>
      <c r="G279" s="170">
        <v>2500</v>
      </c>
      <c r="H279" s="25">
        <f t="shared" si="8"/>
        <v>37500</v>
      </c>
      <c r="I279" s="25">
        <f t="shared" si="9"/>
        <v>42000.000000000007</v>
      </c>
      <c r="J279" s="95" t="s">
        <v>1248</v>
      </c>
      <c r="K279" s="95" t="s">
        <v>26</v>
      </c>
      <c r="L279" s="19"/>
    </row>
    <row r="280" spans="1:12" s="31" customFormat="1" ht="127.5">
      <c r="A280" s="37">
        <v>264</v>
      </c>
      <c r="B280" s="20" t="s">
        <v>1098</v>
      </c>
      <c r="C280" s="20" t="s">
        <v>29</v>
      </c>
      <c r="D280" s="20" t="s">
        <v>1683</v>
      </c>
      <c r="E280" s="20" t="s">
        <v>1684</v>
      </c>
      <c r="F280" s="184"/>
      <c r="G280" s="184"/>
      <c r="H280" s="25">
        <f t="shared" si="8"/>
        <v>0</v>
      </c>
      <c r="I280" s="25">
        <f t="shared" si="9"/>
        <v>0</v>
      </c>
      <c r="J280" s="20" t="s">
        <v>254</v>
      </c>
      <c r="K280" s="20" t="s">
        <v>253</v>
      </c>
      <c r="L280" s="20"/>
    </row>
    <row r="281" spans="1:12" s="31" customFormat="1" ht="63.75">
      <c r="A281" s="37">
        <v>265</v>
      </c>
      <c r="B281" s="20" t="s">
        <v>1098</v>
      </c>
      <c r="C281" s="20" t="s">
        <v>29</v>
      </c>
      <c r="D281" s="20" t="s">
        <v>1528</v>
      </c>
      <c r="E281" s="20" t="s">
        <v>1590</v>
      </c>
      <c r="F281" s="184"/>
      <c r="G281" s="184"/>
      <c r="H281" s="25">
        <f t="shared" si="8"/>
        <v>0</v>
      </c>
      <c r="I281" s="25">
        <f t="shared" si="9"/>
        <v>0</v>
      </c>
      <c r="J281" s="20" t="s">
        <v>254</v>
      </c>
      <c r="K281" s="20" t="s">
        <v>253</v>
      </c>
      <c r="L281" s="20"/>
    </row>
    <row r="282" spans="1:12" s="31" customFormat="1" ht="63.75">
      <c r="A282" s="37">
        <v>266</v>
      </c>
      <c r="B282" s="20" t="s">
        <v>1098</v>
      </c>
      <c r="C282" s="20" t="s">
        <v>29</v>
      </c>
      <c r="D282" s="20" t="s">
        <v>1529</v>
      </c>
      <c r="E282" s="20" t="s">
        <v>1590</v>
      </c>
      <c r="F282" s="184"/>
      <c r="G282" s="184"/>
      <c r="H282" s="25">
        <f t="shared" si="8"/>
        <v>0</v>
      </c>
      <c r="I282" s="25">
        <f t="shared" si="9"/>
        <v>0</v>
      </c>
      <c r="J282" s="20" t="s">
        <v>254</v>
      </c>
      <c r="K282" s="20" t="s">
        <v>253</v>
      </c>
      <c r="L282" s="20"/>
    </row>
    <row r="283" spans="1:12" s="31" customFormat="1" ht="63.75">
      <c r="A283" s="37">
        <v>267</v>
      </c>
      <c r="B283" s="20" t="s">
        <v>1098</v>
      </c>
      <c r="C283" s="20" t="s">
        <v>29</v>
      </c>
      <c r="D283" s="20" t="s">
        <v>1685</v>
      </c>
      <c r="E283" s="20" t="s">
        <v>1590</v>
      </c>
      <c r="F283" s="184"/>
      <c r="G283" s="184"/>
      <c r="H283" s="25">
        <f t="shared" si="8"/>
        <v>0</v>
      </c>
      <c r="I283" s="25">
        <f t="shared" si="9"/>
        <v>0</v>
      </c>
      <c r="J283" s="20" t="s">
        <v>254</v>
      </c>
      <c r="K283" s="20" t="s">
        <v>253</v>
      </c>
      <c r="L283" s="20"/>
    </row>
    <row r="284" spans="1:12" s="31" customFormat="1" ht="63.75">
      <c r="A284" s="37">
        <v>268</v>
      </c>
      <c r="B284" s="20" t="s">
        <v>1098</v>
      </c>
      <c r="C284" s="20" t="s">
        <v>29</v>
      </c>
      <c r="D284" s="20" t="s">
        <v>1686</v>
      </c>
      <c r="E284" s="20" t="s">
        <v>1590</v>
      </c>
      <c r="F284" s="184"/>
      <c r="G284" s="184"/>
      <c r="H284" s="25">
        <f t="shared" si="8"/>
        <v>0</v>
      </c>
      <c r="I284" s="25">
        <f t="shared" si="9"/>
        <v>0</v>
      </c>
      <c r="J284" s="20" t="s">
        <v>254</v>
      </c>
      <c r="K284" s="20" t="s">
        <v>253</v>
      </c>
      <c r="L284" s="20"/>
    </row>
    <row r="285" spans="1:12" s="31" customFormat="1" ht="63.75">
      <c r="A285" s="37">
        <v>269</v>
      </c>
      <c r="B285" s="20" t="s">
        <v>1098</v>
      </c>
      <c r="C285" s="20" t="s">
        <v>29</v>
      </c>
      <c r="D285" s="20" t="s">
        <v>1687</v>
      </c>
      <c r="E285" s="20" t="s">
        <v>1590</v>
      </c>
      <c r="F285" s="184"/>
      <c r="G285" s="184"/>
      <c r="H285" s="25">
        <f t="shared" si="8"/>
        <v>0</v>
      </c>
      <c r="I285" s="25">
        <f t="shared" si="9"/>
        <v>0</v>
      </c>
      <c r="J285" s="20" t="s">
        <v>254</v>
      </c>
      <c r="K285" s="20" t="s">
        <v>253</v>
      </c>
      <c r="L285" s="20"/>
    </row>
    <row r="286" spans="1:12" s="31" customFormat="1" ht="63.75">
      <c r="A286" s="37">
        <v>270</v>
      </c>
      <c r="B286" s="20" t="s">
        <v>1098</v>
      </c>
      <c r="C286" s="20" t="s">
        <v>29</v>
      </c>
      <c r="D286" s="20" t="s">
        <v>1688</v>
      </c>
      <c r="E286" s="20" t="s">
        <v>1590</v>
      </c>
      <c r="F286" s="184"/>
      <c r="G286" s="184"/>
      <c r="H286" s="25">
        <f t="shared" si="8"/>
        <v>0</v>
      </c>
      <c r="I286" s="25">
        <f t="shared" si="9"/>
        <v>0</v>
      </c>
      <c r="J286" s="20" t="s">
        <v>254</v>
      </c>
      <c r="K286" s="20" t="s">
        <v>253</v>
      </c>
      <c r="L286" s="20"/>
    </row>
    <row r="287" spans="1:12" s="31" customFormat="1" ht="51">
      <c r="A287" s="37">
        <v>271</v>
      </c>
      <c r="B287" s="20" t="s">
        <v>1098</v>
      </c>
      <c r="C287" s="20" t="s">
        <v>29</v>
      </c>
      <c r="D287" s="20" t="s">
        <v>1733</v>
      </c>
      <c r="E287" s="20" t="s">
        <v>1734</v>
      </c>
      <c r="F287" s="184"/>
      <c r="G287" s="184"/>
      <c r="H287" s="25">
        <f t="shared" si="8"/>
        <v>0</v>
      </c>
      <c r="I287" s="25">
        <f t="shared" si="9"/>
        <v>0</v>
      </c>
      <c r="J287" s="20" t="s">
        <v>1143</v>
      </c>
      <c r="K287" s="30" t="s">
        <v>1441</v>
      </c>
      <c r="L287" s="20"/>
    </row>
    <row r="288" spans="1:12" s="31" customFormat="1" ht="140.25">
      <c r="A288" s="37">
        <v>272</v>
      </c>
      <c r="B288" s="20" t="s">
        <v>1735</v>
      </c>
      <c r="C288" s="20" t="s">
        <v>29</v>
      </c>
      <c r="D288" s="30" t="s">
        <v>1826</v>
      </c>
      <c r="E288" s="20" t="s">
        <v>1736</v>
      </c>
      <c r="F288" s="184">
        <v>1</v>
      </c>
      <c r="G288" s="184">
        <v>18926.78</v>
      </c>
      <c r="H288" s="25">
        <f t="shared" si="8"/>
        <v>18926.78</v>
      </c>
      <c r="I288" s="25">
        <f t="shared" si="9"/>
        <v>21197.993600000002</v>
      </c>
      <c r="J288" s="20" t="s">
        <v>1741</v>
      </c>
      <c r="K288" s="30" t="s">
        <v>1441</v>
      </c>
      <c r="L288" s="19"/>
    </row>
    <row r="289" spans="1:12" s="31" customFormat="1" ht="76.5">
      <c r="A289" s="37">
        <v>273</v>
      </c>
      <c r="B289" s="20" t="s">
        <v>1098</v>
      </c>
      <c r="C289" s="20" t="s">
        <v>29</v>
      </c>
      <c r="D289" s="20" t="s">
        <v>1737</v>
      </c>
      <c r="E289" s="95" t="s">
        <v>1590</v>
      </c>
      <c r="F289" s="170"/>
      <c r="G289" s="170"/>
      <c r="H289" s="25">
        <f t="shared" si="8"/>
        <v>0</v>
      </c>
      <c r="I289" s="25">
        <f t="shared" si="9"/>
        <v>0</v>
      </c>
      <c r="J289" s="95" t="s">
        <v>1742</v>
      </c>
      <c r="K289" s="101" t="s">
        <v>1441</v>
      </c>
      <c r="L289" s="20"/>
    </row>
    <row r="290" spans="1:12" s="31" customFormat="1" ht="51">
      <c r="A290" s="37">
        <v>274</v>
      </c>
      <c r="B290" s="20" t="s">
        <v>1098</v>
      </c>
      <c r="C290" s="20" t="s">
        <v>29</v>
      </c>
      <c r="D290" s="30" t="s">
        <v>1827</v>
      </c>
      <c r="E290" s="20" t="s">
        <v>1590</v>
      </c>
      <c r="F290" s="184"/>
      <c r="G290" s="184"/>
      <c r="H290" s="25">
        <f t="shared" si="8"/>
        <v>0</v>
      </c>
      <c r="I290" s="25">
        <f t="shared" si="9"/>
        <v>0</v>
      </c>
      <c r="J290" s="20" t="s">
        <v>1143</v>
      </c>
      <c r="K290" s="30" t="s">
        <v>1441</v>
      </c>
      <c r="L290" s="20"/>
    </row>
    <row r="291" spans="1:12" s="31" customFormat="1" ht="51">
      <c r="A291" s="37">
        <v>275</v>
      </c>
      <c r="B291" s="20" t="s">
        <v>1098</v>
      </c>
      <c r="C291" s="20" t="s">
        <v>29</v>
      </c>
      <c r="D291" s="30" t="s">
        <v>1828</v>
      </c>
      <c r="E291" s="95" t="s">
        <v>1590</v>
      </c>
      <c r="F291" s="170"/>
      <c r="G291" s="170"/>
      <c r="H291" s="25">
        <f t="shared" si="8"/>
        <v>0</v>
      </c>
      <c r="I291" s="25">
        <f t="shared" si="9"/>
        <v>0</v>
      </c>
      <c r="J291" s="95" t="s">
        <v>1143</v>
      </c>
      <c r="K291" s="101" t="s">
        <v>1441</v>
      </c>
      <c r="L291" s="20"/>
    </row>
    <row r="292" spans="1:12" s="31" customFormat="1" ht="51">
      <c r="A292" s="37">
        <v>276</v>
      </c>
      <c r="B292" s="20" t="s">
        <v>1098</v>
      </c>
      <c r="C292" s="20" t="s">
        <v>29</v>
      </c>
      <c r="D292" s="30" t="s">
        <v>1829</v>
      </c>
      <c r="E292" s="95" t="s">
        <v>1590</v>
      </c>
      <c r="F292" s="170"/>
      <c r="G292" s="170"/>
      <c r="H292" s="25">
        <f t="shared" si="8"/>
        <v>0</v>
      </c>
      <c r="I292" s="25">
        <f t="shared" si="9"/>
        <v>0</v>
      </c>
      <c r="J292" s="95" t="s">
        <v>1143</v>
      </c>
      <c r="K292" s="101" t="s">
        <v>1441</v>
      </c>
      <c r="L292" s="20"/>
    </row>
    <row r="293" spans="1:12" s="31" customFormat="1" ht="63.75">
      <c r="A293" s="37">
        <v>277</v>
      </c>
      <c r="B293" s="20" t="s">
        <v>1098</v>
      </c>
      <c r="C293" s="20" t="s">
        <v>29</v>
      </c>
      <c r="D293" s="30" t="s">
        <v>1830</v>
      </c>
      <c r="E293" s="95" t="s">
        <v>1590</v>
      </c>
      <c r="F293" s="170"/>
      <c r="G293" s="170"/>
      <c r="H293" s="25">
        <f t="shared" si="8"/>
        <v>0</v>
      </c>
      <c r="I293" s="25">
        <f t="shared" si="9"/>
        <v>0</v>
      </c>
      <c r="J293" s="95" t="s">
        <v>1143</v>
      </c>
      <c r="K293" s="101" t="s">
        <v>1441</v>
      </c>
      <c r="L293" s="20"/>
    </row>
    <row r="294" spans="1:12" s="31" customFormat="1" ht="51">
      <c r="A294" s="37">
        <v>278</v>
      </c>
      <c r="B294" s="20" t="s">
        <v>1098</v>
      </c>
      <c r="C294" s="20" t="s">
        <v>29</v>
      </c>
      <c r="D294" s="30" t="s">
        <v>1831</v>
      </c>
      <c r="E294" s="95" t="s">
        <v>1590</v>
      </c>
      <c r="F294" s="170"/>
      <c r="G294" s="170"/>
      <c r="H294" s="25">
        <f t="shared" si="8"/>
        <v>0</v>
      </c>
      <c r="I294" s="25">
        <f t="shared" si="9"/>
        <v>0</v>
      </c>
      <c r="J294" s="95" t="s">
        <v>1143</v>
      </c>
      <c r="K294" s="101" t="s">
        <v>1441</v>
      </c>
      <c r="L294" s="20"/>
    </row>
    <row r="295" spans="1:12" s="31" customFormat="1" ht="51">
      <c r="A295" s="37">
        <v>279</v>
      </c>
      <c r="B295" s="20" t="s">
        <v>1098</v>
      </c>
      <c r="C295" s="95" t="s">
        <v>29</v>
      </c>
      <c r="D295" s="95" t="s">
        <v>1738</v>
      </c>
      <c r="E295" s="95" t="s">
        <v>1590</v>
      </c>
      <c r="F295" s="170"/>
      <c r="G295" s="170"/>
      <c r="H295" s="25">
        <f t="shared" si="8"/>
        <v>0</v>
      </c>
      <c r="I295" s="25">
        <f t="shared" si="9"/>
        <v>0</v>
      </c>
      <c r="J295" s="95" t="s">
        <v>1742</v>
      </c>
      <c r="K295" s="101" t="s">
        <v>1441</v>
      </c>
      <c r="L295" s="20"/>
    </row>
    <row r="296" spans="1:12" s="31" customFormat="1" ht="127.5">
      <c r="A296" s="37">
        <v>280</v>
      </c>
      <c r="B296" s="95" t="s">
        <v>1739</v>
      </c>
      <c r="C296" s="95" t="s">
        <v>29</v>
      </c>
      <c r="D296" s="102" t="s">
        <v>1740</v>
      </c>
      <c r="E296" s="95" t="s">
        <v>1590</v>
      </c>
      <c r="F296" s="170">
        <v>1</v>
      </c>
      <c r="G296" s="170">
        <v>10000</v>
      </c>
      <c r="H296" s="25">
        <f t="shared" si="8"/>
        <v>10000</v>
      </c>
      <c r="I296" s="25">
        <f t="shared" si="9"/>
        <v>11200.000000000002</v>
      </c>
      <c r="J296" s="95" t="s">
        <v>1248</v>
      </c>
      <c r="K296" s="95" t="s">
        <v>26</v>
      </c>
      <c r="L296" s="19"/>
    </row>
    <row r="297" spans="1:12" s="31" customFormat="1" ht="280.5">
      <c r="A297" s="37">
        <v>281</v>
      </c>
      <c r="B297" s="95" t="s">
        <v>1750</v>
      </c>
      <c r="C297" s="95" t="s">
        <v>841</v>
      </c>
      <c r="D297" s="95" t="s">
        <v>1749</v>
      </c>
      <c r="E297" s="95" t="s">
        <v>1590</v>
      </c>
      <c r="F297" s="170">
        <v>88</v>
      </c>
      <c r="G297" s="170">
        <v>111502</v>
      </c>
      <c r="H297" s="25">
        <f t="shared" si="8"/>
        <v>9812176</v>
      </c>
      <c r="I297" s="25">
        <f t="shared" si="9"/>
        <v>10989637.120000001</v>
      </c>
      <c r="J297" s="69" t="s">
        <v>1747</v>
      </c>
      <c r="K297" s="95" t="s">
        <v>26</v>
      </c>
      <c r="L297" s="19"/>
    </row>
    <row r="298" spans="1:12" s="31" customFormat="1" ht="191.25">
      <c r="A298" s="37">
        <v>282</v>
      </c>
      <c r="B298" s="20" t="s">
        <v>1748</v>
      </c>
      <c r="C298" s="20" t="s">
        <v>841</v>
      </c>
      <c r="D298" s="19" t="s">
        <v>2013</v>
      </c>
      <c r="E298" s="20" t="s">
        <v>1590</v>
      </c>
      <c r="F298" s="184">
        <v>188</v>
      </c>
      <c r="G298" s="184">
        <v>60282</v>
      </c>
      <c r="H298" s="25">
        <f t="shared" si="8"/>
        <v>11333016</v>
      </c>
      <c r="I298" s="25">
        <f t="shared" si="9"/>
        <v>12692977.920000002</v>
      </c>
      <c r="J298" s="20" t="s">
        <v>1747</v>
      </c>
      <c r="K298" s="20" t="s">
        <v>26</v>
      </c>
      <c r="L298" s="19"/>
    </row>
    <row r="299" spans="1:12" s="31" customFormat="1" ht="344.25">
      <c r="A299" s="37">
        <v>283</v>
      </c>
      <c r="B299" s="20" t="s">
        <v>2129</v>
      </c>
      <c r="C299" s="20" t="s">
        <v>29</v>
      </c>
      <c r="D299" s="20" t="s">
        <v>1991</v>
      </c>
      <c r="E299" s="30" t="s">
        <v>845</v>
      </c>
      <c r="F299" s="184">
        <v>3</v>
      </c>
      <c r="G299" s="184">
        <v>799450</v>
      </c>
      <c r="H299" s="25">
        <f t="shared" si="8"/>
        <v>2398350</v>
      </c>
      <c r="I299" s="25">
        <f t="shared" si="9"/>
        <v>2686152.0000000005</v>
      </c>
      <c r="J299" s="20" t="s">
        <v>1770</v>
      </c>
      <c r="K299" s="20" t="s">
        <v>1441</v>
      </c>
      <c r="L299" s="19"/>
    </row>
    <row r="300" spans="1:12" s="31" customFormat="1" ht="237.75" customHeight="1">
      <c r="A300" s="37">
        <v>284</v>
      </c>
      <c r="B300" s="20" t="s">
        <v>1778</v>
      </c>
      <c r="C300" s="20" t="s">
        <v>29</v>
      </c>
      <c r="D300" s="30" t="s">
        <v>2015</v>
      </c>
      <c r="E300" s="20" t="s">
        <v>1590</v>
      </c>
      <c r="F300" s="184">
        <v>41</v>
      </c>
      <c r="G300" s="184">
        <v>23500</v>
      </c>
      <c r="H300" s="25">
        <f t="shared" si="8"/>
        <v>963500</v>
      </c>
      <c r="I300" s="25">
        <f t="shared" si="9"/>
        <v>1079120</v>
      </c>
      <c r="J300" s="20" t="s">
        <v>3105</v>
      </c>
      <c r="K300" s="20" t="s">
        <v>1441</v>
      </c>
      <c r="L300" s="19" t="s">
        <v>3101</v>
      </c>
    </row>
    <row r="301" spans="1:12" s="31" customFormat="1" ht="165.75">
      <c r="A301" s="37">
        <v>285</v>
      </c>
      <c r="B301" s="20" t="s">
        <v>1771</v>
      </c>
      <c r="C301" s="20" t="s">
        <v>29</v>
      </c>
      <c r="D301" s="30" t="s">
        <v>2016</v>
      </c>
      <c r="E301" s="20" t="s">
        <v>1590</v>
      </c>
      <c r="F301" s="184">
        <v>51</v>
      </c>
      <c r="G301" s="184">
        <v>16000</v>
      </c>
      <c r="H301" s="25">
        <f t="shared" si="8"/>
        <v>816000</v>
      </c>
      <c r="I301" s="25">
        <f t="shared" si="9"/>
        <v>913920.00000000012</v>
      </c>
      <c r="J301" s="20" t="s">
        <v>3104</v>
      </c>
      <c r="K301" s="20" t="s">
        <v>1441</v>
      </c>
      <c r="L301" s="19" t="s">
        <v>3101</v>
      </c>
    </row>
    <row r="302" spans="1:12" s="31" customFormat="1" ht="165.75">
      <c r="A302" s="37">
        <v>286</v>
      </c>
      <c r="B302" s="20" t="s">
        <v>1772</v>
      </c>
      <c r="C302" s="20" t="s">
        <v>29</v>
      </c>
      <c r="D302" s="30" t="s">
        <v>2017</v>
      </c>
      <c r="E302" s="20" t="s">
        <v>1590</v>
      </c>
      <c r="F302" s="184">
        <v>31</v>
      </c>
      <c r="G302" s="184">
        <v>15107.14</v>
      </c>
      <c r="H302" s="25">
        <f t="shared" si="8"/>
        <v>468321.33999999997</v>
      </c>
      <c r="I302" s="25">
        <f t="shared" si="9"/>
        <v>524519.90080000006</v>
      </c>
      <c r="J302" s="20" t="s">
        <v>1770</v>
      </c>
      <c r="K302" s="20" t="s">
        <v>1441</v>
      </c>
      <c r="L302" s="19"/>
    </row>
    <row r="303" spans="1:12" s="31" customFormat="1" ht="100.5" customHeight="1">
      <c r="A303" s="37">
        <v>287</v>
      </c>
      <c r="B303" s="20" t="s">
        <v>1773</v>
      </c>
      <c r="C303" s="20" t="s">
        <v>29</v>
      </c>
      <c r="D303" s="30" t="s">
        <v>2018</v>
      </c>
      <c r="E303" s="20" t="s">
        <v>1590</v>
      </c>
      <c r="F303" s="184">
        <v>12</v>
      </c>
      <c r="G303" s="184">
        <v>21500</v>
      </c>
      <c r="H303" s="25">
        <f t="shared" si="8"/>
        <v>258000</v>
      </c>
      <c r="I303" s="25">
        <f t="shared" si="9"/>
        <v>288960</v>
      </c>
      <c r="J303" s="20" t="s">
        <v>1770</v>
      </c>
      <c r="K303" s="20" t="s">
        <v>1441</v>
      </c>
      <c r="L303" s="19"/>
    </row>
    <row r="304" spans="1:12" s="31" customFormat="1" ht="122.25" customHeight="1">
      <c r="A304" s="37">
        <v>288</v>
      </c>
      <c r="B304" s="20" t="s">
        <v>715</v>
      </c>
      <c r="C304" s="20" t="s">
        <v>29</v>
      </c>
      <c r="D304" s="20" t="s">
        <v>2019</v>
      </c>
      <c r="E304" s="20" t="s">
        <v>1590</v>
      </c>
      <c r="F304" s="184">
        <v>6</v>
      </c>
      <c r="G304" s="184">
        <v>50000</v>
      </c>
      <c r="H304" s="25">
        <f t="shared" si="8"/>
        <v>300000</v>
      </c>
      <c r="I304" s="25">
        <f t="shared" si="9"/>
        <v>336000.00000000006</v>
      </c>
      <c r="J304" s="20" t="s">
        <v>1770</v>
      </c>
      <c r="K304" s="20" t="s">
        <v>1441</v>
      </c>
      <c r="L304" s="19"/>
    </row>
    <row r="305" spans="1:12" s="31" customFormat="1" ht="201.75" customHeight="1">
      <c r="A305" s="37">
        <v>289</v>
      </c>
      <c r="B305" s="20" t="s">
        <v>1774</v>
      </c>
      <c r="C305" s="20" t="s">
        <v>29</v>
      </c>
      <c r="D305" s="30" t="s">
        <v>2020</v>
      </c>
      <c r="E305" s="20" t="s">
        <v>1590</v>
      </c>
      <c r="F305" s="184">
        <v>22</v>
      </c>
      <c r="G305" s="184">
        <v>29900</v>
      </c>
      <c r="H305" s="25">
        <f t="shared" si="8"/>
        <v>657800</v>
      </c>
      <c r="I305" s="25">
        <f t="shared" si="9"/>
        <v>736736.00000000012</v>
      </c>
      <c r="J305" s="20" t="s">
        <v>3106</v>
      </c>
      <c r="K305" s="20" t="s">
        <v>1441</v>
      </c>
      <c r="L305" s="19" t="s">
        <v>3101</v>
      </c>
    </row>
    <row r="306" spans="1:12" s="31" customFormat="1" ht="204">
      <c r="A306" s="37">
        <v>290</v>
      </c>
      <c r="B306" s="20" t="s">
        <v>1775</v>
      </c>
      <c r="C306" s="20" t="s">
        <v>29</v>
      </c>
      <c r="D306" s="30" t="s">
        <v>2021</v>
      </c>
      <c r="E306" s="20" t="s">
        <v>1590</v>
      </c>
      <c r="F306" s="184">
        <v>19</v>
      </c>
      <c r="G306" s="184">
        <v>39857.14</v>
      </c>
      <c r="H306" s="25">
        <f t="shared" si="8"/>
        <v>757285.66</v>
      </c>
      <c r="I306" s="25">
        <f t="shared" si="9"/>
        <v>848159.93920000014</v>
      </c>
      <c r="J306" s="20" t="s">
        <v>1770</v>
      </c>
      <c r="K306" s="20" t="s">
        <v>1441</v>
      </c>
      <c r="L306" s="19"/>
    </row>
    <row r="307" spans="1:12" s="31" customFormat="1" ht="76.5">
      <c r="A307" s="37">
        <v>291</v>
      </c>
      <c r="B307" s="20" t="s">
        <v>1776</v>
      </c>
      <c r="C307" s="20" t="s">
        <v>29</v>
      </c>
      <c r="D307" s="30" t="s">
        <v>2022</v>
      </c>
      <c r="E307" s="20" t="s">
        <v>1590</v>
      </c>
      <c r="F307" s="184">
        <v>4</v>
      </c>
      <c r="G307" s="184">
        <v>48348.21</v>
      </c>
      <c r="H307" s="25">
        <f t="shared" si="8"/>
        <v>193392.84</v>
      </c>
      <c r="I307" s="25">
        <f t="shared" si="9"/>
        <v>216599.98080000002</v>
      </c>
      <c r="J307" s="20" t="s">
        <v>1770</v>
      </c>
      <c r="K307" s="20" t="s">
        <v>1441</v>
      </c>
      <c r="L307" s="19"/>
    </row>
    <row r="308" spans="1:12" s="31" customFormat="1" ht="159" customHeight="1">
      <c r="A308" s="37">
        <v>292</v>
      </c>
      <c r="B308" s="20" t="s">
        <v>1777</v>
      </c>
      <c r="C308" s="20" t="s">
        <v>29</v>
      </c>
      <c r="D308" s="30" t="s">
        <v>2023</v>
      </c>
      <c r="E308" s="20" t="s">
        <v>1590</v>
      </c>
      <c r="F308" s="184">
        <v>8</v>
      </c>
      <c r="G308" s="184">
        <v>96428</v>
      </c>
      <c r="H308" s="25">
        <f t="shared" si="8"/>
        <v>771424</v>
      </c>
      <c r="I308" s="25">
        <f t="shared" si="9"/>
        <v>863994.88000000012</v>
      </c>
      <c r="J308" s="20" t="s">
        <v>3107</v>
      </c>
      <c r="K308" s="20" t="s">
        <v>1441</v>
      </c>
      <c r="L308" s="19" t="s">
        <v>3101</v>
      </c>
    </row>
    <row r="309" spans="1:12" s="31" customFormat="1" ht="76.5">
      <c r="A309" s="37">
        <v>293</v>
      </c>
      <c r="B309" s="20" t="s">
        <v>1098</v>
      </c>
      <c r="C309" s="20" t="s">
        <v>29</v>
      </c>
      <c r="D309" s="30" t="s">
        <v>2668</v>
      </c>
      <c r="E309" s="20" t="s">
        <v>1590</v>
      </c>
      <c r="F309" s="184"/>
      <c r="G309" s="184"/>
      <c r="H309" s="25">
        <f t="shared" si="8"/>
        <v>0</v>
      </c>
      <c r="I309" s="25">
        <f t="shared" si="9"/>
        <v>0</v>
      </c>
      <c r="J309" s="20" t="s">
        <v>1770</v>
      </c>
      <c r="K309" s="20" t="s">
        <v>1441</v>
      </c>
      <c r="L309" s="20"/>
    </row>
    <row r="310" spans="1:12" s="31" customFormat="1" ht="409.5" customHeight="1">
      <c r="A310" s="37">
        <v>294</v>
      </c>
      <c r="B310" s="20" t="s">
        <v>2130</v>
      </c>
      <c r="C310" s="20" t="s">
        <v>29</v>
      </c>
      <c r="D310" s="20" t="s">
        <v>2024</v>
      </c>
      <c r="E310" s="30" t="s">
        <v>845</v>
      </c>
      <c r="F310" s="184">
        <v>6</v>
      </c>
      <c r="G310" s="184">
        <v>499900</v>
      </c>
      <c r="H310" s="25">
        <f t="shared" si="8"/>
        <v>2999400</v>
      </c>
      <c r="I310" s="25">
        <f t="shared" si="9"/>
        <v>3359328.0000000005</v>
      </c>
      <c r="J310" s="20" t="s">
        <v>3108</v>
      </c>
      <c r="K310" s="20" t="s">
        <v>1441</v>
      </c>
      <c r="L310" s="19" t="s">
        <v>3101</v>
      </c>
    </row>
    <row r="311" spans="1:12" s="31" customFormat="1" ht="181.5" customHeight="1">
      <c r="A311" s="37">
        <v>295</v>
      </c>
      <c r="B311" s="20" t="s">
        <v>1778</v>
      </c>
      <c r="C311" s="20" t="s">
        <v>29</v>
      </c>
      <c r="D311" s="30" t="s">
        <v>2025</v>
      </c>
      <c r="E311" s="20" t="s">
        <v>1590</v>
      </c>
      <c r="F311" s="184">
        <v>30</v>
      </c>
      <c r="G311" s="184">
        <v>54200</v>
      </c>
      <c r="H311" s="25">
        <f t="shared" si="8"/>
        <v>1626000</v>
      </c>
      <c r="I311" s="25">
        <f t="shared" si="9"/>
        <v>1821120.0000000002</v>
      </c>
      <c r="J311" s="20" t="s">
        <v>3109</v>
      </c>
      <c r="K311" s="20" t="s">
        <v>1441</v>
      </c>
      <c r="L311" s="19" t="s">
        <v>3101</v>
      </c>
    </row>
    <row r="312" spans="1:12" s="31" customFormat="1" ht="162" customHeight="1">
      <c r="A312" s="37">
        <v>296</v>
      </c>
      <c r="B312" s="20" t="s">
        <v>2131</v>
      </c>
      <c r="C312" s="20" t="s">
        <v>29</v>
      </c>
      <c r="D312" s="30" t="s">
        <v>2026</v>
      </c>
      <c r="E312" s="20" t="s">
        <v>1590</v>
      </c>
      <c r="F312" s="184">
        <v>104</v>
      </c>
      <c r="G312" s="184">
        <v>15600</v>
      </c>
      <c r="H312" s="25">
        <f t="shared" si="8"/>
        <v>1622400</v>
      </c>
      <c r="I312" s="25">
        <f t="shared" si="9"/>
        <v>1817088.0000000002</v>
      </c>
      <c r="J312" s="20" t="s">
        <v>3110</v>
      </c>
      <c r="K312" s="20" t="s">
        <v>1441</v>
      </c>
      <c r="L312" s="19" t="s">
        <v>3101</v>
      </c>
    </row>
    <row r="313" spans="1:12" s="31" customFormat="1" ht="157.5" customHeight="1">
      <c r="A313" s="37">
        <v>297</v>
      </c>
      <c r="B313" s="20" t="s">
        <v>2132</v>
      </c>
      <c r="C313" s="20" t="s">
        <v>29</v>
      </c>
      <c r="D313" s="30" t="s">
        <v>2027</v>
      </c>
      <c r="E313" s="20" t="s">
        <v>1590</v>
      </c>
      <c r="F313" s="184">
        <v>79</v>
      </c>
      <c r="G313" s="184">
        <v>15600</v>
      </c>
      <c r="H313" s="25">
        <f t="shared" si="8"/>
        <v>1232400</v>
      </c>
      <c r="I313" s="25">
        <f t="shared" si="9"/>
        <v>1380288.0000000002</v>
      </c>
      <c r="J313" s="20" t="s">
        <v>3111</v>
      </c>
      <c r="K313" s="20" t="s">
        <v>1441</v>
      </c>
      <c r="L313" s="19" t="s">
        <v>3101</v>
      </c>
    </row>
    <row r="314" spans="1:12" s="31" customFormat="1" ht="165.75">
      <c r="A314" s="37">
        <v>298</v>
      </c>
      <c r="B314" s="20" t="s">
        <v>1098</v>
      </c>
      <c r="C314" s="20" t="s">
        <v>29</v>
      </c>
      <c r="D314" s="30" t="s">
        <v>2028</v>
      </c>
      <c r="E314" s="20" t="s">
        <v>1590</v>
      </c>
      <c r="F314" s="184"/>
      <c r="G314" s="184"/>
      <c r="H314" s="25">
        <f t="shared" si="8"/>
        <v>0</v>
      </c>
      <c r="I314" s="25">
        <f t="shared" si="9"/>
        <v>0</v>
      </c>
      <c r="J314" s="20" t="s">
        <v>1770</v>
      </c>
      <c r="K314" s="20" t="s">
        <v>1441</v>
      </c>
      <c r="L314" s="20"/>
    </row>
    <row r="315" spans="1:12" s="31" customFormat="1" ht="102">
      <c r="A315" s="37">
        <v>299</v>
      </c>
      <c r="B315" s="20" t="s">
        <v>1779</v>
      </c>
      <c r="C315" s="20" t="s">
        <v>29</v>
      </c>
      <c r="D315" s="30" t="s">
        <v>2029</v>
      </c>
      <c r="E315" s="20" t="s">
        <v>1590</v>
      </c>
      <c r="F315" s="184">
        <v>6</v>
      </c>
      <c r="G315" s="184">
        <v>27321.42</v>
      </c>
      <c r="H315" s="25">
        <f t="shared" si="8"/>
        <v>163928.51999999999</v>
      </c>
      <c r="I315" s="25">
        <f t="shared" si="9"/>
        <v>183599.9424</v>
      </c>
      <c r="J315" s="20" t="s">
        <v>1770</v>
      </c>
      <c r="K315" s="20" t="s">
        <v>1441</v>
      </c>
      <c r="L315" s="19"/>
    </row>
    <row r="316" spans="1:12" s="31" customFormat="1" ht="102">
      <c r="A316" s="37">
        <v>300</v>
      </c>
      <c r="B316" s="20" t="s">
        <v>1780</v>
      </c>
      <c r="C316" s="20" t="s">
        <v>29</v>
      </c>
      <c r="D316" s="30" t="s">
        <v>2029</v>
      </c>
      <c r="E316" s="20" t="s">
        <v>1590</v>
      </c>
      <c r="F316" s="184">
        <v>5</v>
      </c>
      <c r="G316" s="184">
        <v>43200</v>
      </c>
      <c r="H316" s="25">
        <f t="shared" si="8"/>
        <v>216000</v>
      </c>
      <c r="I316" s="25">
        <f t="shared" si="9"/>
        <v>241920.00000000003</v>
      </c>
      <c r="J316" s="20" t="s">
        <v>1770</v>
      </c>
      <c r="K316" s="20" t="s">
        <v>1441</v>
      </c>
      <c r="L316" s="19"/>
    </row>
    <row r="317" spans="1:12" s="31" customFormat="1" ht="242.25">
      <c r="A317" s="37" t="s">
        <v>1783</v>
      </c>
      <c r="B317" s="20" t="s">
        <v>1781</v>
      </c>
      <c r="C317" s="20" t="s">
        <v>29</v>
      </c>
      <c r="D317" s="19" t="s">
        <v>1782</v>
      </c>
      <c r="E317" s="20" t="s">
        <v>1590</v>
      </c>
      <c r="F317" s="184">
        <v>1</v>
      </c>
      <c r="G317" s="184">
        <v>1263875</v>
      </c>
      <c r="H317" s="25">
        <f t="shared" si="8"/>
        <v>1263875</v>
      </c>
      <c r="I317" s="25">
        <f t="shared" si="9"/>
        <v>1415540.0000000002</v>
      </c>
      <c r="J317" s="20" t="s">
        <v>1143</v>
      </c>
      <c r="K317" s="20" t="s">
        <v>1441</v>
      </c>
      <c r="L317" s="19"/>
    </row>
    <row r="318" spans="1:12" s="31" customFormat="1" ht="140.25">
      <c r="A318" s="37" t="s">
        <v>1839</v>
      </c>
      <c r="B318" s="20" t="s">
        <v>1832</v>
      </c>
      <c r="C318" s="20" t="s">
        <v>29</v>
      </c>
      <c r="D318" s="19" t="s">
        <v>1862</v>
      </c>
      <c r="E318" s="20" t="s">
        <v>1590</v>
      </c>
      <c r="F318" s="184">
        <v>1</v>
      </c>
      <c r="G318" s="184">
        <v>220000</v>
      </c>
      <c r="H318" s="25">
        <f t="shared" si="8"/>
        <v>220000</v>
      </c>
      <c r="I318" s="25">
        <f t="shared" si="9"/>
        <v>246400.00000000003</v>
      </c>
      <c r="J318" s="20" t="s">
        <v>1248</v>
      </c>
      <c r="K318" s="20" t="s">
        <v>1441</v>
      </c>
      <c r="L318" s="19"/>
    </row>
    <row r="319" spans="1:12" s="31" customFormat="1" ht="114.75">
      <c r="A319" s="37" t="s">
        <v>1840</v>
      </c>
      <c r="B319" s="20" t="s">
        <v>1833</v>
      </c>
      <c r="C319" s="20" t="s">
        <v>29</v>
      </c>
      <c r="D319" s="19" t="s">
        <v>1860</v>
      </c>
      <c r="E319" s="20" t="s">
        <v>1590</v>
      </c>
      <c r="F319" s="184">
        <v>1</v>
      </c>
      <c r="G319" s="184">
        <v>45000</v>
      </c>
      <c r="H319" s="25">
        <f t="shared" si="8"/>
        <v>45000</v>
      </c>
      <c r="I319" s="25">
        <f t="shared" si="9"/>
        <v>50400.000000000007</v>
      </c>
      <c r="J319" s="20" t="s">
        <v>1248</v>
      </c>
      <c r="K319" s="20" t="s">
        <v>1441</v>
      </c>
      <c r="L319" s="19"/>
    </row>
    <row r="320" spans="1:12" s="31" customFormat="1" ht="51">
      <c r="A320" s="37" t="s">
        <v>1841</v>
      </c>
      <c r="B320" s="20" t="s">
        <v>1098</v>
      </c>
      <c r="C320" s="20" t="s">
        <v>29</v>
      </c>
      <c r="D320" s="19" t="s">
        <v>1861</v>
      </c>
      <c r="E320" s="20" t="s">
        <v>1590</v>
      </c>
      <c r="F320" s="184"/>
      <c r="G320" s="184"/>
      <c r="H320" s="25">
        <f t="shared" si="8"/>
        <v>0</v>
      </c>
      <c r="I320" s="25">
        <f t="shared" si="9"/>
        <v>0</v>
      </c>
      <c r="J320" s="20" t="s">
        <v>1248</v>
      </c>
      <c r="K320" s="20" t="s">
        <v>1441</v>
      </c>
      <c r="L320" s="20"/>
    </row>
    <row r="321" spans="1:12" s="31" customFormat="1" ht="76.5">
      <c r="A321" s="37" t="s">
        <v>1842</v>
      </c>
      <c r="B321" s="20" t="s">
        <v>1835</v>
      </c>
      <c r="C321" s="20" t="s">
        <v>29</v>
      </c>
      <c r="D321" s="19" t="s">
        <v>1836</v>
      </c>
      <c r="E321" s="20" t="s">
        <v>1590</v>
      </c>
      <c r="F321" s="184">
        <v>1</v>
      </c>
      <c r="G321" s="184">
        <v>55000</v>
      </c>
      <c r="H321" s="25">
        <f t="shared" si="8"/>
        <v>55000</v>
      </c>
      <c r="I321" s="25">
        <f t="shared" si="9"/>
        <v>61600.000000000007</v>
      </c>
      <c r="J321" s="20" t="s">
        <v>1248</v>
      </c>
      <c r="K321" s="20" t="s">
        <v>1441</v>
      </c>
      <c r="L321" s="19"/>
    </row>
    <row r="322" spans="1:12" s="31" customFormat="1" ht="63.75">
      <c r="A322" s="37" t="s">
        <v>1843</v>
      </c>
      <c r="B322" s="20" t="s">
        <v>1837</v>
      </c>
      <c r="C322" s="20" t="s">
        <v>29</v>
      </c>
      <c r="D322" s="19" t="s">
        <v>1838</v>
      </c>
      <c r="E322" s="20" t="s">
        <v>1590</v>
      </c>
      <c r="F322" s="184">
        <v>2</v>
      </c>
      <c r="G322" s="184">
        <v>5000</v>
      </c>
      <c r="H322" s="25">
        <f t="shared" si="8"/>
        <v>10000</v>
      </c>
      <c r="I322" s="25">
        <f t="shared" si="9"/>
        <v>11200.000000000002</v>
      </c>
      <c r="J322" s="20" t="s">
        <v>1248</v>
      </c>
      <c r="K322" s="20" t="s">
        <v>1441</v>
      </c>
      <c r="L322" s="19"/>
    </row>
    <row r="323" spans="1:12" s="31" customFormat="1" ht="140.25">
      <c r="A323" s="37" t="s">
        <v>1844</v>
      </c>
      <c r="B323" s="20" t="s">
        <v>1863</v>
      </c>
      <c r="C323" s="20" t="s">
        <v>29</v>
      </c>
      <c r="D323" s="19" t="s">
        <v>1335</v>
      </c>
      <c r="E323" s="20" t="s">
        <v>1590</v>
      </c>
      <c r="F323" s="184">
        <v>1820</v>
      </c>
      <c r="G323" s="184">
        <v>18</v>
      </c>
      <c r="H323" s="25">
        <f t="shared" si="8"/>
        <v>32760</v>
      </c>
      <c r="I323" s="25">
        <f t="shared" si="9"/>
        <v>36691.200000000004</v>
      </c>
      <c r="J323" s="20" t="s">
        <v>1887</v>
      </c>
      <c r="K323" s="20" t="s">
        <v>1441</v>
      </c>
      <c r="L323" s="19"/>
    </row>
    <row r="324" spans="1:12" s="31" customFormat="1" ht="216.75">
      <c r="A324" s="37" t="s">
        <v>1845</v>
      </c>
      <c r="B324" s="20" t="s">
        <v>1098</v>
      </c>
      <c r="C324" s="20" t="s">
        <v>29</v>
      </c>
      <c r="D324" s="19" t="s">
        <v>2115</v>
      </c>
      <c r="E324" s="20" t="s">
        <v>1684</v>
      </c>
      <c r="F324" s="184"/>
      <c r="G324" s="184"/>
      <c r="H324" s="25">
        <f t="shared" si="8"/>
        <v>0</v>
      </c>
      <c r="I324" s="25">
        <f t="shared" si="9"/>
        <v>0</v>
      </c>
      <c r="J324" s="20" t="s">
        <v>1888</v>
      </c>
      <c r="K324" s="20" t="s">
        <v>1441</v>
      </c>
      <c r="L324" s="20"/>
    </row>
    <row r="325" spans="1:12" s="31" customFormat="1" ht="89.25">
      <c r="A325" s="37" t="s">
        <v>1846</v>
      </c>
      <c r="B325" s="95" t="s">
        <v>1864</v>
      </c>
      <c r="C325" s="69" t="s">
        <v>29</v>
      </c>
      <c r="D325" s="117" t="s">
        <v>2080</v>
      </c>
      <c r="E325" s="95" t="s">
        <v>1590</v>
      </c>
      <c r="F325" s="170">
        <v>2</v>
      </c>
      <c r="G325" s="170">
        <v>45600</v>
      </c>
      <c r="H325" s="25">
        <f t="shared" si="8"/>
        <v>91200</v>
      </c>
      <c r="I325" s="25">
        <f t="shared" si="9"/>
        <v>102144.00000000001</v>
      </c>
      <c r="J325" s="69" t="s">
        <v>1887</v>
      </c>
      <c r="K325" s="69" t="s">
        <v>1441</v>
      </c>
      <c r="L325" s="19"/>
    </row>
    <row r="326" spans="1:12" s="31" customFormat="1" ht="114.75">
      <c r="A326" s="37" t="s">
        <v>1847</v>
      </c>
      <c r="B326" s="95" t="s">
        <v>1865</v>
      </c>
      <c r="C326" s="69" t="s">
        <v>29</v>
      </c>
      <c r="D326" s="117" t="s">
        <v>2081</v>
      </c>
      <c r="E326" s="95" t="s">
        <v>1590</v>
      </c>
      <c r="F326" s="170">
        <v>5</v>
      </c>
      <c r="G326" s="170">
        <v>36500</v>
      </c>
      <c r="H326" s="25">
        <f t="shared" si="8"/>
        <v>182500</v>
      </c>
      <c r="I326" s="25">
        <f t="shared" si="9"/>
        <v>204400.00000000003</v>
      </c>
      <c r="J326" s="69" t="s">
        <v>1887</v>
      </c>
      <c r="K326" s="69" t="s">
        <v>1441</v>
      </c>
      <c r="L326" s="19"/>
    </row>
    <row r="327" spans="1:12" s="31" customFormat="1" ht="89.25">
      <c r="A327" s="37" t="s">
        <v>1848</v>
      </c>
      <c r="B327" s="95" t="s">
        <v>2160</v>
      </c>
      <c r="C327" s="69" t="s">
        <v>29</v>
      </c>
      <c r="D327" s="117" t="s">
        <v>2082</v>
      </c>
      <c r="E327" s="95" t="s">
        <v>1590</v>
      </c>
      <c r="F327" s="170">
        <v>25</v>
      </c>
      <c r="G327" s="170">
        <v>13900</v>
      </c>
      <c r="H327" s="25">
        <f t="shared" si="8"/>
        <v>347500</v>
      </c>
      <c r="I327" s="25">
        <f t="shared" si="9"/>
        <v>389200.00000000006</v>
      </c>
      <c r="J327" s="69" t="s">
        <v>1887</v>
      </c>
      <c r="K327" s="69" t="s">
        <v>1441</v>
      </c>
      <c r="L327" s="19"/>
    </row>
    <row r="328" spans="1:12" s="31" customFormat="1" ht="140.25">
      <c r="A328" s="37" t="s">
        <v>1849</v>
      </c>
      <c r="B328" s="95" t="s">
        <v>1098</v>
      </c>
      <c r="C328" s="69" t="s">
        <v>29</v>
      </c>
      <c r="D328" s="117" t="s">
        <v>1866</v>
      </c>
      <c r="E328" s="95" t="s">
        <v>1590</v>
      </c>
      <c r="F328" s="170"/>
      <c r="G328" s="170"/>
      <c r="H328" s="25">
        <f t="shared" si="8"/>
        <v>0</v>
      </c>
      <c r="I328" s="25">
        <f t="shared" si="9"/>
        <v>0</v>
      </c>
      <c r="J328" s="69" t="s">
        <v>1887</v>
      </c>
      <c r="K328" s="69" t="s">
        <v>1441</v>
      </c>
      <c r="L328" s="95"/>
    </row>
    <row r="329" spans="1:12" s="31" customFormat="1" ht="140.25">
      <c r="A329" s="37" t="s">
        <v>1850</v>
      </c>
      <c r="B329" s="95" t="s">
        <v>1867</v>
      </c>
      <c r="C329" s="69" t="s">
        <v>29</v>
      </c>
      <c r="D329" s="117" t="s">
        <v>1868</v>
      </c>
      <c r="E329" s="95" t="s">
        <v>1590</v>
      </c>
      <c r="F329" s="170">
        <v>1</v>
      </c>
      <c r="G329" s="170">
        <v>37385</v>
      </c>
      <c r="H329" s="25">
        <f t="shared" si="8"/>
        <v>37385</v>
      </c>
      <c r="I329" s="25">
        <f t="shared" si="9"/>
        <v>41871.200000000004</v>
      </c>
      <c r="J329" s="69" t="s">
        <v>1887</v>
      </c>
      <c r="K329" s="69" t="s">
        <v>1441</v>
      </c>
      <c r="L329" s="19"/>
    </row>
    <row r="330" spans="1:12" s="31" customFormat="1" ht="76.5">
      <c r="A330" s="37" t="s">
        <v>1851</v>
      </c>
      <c r="B330" s="95" t="s">
        <v>1098</v>
      </c>
      <c r="C330" s="69" t="s">
        <v>29</v>
      </c>
      <c r="D330" s="117" t="s">
        <v>1869</v>
      </c>
      <c r="E330" s="95" t="s">
        <v>1590</v>
      </c>
      <c r="F330" s="170"/>
      <c r="G330" s="170"/>
      <c r="H330" s="25">
        <f t="shared" si="8"/>
        <v>0</v>
      </c>
      <c r="I330" s="25">
        <f t="shared" si="9"/>
        <v>0</v>
      </c>
      <c r="J330" s="69" t="s">
        <v>1887</v>
      </c>
      <c r="K330" s="69" t="s">
        <v>1441</v>
      </c>
      <c r="L330" s="95"/>
    </row>
    <row r="331" spans="1:12" s="31" customFormat="1" ht="76.5">
      <c r="A331" s="37" t="s">
        <v>1852</v>
      </c>
      <c r="B331" s="95" t="s">
        <v>1098</v>
      </c>
      <c r="C331" s="69" t="s">
        <v>29</v>
      </c>
      <c r="D331" s="117" t="s">
        <v>1870</v>
      </c>
      <c r="E331" s="95" t="s">
        <v>1041</v>
      </c>
      <c r="F331" s="170"/>
      <c r="G331" s="170"/>
      <c r="H331" s="25">
        <f t="shared" si="8"/>
        <v>0</v>
      </c>
      <c r="I331" s="25">
        <f t="shared" si="9"/>
        <v>0</v>
      </c>
      <c r="J331" s="69" t="s">
        <v>1887</v>
      </c>
      <c r="K331" s="69" t="s">
        <v>1441</v>
      </c>
      <c r="L331" s="95"/>
    </row>
    <row r="332" spans="1:12" s="31" customFormat="1" ht="76.5">
      <c r="A332" s="37" t="s">
        <v>1853</v>
      </c>
      <c r="B332" s="95" t="s">
        <v>1871</v>
      </c>
      <c r="C332" s="69" t="s">
        <v>29</v>
      </c>
      <c r="D332" s="117" t="s">
        <v>1889</v>
      </c>
      <c r="E332" s="95" t="s">
        <v>1590</v>
      </c>
      <c r="F332" s="184">
        <v>26</v>
      </c>
      <c r="G332" s="184">
        <v>23000</v>
      </c>
      <c r="H332" s="25">
        <f t="shared" si="8"/>
        <v>598000</v>
      </c>
      <c r="I332" s="25">
        <f t="shared" si="9"/>
        <v>669760.00000000012</v>
      </c>
      <c r="J332" s="69" t="s">
        <v>1887</v>
      </c>
      <c r="K332" s="69" t="s">
        <v>1441</v>
      </c>
      <c r="L332" s="19"/>
    </row>
    <row r="333" spans="1:12" s="31" customFormat="1" ht="76.5">
      <c r="A333" s="37" t="s">
        <v>1854</v>
      </c>
      <c r="B333" s="95" t="s">
        <v>1872</v>
      </c>
      <c r="C333" s="69" t="s">
        <v>29</v>
      </c>
      <c r="D333" s="117" t="s">
        <v>1873</v>
      </c>
      <c r="E333" s="95" t="s">
        <v>1590</v>
      </c>
      <c r="F333" s="170">
        <v>10</v>
      </c>
      <c r="G333" s="170">
        <v>8000</v>
      </c>
      <c r="H333" s="25">
        <f t="shared" si="8"/>
        <v>80000</v>
      </c>
      <c r="I333" s="25">
        <f t="shared" si="9"/>
        <v>89600.000000000015</v>
      </c>
      <c r="J333" s="69" t="s">
        <v>1887</v>
      </c>
      <c r="K333" s="69" t="s">
        <v>1441</v>
      </c>
      <c r="L333" s="19"/>
    </row>
    <row r="334" spans="1:12" s="31" customFormat="1" ht="76.5">
      <c r="A334" s="37" t="s">
        <v>1855</v>
      </c>
      <c r="B334" s="95" t="s">
        <v>1874</v>
      </c>
      <c r="C334" s="69" t="s">
        <v>29</v>
      </c>
      <c r="D334" s="117" t="s">
        <v>1875</v>
      </c>
      <c r="E334" s="95" t="s">
        <v>1590</v>
      </c>
      <c r="F334" s="170">
        <v>20</v>
      </c>
      <c r="G334" s="170">
        <v>45</v>
      </c>
      <c r="H334" s="25">
        <f t="shared" si="8"/>
        <v>900</v>
      </c>
      <c r="I334" s="25">
        <f t="shared" si="9"/>
        <v>1008.0000000000001</v>
      </c>
      <c r="J334" s="69" t="s">
        <v>1887</v>
      </c>
      <c r="K334" s="69" t="s">
        <v>1441</v>
      </c>
      <c r="L334" s="19"/>
    </row>
    <row r="335" spans="1:12" s="31" customFormat="1" ht="76.5">
      <c r="A335" s="37" t="s">
        <v>1856</v>
      </c>
      <c r="B335" s="95" t="s">
        <v>1876</v>
      </c>
      <c r="C335" s="69" t="s">
        <v>29</v>
      </c>
      <c r="D335" s="117" t="s">
        <v>1877</v>
      </c>
      <c r="E335" s="95" t="s">
        <v>1590</v>
      </c>
      <c r="F335" s="170">
        <v>300</v>
      </c>
      <c r="G335" s="170">
        <v>70</v>
      </c>
      <c r="H335" s="25">
        <f t="shared" si="8"/>
        <v>21000</v>
      </c>
      <c r="I335" s="25">
        <f t="shared" si="9"/>
        <v>23520.000000000004</v>
      </c>
      <c r="J335" s="69" t="s">
        <v>1887</v>
      </c>
      <c r="K335" s="69" t="s">
        <v>1441</v>
      </c>
      <c r="L335" s="19"/>
    </row>
    <row r="336" spans="1:12" s="31" customFormat="1" ht="76.5">
      <c r="A336" s="37" t="s">
        <v>1857</v>
      </c>
      <c r="B336" s="95" t="s">
        <v>1878</v>
      </c>
      <c r="C336" s="69" t="s">
        <v>29</v>
      </c>
      <c r="D336" s="117" t="s">
        <v>1879</v>
      </c>
      <c r="E336" s="95" t="s">
        <v>1590</v>
      </c>
      <c r="F336" s="170">
        <v>200</v>
      </c>
      <c r="G336" s="170">
        <v>120</v>
      </c>
      <c r="H336" s="25">
        <f t="shared" si="8"/>
        <v>24000</v>
      </c>
      <c r="I336" s="25">
        <f t="shared" si="9"/>
        <v>26880.000000000004</v>
      </c>
      <c r="J336" s="69" t="s">
        <v>1887</v>
      </c>
      <c r="K336" s="69" t="s">
        <v>1441</v>
      </c>
      <c r="L336" s="19"/>
    </row>
    <row r="337" spans="1:12" s="31" customFormat="1" ht="76.5">
      <c r="A337" s="37" t="s">
        <v>1858</v>
      </c>
      <c r="B337" s="95" t="s">
        <v>1880</v>
      </c>
      <c r="C337" s="69" t="s">
        <v>29</v>
      </c>
      <c r="D337" s="117" t="s">
        <v>1881</v>
      </c>
      <c r="E337" s="95" t="s">
        <v>1590</v>
      </c>
      <c r="F337" s="170">
        <v>50</v>
      </c>
      <c r="G337" s="170">
        <v>260</v>
      </c>
      <c r="H337" s="25">
        <f t="shared" si="8"/>
        <v>13000</v>
      </c>
      <c r="I337" s="25">
        <f t="shared" si="9"/>
        <v>14560.000000000002</v>
      </c>
      <c r="J337" s="69" t="s">
        <v>1887</v>
      </c>
      <c r="K337" s="69" t="s">
        <v>1441</v>
      </c>
      <c r="L337" s="19"/>
    </row>
    <row r="338" spans="1:12" s="31" customFormat="1" ht="76.5">
      <c r="A338" s="37" t="s">
        <v>1859</v>
      </c>
      <c r="B338" s="95" t="s">
        <v>1882</v>
      </c>
      <c r="C338" s="69" t="s">
        <v>29</v>
      </c>
      <c r="D338" s="117" t="s">
        <v>1896</v>
      </c>
      <c r="E338" s="95" t="s">
        <v>1232</v>
      </c>
      <c r="F338" s="170">
        <v>5</v>
      </c>
      <c r="G338" s="170">
        <v>2500</v>
      </c>
      <c r="H338" s="25">
        <f t="shared" ref="H338:H401" si="10">F338*G338</f>
        <v>12500</v>
      </c>
      <c r="I338" s="25">
        <f t="shared" ref="I338:I401" si="11">H338*1.12</f>
        <v>14000.000000000002</v>
      </c>
      <c r="J338" s="69" t="s">
        <v>1887</v>
      </c>
      <c r="K338" s="69" t="s">
        <v>1441</v>
      </c>
      <c r="L338" s="19"/>
    </row>
    <row r="339" spans="1:12" s="31" customFormat="1" ht="76.5">
      <c r="A339" s="37" t="s">
        <v>1890</v>
      </c>
      <c r="B339" s="95" t="s">
        <v>1960</v>
      </c>
      <c r="C339" s="69" t="s">
        <v>29</v>
      </c>
      <c r="D339" s="117" t="s">
        <v>1897</v>
      </c>
      <c r="E339" s="95" t="s">
        <v>1590</v>
      </c>
      <c r="F339" s="170">
        <v>2</v>
      </c>
      <c r="G339" s="170">
        <v>24000</v>
      </c>
      <c r="H339" s="25">
        <f t="shared" si="10"/>
        <v>48000</v>
      </c>
      <c r="I339" s="25">
        <f t="shared" si="11"/>
        <v>53760.000000000007</v>
      </c>
      <c r="J339" s="69" t="s">
        <v>1887</v>
      </c>
      <c r="K339" s="69" t="s">
        <v>1441</v>
      </c>
      <c r="L339" s="19"/>
    </row>
    <row r="340" spans="1:12" s="31" customFormat="1" ht="76.5">
      <c r="A340" s="37" t="s">
        <v>1891</v>
      </c>
      <c r="B340" s="95" t="s">
        <v>1883</v>
      </c>
      <c r="C340" s="69" t="s">
        <v>29</v>
      </c>
      <c r="D340" s="117" t="s">
        <v>1884</v>
      </c>
      <c r="E340" s="109" t="s">
        <v>1684</v>
      </c>
      <c r="F340" s="170">
        <v>1</v>
      </c>
      <c r="G340" s="170">
        <v>8560</v>
      </c>
      <c r="H340" s="25">
        <f t="shared" si="10"/>
        <v>8560</v>
      </c>
      <c r="I340" s="25">
        <f t="shared" si="11"/>
        <v>9587.2000000000007</v>
      </c>
      <c r="J340" s="69" t="s">
        <v>1887</v>
      </c>
      <c r="K340" s="69" t="s">
        <v>1441</v>
      </c>
      <c r="L340" s="19"/>
    </row>
    <row r="341" spans="1:12" s="31" customFormat="1" ht="114.75">
      <c r="A341" s="37" t="s">
        <v>1892</v>
      </c>
      <c r="B341" s="95" t="s">
        <v>1885</v>
      </c>
      <c r="C341" s="69" t="s">
        <v>29</v>
      </c>
      <c r="D341" s="117" t="s">
        <v>1911</v>
      </c>
      <c r="E341" s="109" t="s">
        <v>1684</v>
      </c>
      <c r="F341" s="170">
        <v>2</v>
      </c>
      <c r="G341" s="170">
        <v>12600</v>
      </c>
      <c r="H341" s="25">
        <f t="shared" si="10"/>
        <v>25200</v>
      </c>
      <c r="I341" s="25">
        <f t="shared" si="11"/>
        <v>28224.000000000004</v>
      </c>
      <c r="J341" s="69" t="s">
        <v>1887</v>
      </c>
      <c r="K341" s="69" t="s">
        <v>1441</v>
      </c>
      <c r="L341" s="19"/>
    </row>
    <row r="342" spans="1:12" s="31" customFormat="1" ht="76.5">
      <c r="A342" s="37" t="s">
        <v>1893</v>
      </c>
      <c r="B342" s="95" t="s">
        <v>1886</v>
      </c>
      <c r="C342" s="69" t="s">
        <v>29</v>
      </c>
      <c r="D342" s="117" t="s">
        <v>2014</v>
      </c>
      <c r="E342" s="95" t="s">
        <v>1590</v>
      </c>
      <c r="F342" s="170">
        <v>130</v>
      </c>
      <c r="G342" s="170">
        <v>500</v>
      </c>
      <c r="H342" s="25">
        <f t="shared" si="10"/>
        <v>65000</v>
      </c>
      <c r="I342" s="25">
        <f t="shared" si="11"/>
        <v>72800</v>
      </c>
      <c r="J342" s="69" t="s">
        <v>1887</v>
      </c>
      <c r="K342" s="69" t="s">
        <v>1441</v>
      </c>
      <c r="L342" s="19"/>
    </row>
    <row r="343" spans="1:12" s="31" customFormat="1" ht="140.25">
      <c r="A343" s="37" t="s">
        <v>1894</v>
      </c>
      <c r="B343" s="20" t="s">
        <v>1098</v>
      </c>
      <c r="C343" s="20" t="s">
        <v>29</v>
      </c>
      <c r="D343" s="19" t="s">
        <v>1900</v>
      </c>
      <c r="E343" s="20" t="s">
        <v>1590</v>
      </c>
      <c r="F343" s="184"/>
      <c r="G343" s="184"/>
      <c r="H343" s="25">
        <f t="shared" si="10"/>
        <v>0</v>
      </c>
      <c r="I343" s="25">
        <f t="shared" si="11"/>
        <v>0</v>
      </c>
      <c r="J343" s="20" t="s">
        <v>1887</v>
      </c>
      <c r="K343" s="20" t="s">
        <v>1441</v>
      </c>
      <c r="L343" s="20"/>
    </row>
    <row r="344" spans="1:12" s="31" customFormat="1" ht="216.75">
      <c r="A344" s="37" t="s">
        <v>1895</v>
      </c>
      <c r="B344" s="95" t="s">
        <v>1324</v>
      </c>
      <c r="C344" s="69" t="s">
        <v>29</v>
      </c>
      <c r="D344" s="117" t="s">
        <v>1901</v>
      </c>
      <c r="E344" s="95" t="s">
        <v>1590</v>
      </c>
      <c r="F344" s="184">
        <v>10</v>
      </c>
      <c r="G344" s="170">
        <v>1500</v>
      </c>
      <c r="H344" s="25">
        <f t="shared" si="10"/>
        <v>15000</v>
      </c>
      <c r="I344" s="25">
        <f t="shared" si="11"/>
        <v>16800</v>
      </c>
      <c r="J344" s="69" t="s">
        <v>1887</v>
      </c>
      <c r="K344" s="69" t="s">
        <v>1441</v>
      </c>
      <c r="L344" s="19"/>
    </row>
    <row r="345" spans="1:12" s="31" customFormat="1" ht="216.75">
      <c r="A345" s="37" t="s">
        <v>1898</v>
      </c>
      <c r="B345" s="95" t="s">
        <v>1325</v>
      </c>
      <c r="C345" s="69" t="s">
        <v>29</v>
      </c>
      <c r="D345" s="117" t="s">
        <v>1902</v>
      </c>
      <c r="E345" s="95" t="s">
        <v>1590</v>
      </c>
      <c r="F345" s="184">
        <v>2500</v>
      </c>
      <c r="G345" s="170">
        <v>44</v>
      </c>
      <c r="H345" s="25">
        <f t="shared" si="10"/>
        <v>110000</v>
      </c>
      <c r="I345" s="25">
        <f t="shared" si="11"/>
        <v>123200.00000000001</v>
      </c>
      <c r="J345" s="69" t="s">
        <v>1887</v>
      </c>
      <c r="K345" s="69" t="s">
        <v>1441</v>
      </c>
      <c r="L345" s="19"/>
    </row>
    <row r="346" spans="1:12" s="31" customFormat="1" ht="178.5">
      <c r="A346" s="37" t="s">
        <v>1899</v>
      </c>
      <c r="B346" s="95" t="s">
        <v>1326</v>
      </c>
      <c r="C346" s="69" t="s">
        <v>29</v>
      </c>
      <c r="D346" s="117" t="s">
        <v>1327</v>
      </c>
      <c r="E346" s="95" t="s">
        <v>1590</v>
      </c>
      <c r="F346" s="184">
        <v>7</v>
      </c>
      <c r="G346" s="170">
        <v>1100</v>
      </c>
      <c r="H346" s="25">
        <f t="shared" si="10"/>
        <v>7700</v>
      </c>
      <c r="I346" s="25">
        <f t="shared" si="11"/>
        <v>8624</v>
      </c>
      <c r="J346" s="69" t="s">
        <v>1887</v>
      </c>
      <c r="K346" s="69" t="s">
        <v>1441</v>
      </c>
      <c r="L346" s="19"/>
    </row>
    <row r="347" spans="1:12" s="29" customFormat="1" ht="331.5">
      <c r="A347" s="37" t="s">
        <v>1963</v>
      </c>
      <c r="B347" s="123" t="s">
        <v>1743</v>
      </c>
      <c r="C347" s="20" t="s">
        <v>841</v>
      </c>
      <c r="D347" s="124" t="s">
        <v>2009</v>
      </c>
      <c r="E347" s="20" t="s">
        <v>1590</v>
      </c>
      <c r="F347" s="184">
        <v>1</v>
      </c>
      <c r="G347" s="25">
        <v>11127946</v>
      </c>
      <c r="H347" s="25">
        <f t="shared" si="10"/>
        <v>11127946</v>
      </c>
      <c r="I347" s="25">
        <f t="shared" si="11"/>
        <v>12463299.520000001</v>
      </c>
      <c r="J347" s="39" t="s">
        <v>1973</v>
      </c>
      <c r="K347" s="20" t="s">
        <v>26</v>
      </c>
      <c r="L347" s="19"/>
    </row>
    <row r="348" spans="1:12" s="29" customFormat="1" ht="76.5">
      <c r="A348" s="37" t="s">
        <v>1992</v>
      </c>
      <c r="B348" s="101" t="s">
        <v>1997</v>
      </c>
      <c r="C348" s="101" t="s">
        <v>29</v>
      </c>
      <c r="D348" s="101" t="s">
        <v>1998</v>
      </c>
      <c r="E348" s="101" t="s">
        <v>1590</v>
      </c>
      <c r="F348" s="184">
        <v>25</v>
      </c>
      <c r="G348" s="170">
        <v>8500</v>
      </c>
      <c r="H348" s="25">
        <f t="shared" si="10"/>
        <v>212500</v>
      </c>
      <c r="I348" s="25">
        <f t="shared" si="11"/>
        <v>238000.00000000003</v>
      </c>
      <c r="J348" s="95" t="s">
        <v>106</v>
      </c>
      <c r="K348" s="101" t="s">
        <v>1441</v>
      </c>
      <c r="L348" s="19"/>
    </row>
    <row r="349" spans="1:12" s="29" customFormat="1" ht="89.25">
      <c r="A349" s="37" t="s">
        <v>1993</v>
      </c>
      <c r="B349" s="101" t="s">
        <v>1999</v>
      </c>
      <c r="C349" s="101" t="s">
        <v>29</v>
      </c>
      <c r="D349" s="101" t="s">
        <v>2000</v>
      </c>
      <c r="E349" s="101" t="s">
        <v>1590</v>
      </c>
      <c r="F349" s="184">
        <v>5</v>
      </c>
      <c r="G349" s="170">
        <v>8000</v>
      </c>
      <c r="H349" s="25">
        <f t="shared" si="10"/>
        <v>40000</v>
      </c>
      <c r="I349" s="25">
        <f t="shared" si="11"/>
        <v>44800.000000000007</v>
      </c>
      <c r="J349" s="95" t="s">
        <v>106</v>
      </c>
      <c r="K349" s="101" t="s">
        <v>1441</v>
      </c>
      <c r="L349" s="19"/>
    </row>
    <row r="350" spans="1:12" s="29" customFormat="1" ht="58.5" customHeight="1">
      <c r="A350" s="37" t="s">
        <v>1994</v>
      </c>
      <c r="B350" s="101" t="s">
        <v>2001</v>
      </c>
      <c r="C350" s="101" t="s">
        <v>29</v>
      </c>
      <c r="D350" s="101" t="s">
        <v>2002</v>
      </c>
      <c r="E350" s="101" t="s">
        <v>1590</v>
      </c>
      <c r="F350" s="184">
        <v>1</v>
      </c>
      <c r="G350" s="170">
        <v>15000</v>
      </c>
      <c r="H350" s="25">
        <f t="shared" si="10"/>
        <v>15000</v>
      </c>
      <c r="I350" s="25">
        <f t="shared" si="11"/>
        <v>16800</v>
      </c>
      <c r="J350" s="95" t="s">
        <v>106</v>
      </c>
      <c r="K350" s="101" t="s">
        <v>1441</v>
      </c>
      <c r="L350" s="19"/>
    </row>
    <row r="351" spans="1:12" s="29" customFormat="1" ht="110.25" customHeight="1">
      <c r="A351" s="37" t="s">
        <v>1995</v>
      </c>
      <c r="B351" s="30" t="s">
        <v>2003</v>
      </c>
      <c r="C351" s="30" t="s">
        <v>29</v>
      </c>
      <c r="D351" s="30" t="s">
        <v>2004</v>
      </c>
      <c r="E351" s="30" t="s">
        <v>1590</v>
      </c>
      <c r="F351" s="184">
        <v>5</v>
      </c>
      <c r="G351" s="184">
        <v>23505</v>
      </c>
      <c r="H351" s="25">
        <f t="shared" si="10"/>
        <v>117525</v>
      </c>
      <c r="I351" s="25">
        <f t="shared" si="11"/>
        <v>131628</v>
      </c>
      <c r="J351" s="20" t="s">
        <v>106</v>
      </c>
      <c r="K351" s="30" t="s">
        <v>1441</v>
      </c>
      <c r="L351" s="19"/>
    </row>
    <row r="352" spans="1:12" s="29" customFormat="1" ht="127.5">
      <c r="A352" s="37" t="s">
        <v>1996</v>
      </c>
      <c r="B352" s="101" t="s">
        <v>2006</v>
      </c>
      <c r="C352" s="101" t="s">
        <v>29</v>
      </c>
      <c r="D352" s="101" t="s">
        <v>2007</v>
      </c>
      <c r="E352" s="101" t="s">
        <v>1590</v>
      </c>
      <c r="F352" s="184">
        <v>2</v>
      </c>
      <c r="G352" s="170">
        <v>205000</v>
      </c>
      <c r="H352" s="25">
        <f t="shared" si="10"/>
        <v>410000</v>
      </c>
      <c r="I352" s="25">
        <f t="shared" si="11"/>
        <v>459200.00000000006</v>
      </c>
      <c r="J352" s="95" t="s">
        <v>106</v>
      </c>
      <c r="K352" s="101" t="s">
        <v>1441</v>
      </c>
      <c r="L352" s="19"/>
    </row>
    <row r="353" spans="1:12" s="29" customFormat="1" ht="242.25">
      <c r="A353" s="37" t="s">
        <v>2061</v>
      </c>
      <c r="B353" s="20" t="s">
        <v>1098</v>
      </c>
      <c r="C353" s="20" t="s">
        <v>29</v>
      </c>
      <c r="D353" s="168" t="s">
        <v>2067</v>
      </c>
      <c r="E353" s="20" t="s">
        <v>1734</v>
      </c>
      <c r="F353" s="184"/>
      <c r="G353" s="184"/>
      <c r="H353" s="25">
        <f t="shared" si="10"/>
        <v>0</v>
      </c>
      <c r="I353" s="25">
        <f t="shared" si="11"/>
        <v>0</v>
      </c>
      <c r="J353" s="20" t="s">
        <v>1248</v>
      </c>
      <c r="K353" s="20" t="s">
        <v>26</v>
      </c>
      <c r="L353" s="20"/>
    </row>
    <row r="354" spans="1:12" s="29" customFormat="1" ht="178.5">
      <c r="A354" s="37" t="s">
        <v>2062</v>
      </c>
      <c r="B354" s="20" t="s">
        <v>1098</v>
      </c>
      <c r="C354" s="20" t="s">
        <v>29</v>
      </c>
      <c r="D354" s="20" t="s">
        <v>2669</v>
      </c>
      <c r="E354" s="20" t="s">
        <v>1734</v>
      </c>
      <c r="F354" s="184"/>
      <c r="G354" s="184"/>
      <c r="H354" s="25">
        <f t="shared" si="10"/>
        <v>0</v>
      </c>
      <c r="I354" s="25">
        <f t="shared" si="11"/>
        <v>0</v>
      </c>
      <c r="J354" s="20" t="s">
        <v>106</v>
      </c>
      <c r="K354" s="20" t="s">
        <v>26</v>
      </c>
      <c r="L354" s="20"/>
    </row>
    <row r="355" spans="1:12" s="29" customFormat="1" ht="127.5">
      <c r="A355" s="37" t="s">
        <v>2063</v>
      </c>
      <c r="B355" s="20" t="s">
        <v>1098</v>
      </c>
      <c r="C355" s="20" t="s">
        <v>29</v>
      </c>
      <c r="D355" s="20" t="s">
        <v>2064</v>
      </c>
      <c r="E355" s="20" t="s">
        <v>1734</v>
      </c>
      <c r="F355" s="184"/>
      <c r="G355" s="184"/>
      <c r="H355" s="25">
        <f t="shared" si="10"/>
        <v>0</v>
      </c>
      <c r="I355" s="25">
        <f t="shared" si="11"/>
        <v>0</v>
      </c>
      <c r="J355" s="20" t="s">
        <v>106</v>
      </c>
      <c r="K355" s="20" t="s">
        <v>26</v>
      </c>
      <c r="L355" s="20"/>
    </row>
    <row r="356" spans="1:12" s="29" customFormat="1" ht="102">
      <c r="A356" s="37" t="s">
        <v>2066</v>
      </c>
      <c r="B356" s="20" t="s">
        <v>1098</v>
      </c>
      <c r="C356" s="20" t="s">
        <v>29</v>
      </c>
      <c r="D356" s="20" t="s">
        <v>2065</v>
      </c>
      <c r="E356" s="20" t="s">
        <v>1734</v>
      </c>
      <c r="F356" s="184"/>
      <c r="G356" s="184"/>
      <c r="H356" s="25">
        <f t="shared" si="10"/>
        <v>0</v>
      </c>
      <c r="I356" s="25">
        <f t="shared" si="11"/>
        <v>0</v>
      </c>
      <c r="J356" s="20" t="s">
        <v>106</v>
      </c>
      <c r="K356" s="20" t="s">
        <v>26</v>
      </c>
      <c r="L356" s="20"/>
    </row>
    <row r="357" spans="1:12" s="29" customFormat="1" ht="63.75">
      <c r="A357" s="37" t="s">
        <v>2175</v>
      </c>
      <c r="B357" s="20" t="s">
        <v>2314</v>
      </c>
      <c r="C357" s="20" t="s">
        <v>29</v>
      </c>
      <c r="D357" s="20" t="s">
        <v>2211</v>
      </c>
      <c r="E357" s="20" t="s">
        <v>2183</v>
      </c>
      <c r="F357" s="184">
        <v>1200</v>
      </c>
      <c r="G357" s="184">
        <v>2500</v>
      </c>
      <c r="H357" s="25">
        <f t="shared" si="10"/>
        <v>3000000</v>
      </c>
      <c r="I357" s="25">
        <f t="shared" si="11"/>
        <v>3360000.0000000005</v>
      </c>
      <c r="J357" s="20" t="s">
        <v>2162</v>
      </c>
      <c r="K357" s="20" t="s">
        <v>2163</v>
      </c>
      <c r="L357" s="19"/>
    </row>
    <row r="358" spans="1:12" s="29" customFormat="1" ht="306">
      <c r="A358" s="37" t="s">
        <v>2176</v>
      </c>
      <c r="B358" s="69" t="s">
        <v>2164</v>
      </c>
      <c r="C358" s="95" t="s">
        <v>29</v>
      </c>
      <c r="D358" s="131" t="s">
        <v>2296</v>
      </c>
      <c r="E358" s="69" t="s">
        <v>2183</v>
      </c>
      <c r="F358" s="184">
        <v>300</v>
      </c>
      <c r="G358" s="184">
        <v>13800</v>
      </c>
      <c r="H358" s="25">
        <f t="shared" si="10"/>
        <v>4140000</v>
      </c>
      <c r="I358" s="25">
        <f t="shared" si="11"/>
        <v>4636800</v>
      </c>
      <c r="J358" s="69" t="s">
        <v>2162</v>
      </c>
      <c r="K358" s="69" t="s">
        <v>2163</v>
      </c>
      <c r="L358" s="19"/>
    </row>
    <row r="359" spans="1:12" s="29" customFormat="1" ht="191.25">
      <c r="A359" s="37" t="s">
        <v>2177</v>
      </c>
      <c r="B359" s="69" t="s">
        <v>2315</v>
      </c>
      <c r="C359" s="95" t="s">
        <v>29</v>
      </c>
      <c r="D359" s="131" t="s">
        <v>2165</v>
      </c>
      <c r="E359" s="69" t="s">
        <v>2183</v>
      </c>
      <c r="F359" s="184">
        <v>300</v>
      </c>
      <c r="G359" s="184">
        <v>8928.57</v>
      </c>
      <c r="H359" s="25">
        <f t="shared" si="10"/>
        <v>2678571</v>
      </c>
      <c r="I359" s="25">
        <f t="shared" si="11"/>
        <v>2999999.5200000005</v>
      </c>
      <c r="J359" s="69" t="s">
        <v>2162</v>
      </c>
      <c r="K359" s="69" t="s">
        <v>2163</v>
      </c>
      <c r="L359" s="19"/>
    </row>
    <row r="360" spans="1:12" s="29" customFormat="1" ht="63.75">
      <c r="A360" s="37" t="s">
        <v>2178</v>
      </c>
      <c r="B360" s="69" t="s">
        <v>2166</v>
      </c>
      <c r="C360" s="95" t="s">
        <v>29</v>
      </c>
      <c r="D360" s="69" t="s">
        <v>2297</v>
      </c>
      <c r="E360" s="95" t="s">
        <v>1734</v>
      </c>
      <c r="F360" s="184">
        <v>100</v>
      </c>
      <c r="G360" s="184">
        <v>1350</v>
      </c>
      <c r="H360" s="25">
        <f t="shared" si="10"/>
        <v>135000</v>
      </c>
      <c r="I360" s="25">
        <f t="shared" si="11"/>
        <v>151200</v>
      </c>
      <c r="J360" s="69" t="s">
        <v>2162</v>
      </c>
      <c r="K360" s="69" t="s">
        <v>2163</v>
      </c>
      <c r="L360" s="19"/>
    </row>
    <row r="361" spans="1:12" s="29" customFormat="1" ht="63.75">
      <c r="A361" s="37" t="s">
        <v>2179</v>
      </c>
      <c r="B361" s="69" t="s">
        <v>2167</v>
      </c>
      <c r="C361" s="69" t="s">
        <v>2168</v>
      </c>
      <c r="D361" s="69" t="s">
        <v>2169</v>
      </c>
      <c r="E361" s="95" t="s">
        <v>1734</v>
      </c>
      <c r="F361" s="184">
        <v>2852</v>
      </c>
      <c r="G361" s="184">
        <v>1651</v>
      </c>
      <c r="H361" s="25">
        <f t="shared" si="10"/>
        <v>4708652</v>
      </c>
      <c r="I361" s="25">
        <f t="shared" si="11"/>
        <v>5273690.24</v>
      </c>
      <c r="J361" s="69" t="s">
        <v>2162</v>
      </c>
      <c r="K361" s="69" t="s">
        <v>2163</v>
      </c>
      <c r="L361" s="19"/>
    </row>
    <row r="362" spans="1:12" s="29" customFormat="1" ht="63.75">
      <c r="A362" s="37" t="s">
        <v>2180</v>
      </c>
      <c r="B362" s="69" t="s">
        <v>2170</v>
      </c>
      <c r="C362" s="69" t="s">
        <v>2168</v>
      </c>
      <c r="D362" s="69" t="s">
        <v>2171</v>
      </c>
      <c r="E362" s="95" t="s">
        <v>1734</v>
      </c>
      <c r="F362" s="184">
        <v>2852</v>
      </c>
      <c r="G362" s="184">
        <v>4635</v>
      </c>
      <c r="H362" s="25">
        <f t="shared" si="10"/>
        <v>13219020</v>
      </c>
      <c r="I362" s="25">
        <f t="shared" si="11"/>
        <v>14805302.400000002</v>
      </c>
      <c r="J362" s="69" t="s">
        <v>2162</v>
      </c>
      <c r="K362" s="69" t="s">
        <v>2163</v>
      </c>
      <c r="L362" s="19"/>
    </row>
    <row r="363" spans="1:12" s="29" customFormat="1" ht="191.25">
      <c r="A363" s="37" t="s">
        <v>2181</v>
      </c>
      <c r="B363" s="69" t="s">
        <v>2172</v>
      </c>
      <c r="C363" s="95" t="s">
        <v>29</v>
      </c>
      <c r="D363" s="167" t="s">
        <v>2173</v>
      </c>
      <c r="E363" s="95" t="s">
        <v>1734</v>
      </c>
      <c r="F363" s="184">
        <v>2</v>
      </c>
      <c r="G363" s="184">
        <v>709950</v>
      </c>
      <c r="H363" s="25">
        <f t="shared" si="10"/>
        <v>1419900</v>
      </c>
      <c r="I363" s="25">
        <f t="shared" si="11"/>
        <v>1590288.0000000002</v>
      </c>
      <c r="J363" s="69" t="s">
        <v>2174</v>
      </c>
      <c r="K363" s="69" t="s">
        <v>2163</v>
      </c>
      <c r="L363" s="19"/>
    </row>
    <row r="364" spans="1:12" s="29" customFormat="1" ht="63.75">
      <c r="A364" s="37" t="s">
        <v>2182</v>
      </c>
      <c r="B364" s="95" t="s">
        <v>2184</v>
      </c>
      <c r="C364" s="95" t="s">
        <v>29</v>
      </c>
      <c r="D364" s="95" t="s">
        <v>2185</v>
      </c>
      <c r="E364" s="95" t="s">
        <v>1734</v>
      </c>
      <c r="F364" s="184">
        <v>31</v>
      </c>
      <c r="G364" s="184">
        <v>7946.43</v>
      </c>
      <c r="H364" s="25">
        <f t="shared" si="10"/>
        <v>246339.33000000002</v>
      </c>
      <c r="I364" s="25">
        <f t="shared" si="11"/>
        <v>275900.04960000003</v>
      </c>
      <c r="J364" s="95" t="s">
        <v>2162</v>
      </c>
      <c r="K364" s="95" t="s">
        <v>253</v>
      </c>
      <c r="L364" s="19"/>
    </row>
    <row r="365" spans="1:12" s="29" customFormat="1" ht="63.75">
      <c r="A365" s="37" t="s">
        <v>2202</v>
      </c>
      <c r="B365" s="95" t="s">
        <v>2186</v>
      </c>
      <c r="C365" s="95" t="s">
        <v>29</v>
      </c>
      <c r="D365" s="95" t="s">
        <v>2187</v>
      </c>
      <c r="E365" s="95" t="s">
        <v>1734</v>
      </c>
      <c r="F365" s="184">
        <v>20</v>
      </c>
      <c r="G365" s="184">
        <v>4098.21</v>
      </c>
      <c r="H365" s="25">
        <f t="shared" si="10"/>
        <v>81964.2</v>
      </c>
      <c r="I365" s="25">
        <f t="shared" si="11"/>
        <v>91799.90400000001</v>
      </c>
      <c r="J365" s="95" t="s">
        <v>2162</v>
      </c>
      <c r="K365" s="95" t="s">
        <v>253</v>
      </c>
      <c r="L365" s="19"/>
    </row>
    <row r="366" spans="1:12" s="29" customFormat="1" ht="63.75">
      <c r="A366" s="37" t="s">
        <v>2203</v>
      </c>
      <c r="B366" s="95" t="s">
        <v>2188</v>
      </c>
      <c r="C366" s="95" t="s">
        <v>29</v>
      </c>
      <c r="D366" s="95" t="s">
        <v>2189</v>
      </c>
      <c r="E366" s="95" t="s">
        <v>1734</v>
      </c>
      <c r="F366" s="184">
        <v>30</v>
      </c>
      <c r="G366" s="184">
        <v>6241.07</v>
      </c>
      <c r="H366" s="25">
        <f t="shared" si="10"/>
        <v>187232.09999999998</v>
      </c>
      <c r="I366" s="25">
        <f t="shared" si="11"/>
        <v>209699.95199999999</v>
      </c>
      <c r="J366" s="95" t="s">
        <v>2162</v>
      </c>
      <c r="K366" s="95" t="s">
        <v>253</v>
      </c>
      <c r="L366" s="19"/>
    </row>
    <row r="367" spans="1:12" s="29" customFormat="1" ht="63.75">
      <c r="A367" s="37" t="s">
        <v>2204</v>
      </c>
      <c r="B367" s="95" t="s">
        <v>2190</v>
      </c>
      <c r="C367" s="95" t="s">
        <v>29</v>
      </c>
      <c r="D367" s="95" t="s">
        <v>2191</v>
      </c>
      <c r="E367" s="95" t="s">
        <v>1734</v>
      </c>
      <c r="F367" s="184">
        <v>4</v>
      </c>
      <c r="G367" s="184">
        <v>9991.07</v>
      </c>
      <c r="H367" s="25">
        <f t="shared" si="10"/>
        <v>39964.28</v>
      </c>
      <c r="I367" s="25">
        <f t="shared" si="11"/>
        <v>44759.993600000002</v>
      </c>
      <c r="J367" s="95" t="s">
        <v>2162</v>
      </c>
      <c r="K367" s="95" t="s">
        <v>253</v>
      </c>
      <c r="L367" s="19"/>
    </row>
    <row r="368" spans="1:12" s="29" customFormat="1" ht="63.75">
      <c r="A368" s="37" t="s">
        <v>2205</v>
      </c>
      <c r="B368" s="95" t="s">
        <v>2192</v>
      </c>
      <c r="C368" s="95" t="s">
        <v>29</v>
      </c>
      <c r="D368" s="95" t="s">
        <v>2193</v>
      </c>
      <c r="E368" s="95" t="s">
        <v>1684</v>
      </c>
      <c r="F368" s="184">
        <v>41</v>
      </c>
      <c r="G368" s="184">
        <v>7214.29</v>
      </c>
      <c r="H368" s="25">
        <f t="shared" si="10"/>
        <v>295785.89</v>
      </c>
      <c r="I368" s="25">
        <f t="shared" si="11"/>
        <v>331280.19680000003</v>
      </c>
      <c r="J368" s="95" t="s">
        <v>2194</v>
      </c>
      <c r="K368" s="95" t="s">
        <v>253</v>
      </c>
      <c r="L368" s="19"/>
    </row>
    <row r="369" spans="1:12" s="29" customFormat="1" ht="63.75">
      <c r="A369" s="37" t="s">
        <v>2206</v>
      </c>
      <c r="B369" s="95" t="s">
        <v>2195</v>
      </c>
      <c r="C369" s="95" t="s">
        <v>29</v>
      </c>
      <c r="D369" s="101" t="s">
        <v>2196</v>
      </c>
      <c r="E369" s="95" t="s">
        <v>1590</v>
      </c>
      <c r="F369" s="184">
        <v>72</v>
      </c>
      <c r="G369" s="184">
        <v>1696.43</v>
      </c>
      <c r="H369" s="25">
        <f t="shared" si="10"/>
        <v>122142.96</v>
      </c>
      <c r="I369" s="25">
        <f t="shared" si="11"/>
        <v>136800.11520000003</v>
      </c>
      <c r="J369" s="95" t="s">
        <v>2162</v>
      </c>
      <c r="K369" s="95" t="s">
        <v>253</v>
      </c>
      <c r="L369" s="19"/>
    </row>
    <row r="370" spans="1:12" s="29" customFormat="1" ht="63.75">
      <c r="A370" s="37" t="s">
        <v>2207</v>
      </c>
      <c r="B370" s="95" t="s">
        <v>2197</v>
      </c>
      <c r="C370" s="95" t="s">
        <v>29</v>
      </c>
      <c r="D370" s="95" t="s">
        <v>2198</v>
      </c>
      <c r="E370" s="95" t="s">
        <v>1684</v>
      </c>
      <c r="F370" s="184">
        <v>41</v>
      </c>
      <c r="G370" s="184">
        <v>1428.57</v>
      </c>
      <c r="H370" s="25">
        <f t="shared" si="10"/>
        <v>58571.369999999995</v>
      </c>
      <c r="I370" s="25">
        <f t="shared" si="11"/>
        <v>65599.934399999998</v>
      </c>
      <c r="J370" s="95" t="s">
        <v>2162</v>
      </c>
      <c r="K370" s="95" t="s">
        <v>253</v>
      </c>
      <c r="L370" s="19"/>
    </row>
    <row r="371" spans="1:12" s="29" customFormat="1" ht="109.5" customHeight="1">
      <c r="A371" s="37" t="s">
        <v>2208</v>
      </c>
      <c r="B371" s="95" t="s">
        <v>2199</v>
      </c>
      <c r="C371" s="95" t="s">
        <v>29</v>
      </c>
      <c r="D371" s="95" t="s">
        <v>2298</v>
      </c>
      <c r="E371" s="95" t="s">
        <v>1684</v>
      </c>
      <c r="F371" s="184">
        <v>41</v>
      </c>
      <c r="G371" s="184">
        <v>14692.86</v>
      </c>
      <c r="H371" s="25">
        <f t="shared" si="10"/>
        <v>602407.26</v>
      </c>
      <c r="I371" s="25">
        <f t="shared" si="11"/>
        <v>674696.13120000006</v>
      </c>
      <c r="J371" s="95" t="s">
        <v>2162</v>
      </c>
      <c r="K371" s="95" t="s">
        <v>253</v>
      </c>
      <c r="L371" s="19"/>
    </row>
    <row r="372" spans="1:12" s="29" customFormat="1" ht="63.75">
      <c r="A372" s="37" t="s">
        <v>2209</v>
      </c>
      <c r="B372" s="95" t="s">
        <v>2200</v>
      </c>
      <c r="C372" s="95" t="s">
        <v>29</v>
      </c>
      <c r="D372" s="95" t="s">
        <v>2201</v>
      </c>
      <c r="E372" s="95" t="s">
        <v>1684</v>
      </c>
      <c r="F372" s="184">
        <v>41</v>
      </c>
      <c r="G372" s="184">
        <v>13392.85</v>
      </c>
      <c r="H372" s="25">
        <f t="shared" si="10"/>
        <v>549106.85</v>
      </c>
      <c r="I372" s="25">
        <f t="shared" si="11"/>
        <v>614999.67200000002</v>
      </c>
      <c r="J372" s="95" t="s">
        <v>2162</v>
      </c>
      <c r="K372" s="95" t="s">
        <v>253</v>
      </c>
      <c r="L372" s="19"/>
    </row>
    <row r="373" spans="1:12" s="29" customFormat="1" ht="167.25" customHeight="1">
      <c r="A373" s="37" t="s">
        <v>2210</v>
      </c>
      <c r="B373" s="20" t="s">
        <v>2212</v>
      </c>
      <c r="C373" s="20" t="s">
        <v>29</v>
      </c>
      <c r="D373" s="20" t="s">
        <v>3102</v>
      </c>
      <c r="E373" s="20" t="s">
        <v>1590</v>
      </c>
      <c r="F373" s="184">
        <v>9</v>
      </c>
      <c r="G373" s="184">
        <v>40803.57</v>
      </c>
      <c r="H373" s="25">
        <f t="shared" si="10"/>
        <v>367232.13</v>
      </c>
      <c r="I373" s="25">
        <f t="shared" si="11"/>
        <v>411299.98560000007</v>
      </c>
      <c r="J373" s="20" t="s">
        <v>3112</v>
      </c>
      <c r="K373" s="20" t="s">
        <v>1441</v>
      </c>
      <c r="L373" s="19" t="s">
        <v>3101</v>
      </c>
    </row>
    <row r="374" spans="1:12" s="29" customFormat="1" ht="102">
      <c r="A374" s="37" t="s">
        <v>2230</v>
      </c>
      <c r="B374" s="69" t="s">
        <v>2214</v>
      </c>
      <c r="C374" s="69" t="s">
        <v>29</v>
      </c>
      <c r="D374" s="69" t="s">
        <v>2225</v>
      </c>
      <c r="E374" s="69" t="s">
        <v>1590</v>
      </c>
      <c r="F374" s="184">
        <v>12</v>
      </c>
      <c r="G374" s="184">
        <v>47767.85</v>
      </c>
      <c r="H374" s="25">
        <f t="shared" si="10"/>
        <v>573214.19999999995</v>
      </c>
      <c r="I374" s="25">
        <f t="shared" si="11"/>
        <v>641999.90399999998</v>
      </c>
      <c r="J374" s="69" t="s">
        <v>2213</v>
      </c>
      <c r="K374" s="69" t="s">
        <v>1441</v>
      </c>
      <c r="L374" s="19"/>
    </row>
    <row r="375" spans="1:12" s="29" customFormat="1" ht="102">
      <c r="A375" s="37" t="s">
        <v>2231</v>
      </c>
      <c r="B375" s="69" t="s">
        <v>2215</v>
      </c>
      <c r="C375" s="69" t="s">
        <v>29</v>
      </c>
      <c r="D375" s="69" t="s">
        <v>2226</v>
      </c>
      <c r="E375" s="69" t="s">
        <v>1590</v>
      </c>
      <c r="F375" s="184">
        <v>1</v>
      </c>
      <c r="G375" s="184">
        <v>60803.57</v>
      </c>
      <c r="H375" s="25">
        <f t="shared" si="10"/>
        <v>60803.57</v>
      </c>
      <c r="I375" s="25">
        <f t="shared" si="11"/>
        <v>68099.998400000011</v>
      </c>
      <c r="J375" s="69" t="s">
        <v>2213</v>
      </c>
      <c r="K375" s="69" t="s">
        <v>1441</v>
      </c>
      <c r="L375" s="19"/>
    </row>
    <row r="376" spans="1:12" s="29" customFormat="1" ht="216.75">
      <c r="A376" s="37" t="s">
        <v>2232</v>
      </c>
      <c r="B376" s="69" t="s">
        <v>2216</v>
      </c>
      <c r="C376" s="69" t="s">
        <v>841</v>
      </c>
      <c r="D376" s="69" t="s">
        <v>2525</v>
      </c>
      <c r="E376" s="69" t="s">
        <v>1590</v>
      </c>
      <c r="F376" s="184">
        <v>430</v>
      </c>
      <c r="G376" s="184">
        <v>43303.57</v>
      </c>
      <c r="H376" s="25">
        <f t="shared" si="10"/>
        <v>18620535.100000001</v>
      </c>
      <c r="I376" s="25">
        <f t="shared" si="11"/>
        <v>20854999.312000003</v>
      </c>
      <c r="J376" s="69" t="s">
        <v>2213</v>
      </c>
      <c r="K376" s="69" t="s">
        <v>1441</v>
      </c>
      <c r="L376" s="19"/>
    </row>
    <row r="377" spans="1:12" s="29" customFormat="1" ht="89.25">
      <c r="A377" s="37" t="s">
        <v>2233</v>
      </c>
      <c r="B377" s="69" t="s">
        <v>2217</v>
      </c>
      <c r="C377" s="69" t="s">
        <v>29</v>
      </c>
      <c r="D377" s="30" t="s">
        <v>2327</v>
      </c>
      <c r="E377" s="69" t="s">
        <v>1590</v>
      </c>
      <c r="F377" s="184">
        <v>1</v>
      </c>
      <c r="G377" s="184">
        <v>11428.57</v>
      </c>
      <c r="H377" s="25">
        <f t="shared" si="10"/>
        <v>11428.57</v>
      </c>
      <c r="I377" s="25">
        <f t="shared" si="11"/>
        <v>12799.9984</v>
      </c>
      <c r="J377" s="69" t="s">
        <v>2213</v>
      </c>
      <c r="K377" s="69" t="s">
        <v>1441</v>
      </c>
      <c r="L377" s="19"/>
    </row>
    <row r="378" spans="1:12" s="29" customFormat="1" ht="76.5">
      <c r="A378" s="37" t="s">
        <v>2234</v>
      </c>
      <c r="B378" s="69" t="s">
        <v>2218</v>
      </c>
      <c r="C378" s="69" t="s">
        <v>29</v>
      </c>
      <c r="D378" s="131" t="s">
        <v>2227</v>
      </c>
      <c r="E378" s="69" t="s">
        <v>1590</v>
      </c>
      <c r="F378" s="184">
        <v>12</v>
      </c>
      <c r="G378" s="184">
        <v>22142.5</v>
      </c>
      <c r="H378" s="25">
        <f t="shared" si="10"/>
        <v>265710</v>
      </c>
      <c r="I378" s="25">
        <f t="shared" si="11"/>
        <v>297595.2</v>
      </c>
      <c r="J378" s="69" t="s">
        <v>2213</v>
      </c>
      <c r="K378" s="69" t="s">
        <v>1441</v>
      </c>
      <c r="L378" s="19"/>
    </row>
    <row r="379" spans="1:12" s="29" customFormat="1" ht="102">
      <c r="A379" s="37" t="s">
        <v>2235</v>
      </c>
      <c r="B379" s="131" t="s">
        <v>2219</v>
      </c>
      <c r="C379" s="69" t="s">
        <v>29</v>
      </c>
      <c r="D379" s="69" t="s">
        <v>2228</v>
      </c>
      <c r="E379" s="69" t="s">
        <v>1590</v>
      </c>
      <c r="F379" s="184">
        <v>10</v>
      </c>
      <c r="G379" s="184">
        <v>28125</v>
      </c>
      <c r="H379" s="25">
        <f t="shared" si="10"/>
        <v>281250</v>
      </c>
      <c r="I379" s="25">
        <f t="shared" si="11"/>
        <v>315000.00000000006</v>
      </c>
      <c r="J379" s="69" t="s">
        <v>2213</v>
      </c>
      <c r="K379" s="69" t="s">
        <v>1441</v>
      </c>
      <c r="L379" s="19"/>
    </row>
    <row r="380" spans="1:12" s="29" customFormat="1" ht="63.75">
      <c r="A380" s="37" t="s">
        <v>2236</v>
      </c>
      <c r="B380" s="69" t="s">
        <v>2220</v>
      </c>
      <c r="C380" s="69" t="s">
        <v>29</v>
      </c>
      <c r="D380" s="69" t="s">
        <v>2229</v>
      </c>
      <c r="E380" s="69" t="s">
        <v>1590</v>
      </c>
      <c r="F380" s="184">
        <v>4</v>
      </c>
      <c r="G380" s="184">
        <v>44642.85</v>
      </c>
      <c r="H380" s="25">
        <f t="shared" si="10"/>
        <v>178571.4</v>
      </c>
      <c r="I380" s="25">
        <f t="shared" si="11"/>
        <v>199999.96800000002</v>
      </c>
      <c r="J380" s="69" t="s">
        <v>2213</v>
      </c>
      <c r="K380" s="69" t="s">
        <v>1441</v>
      </c>
      <c r="L380" s="19"/>
    </row>
    <row r="381" spans="1:12" s="29" customFormat="1" ht="127.5">
      <c r="A381" s="37" t="s">
        <v>2237</v>
      </c>
      <c r="B381" s="69" t="s">
        <v>2221</v>
      </c>
      <c r="C381" s="69" t="s">
        <v>29</v>
      </c>
      <c r="D381" s="69" t="s">
        <v>2266</v>
      </c>
      <c r="E381" s="69" t="s">
        <v>1590</v>
      </c>
      <c r="F381" s="184">
        <v>16</v>
      </c>
      <c r="G381" s="184">
        <v>14732.14</v>
      </c>
      <c r="H381" s="25">
        <f t="shared" si="10"/>
        <v>235714.24</v>
      </c>
      <c r="I381" s="25">
        <f t="shared" si="11"/>
        <v>263999.94880000001</v>
      </c>
      <c r="J381" s="69" t="s">
        <v>2213</v>
      </c>
      <c r="K381" s="69" t="s">
        <v>1441</v>
      </c>
      <c r="L381" s="19"/>
    </row>
    <row r="382" spans="1:12" s="29" customFormat="1" ht="165.75">
      <c r="A382" s="37" t="s">
        <v>2238</v>
      </c>
      <c r="B382" s="69" t="s">
        <v>2222</v>
      </c>
      <c r="C382" s="19" t="s">
        <v>29</v>
      </c>
      <c r="D382" s="69" t="s">
        <v>2241</v>
      </c>
      <c r="E382" s="69" t="s">
        <v>1590</v>
      </c>
      <c r="F382" s="184">
        <v>16</v>
      </c>
      <c r="G382" s="184">
        <v>51785.71</v>
      </c>
      <c r="H382" s="25">
        <f t="shared" si="10"/>
        <v>828571.36</v>
      </c>
      <c r="I382" s="25">
        <f t="shared" si="11"/>
        <v>927999.92320000008</v>
      </c>
      <c r="J382" s="69" t="s">
        <v>2213</v>
      </c>
      <c r="K382" s="69" t="s">
        <v>1441</v>
      </c>
      <c r="L382" s="19"/>
    </row>
    <row r="383" spans="1:12" s="29" customFormat="1" ht="127.5">
      <c r="A383" s="37" t="s">
        <v>2239</v>
      </c>
      <c r="B383" s="131" t="s">
        <v>2223</v>
      </c>
      <c r="C383" s="19" t="s">
        <v>29</v>
      </c>
      <c r="D383" s="69" t="s">
        <v>2270</v>
      </c>
      <c r="E383" s="69" t="s">
        <v>1590</v>
      </c>
      <c r="F383" s="184">
        <v>40</v>
      </c>
      <c r="G383" s="184">
        <v>56000</v>
      </c>
      <c r="H383" s="25">
        <f t="shared" si="10"/>
        <v>2240000</v>
      </c>
      <c r="I383" s="25">
        <f t="shared" si="11"/>
        <v>2508800.0000000005</v>
      </c>
      <c r="J383" s="69" t="s">
        <v>2213</v>
      </c>
      <c r="K383" s="69" t="s">
        <v>1441</v>
      </c>
      <c r="L383" s="19"/>
    </row>
    <row r="384" spans="1:12" s="29" customFormat="1" ht="89.25">
      <c r="A384" s="37" t="s">
        <v>2240</v>
      </c>
      <c r="B384" s="131" t="s">
        <v>2224</v>
      </c>
      <c r="C384" s="19" t="s">
        <v>29</v>
      </c>
      <c r="D384" s="131" t="s">
        <v>2242</v>
      </c>
      <c r="E384" s="69" t="s">
        <v>1590</v>
      </c>
      <c r="F384" s="184">
        <v>650</v>
      </c>
      <c r="G384" s="184">
        <v>5044.6400000000003</v>
      </c>
      <c r="H384" s="25">
        <f t="shared" si="10"/>
        <v>3279016</v>
      </c>
      <c r="I384" s="25">
        <f t="shared" si="11"/>
        <v>3672497.9200000004</v>
      </c>
      <c r="J384" s="69" t="s">
        <v>2213</v>
      </c>
      <c r="K384" s="69" t="s">
        <v>1441</v>
      </c>
      <c r="L384" s="19"/>
    </row>
    <row r="385" spans="1:12" s="29" customFormat="1" ht="280.5">
      <c r="A385" s="37" t="s">
        <v>2319</v>
      </c>
      <c r="B385" s="131" t="s">
        <v>2321</v>
      </c>
      <c r="C385" s="19" t="s">
        <v>29</v>
      </c>
      <c r="D385" s="19" t="s">
        <v>2322</v>
      </c>
      <c r="E385" s="69" t="s">
        <v>1590</v>
      </c>
      <c r="F385" s="184">
        <v>1</v>
      </c>
      <c r="G385" s="184">
        <v>26933036</v>
      </c>
      <c r="H385" s="25">
        <f t="shared" si="10"/>
        <v>26933036</v>
      </c>
      <c r="I385" s="25">
        <f t="shared" si="11"/>
        <v>30165000.320000004</v>
      </c>
      <c r="J385" s="69" t="s">
        <v>2320</v>
      </c>
      <c r="K385" s="69" t="s">
        <v>1441</v>
      </c>
      <c r="L385" s="19"/>
    </row>
    <row r="386" spans="1:12" s="29" customFormat="1" ht="76.5">
      <c r="A386" s="37" t="s">
        <v>2339</v>
      </c>
      <c r="B386" s="95" t="s">
        <v>2334</v>
      </c>
      <c r="C386" s="19" t="s">
        <v>841</v>
      </c>
      <c r="D386" s="95" t="s">
        <v>2340</v>
      </c>
      <c r="E386" s="95" t="s">
        <v>842</v>
      </c>
      <c r="F386" s="184">
        <v>27638</v>
      </c>
      <c r="G386" s="184">
        <v>160</v>
      </c>
      <c r="H386" s="25">
        <f>F386*G386</f>
        <v>4422080</v>
      </c>
      <c r="I386" s="25">
        <f t="shared" si="11"/>
        <v>4952729.6000000006</v>
      </c>
      <c r="J386" s="95" t="s">
        <v>1516</v>
      </c>
      <c r="K386" s="101" t="s">
        <v>1517</v>
      </c>
      <c r="L386" s="19"/>
    </row>
    <row r="387" spans="1:12" s="29" customFormat="1" ht="111" customHeight="1">
      <c r="A387" s="95">
        <v>371</v>
      </c>
      <c r="B387" s="50" t="s">
        <v>2342</v>
      </c>
      <c r="C387" s="19" t="s">
        <v>29</v>
      </c>
      <c r="D387" s="50" t="s">
        <v>2343</v>
      </c>
      <c r="E387" s="69" t="s">
        <v>1590</v>
      </c>
      <c r="F387" s="25">
        <v>50</v>
      </c>
      <c r="G387" s="25">
        <v>160.71</v>
      </c>
      <c r="H387" s="25">
        <f t="shared" si="10"/>
        <v>8035.5</v>
      </c>
      <c r="I387" s="25">
        <f t="shared" si="11"/>
        <v>8999.76</v>
      </c>
      <c r="J387" s="19" t="s">
        <v>2344</v>
      </c>
      <c r="K387" s="69" t="s">
        <v>1441</v>
      </c>
      <c r="L387" s="19"/>
    </row>
    <row r="388" spans="1:12" s="29" customFormat="1" ht="108.75" customHeight="1">
      <c r="A388" s="95">
        <v>372</v>
      </c>
      <c r="B388" s="50" t="s">
        <v>2345</v>
      </c>
      <c r="C388" s="19" t="s">
        <v>29</v>
      </c>
      <c r="D388" s="50" t="s">
        <v>2346</v>
      </c>
      <c r="E388" s="69" t="s">
        <v>1590</v>
      </c>
      <c r="F388" s="25">
        <v>50</v>
      </c>
      <c r="G388" s="25">
        <v>182.14</v>
      </c>
      <c r="H388" s="25">
        <f t="shared" si="10"/>
        <v>9107</v>
      </c>
      <c r="I388" s="25">
        <f t="shared" si="11"/>
        <v>10199.84</v>
      </c>
      <c r="J388" s="19" t="s">
        <v>2344</v>
      </c>
      <c r="K388" s="69" t="s">
        <v>1441</v>
      </c>
      <c r="L388" s="19"/>
    </row>
    <row r="389" spans="1:12" s="29" customFormat="1" ht="109.5" customHeight="1">
      <c r="A389" s="95">
        <v>373</v>
      </c>
      <c r="B389" s="50" t="s">
        <v>2347</v>
      </c>
      <c r="C389" s="19" t="s">
        <v>29</v>
      </c>
      <c r="D389" s="50" t="s">
        <v>2348</v>
      </c>
      <c r="E389" s="69" t="s">
        <v>1590</v>
      </c>
      <c r="F389" s="25">
        <v>50</v>
      </c>
      <c r="G389" s="25">
        <v>192.86</v>
      </c>
      <c r="H389" s="25">
        <f t="shared" si="10"/>
        <v>9643</v>
      </c>
      <c r="I389" s="25">
        <f t="shared" si="11"/>
        <v>10800.160000000002</v>
      </c>
      <c r="J389" s="19" t="s">
        <v>2344</v>
      </c>
      <c r="K389" s="69" t="s">
        <v>1441</v>
      </c>
      <c r="L389" s="19"/>
    </row>
    <row r="390" spans="1:12" s="29" customFormat="1" ht="108.75" customHeight="1">
      <c r="A390" s="95">
        <v>374</v>
      </c>
      <c r="B390" s="50" t="s">
        <v>2349</v>
      </c>
      <c r="C390" s="19" t="s">
        <v>29</v>
      </c>
      <c r="D390" s="50" t="s">
        <v>2350</v>
      </c>
      <c r="E390" s="69" t="s">
        <v>1590</v>
      </c>
      <c r="F390" s="25">
        <v>100</v>
      </c>
      <c r="G390" s="25">
        <v>214.29</v>
      </c>
      <c r="H390" s="25">
        <f t="shared" si="10"/>
        <v>21429</v>
      </c>
      <c r="I390" s="25">
        <f t="shared" si="11"/>
        <v>24000.480000000003</v>
      </c>
      <c r="J390" s="19" t="s">
        <v>2344</v>
      </c>
      <c r="K390" s="69" t="s">
        <v>1441</v>
      </c>
      <c r="L390" s="19"/>
    </row>
    <row r="391" spans="1:12" s="29" customFormat="1" ht="108.75" customHeight="1">
      <c r="A391" s="95">
        <v>375</v>
      </c>
      <c r="B391" s="50" t="s">
        <v>2351</v>
      </c>
      <c r="C391" s="19" t="s">
        <v>29</v>
      </c>
      <c r="D391" s="50" t="s">
        <v>2352</v>
      </c>
      <c r="E391" s="69" t="s">
        <v>1590</v>
      </c>
      <c r="F391" s="25">
        <v>100</v>
      </c>
      <c r="G391" s="25">
        <v>257.14</v>
      </c>
      <c r="H391" s="25">
        <f t="shared" si="10"/>
        <v>25714</v>
      </c>
      <c r="I391" s="25">
        <f t="shared" si="11"/>
        <v>28799.680000000004</v>
      </c>
      <c r="J391" s="19" t="s">
        <v>2344</v>
      </c>
      <c r="K391" s="69" t="s">
        <v>1441</v>
      </c>
      <c r="L391" s="19"/>
    </row>
    <row r="392" spans="1:12" s="29" customFormat="1" ht="102">
      <c r="A392" s="95">
        <v>376</v>
      </c>
      <c r="B392" s="50" t="s">
        <v>2353</v>
      </c>
      <c r="C392" s="19" t="s">
        <v>29</v>
      </c>
      <c r="D392" s="50" t="s">
        <v>2354</v>
      </c>
      <c r="E392" s="69" t="s">
        <v>1590</v>
      </c>
      <c r="F392" s="25">
        <v>100</v>
      </c>
      <c r="G392" s="25">
        <v>321.43</v>
      </c>
      <c r="H392" s="25">
        <f t="shared" si="10"/>
        <v>32143</v>
      </c>
      <c r="I392" s="25">
        <f t="shared" si="11"/>
        <v>36000.160000000003</v>
      </c>
      <c r="J392" s="19" t="s">
        <v>2344</v>
      </c>
      <c r="K392" s="69" t="s">
        <v>1441</v>
      </c>
      <c r="L392" s="19"/>
    </row>
    <row r="393" spans="1:12" s="29" customFormat="1" ht="102">
      <c r="A393" s="95">
        <v>377</v>
      </c>
      <c r="B393" s="50" t="s">
        <v>2355</v>
      </c>
      <c r="C393" s="19" t="s">
        <v>29</v>
      </c>
      <c r="D393" s="50" t="s">
        <v>2356</v>
      </c>
      <c r="E393" s="69" t="s">
        <v>1590</v>
      </c>
      <c r="F393" s="25">
        <v>100</v>
      </c>
      <c r="G393" s="25">
        <v>385.71</v>
      </c>
      <c r="H393" s="25">
        <f t="shared" si="10"/>
        <v>38571</v>
      </c>
      <c r="I393" s="25">
        <f t="shared" si="11"/>
        <v>43199.520000000004</v>
      </c>
      <c r="J393" s="19" t="s">
        <v>2344</v>
      </c>
      <c r="K393" s="69" t="s">
        <v>1441</v>
      </c>
      <c r="L393" s="19"/>
    </row>
    <row r="394" spans="1:12" s="29" customFormat="1" ht="102">
      <c r="A394" s="95">
        <v>378</v>
      </c>
      <c r="B394" s="50" t="s">
        <v>2357</v>
      </c>
      <c r="C394" s="19" t="s">
        <v>29</v>
      </c>
      <c r="D394" s="50" t="s">
        <v>2358</v>
      </c>
      <c r="E394" s="69" t="s">
        <v>1590</v>
      </c>
      <c r="F394" s="25">
        <v>100</v>
      </c>
      <c r="G394" s="25">
        <v>450</v>
      </c>
      <c r="H394" s="25">
        <f t="shared" si="10"/>
        <v>45000</v>
      </c>
      <c r="I394" s="25">
        <f t="shared" si="11"/>
        <v>50400.000000000007</v>
      </c>
      <c r="J394" s="19" t="s">
        <v>2344</v>
      </c>
      <c r="K394" s="69" t="s">
        <v>1441</v>
      </c>
      <c r="L394" s="19"/>
    </row>
    <row r="395" spans="1:12" s="29" customFormat="1" ht="51">
      <c r="A395" s="95">
        <v>379</v>
      </c>
      <c r="B395" s="19" t="s">
        <v>2359</v>
      </c>
      <c r="C395" s="19" t="s">
        <v>29</v>
      </c>
      <c r="D395" s="19" t="s">
        <v>2360</v>
      </c>
      <c r="E395" s="69" t="s">
        <v>1590</v>
      </c>
      <c r="F395" s="25">
        <v>100</v>
      </c>
      <c r="G395" s="25">
        <v>750</v>
      </c>
      <c r="H395" s="25">
        <f t="shared" si="10"/>
        <v>75000</v>
      </c>
      <c r="I395" s="25">
        <f t="shared" si="11"/>
        <v>84000.000000000015</v>
      </c>
      <c r="J395" s="19" t="s">
        <v>1397</v>
      </c>
      <c r="K395" s="69" t="s">
        <v>1441</v>
      </c>
      <c r="L395" s="19"/>
    </row>
    <row r="396" spans="1:12" s="29" customFormat="1" ht="51">
      <c r="A396" s="95">
        <v>380</v>
      </c>
      <c r="B396" s="19" t="s">
        <v>2361</v>
      </c>
      <c r="C396" s="19" t="s">
        <v>29</v>
      </c>
      <c r="D396" s="19" t="s">
        <v>2362</v>
      </c>
      <c r="E396" s="50" t="s">
        <v>993</v>
      </c>
      <c r="F396" s="176">
        <v>50</v>
      </c>
      <c r="G396" s="176">
        <v>222.4</v>
      </c>
      <c r="H396" s="25">
        <f t="shared" si="10"/>
        <v>11120</v>
      </c>
      <c r="I396" s="25">
        <f t="shared" si="11"/>
        <v>12454.400000000001</v>
      </c>
      <c r="J396" s="19" t="s">
        <v>2363</v>
      </c>
      <c r="K396" s="69" t="s">
        <v>1441</v>
      </c>
      <c r="L396" s="19"/>
    </row>
    <row r="397" spans="1:12" s="29" customFormat="1" ht="51">
      <c r="A397" s="95">
        <v>381</v>
      </c>
      <c r="B397" s="19" t="s">
        <v>2364</v>
      </c>
      <c r="C397" s="19" t="s">
        <v>29</v>
      </c>
      <c r="D397" s="19" t="s">
        <v>2365</v>
      </c>
      <c r="E397" s="50" t="s">
        <v>993</v>
      </c>
      <c r="F397" s="176">
        <v>50</v>
      </c>
      <c r="G397" s="176">
        <v>289.7</v>
      </c>
      <c r="H397" s="25">
        <f t="shared" si="10"/>
        <v>14485</v>
      </c>
      <c r="I397" s="25">
        <f t="shared" si="11"/>
        <v>16223.2</v>
      </c>
      <c r="J397" s="19" t="s">
        <v>2363</v>
      </c>
      <c r="K397" s="69" t="s">
        <v>1441</v>
      </c>
      <c r="L397" s="19"/>
    </row>
    <row r="398" spans="1:12" s="29" customFormat="1" ht="51">
      <c r="A398" s="95">
        <v>382</v>
      </c>
      <c r="B398" s="19" t="s">
        <v>2366</v>
      </c>
      <c r="C398" s="19" t="s">
        <v>29</v>
      </c>
      <c r="D398" s="19" t="s">
        <v>2367</v>
      </c>
      <c r="E398" s="50" t="s">
        <v>993</v>
      </c>
      <c r="F398" s="176">
        <v>50</v>
      </c>
      <c r="G398" s="176">
        <v>355</v>
      </c>
      <c r="H398" s="25">
        <f t="shared" si="10"/>
        <v>17750</v>
      </c>
      <c r="I398" s="25">
        <f t="shared" si="11"/>
        <v>19880.000000000004</v>
      </c>
      <c r="J398" s="19" t="s">
        <v>2363</v>
      </c>
      <c r="K398" s="69" t="s">
        <v>1441</v>
      </c>
      <c r="L398" s="19"/>
    </row>
    <row r="399" spans="1:12" s="29" customFormat="1" ht="51">
      <c r="A399" s="95">
        <v>383</v>
      </c>
      <c r="B399" s="19" t="s">
        <v>2368</v>
      </c>
      <c r="C399" s="19" t="s">
        <v>29</v>
      </c>
      <c r="D399" s="19" t="s">
        <v>2369</v>
      </c>
      <c r="E399" s="50" t="s">
        <v>993</v>
      </c>
      <c r="F399" s="176">
        <v>50</v>
      </c>
      <c r="G399" s="176">
        <v>481</v>
      </c>
      <c r="H399" s="25">
        <f t="shared" si="10"/>
        <v>24050</v>
      </c>
      <c r="I399" s="25">
        <f t="shared" si="11"/>
        <v>26936.000000000004</v>
      </c>
      <c r="J399" s="19" t="s">
        <v>2363</v>
      </c>
      <c r="K399" s="69" t="s">
        <v>1441</v>
      </c>
      <c r="L399" s="19"/>
    </row>
    <row r="400" spans="1:12" s="29" customFormat="1" ht="51">
      <c r="A400" s="95">
        <v>384</v>
      </c>
      <c r="B400" s="19" t="s">
        <v>2370</v>
      </c>
      <c r="C400" s="19" t="s">
        <v>29</v>
      </c>
      <c r="D400" s="19" t="s">
        <v>2371</v>
      </c>
      <c r="E400" s="50" t="s">
        <v>993</v>
      </c>
      <c r="F400" s="176">
        <v>50</v>
      </c>
      <c r="G400" s="176">
        <v>587</v>
      </c>
      <c r="H400" s="25">
        <f t="shared" si="10"/>
        <v>29350</v>
      </c>
      <c r="I400" s="25">
        <f t="shared" si="11"/>
        <v>32872</v>
      </c>
      <c r="J400" s="19" t="s">
        <v>2363</v>
      </c>
      <c r="K400" s="69" t="s">
        <v>1441</v>
      </c>
      <c r="L400" s="19"/>
    </row>
    <row r="401" spans="1:12" s="29" customFormat="1" ht="51">
      <c r="A401" s="95">
        <v>385</v>
      </c>
      <c r="B401" s="19" t="s">
        <v>2372</v>
      </c>
      <c r="C401" s="19" t="s">
        <v>29</v>
      </c>
      <c r="D401" s="19" t="s">
        <v>2373</v>
      </c>
      <c r="E401" s="50" t="s">
        <v>993</v>
      </c>
      <c r="F401" s="176">
        <v>30</v>
      </c>
      <c r="G401" s="176">
        <v>732</v>
      </c>
      <c r="H401" s="25">
        <f t="shared" si="10"/>
        <v>21960</v>
      </c>
      <c r="I401" s="25">
        <f t="shared" si="11"/>
        <v>24595.200000000001</v>
      </c>
      <c r="J401" s="19" t="s">
        <v>2363</v>
      </c>
      <c r="K401" s="69" t="s">
        <v>1441</v>
      </c>
      <c r="L401" s="19"/>
    </row>
    <row r="402" spans="1:12" s="29" customFormat="1" ht="51">
      <c r="A402" s="95">
        <v>386</v>
      </c>
      <c r="B402" s="19" t="s">
        <v>2374</v>
      </c>
      <c r="C402" s="19" t="s">
        <v>29</v>
      </c>
      <c r="D402" s="19" t="s">
        <v>2375</v>
      </c>
      <c r="E402" s="50" t="s">
        <v>993</v>
      </c>
      <c r="F402" s="176">
        <v>30</v>
      </c>
      <c r="G402" s="176">
        <v>835</v>
      </c>
      <c r="H402" s="25">
        <f t="shared" ref="H402:H465" si="12">F402*G402</f>
        <v>25050</v>
      </c>
      <c r="I402" s="25">
        <f t="shared" ref="I402:I465" si="13">H402*1.12</f>
        <v>28056.000000000004</v>
      </c>
      <c r="J402" s="19" t="s">
        <v>2363</v>
      </c>
      <c r="K402" s="69" t="s">
        <v>1441</v>
      </c>
      <c r="L402" s="19"/>
    </row>
    <row r="403" spans="1:12" s="29" customFormat="1" ht="51">
      <c r="A403" s="95">
        <v>387</v>
      </c>
      <c r="B403" s="19" t="s">
        <v>2376</v>
      </c>
      <c r="C403" s="19" t="s">
        <v>29</v>
      </c>
      <c r="D403" s="19" t="s">
        <v>2362</v>
      </c>
      <c r="E403" s="50" t="s">
        <v>993</v>
      </c>
      <c r="F403" s="176">
        <v>30</v>
      </c>
      <c r="G403" s="176">
        <v>1244</v>
      </c>
      <c r="H403" s="25">
        <f t="shared" si="12"/>
        <v>37320</v>
      </c>
      <c r="I403" s="25">
        <f t="shared" si="13"/>
        <v>41798.400000000001</v>
      </c>
      <c r="J403" s="19" t="s">
        <v>2363</v>
      </c>
      <c r="K403" s="69" t="s">
        <v>1441</v>
      </c>
      <c r="L403" s="19"/>
    </row>
    <row r="404" spans="1:12" s="29" customFormat="1" ht="51">
      <c r="A404" s="95">
        <v>388</v>
      </c>
      <c r="B404" s="19" t="s">
        <v>2377</v>
      </c>
      <c r="C404" s="19" t="s">
        <v>29</v>
      </c>
      <c r="D404" s="19" t="s">
        <v>2362</v>
      </c>
      <c r="E404" s="50" t="s">
        <v>993</v>
      </c>
      <c r="F404" s="176">
        <v>30</v>
      </c>
      <c r="G404" s="176">
        <v>1290</v>
      </c>
      <c r="H404" s="25">
        <f t="shared" si="12"/>
        <v>38700</v>
      </c>
      <c r="I404" s="25">
        <f t="shared" si="13"/>
        <v>43344.000000000007</v>
      </c>
      <c r="J404" s="19" t="s">
        <v>2363</v>
      </c>
      <c r="K404" s="69" t="s">
        <v>1441</v>
      </c>
      <c r="L404" s="19"/>
    </row>
    <row r="405" spans="1:12" s="29" customFormat="1" ht="51">
      <c r="A405" s="95">
        <v>389</v>
      </c>
      <c r="B405" s="19" t="s">
        <v>2378</v>
      </c>
      <c r="C405" s="19" t="s">
        <v>29</v>
      </c>
      <c r="D405" s="19" t="s">
        <v>2362</v>
      </c>
      <c r="E405" s="50" t="s">
        <v>993</v>
      </c>
      <c r="F405" s="176">
        <v>30</v>
      </c>
      <c r="G405" s="176">
        <v>2320</v>
      </c>
      <c r="H405" s="25">
        <f t="shared" si="12"/>
        <v>69600</v>
      </c>
      <c r="I405" s="25">
        <f t="shared" si="13"/>
        <v>77952.000000000015</v>
      </c>
      <c r="J405" s="19" t="s">
        <v>2363</v>
      </c>
      <c r="K405" s="69" t="s">
        <v>1441</v>
      </c>
      <c r="L405" s="19"/>
    </row>
    <row r="406" spans="1:12" s="29" customFormat="1" ht="51">
      <c r="A406" s="95">
        <v>390</v>
      </c>
      <c r="B406" s="19" t="s">
        <v>2379</v>
      </c>
      <c r="C406" s="19" t="s">
        <v>29</v>
      </c>
      <c r="D406" s="19" t="s">
        <v>2362</v>
      </c>
      <c r="E406" s="50" t="s">
        <v>993</v>
      </c>
      <c r="F406" s="176">
        <v>30</v>
      </c>
      <c r="G406" s="176">
        <v>2780</v>
      </c>
      <c r="H406" s="25">
        <f t="shared" si="12"/>
        <v>83400</v>
      </c>
      <c r="I406" s="25">
        <f t="shared" si="13"/>
        <v>93408.000000000015</v>
      </c>
      <c r="J406" s="19" t="s">
        <v>2363</v>
      </c>
      <c r="K406" s="69" t="s">
        <v>1441</v>
      </c>
      <c r="L406" s="19"/>
    </row>
    <row r="407" spans="1:12" s="29" customFormat="1" ht="204">
      <c r="A407" s="95">
        <v>391</v>
      </c>
      <c r="B407" s="19" t="s">
        <v>2380</v>
      </c>
      <c r="C407" s="19" t="s">
        <v>29</v>
      </c>
      <c r="D407" s="19" t="s">
        <v>2381</v>
      </c>
      <c r="E407" s="69" t="s">
        <v>1590</v>
      </c>
      <c r="F407" s="25">
        <v>2</v>
      </c>
      <c r="G407" s="25">
        <v>11785.71</v>
      </c>
      <c r="H407" s="25">
        <f t="shared" si="12"/>
        <v>23571.42</v>
      </c>
      <c r="I407" s="25">
        <f t="shared" si="13"/>
        <v>26399.990399999999</v>
      </c>
      <c r="J407" s="19" t="s">
        <v>1397</v>
      </c>
      <c r="K407" s="69" t="s">
        <v>1441</v>
      </c>
      <c r="L407" s="19"/>
    </row>
    <row r="408" spans="1:12" s="29" customFormat="1" ht="204">
      <c r="A408" s="95">
        <v>392</v>
      </c>
      <c r="B408" s="19" t="s">
        <v>2382</v>
      </c>
      <c r="C408" s="19" t="s">
        <v>29</v>
      </c>
      <c r="D408" s="19" t="s">
        <v>2383</v>
      </c>
      <c r="E408" s="69" t="s">
        <v>1590</v>
      </c>
      <c r="F408" s="25">
        <v>1</v>
      </c>
      <c r="G408" s="25">
        <v>15000</v>
      </c>
      <c r="H408" s="25">
        <f t="shared" si="12"/>
        <v>15000</v>
      </c>
      <c r="I408" s="25">
        <f t="shared" si="13"/>
        <v>16800</v>
      </c>
      <c r="J408" s="19" t="s">
        <v>1397</v>
      </c>
      <c r="K408" s="69" t="s">
        <v>1441</v>
      </c>
      <c r="L408" s="19"/>
    </row>
    <row r="409" spans="1:12" s="29" customFormat="1" ht="204">
      <c r="A409" s="95">
        <v>393</v>
      </c>
      <c r="B409" s="19" t="s">
        <v>2384</v>
      </c>
      <c r="C409" s="19" t="s">
        <v>29</v>
      </c>
      <c r="D409" s="19" t="s">
        <v>2385</v>
      </c>
      <c r="E409" s="69" t="s">
        <v>1590</v>
      </c>
      <c r="F409" s="25">
        <v>1</v>
      </c>
      <c r="G409" s="25">
        <v>24107.14</v>
      </c>
      <c r="H409" s="25">
        <f t="shared" si="12"/>
        <v>24107.14</v>
      </c>
      <c r="I409" s="25">
        <f t="shared" si="13"/>
        <v>26999.996800000001</v>
      </c>
      <c r="J409" s="19" t="s">
        <v>1397</v>
      </c>
      <c r="K409" s="69" t="s">
        <v>1441</v>
      </c>
      <c r="L409" s="19"/>
    </row>
    <row r="410" spans="1:12" s="29" customFormat="1" ht="204">
      <c r="A410" s="95">
        <v>394</v>
      </c>
      <c r="B410" s="19" t="s">
        <v>2386</v>
      </c>
      <c r="C410" s="19" t="s">
        <v>29</v>
      </c>
      <c r="D410" s="19" t="s">
        <v>2387</v>
      </c>
      <c r="E410" s="69" t="s">
        <v>1590</v>
      </c>
      <c r="F410" s="25">
        <v>1</v>
      </c>
      <c r="G410" s="25">
        <v>33750</v>
      </c>
      <c r="H410" s="25">
        <f t="shared" si="12"/>
        <v>33750</v>
      </c>
      <c r="I410" s="25">
        <f t="shared" si="13"/>
        <v>37800</v>
      </c>
      <c r="J410" s="19" t="s">
        <v>1397</v>
      </c>
      <c r="K410" s="69" t="s">
        <v>1441</v>
      </c>
      <c r="L410" s="19"/>
    </row>
    <row r="411" spans="1:12" s="29" customFormat="1" ht="204">
      <c r="A411" s="95">
        <v>395</v>
      </c>
      <c r="B411" s="19" t="s">
        <v>2388</v>
      </c>
      <c r="C411" s="19" t="s">
        <v>29</v>
      </c>
      <c r="D411" s="19" t="s">
        <v>2389</v>
      </c>
      <c r="E411" s="69" t="s">
        <v>1590</v>
      </c>
      <c r="F411" s="25">
        <v>1</v>
      </c>
      <c r="G411" s="25">
        <v>46071.43</v>
      </c>
      <c r="H411" s="25">
        <f t="shared" si="12"/>
        <v>46071.43</v>
      </c>
      <c r="I411" s="25">
        <f t="shared" si="13"/>
        <v>51600.001600000003</v>
      </c>
      <c r="J411" s="19" t="s">
        <v>1397</v>
      </c>
      <c r="K411" s="69" t="s">
        <v>1441</v>
      </c>
      <c r="L411" s="19"/>
    </row>
    <row r="412" spans="1:12" s="29" customFormat="1" ht="140.25">
      <c r="A412" s="95">
        <v>396</v>
      </c>
      <c r="B412" s="19" t="s">
        <v>2390</v>
      </c>
      <c r="C412" s="19" t="s">
        <v>29</v>
      </c>
      <c r="D412" s="19" t="s">
        <v>2391</v>
      </c>
      <c r="E412" s="69" t="s">
        <v>1590</v>
      </c>
      <c r="F412" s="25">
        <v>10</v>
      </c>
      <c r="G412" s="25">
        <v>4500</v>
      </c>
      <c r="H412" s="25">
        <f t="shared" si="12"/>
        <v>45000</v>
      </c>
      <c r="I412" s="25">
        <f t="shared" si="13"/>
        <v>50400.000000000007</v>
      </c>
      <c r="J412" s="19" t="s">
        <v>1397</v>
      </c>
      <c r="K412" s="69" t="s">
        <v>1441</v>
      </c>
      <c r="L412" s="19"/>
    </row>
    <row r="413" spans="1:12" s="29" customFormat="1" ht="153">
      <c r="A413" s="95">
        <v>397</v>
      </c>
      <c r="B413" s="49" t="s">
        <v>2392</v>
      </c>
      <c r="C413" s="19" t="s">
        <v>29</v>
      </c>
      <c r="D413" s="19" t="s">
        <v>2393</v>
      </c>
      <c r="E413" s="69" t="s">
        <v>1590</v>
      </c>
      <c r="F413" s="25">
        <v>15</v>
      </c>
      <c r="G413" s="25">
        <v>5600</v>
      </c>
      <c r="H413" s="25">
        <f t="shared" si="12"/>
        <v>84000</v>
      </c>
      <c r="I413" s="25">
        <f t="shared" si="13"/>
        <v>94080.000000000015</v>
      </c>
      <c r="J413" s="19" t="s">
        <v>1397</v>
      </c>
      <c r="K413" s="69" t="s">
        <v>1441</v>
      </c>
      <c r="L413" s="19"/>
    </row>
    <row r="414" spans="1:12" s="29" customFormat="1" ht="140.25">
      <c r="A414" s="95">
        <v>398</v>
      </c>
      <c r="B414" s="49" t="s">
        <v>2394</v>
      </c>
      <c r="C414" s="19" t="s">
        <v>29</v>
      </c>
      <c r="D414" s="19" t="s">
        <v>2395</v>
      </c>
      <c r="E414" s="69" t="s">
        <v>1590</v>
      </c>
      <c r="F414" s="25">
        <v>10</v>
      </c>
      <c r="G414" s="25">
        <v>9700</v>
      </c>
      <c r="H414" s="25">
        <f t="shared" si="12"/>
        <v>97000</v>
      </c>
      <c r="I414" s="25">
        <f t="shared" si="13"/>
        <v>108640.00000000001</v>
      </c>
      <c r="J414" s="19" t="s">
        <v>1397</v>
      </c>
      <c r="K414" s="69" t="s">
        <v>1441</v>
      </c>
      <c r="L414" s="19"/>
    </row>
    <row r="415" spans="1:12" s="29" customFormat="1" ht="102">
      <c r="A415" s="95">
        <v>399</v>
      </c>
      <c r="B415" s="49" t="s">
        <v>2396</v>
      </c>
      <c r="C415" s="19" t="s">
        <v>29</v>
      </c>
      <c r="D415" s="19" t="s">
        <v>2397</v>
      </c>
      <c r="E415" s="69" t="s">
        <v>1590</v>
      </c>
      <c r="F415" s="25">
        <v>10</v>
      </c>
      <c r="G415" s="25">
        <v>4300</v>
      </c>
      <c r="H415" s="25">
        <f t="shared" si="12"/>
        <v>43000</v>
      </c>
      <c r="I415" s="25">
        <f t="shared" si="13"/>
        <v>48160.000000000007</v>
      </c>
      <c r="J415" s="19" t="s">
        <v>1397</v>
      </c>
      <c r="K415" s="69" t="s">
        <v>1441</v>
      </c>
      <c r="L415" s="19"/>
    </row>
    <row r="416" spans="1:12" s="29" customFormat="1" ht="140.25">
      <c r="A416" s="95">
        <v>400</v>
      </c>
      <c r="B416" s="49" t="s">
        <v>2398</v>
      </c>
      <c r="C416" s="19" t="s">
        <v>29</v>
      </c>
      <c r="D416" s="19" t="s">
        <v>2399</v>
      </c>
      <c r="E416" s="69" t="s">
        <v>1590</v>
      </c>
      <c r="F416" s="25">
        <v>20</v>
      </c>
      <c r="G416" s="25">
        <v>4300</v>
      </c>
      <c r="H416" s="25">
        <f t="shared" si="12"/>
        <v>86000</v>
      </c>
      <c r="I416" s="25">
        <f t="shared" si="13"/>
        <v>96320.000000000015</v>
      </c>
      <c r="J416" s="19" t="s">
        <v>1397</v>
      </c>
      <c r="K416" s="69" t="s">
        <v>1441</v>
      </c>
      <c r="L416" s="19"/>
    </row>
    <row r="417" spans="1:12" s="29" customFormat="1" ht="153">
      <c r="A417" s="95">
        <v>401</v>
      </c>
      <c r="B417" s="49" t="s">
        <v>2400</v>
      </c>
      <c r="C417" s="19" t="s">
        <v>29</v>
      </c>
      <c r="D417" s="19" t="s">
        <v>2401</v>
      </c>
      <c r="E417" s="69" t="s">
        <v>1590</v>
      </c>
      <c r="F417" s="25">
        <v>15</v>
      </c>
      <c r="G417" s="25">
        <v>5900</v>
      </c>
      <c r="H417" s="25">
        <f t="shared" si="12"/>
        <v>88500</v>
      </c>
      <c r="I417" s="25">
        <f t="shared" si="13"/>
        <v>99120.000000000015</v>
      </c>
      <c r="J417" s="19" t="s">
        <v>1397</v>
      </c>
      <c r="K417" s="69" t="s">
        <v>1441</v>
      </c>
      <c r="L417" s="19"/>
    </row>
    <row r="418" spans="1:12" s="29" customFormat="1" ht="153">
      <c r="A418" s="95">
        <v>402</v>
      </c>
      <c r="B418" s="49" t="s">
        <v>2402</v>
      </c>
      <c r="C418" s="19" t="s">
        <v>29</v>
      </c>
      <c r="D418" s="19" t="s">
        <v>2401</v>
      </c>
      <c r="E418" s="69" t="s">
        <v>1590</v>
      </c>
      <c r="F418" s="25">
        <v>15</v>
      </c>
      <c r="G418" s="25">
        <v>5500</v>
      </c>
      <c r="H418" s="25">
        <f t="shared" si="12"/>
        <v>82500</v>
      </c>
      <c r="I418" s="25">
        <f t="shared" si="13"/>
        <v>92400.000000000015</v>
      </c>
      <c r="J418" s="19" t="s">
        <v>1397</v>
      </c>
      <c r="K418" s="69" t="s">
        <v>1441</v>
      </c>
      <c r="L418" s="19"/>
    </row>
    <row r="419" spans="1:12" s="29" customFormat="1" ht="153">
      <c r="A419" s="95">
        <v>403</v>
      </c>
      <c r="B419" s="49" t="s">
        <v>2403</v>
      </c>
      <c r="C419" s="19" t="s">
        <v>29</v>
      </c>
      <c r="D419" s="19" t="s">
        <v>2401</v>
      </c>
      <c r="E419" s="69" t="s">
        <v>1590</v>
      </c>
      <c r="F419" s="25">
        <v>15</v>
      </c>
      <c r="G419" s="25">
        <v>7200</v>
      </c>
      <c r="H419" s="25">
        <f t="shared" si="12"/>
        <v>108000</v>
      </c>
      <c r="I419" s="25">
        <f t="shared" si="13"/>
        <v>120960.00000000001</v>
      </c>
      <c r="J419" s="19" t="s">
        <v>1397</v>
      </c>
      <c r="K419" s="69" t="s">
        <v>1441</v>
      </c>
      <c r="L419" s="19"/>
    </row>
    <row r="420" spans="1:12" s="29" customFormat="1" ht="140.25">
      <c r="A420" s="95">
        <v>404</v>
      </c>
      <c r="B420" s="49" t="s">
        <v>2404</v>
      </c>
      <c r="C420" s="19" t="s">
        <v>29</v>
      </c>
      <c r="D420" s="19" t="s">
        <v>2391</v>
      </c>
      <c r="E420" s="69" t="s">
        <v>1590</v>
      </c>
      <c r="F420" s="25">
        <v>15</v>
      </c>
      <c r="G420" s="25">
        <v>7900</v>
      </c>
      <c r="H420" s="25">
        <f t="shared" si="12"/>
        <v>118500</v>
      </c>
      <c r="I420" s="25">
        <f t="shared" si="13"/>
        <v>132720</v>
      </c>
      <c r="J420" s="19" t="s">
        <v>1397</v>
      </c>
      <c r="K420" s="69" t="s">
        <v>1441</v>
      </c>
      <c r="L420" s="19"/>
    </row>
    <row r="421" spans="1:12" s="29" customFormat="1" ht="153">
      <c r="A421" s="95">
        <v>405</v>
      </c>
      <c r="B421" s="49" t="s">
        <v>2405</v>
      </c>
      <c r="C421" s="19" t="s">
        <v>29</v>
      </c>
      <c r="D421" s="19" t="s">
        <v>2401</v>
      </c>
      <c r="E421" s="69" t="s">
        <v>1590</v>
      </c>
      <c r="F421" s="25">
        <v>10</v>
      </c>
      <c r="G421" s="25">
        <v>7900</v>
      </c>
      <c r="H421" s="25">
        <f t="shared" si="12"/>
        <v>79000</v>
      </c>
      <c r="I421" s="25">
        <f t="shared" si="13"/>
        <v>88480.000000000015</v>
      </c>
      <c r="J421" s="19" t="s">
        <v>1397</v>
      </c>
      <c r="K421" s="69" t="s">
        <v>1441</v>
      </c>
      <c r="L421" s="19"/>
    </row>
    <row r="422" spans="1:12" s="29" customFormat="1" ht="51">
      <c r="A422" s="95">
        <v>406</v>
      </c>
      <c r="B422" s="69" t="s">
        <v>2406</v>
      </c>
      <c r="C422" s="19" t="s">
        <v>29</v>
      </c>
      <c r="D422" s="69" t="s">
        <v>2407</v>
      </c>
      <c r="E422" s="69" t="s">
        <v>1590</v>
      </c>
      <c r="F422" s="173">
        <v>15</v>
      </c>
      <c r="G422" s="173">
        <v>8300</v>
      </c>
      <c r="H422" s="25">
        <f t="shared" si="12"/>
        <v>124500</v>
      </c>
      <c r="I422" s="25">
        <f t="shared" si="13"/>
        <v>139440</v>
      </c>
      <c r="J422" s="19" t="s">
        <v>1397</v>
      </c>
      <c r="K422" s="69" t="s">
        <v>1441</v>
      </c>
      <c r="L422" s="19"/>
    </row>
    <row r="423" spans="1:12" s="29" customFormat="1" ht="51">
      <c r="A423" s="95">
        <v>407</v>
      </c>
      <c r="B423" s="50" t="s">
        <v>2408</v>
      </c>
      <c r="C423" s="19" t="s">
        <v>29</v>
      </c>
      <c r="D423" s="50" t="s">
        <v>2409</v>
      </c>
      <c r="E423" s="69" t="s">
        <v>1590</v>
      </c>
      <c r="F423" s="176">
        <v>100</v>
      </c>
      <c r="G423" s="176">
        <v>420</v>
      </c>
      <c r="H423" s="25">
        <f t="shared" si="12"/>
        <v>42000</v>
      </c>
      <c r="I423" s="25">
        <f t="shared" si="13"/>
        <v>47040.000000000007</v>
      </c>
      <c r="J423" s="19" t="s">
        <v>1397</v>
      </c>
      <c r="K423" s="69" t="s">
        <v>1441</v>
      </c>
      <c r="L423" s="19"/>
    </row>
    <row r="424" spans="1:12" s="29" customFormat="1" ht="51">
      <c r="A424" s="95">
        <v>408</v>
      </c>
      <c r="B424" s="50" t="s">
        <v>2410</v>
      </c>
      <c r="C424" s="19" t="s">
        <v>29</v>
      </c>
      <c r="D424" s="50" t="s">
        <v>2411</v>
      </c>
      <c r="E424" s="69" t="s">
        <v>1590</v>
      </c>
      <c r="F424" s="176">
        <v>50</v>
      </c>
      <c r="G424" s="176">
        <v>360</v>
      </c>
      <c r="H424" s="25">
        <f t="shared" si="12"/>
        <v>18000</v>
      </c>
      <c r="I424" s="25">
        <f t="shared" si="13"/>
        <v>20160.000000000004</v>
      </c>
      <c r="J424" s="19" t="s">
        <v>1397</v>
      </c>
      <c r="K424" s="69" t="s">
        <v>1441</v>
      </c>
      <c r="L424" s="19"/>
    </row>
    <row r="425" spans="1:12" s="29" customFormat="1" ht="51">
      <c r="A425" s="95">
        <v>409</v>
      </c>
      <c r="B425" s="50" t="s">
        <v>2412</v>
      </c>
      <c r="C425" s="19" t="s">
        <v>29</v>
      </c>
      <c r="D425" s="50" t="s">
        <v>2413</v>
      </c>
      <c r="E425" s="50" t="s">
        <v>993</v>
      </c>
      <c r="F425" s="176">
        <v>50</v>
      </c>
      <c r="G425" s="176">
        <v>157</v>
      </c>
      <c r="H425" s="25">
        <f t="shared" si="12"/>
        <v>7850</v>
      </c>
      <c r="I425" s="25">
        <f t="shared" si="13"/>
        <v>8792</v>
      </c>
      <c r="J425" s="19" t="s">
        <v>1397</v>
      </c>
      <c r="K425" s="69" t="s">
        <v>1441</v>
      </c>
      <c r="L425" s="19"/>
    </row>
    <row r="426" spans="1:12" s="29" customFormat="1" ht="51">
      <c r="A426" s="95">
        <v>410</v>
      </c>
      <c r="B426" s="50" t="s">
        <v>2412</v>
      </c>
      <c r="C426" s="19" t="s">
        <v>29</v>
      </c>
      <c r="D426" s="50" t="s">
        <v>2414</v>
      </c>
      <c r="E426" s="50" t="s">
        <v>993</v>
      </c>
      <c r="F426" s="176">
        <v>20</v>
      </c>
      <c r="G426" s="176">
        <v>119</v>
      </c>
      <c r="H426" s="25">
        <f t="shared" si="12"/>
        <v>2380</v>
      </c>
      <c r="I426" s="25">
        <f t="shared" si="13"/>
        <v>2665.6000000000004</v>
      </c>
      <c r="J426" s="19" t="s">
        <v>1397</v>
      </c>
      <c r="K426" s="69" t="s">
        <v>1441</v>
      </c>
      <c r="L426" s="19"/>
    </row>
    <row r="427" spans="1:12" s="29" customFormat="1" ht="51">
      <c r="A427" s="95">
        <v>411</v>
      </c>
      <c r="B427" s="50" t="s">
        <v>2415</v>
      </c>
      <c r="C427" s="19" t="s">
        <v>29</v>
      </c>
      <c r="D427" s="50" t="s">
        <v>2416</v>
      </c>
      <c r="E427" s="50" t="s">
        <v>993</v>
      </c>
      <c r="F427" s="176">
        <v>30</v>
      </c>
      <c r="G427" s="176">
        <v>210</v>
      </c>
      <c r="H427" s="25">
        <f t="shared" si="12"/>
        <v>6300</v>
      </c>
      <c r="I427" s="25">
        <f t="shared" si="13"/>
        <v>7056.0000000000009</v>
      </c>
      <c r="J427" s="19" t="s">
        <v>1397</v>
      </c>
      <c r="K427" s="69" t="s">
        <v>1441</v>
      </c>
      <c r="L427" s="19"/>
    </row>
    <row r="428" spans="1:12" s="29" customFormat="1" ht="51">
      <c r="A428" s="95">
        <v>412</v>
      </c>
      <c r="B428" s="50" t="s">
        <v>2415</v>
      </c>
      <c r="C428" s="19" t="s">
        <v>29</v>
      </c>
      <c r="D428" s="50" t="s">
        <v>2417</v>
      </c>
      <c r="E428" s="50" t="s">
        <v>993</v>
      </c>
      <c r="F428" s="176">
        <v>15</v>
      </c>
      <c r="G428" s="176">
        <v>189</v>
      </c>
      <c r="H428" s="25">
        <f t="shared" si="12"/>
        <v>2835</v>
      </c>
      <c r="I428" s="25">
        <f t="shared" si="13"/>
        <v>3175.2000000000003</v>
      </c>
      <c r="J428" s="19" t="s">
        <v>1397</v>
      </c>
      <c r="K428" s="69" t="s">
        <v>1441</v>
      </c>
      <c r="L428" s="19"/>
    </row>
    <row r="429" spans="1:12" s="29" customFormat="1" ht="51">
      <c r="A429" s="95">
        <v>413</v>
      </c>
      <c r="B429" s="50" t="s">
        <v>2418</v>
      </c>
      <c r="C429" s="19" t="s">
        <v>29</v>
      </c>
      <c r="D429" s="50" t="s">
        <v>2419</v>
      </c>
      <c r="E429" s="50" t="s">
        <v>993</v>
      </c>
      <c r="F429" s="176">
        <v>30</v>
      </c>
      <c r="G429" s="176">
        <v>256</v>
      </c>
      <c r="H429" s="25">
        <f t="shared" si="12"/>
        <v>7680</v>
      </c>
      <c r="I429" s="25">
        <f t="shared" si="13"/>
        <v>8601.6</v>
      </c>
      <c r="J429" s="19" t="s">
        <v>1397</v>
      </c>
      <c r="K429" s="69" t="s">
        <v>1441</v>
      </c>
      <c r="L429" s="19"/>
    </row>
    <row r="430" spans="1:12" s="29" customFormat="1" ht="51">
      <c r="A430" s="95">
        <v>414</v>
      </c>
      <c r="B430" s="50" t="s">
        <v>2420</v>
      </c>
      <c r="C430" s="19" t="s">
        <v>29</v>
      </c>
      <c r="D430" s="50" t="s">
        <v>2421</v>
      </c>
      <c r="E430" s="69" t="s">
        <v>1590</v>
      </c>
      <c r="F430" s="176">
        <v>60</v>
      </c>
      <c r="G430" s="176">
        <v>266</v>
      </c>
      <c r="H430" s="25">
        <f t="shared" si="12"/>
        <v>15960</v>
      </c>
      <c r="I430" s="25">
        <f t="shared" si="13"/>
        <v>17875.2</v>
      </c>
      <c r="J430" s="19" t="s">
        <v>1397</v>
      </c>
      <c r="K430" s="69" t="s">
        <v>1441</v>
      </c>
      <c r="L430" s="19"/>
    </row>
    <row r="431" spans="1:12" s="29" customFormat="1" ht="51">
      <c r="A431" s="95">
        <v>415</v>
      </c>
      <c r="B431" s="50" t="s">
        <v>2422</v>
      </c>
      <c r="C431" s="19" t="s">
        <v>29</v>
      </c>
      <c r="D431" s="50" t="s">
        <v>2423</v>
      </c>
      <c r="E431" s="69" t="s">
        <v>1590</v>
      </c>
      <c r="F431" s="176">
        <v>20</v>
      </c>
      <c r="G431" s="176">
        <v>286</v>
      </c>
      <c r="H431" s="25">
        <f t="shared" si="12"/>
        <v>5720</v>
      </c>
      <c r="I431" s="25">
        <f t="shared" si="13"/>
        <v>6406.4000000000005</v>
      </c>
      <c r="J431" s="19" t="s">
        <v>1397</v>
      </c>
      <c r="K431" s="69" t="s">
        <v>1441</v>
      </c>
      <c r="L431" s="19"/>
    </row>
    <row r="432" spans="1:12" s="29" customFormat="1" ht="51">
      <c r="A432" s="95">
        <v>416</v>
      </c>
      <c r="B432" s="50" t="s">
        <v>2424</v>
      </c>
      <c r="C432" s="19" t="s">
        <v>29</v>
      </c>
      <c r="D432" s="50" t="s">
        <v>2425</v>
      </c>
      <c r="E432" s="69" t="s">
        <v>1590</v>
      </c>
      <c r="F432" s="176">
        <v>40</v>
      </c>
      <c r="G432" s="176">
        <v>207</v>
      </c>
      <c r="H432" s="25">
        <f t="shared" si="12"/>
        <v>8280</v>
      </c>
      <c r="I432" s="25">
        <f t="shared" si="13"/>
        <v>9273.6</v>
      </c>
      <c r="J432" s="19" t="s">
        <v>1397</v>
      </c>
      <c r="K432" s="69" t="s">
        <v>1441</v>
      </c>
      <c r="L432" s="19"/>
    </row>
    <row r="433" spans="1:12" s="29" customFormat="1" ht="51">
      <c r="A433" s="95">
        <v>417</v>
      </c>
      <c r="B433" s="50" t="s">
        <v>2426</v>
      </c>
      <c r="C433" s="19" t="s">
        <v>29</v>
      </c>
      <c r="D433" s="50" t="s">
        <v>2427</v>
      </c>
      <c r="E433" s="69" t="s">
        <v>1590</v>
      </c>
      <c r="F433" s="176">
        <v>20</v>
      </c>
      <c r="G433" s="176">
        <v>233</v>
      </c>
      <c r="H433" s="25">
        <f t="shared" si="12"/>
        <v>4660</v>
      </c>
      <c r="I433" s="25">
        <f t="shared" si="13"/>
        <v>5219.2000000000007</v>
      </c>
      <c r="J433" s="19" t="s">
        <v>1397</v>
      </c>
      <c r="K433" s="69" t="s">
        <v>1441</v>
      </c>
      <c r="L433" s="19"/>
    </row>
    <row r="434" spans="1:12" s="29" customFormat="1" ht="51">
      <c r="A434" s="95">
        <v>418</v>
      </c>
      <c r="B434" s="50" t="s">
        <v>2428</v>
      </c>
      <c r="C434" s="19" t="s">
        <v>29</v>
      </c>
      <c r="D434" s="50" t="s">
        <v>2429</v>
      </c>
      <c r="E434" s="69" t="s">
        <v>1590</v>
      </c>
      <c r="F434" s="176">
        <v>20</v>
      </c>
      <c r="G434" s="176">
        <v>281</v>
      </c>
      <c r="H434" s="25">
        <f t="shared" si="12"/>
        <v>5620</v>
      </c>
      <c r="I434" s="25">
        <f t="shared" si="13"/>
        <v>6294.4000000000005</v>
      </c>
      <c r="J434" s="19" t="s">
        <v>1397</v>
      </c>
      <c r="K434" s="69" t="s">
        <v>1441</v>
      </c>
      <c r="L434" s="19"/>
    </row>
    <row r="435" spans="1:12" s="29" customFormat="1" ht="51">
      <c r="A435" s="95">
        <v>419</v>
      </c>
      <c r="B435" s="50" t="s">
        <v>2430</v>
      </c>
      <c r="C435" s="19" t="s">
        <v>29</v>
      </c>
      <c r="D435" s="50" t="s">
        <v>2431</v>
      </c>
      <c r="E435" s="69" t="s">
        <v>1590</v>
      </c>
      <c r="F435" s="176">
        <v>20</v>
      </c>
      <c r="G435" s="176">
        <v>453</v>
      </c>
      <c r="H435" s="25">
        <f t="shared" si="12"/>
        <v>9060</v>
      </c>
      <c r="I435" s="25">
        <f t="shared" si="13"/>
        <v>10147.200000000001</v>
      </c>
      <c r="J435" s="19" t="s">
        <v>1397</v>
      </c>
      <c r="K435" s="69" t="s">
        <v>1441</v>
      </c>
      <c r="L435" s="19"/>
    </row>
    <row r="436" spans="1:12" s="29" customFormat="1" ht="51">
      <c r="A436" s="95">
        <v>420</v>
      </c>
      <c r="B436" s="50" t="s">
        <v>2432</v>
      </c>
      <c r="C436" s="19" t="s">
        <v>29</v>
      </c>
      <c r="D436" s="50" t="s">
        <v>2433</v>
      </c>
      <c r="E436" s="69" t="s">
        <v>1590</v>
      </c>
      <c r="F436" s="176">
        <v>10</v>
      </c>
      <c r="G436" s="176">
        <v>1059</v>
      </c>
      <c r="H436" s="25">
        <f t="shared" si="12"/>
        <v>10590</v>
      </c>
      <c r="I436" s="25">
        <f t="shared" si="13"/>
        <v>11860.800000000001</v>
      </c>
      <c r="J436" s="19" t="s">
        <v>1397</v>
      </c>
      <c r="K436" s="69" t="s">
        <v>1441</v>
      </c>
      <c r="L436" s="19"/>
    </row>
    <row r="437" spans="1:12" s="29" customFormat="1" ht="51">
      <c r="A437" s="95">
        <v>421</v>
      </c>
      <c r="B437" s="50" t="s">
        <v>2428</v>
      </c>
      <c r="C437" s="19" t="s">
        <v>29</v>
      </c>
      <c r="D437" s="50" t="s">
        <v>2434</v>
      </c>
      <c r="E437" s="69" t="s">
        <v>1590</v>
      </c>
      <c r="F437" s="176">
        <v>20</v>
      </c>
      <c r="G437" s="176">
        <v>281</v>
      </c>
      <c r="H437" s="25">
        <f t="shared" si="12"/>
        <v>5620</v>
      </c>
      <c r="I437" s="25">
        <f t="shared" si="13"/>
        <v>6294.4000000000005</v>
      </c>
      <c r="J437" s="19" t="s">
        <v>1397</v>
      </c>
      <c r="K437" s="69" t="s">
        <v>1441</v>
      </c>
      <c r="L437" s="19"/>
    </row>
    <row r="438" spans="1:12" s="29" customFormat="1" ht="51">
      <c r="A438" s="95">
        <v>422</v>
      </c>
      <c r="B438" s="50" t="s">
        <v>2430</v>
      </c>
      <c r="C438" s="19" t="s">
        <v>29</v>
      </c>
      <c r="D438" s="50" t="s">
        <v>2435</v>
      </c>
      <c r="E438" s="69" t="s">
        <v>1590</v>
      </c>
      <c r="F438" s="176">
        <v>20</v>
      </c>
      <c r="G438" s="176">
        <v>453</v>
      </c>
      <c r="H438" s="25">
        <f t="shared" si="12"/>
        <v>9060</v>
      </c>
      <c r="I438" s="25">
        <f t="shared" si="13"/>
        <v>10147.200000000001</v>
      </c>
      <c r="J438" s="19" t="s">
        <v>1397</v>
      </c>
      <c r="K438" s="69" t="s">
        <v>1441</v>
      </c>
      <c r="L438" s="19"/>
    </row>
    <row r="439" spans="1:12" s="29" customFormat="1" ht="51">
      <c r="A439" s="95">
        <v>423</v>
      </c>
      <c r="B439" s="50" t="s">
        <v>2432</v>
      </c>
      <c r="C439" s="19" t="s">
        <v>29</v>
      </c>
      <c r="D439" s="50" t="s">
        <v>2436</v>
      </c>
      <c r="E439" s="69" t="s">
        <v>1590</v>
      </c>
      <c r="F439" s="176">
        <v>10</v>
      </c>
      <c r="G439" s="176">
        <v>1542</v>
      </c>
      <c r="H439" s="25">
        <f t="shared" si="12"/>
        <v>15420</v>
      </c>
      <c r="I439" s="25">
        <f t="shared" si="13"/>
        <v>17270.400000000001</v>
      </c>
      <c r="J439" s="19" t="s">
        <v>1397</v>
      </c>
      <c r="K439" s="69" t="s">
        <v>1441</v>
      </c>
      <c r="L439" s="19"/>
    </row>
    <row r="440" spans="1:12" s="29" customFormat="1" ht="51">
      <c r="A440" s="95">
        <v>424</v>
      </c>
      <c r="B440" s="50" t="s">
        <v>2437</v>
      </c>
      <c r="C440" s="19" t="s">
        <v>29</v>
      </c>
      <c r="D440" s="50" t="s">
        <v>2438</v>
      </c>
      <c r="E440" s="69" t="s">
        <v>1590</v>
      </c>
      <c r="F440" s="176">
        <v>20</v>
      </c>
      <c r="G440" s="176">
        <v>209</v>
      </c>
      <c r="H440" s="25">
        <f t="shared" si="12"/>
        <v>4180</v>
      </c>
      <c r="I440" s="25">
        <f t="shared" si="13"/>
        <v>4681.6000000000004</v>
      </c>
      <c r="J440" s="19" t="s">
        <v>1397</v>
      </c>
      <c r="K440" s="69" t="s">
        <v>1441</v>
      </c>
      <c r="L440" s="19"/>
    </row>
    <row r="441" spans="1:12" s="29" customFormat="1" ht="51">
      <c r="A441" s="95">
        <v>425</v>
      </c>
      <c r="B441" s="50" t="s">
        <v>2439</v>
      </c>
      <c r="C441" s="19" t="s">
        <v>29</v>
      </c>
      <c r="D441" s="50" t="s">
        <v>2440</v>
      </c>
      <c r="E441" s="69" t="s">
        <v>1590</v>
      </c>
      <c r="F441" s="176">
        <v>20</v>
      </c>
      <c r="G441" s="176">
        <v>350</v>
      </c>
      <c r="H441" s="25">
        <f t="shared" si="12"/>
        <v>7000</v>
      </c>
      <c r="I441" s="25">
        <f t="shared" si="13"/>
        <v>7840.0000000000009</v>
      </c>
      <c r="J441" s="19" t="s">
        <v>1397</v>
      </c>
      <c r="K441" s="69" t="s">
        <v>1441</v>
      </c>
      <c r="L441" s="19"/>
    </row>
    <row r="442" spans="1:12" s="29" customFormat="1" ht="51">
      <c r="A442" s="95">
        <v>426</v>
      </c>
      <c r="B442" s="50" t="s">
        <v>2441</v>
      </c>
      <c r="C442" s="19" t="s">
        <v>29</v>
      </c>
      <c r="D442" s="50" t="s">
        <v>2442</v>
      </c>
      <c r="E442" s="69" t="s">
        <v>1590</v>
      </c>
      <c r="F442" s="176">
        <v>20</v>
      </c>
      <c r="G442" s="176">
        <v>300</v>
      </c>
      <c r="H442" s="25">
        <f t="shared" si="12"/>
        <v>6000</v>
      </c>
      <c r="I442" s="25">
        <f t="shared" si="13"/>
        <v>6720.0000000000009</v>
      </c>
      <c r="J442" s="19" t="s">
        <v>1397</v>
      </c>
      <c r="K442" s="69" t="s">
        <v>1441</v>
      </c>
      <c r="L442" s="19"/>
    </row>
    <row r="443" spans="1:12" s="29" customFormat="1" ht="51">
      <c r="A443" s="95">
        <v>427</v>
      </c>
      <c r="B443" s="50" t="s">
        <v>2443</v>
      </c>
      <c r="C443" s="19" t="s">
        <v>29</v>
      </c>
      <c r="D443" s="50" t="s">
        <v>2444</v>
      </c>
      <c r="E443" s="69" t="s">
        <v>1590</v>
      </c>
      <c r="F443" s="176">
        <v>20</v>
      </c>
      <c r="G443" s="176">
        <v>234</v>
      </c>
      <c r="H443" s="25">
        <f t="shared" si="12"/>
        <v>4680</v>
      </c>
      <c r="I443" s="25">
        <f t="shared" si="13"/>
        <v>5241.6000000000004</v>
      </c>
      <c r="J443" s="19" t="s">
        <v>1397</v>
      </c>
      <c r="K443" s="69" t="s">
        <v>1441</v>
      </c>
      <c r="L443" s="19"/>
    </row>
    <row r="444" spans="1:12" s="29" customFormat="1" ht="51">
      <c r="A444" s="95">
        <v>428</v>
      </c>
      <c r="B444" s="50" t="s">
        <v>2445</v>
      </c>
      <c r="C444" s="19" t="s">
        <v>29</v>
      </c>
      <c r="D444" s="50" t="s">
        <v>2446</v>
      </c>
      <c r="E444" s="69" t="s">
        <v>1590</v>
      </c>
      <c r="F444" s="176">
        <v>20</v>
      </c>
      <c r="G444" s="176">
        <v>321</v>
      </c>
      <c r="H444" s="25">
        <f t="shared" si="12"/>
        <v>6420</v>
      </c>
      <c r="I444" s="25">
        <f t="shared" si="13"/>
        <v>7190.4000000000005</v>
      </c>
      <c r="J444" s="19" t="s">
        <v>1397</v>
      </c>
      <c r="K444" s="69" t="s">
        <v>1441</v>
      </c>
      <c r="L444" s="19"/>
    </row>
    <row r="445" spans="1:12" s="29" customFormat="1" ht="51">
      <c r="A445" s="95">
        <v>429</v>
      </c>
      <c r="B445" s="50" t="s">
        <v>2447</v>
      </c>
      <c r="C445" s="19" t="s">
        <v>29</v>
      </c>
      <c r="D445" s="50" t="s">
        <v>2448</v>
      </c>
      <c r="E445" s="69" t="s">
        <v>1590</v>
      </c>
      <c r="F445" s="176">
        <v>10</v>
      </c>
      <c r="G445" s="176">
        <v>415</v>
      </c>
      <c r="H445" s="25">
        <f t="shared" si="12"/>
        <v>4150</v>
      </c>
      <c r="I445" s="25">
        <f t="shared" si="13"/>
        <v>4648</v>
      </c>
      <c r="J445" s="19" t="s">
        <v>1397</v>
      </c>
      <c r="K445" s="69" t="s">
        <v>1441</v>
      </c>
      <c r="L445" s="19"/>
    </row>
    <row r="446" spans="1:12" s="29" customFormat="1" ht="51">
      <c r="A446" s="95">
        <v>430</v>
      </c>
      <c r="B446" s="50" t="s">
        <v>2449</v>
      </c>
      <c r="C446" s="19" t="s">
        <v>29</v>
      </c>
      <c r="D446" s="50" t="s">
        <v>2450</v>
      </c>
      <c r="E446" s="50" t="s">
        <v>993</v>
      </c>
      <c r="F446" s="176">
        <v>60</v>
      </c>
      <c r="G446" s="176">
        <v>510</v>
      </c>
      <c r="H446" s="25">
        <f t="shared" si="12"/>
        <v>30600</v>
      </c>
      <c r="I446" s="25">
        <f t="shared" si="13"/>
        <v>34272</v>
      </c>
      <c r="J446" s="19" t="s">
        <v>1397</v>
      </c>
      <c r="K446" s="69" t="s">
        <v>1441</v>
      </c>
      <c r="L446" s="19"/>
    </row>
    <row r="447" spans="1:12" s="29" customFormat="1" ht="51">
      <c r="A447" s="95">
        <v>431</v>
      </c>
      <c r="B447" s="50" t="s">
        <v>2451</v>
      </c>
      <c r="C447" s="19" t="s">
        <v>29</v>
      </c>
      <c r="D447" s="50" t="s">
        <v>2452</v>
      </c>
      <c r="E447" s="50" t="s">
        <v>993</v>
      </c>
      <c r="F447" s="176">
        <v>50</v>
      </c>
      <c r="G447" s="176">
        <v>835</v>
      </c>
      <c r="H447" s="25">
        <f t="shared" si="12"/>
        <v>41750</v>
      </c>
      <c r="I447" s="25">
        <f t="shared" si="13"/>
        <v>46760.000000000007</v>
      </c>
      <c r="J447" s="19" t="s">
        <v>1397</v>
      </c>
      <c r="K447" s="69" t="s">
        <v>1441</v>
      </c>
      <c r="L447" s="19"/>
    </row>
    <row r="448" spans="1:12" s="29" customFormat="1" ht="51">
      <c r="A448" s="95">
        <v>432</v>
      </c>
      <c r="B448" s="50" t="s">
        <v>2453</v>
      </c>
      <c r="C448" s="19" t="s">
        <v>29</v>
      </c>
      <c r="D448" s="50" t="s">
        <v>2454</v>
      </c>
      <c r="E448" s="50" t="s">
        <v>993</v>
      </c>
      <c r="F448" s="176">
        <v>40</v>
      </c>
      <c r="G448" s="176">
        <v>1390</v>
      </c>
      <c r="H448" s="25">
        <f t="shared" si="12"/>
        <v>55600</v>
      </c>
      <c r="I448" s="25">
        <f t="shared" si="13"/>
        <v>62272.000000000007</v>
      </c>
      <c r="J448" s="19" t="s">
        <v>1397</v>
      </c>
      <c r="K448" s="69" t="s">
        <v>1441</v>
      </c>
      <c r="L448" s="19"/>
    </row>
    <row r="449" spans="1:12" s="29" customFormat="1" ht="51">
      <c r="A449" s="95">
        <v>433</v>
      </c>
      <c r="B449" s="50" t="s">
        <v>2455</v>
      </c>
      <c r="C449" s="19" t="s">
        <v>29</v>
      </c>
      <c r="D449" s="50" t="s">
        <v>2456</v>
      </c>
      <c r="E449" s="69" t="s">
        <v>1590</v>
      </c>
      <c r="F449" s="176">
        <v>100</v>
      </c>
      <c r="G449" s="176">
        <v>490</v>
      </c>
      <c r="H449" s="25">
        <f t="shared" si="12"/>
        <v>49000</v>
      </c>
      <c r="I449" s="25">
        <f t="shared" si="13"/>
        <v>54880.000000000007</v>
      </c>
      <c r="J449" s="19" t="s">
        <v>1397</v>
      </c>
      <c r="K449" s="69" t="s">
        <v>1441</v>
      </c>
      <c r="L449" s="19"/>
    </row>
    <row r="450" spans="1:12" s="29" customFormat="1" ht="51">
      <c r="A450" s="95">
        <v>434</v>
      </c>
      <c r="B450" s="50" t="s">
        <v>2457</v>
      </c>
      <c r="C450" s="19" t="s">
        <v>29</v>
      </c>
      <c r="D450" s="50" t="s">
        <v>2458</v>
      </c>
      <c r="E450" s="69" t="s">
        <v>1590</v>
      </c>
      <c r="F450" s="176">
        <v>100</v>
      </c>
      <c r="G450" s="176">
        <v>209</v>
      </c>
      <c r="H450" s="25">
        <f t="shared" si="12"/>
        <v>20900</v>
      </c>
      <c r="I450" s="25">
        <f t="shared" si="13"/>
        <v>23408.000000000004</v>
      </c>
      <c r="J450" s="19" t="s">
        <v>1397</v>
      </c>
      <c r="K450" s="69" t="s">
        <v>1441</v>
      </c>
      <c r="L450" s="19"/>
    </row>
    <row r="451" spans="1:12" s="29" customFormat="1" ht="51">
      <c r="A451" s="95">
        <v>435</v>
      </c>
      <c r="B451" s="50" t="s">
        <v>2459</v>
      </c>
      <c r="C451" s="19" t="s">
        <v>29</v>
      </c>
      <c r="D451" s="50" t="s">
        <v>2460</v>
      </c>
      <c r="E451" s="69" t="s">
        <v>1590</v>
      </c>
      <c r="F451" s="176">
        <v>60</v>
      </c>
      <c r="G451" s="176">
        <v>219</v>
      </c>
      <c r="H451" s="25">
        <f t="shared" si="12"/>
        <v>13140</v>
      </c>
      <c r="I451" s="25">
        <f t="shared" si="13"/>
        <v>14716.800000000001</v>
      </c>
      <c r="J451" s="19" t="s">
        <v>1397</v>
      </c>
      <c r="K451" s="69" t="s">
        <v>1441</v>
      </c>
      <c r="L451" s="19"/>
    </row>
    <row r="452" spans="1:12" s="29" customFormat="1" ht="51">
      <c r="A452" s="95">
        <v>436</v>
      </c>
      <c r="B452" s="50" t="s">
        <v>2461</v>
      </c>
      <c r="C452" s="19" t="s">
        <v>29</v>
      </c>
      <c r="D452" s="50" t="s">
        <v>2462</v>
      </c>
      <c r="E452" s="69" t="s">
        <v>1590</v>
      </c>
      <c r="F452" s="176">
        <v>60</v>
      </c>
      <c r="G452" s="176">
        <v>364</v>
      </c>
      <c r="H452" s="25">
        <f t="shared" si="12"/>
        <v>21840</v>
      </c>
      <c r="I452" s="25">
        <f t="shared" si="13"/>
        <v>24460.800000000003</v>
      </c>
      <c r="J452" s="19" t="s">
        <v>1397</v>
      </c>
      <c r="K452" s="69" t="s">
        <v>1441</v>
      </c>
      <c r="L452" s="19"/>
    </row>
    <row r="453" spans="1:12" s="29" customFormat="1" ht="51">
      <c r="A453" s="95">
        <v>437</v>
      </c>
      <c r="B453" s="50" t="s">
        <v>2463</v>
      </c>
      <c r="C453" s="19" t="s">
        <v>29</v>
      </c>
      <c r="D453" s="50" t="s">
        <v>2464</v>
      </c>
      <c r="E453" s="69" t="s">
        <v>1590</v>
      </c>
      <c r="F453" s="176">
        <v>40</v>
      </c>
      <c r="G453" s="176">
        <v>274</v>
      </c>
      <c r="H453" s="25">
        <f t="shared" si="12"/>
        <v>10960</v>
      </c>
      <c r="I453" s="25">
        <f t="shared" si="13"/>
        <v>12275.2</v>
      </c>
      <c r="J453" s="19" t="s">
        <v>1397</v>
      </c>
      <c r="K453" s="69" t="s">
        <v>1441</v>
      </c>
      <c r="L453" s="19"/>
    </row>
    <row r="454" spans="1:12" s="29" customFormat="1" ht="51">
      <c r="A454" s="95">
        <v>438</v>
      </c>
      <c r="B454" s="50" t="s">
        <v>2465</v>
      </c>
      <c r="C454" s="19" t="s">
        <v>29</v>
      </c>
      <c r="D454" s="50" t="s">
        <v>2466</v>
      </c>
      <c r="E454" s="69" t="s">
        <v>1590</v>
      </c>
      <c r="F454" s="176">
        <v>40</v>
      </c>
      <c r="G454" s="176">
        <v>274</v>
      </c>
      <c r="H454" s="25">
        <f t="shared" si="12"/>
        <v>10960</v>
      </c>
      <c r="I454" s="25">
        <f t="shared" si="13"/>
        <v>12275.2</v>
      </c>
      <c r="J454" s="19" t="s">
        <v>1397</v>
      </c>
      <c r="K454" s="69" t="s">
        <v>1441</v>
      </c>
      <c r="L454" s="19"/>
    </row>
    <row r="455" spans="1:12" s="29" customFormat="1" ht="51">
      <c r="A455" s="95">
        <v>439</v>
      </c>
      <c r="B455" s="50" t="s">
        <v>2467</v>
      </c>
      <c r="C455" s="19" t="s">
        <v>29</v>
      </c>
      <c r="D455" s="50" t="s">
        <v>2468</v>
      </c>
      <c r="E455" s="69" t="s">
        <v>1590</v>
      </c>
      <c r="F455" s="176">
        <v>30</v>
      </c>
      <c r="G455" s="176">
        <v>452</v>
      </c>
      <c r="H455" s="25">
        <f t="shared" si="12"/>
        <v>13560</v>
      </c>
      <c r="I455" s="25">
        <f t="shared" si="13"/>
        <v>15187.2</v>
      </c>
      <c r="J455" s="19" t="s">
        <v>1397</v>
      </c>
      <c r="K455" s="69" t="s">
        <v>1441</v>
      </c>
      <c r="L455" s="19"/>
    </row>
    <row r="456" spans="1:12" s="29" customFormat="1" ht="51">
      <c r="A456" s="95">
        <v>440</v>
      </c>
      <c r="B456" s="50" t="s">
        <v>2469</v>
      </c>
      <c r="C456" s="19" t="s">
        <v>29</v>
      </c>
      <c r="D456" s="50" t="s">
        <v>2470</v>
      </c>
      <c r="E456" s="69" t="s">
        <v>1590</v>
      </c>
      <c r="F456" s="176">
        <v>30</v>
      </c>
      <c r="G456" s="176">
        <v>452</v>
      </c>
      <c r="H456" s="25">
        <f t="shared" si="12"/>
        <v>13560</v>
      </c>
      <c r="I456" s="25">
        <f t="shared" si="13"/>
        <v>15187.2</v>
      </c>
      <c r="J456" s="19" t="s">
        <v>1397</v>
      </c>
      <c r="K456" s="69" t="s">
        <v>1441</v>
      </c>
      <c r="L456" s="19"/>
    </row>
    <row r="457" spans="1:12" s="29" customFormat="1" ht="51">
      <c r="A457" s="95">
        <v>441</v>
      </c>
      <c r="B457" s="50" t="s">
        <v>2471</v>
      </c>
      <c r="C457" s="19" t="s">
        <v>29</v>
      </c>
      <c r="D457" s="50" t="s">
        <v>2472</v>
      </c>
      <c r="E457" s="69" t="s">
        <v>1590</v>
      </c>
      <c r="F457" s="176">
        <v>50</v>
      </c>
      <c r="G457" s="176">
        <v>119</v>
      </c>
      <c r="H457" s="25">
        <f t="shared" si="12"/>
        <v>5950</v>
      </c>
      <c r="I457" s="25">
        <f t="shared" si="13"/>
        <v>6664.0000000000009</v>
      </c>
      <c r="J457" s="19" t="s">
        <v>1397</v>
      </c>
      <c r="K457" s="69" t="s">
        <v>1441</v>
      </c>
      <c r="L457" s="19"/>
    </row>
    <row r="458" spans="1:12" s="29" customFormat="1" ht="51">
      <c r="A458" s="95">
        <v>442</v>
      </c>
      <c r="B458" s="50" t="s">
        <v>2473</v>
      </c>
      <c r="C458" s="19" t="s">
        <v>29</v>
      </c>
      <c r="D458" s="50" t="s">
        <v>2474</v>
      </c>
      <c r="E458" s="69" t="s">
        <v>1590</v>
      </c>
      <c r="F458" s="176">
        <v>40</v>
      </c>
      <c r="G458" s="176">
        <v>125</v>
      </c>
      <c r="H458" s="25">
        <f t="shared" si="12"/>
        <v>5000</v>
      </c>
      <c r="I458" s="25">
        <f t="shared" si="13"/>
        <v>5600.0000000000009</v>
      </c>
      <c r="J458" s="19" t="s">
        <v>1397</v>
      </c>
      <c r="K458" s="69" t="s">
        <v>1441</v>
      </c>
      <c r="L458" s="19"/>
    </row>
    <row r="459" spans="1:12" s="29" customFormat="1" ht="51">
      <c r="A459" s="95">
        <v>443</v>
      </c>
      <c r="B459" s="50" t="s">
        <v>2475</v>
      </c>
      <c r="C459" s="19" t="s">
        <v>29</v>
      </c>
      <c r="D459" s="50" t="s">
        <v>2476</v>
      </c>
      <c r="E459" s="69" t="s">
        <v>1590</v>
      </c>
      <c r="F459" s="176">
        <v>30</v>
      </c>
      <c r="G459" s="176">
        <v>139</v>
      </c>
      <c r="H459" s="25">
        <f t="shared" si="12"/>
        <v>4170</v>
      </c>
      <c r="I459" s="25">
        <f t="shared" si="13"/>
        <v>4670.4000000000005</v>
      </c>
      <c r="J459" s="19" t="s">
        <v>1397</v>
      </c>
      <c r="K459" s="69" t="s">
        <v>1441</v>
      </c>
      <c r="L459" s="19"/>
    </row>
    <row r="460" spans="1:12" s="29" customFormat="1" ht="51">
      <c r="A460" s="95">
        <v>444</v>
      </c>
      <c r="B460" s="50" t="s">
        <v>2477</v>
      </c>
      <c r="C460" s="19" t="s">
        <v>29</v>
      </c>
      <c r="D460" s="50" t="s">
        <v>2478</v>
      </c>
      <c r="E460" s="69" t="s">
        <v>1590</v>
      </c>
      <c r="F460" s="176">
        <v>50</v>
      </c>
      <c r="G460" s="176">
        <v>69</v>
      </c>
      <c r="H460" s="25">
        <f t="shared" si="12"/>
        <v>3450</v>
      </c>
      <c r="I460" s="25">
        <f t="shared" si="13"/>
        <v>3864.0000000000005</v>
      </c>
      <c r="J460" s="19" t="s">
        <v>1397</v>
      </c>
      <c r="K460" s="69" t="s">
        <v>1441</v>
      </c>
      <c r="L460" s="19"/>
    </row>
    <row r="461" spans="1:12" s="29" customFormat="1" ht="51">
      <c r="A461" s="95">
        <v>445</v>
      </c>
      <c r="B461" s="50" t="s">
        <v>2479</v>
      </c>
      <c r="C461" s="19" t="s">
        <v>29</v>
      </c>
      <c r="D461" s="50" t="s">
        <v>2480</v>
      </c>
      <c r="E461" s="69" t="s">
        <v>1590</v>
      </c>
      <c r="F461" s="176">
        <v>40</v>
      </c>
      <c r="G461" s="176">
        <v>75</v>
      </c>
      <c r="H461" s="25">
        <f t="shared" si="12"/>
        <v>3000</v>
      </c>
      <c r="I461" s="25">
        <f t="shared" si="13"/>
        <v>3360.0000000000005</v>
      </c>
      <c r="J461" s="19" t="s">
        <v>1397</v>
      </c>
      <c r="K461" s="69" t="s">
        <v>1441</v>
      </c>
      <c r="L461" s="19"/>
    </row>
    <row r="462" spans="1:12" s="29" customFormat="1" ht="51">
      <c r="A462" s="95">
        <v>446</v>
      </c>
      <c r="B462" s="50" t="s">
        <v>2481</v>
      </c>
      <c r="C462" s="19" t="s">
        <v>29</v>
      </c>
      <c r="D462" s="50" t="s">
        <v>2482</v>
      </c>
      <c r="E462" s="69" t="s">
        <v>1590</v>
      </c>
      <c r="F462" s="176">
        <v>30</v>
      </c>
      <c r="G462" s="176">
        <v>105</v>
      </c>
      <c r="H462" s="25">
        <f t="shared" si="12"/>
        <v>3150</v>
      </c>
      <c r="I462" s="25">
        <f t="shared" si="13"/>
        <v>3528.0000000000005</v>
      </c>
      <c r="J462" s="19" t="s">
        <v>1397</v>
      </c>
      <c r="K462" s="69" t="s">
        <v>1441</v>
      </c>
      <c r="L462" s="19"/>
    </row>
    <row r="463" spans="1:12" s="29" customFormat="1" ht="51">
      <c r="A463" s="95">
        <v>447</v>
      </c>
      <c r="B463" s="50" t="s">
        <v>2483</v>
      </c>
      <c r="C463" s="19" t="s">
        <v>29</v>
      </c>
      <c r="D463" s="50" t="s">
        <v>2484</v>
      </c>
      <c r="E463" s="69" t="s">
        <v>1590</v>
      </c>
      <c r="F463" s="176">
        <v>50</v>
      </c>
      <c r="G463" s="176">
        <v>59</v>
      </c>
      <c r="H463" s="25">
        <f t="shared" si="12"/>
        <v>2950</v>
      </c>
      <c r="I463" s="25">
        <f t="shared" si="13"/>
        <v>3304.0000000000005</v>
      </c>
      <c r="J463" s="19" t="s">
        <v>1397</v>
      </c>
      <c r="K463" s="69" t="s">
        <v>1441</v>
      </c>
      <c r="L463" s="19"/>
    </row>
    <row r="464" spans="1:12" s="29" customFormat="1" ht="51">
      <c r="A464" s="95">
        <v>448</v>
      </c>
      <c r="B464" s="50" t="s">
        <v>2485</v>
      </c>
      <c r="C464" s="19" t="s">
        <v>29</v>
      </c>
      <c r="D464" s="20" t="s">
        <v>2486</v>
      </c>
      <c r="E464" s="69" t="s">
        <v>1590</v>
      </c>
      <c r="F464" s="176">
        <v>40</v>
      </c>
      <c r="G464" s="176">
        <v>76</v>
      </c>
      <c r="H464" s="25">
        <f t="shared" si="12"/>
        <v>3040</v>
      </c>
      <c r="I464" s="25">
        <f t="shared" si="13"/>
        <v>3404.8</v>
      </c>
      <c r="J464" s="19" t="s">
        <v>1397</v>
      </c>
      <c r="K464" s="69" t="s">
        <v>1441</v>
      </c>
      <c r="L464" s="19"/>
    </row>
    <row r="465" spans="1:12" s="29" customFormat="1" ht="51">
      <c r="A465" s="95">
        <v>449</v>
      </c>
      <c r="B465" s="50" t="s">
        <v>2487</v>
      </c>
      <c r="C465" s="19" t="s">
        <v>29</v>
      </c>
      <c r="D465" s="20" t="s">
        <v>2488</v>
      </c>
      <c r="E465" s="69" t="s">
        <v>1590</v>
      </c>
      <c r="F465" s="176">
        <v>30</v>
      </c>
      <c r="G465" s="176">
        <v>100</v>
      </c>
      <c r="H465" s="25">
        <f t="shared" si="12"/>
        <v>3000</v>
      </c>
      <c r="I465" s="25">
        <f t="shared" si="13"/>
        <v>3360.0000000000005</v>
      </c>
      <c r="J465" s="19" t="s">
        <v>1397</v>
      </c>
      <c r="K465" s="69" t="s">
        <v>1441</v>
      </c>
      <c r="L465" s="19"/>
    </row>
    <row r="466" spans="1:12" s="29" customFormat="1" ht="51">
      <c r="A466" s="95">
        <v>450</v>
      </c>
      <c r="B466" s="50" t="s">
        <v>2489</v>
      </c>
      <c r="C466" s="19" t="s">
        <v>29</v>
      </c>
      <c r="D466" s="20" t="s">
        <v>2490</v>
      </c>
      <c r="E466" s="69" t="s">
        <v>1590</v>
      </c>
      <c r="F466" s="176">
        <v>30</v>
      </c>
      <c r="G466" s="176">
        <v>730</v>
      </c>
      <c r="H466" s="25">
        <f t="shared" ref="H466:H529" si="14">F466*G466</f>
        <v>21900</v>
      </c>
      <c r="I466" s="25">
        <f t="shared" ref="I466:I529" si="15">H466*1.12</f>
        <v>24528.000000000004</v>
      </c>
      <c r="J466" s="19" t="s">
        <v>1397</v>
      </c>
      <c r="K466" s="69" t="s">
        <v>1441</v>
      </c>
      <c r="L466" s="19"/>
    </row>
    <row r="467" spans="1:12" s="29" customFormat="1" ht="51">
      <c r="A467" s="95">
        <v>451</v>
      </c>
      <c r="B467" s="50" t="s">
        <v>2491</v>
      </c>
      <c r="C467" s="19" t="s">
        <v>29</v>
      </c>
      <c r="D467" s="20" t="s">
        <v>2492</v>
      </c>
      <c r="E467" s="50" t="s">
        <v>1137</v>
      </c>
      <c r="F467" s="176">
        <v>20</v>
      </c>
      <c r="G467" s="176">
        <v>300</v>
      </c>
      <c r="H467" s="25">
        <f t="shared" si="14"/>
        <v>6000</v>
      </c>
      <c r="I467" s="25">
        <f t="shared" si="15"/>
        <v>6720.0000000000009</v>
      </c>
      <c r="J467" s="19" t="s">
        <v>1397</v>
      </c>
      <c r="K467" s="69" t="s">
        <v>1441</v>
      </c>
      <c r="L467" s="19"/>
    </row>
    <row r="468" spans="1:12" s="29" customFormat="1" ht="51">
      <c r="A468" s="95">
        <v>452</v>
      </c>
      <c r="B468" s="50" t="s">
        <v>2493</v>
      </c>
      <c r="C468" s="19" t="s">
        <v>29</v>
      </c>
      <c r="D468" s="20" t="s">
        <v>2494</v>
      </c>
      <c r="E468" s="50" t="s">
        <v>1137</v>
      </c>
      <c r="F468" s="176">
        <v>20</v>
      </c>
      <c r="G468" s="176">
        <v>290</v>
      </c>
      <c r="H468" s="25">
        <f t="shared" si="14"/>
        <v>5800</v>
      </c>
      <c r="I468" s="25">
        <f t="shared" si="15"/>
        <v>6496.0000000000009</v>
      </c>
      <c r="J468" s="19" t="s">
        <v>1397</v>
      </c>
      <c r="K468" s="69" t="s">
        <v>1441</v>
      </c>
      <c r="L468" s="19"/>
    </row>
    <row r="469" spans="1:12" s="29" customFormat="1" ht="51">
      <c r="A469" s="20">
        <v>453</v>
      </c>
      <c r="B469" s="20" t="s">
        <v>2495</v>
      </c>
      <c r="C469" s="19" t="s">
        <v>29</v>
      </c>
      <c r="D469" s="19" t="s">
        <v>2496</v>
      </c>
      <c r="E469" s="20" t="s">
        <v>905</v>
      </c>
      <c r="F469" s="184">
        <v>10</v>
      </c>
      <c r="G469" s="184">
        <v>1700</v>
      </c>
      <c r="H469" s="25">
        <f t="shared" si="14"/>
        <v>17000</v>
      </c>
      <c r="I469" s="25">
        <f t="shared" si="15"/>
        <v>19040</v>
      </c>
      <c r="J469" s="19" t="s">
        <v>1397</v>
      </c>
      <c r="K469" s="20" t="s">
        <v>1441</v>
      </c>
      <c r="L469" s="19"/>
    </row>
    <row r="470" spans="1:12" s="29" customFormat="1" ht="63.75">
      <c r="A470" s="20">
        <v>454</v>
      </c>
      <c r="B470" s="20" t="s">
        <v>2497</v>
      </c>
      <c r="C470" s="19" t="s">
        <v>29</v>
      </c>
      <c r="D470" s="20" t="s">
        <v>2498</v>
      </c>
      <c r="E470" s="20" t="s">
        <v>1590</v>
      </c>
      <c r="F470" s="184">
        <v>20</v>
      </c>
      <c r="G470" s="184">
        <v>2750</v>
      </c>
      <c r="H470" s="25">
        <f t="shared" si="14"/>
        <v>55000</v>
      </c>
      <c r="I470" s="25">
        <f t="shared" si="15"/>
        <v>61600.000000000007</v>
      </c>
      <c r="J470" s="19" t="s">
        <v>1397</v>
      </c>
      <c r="K470" s="20" t="s">
        <v>1441</v>
      </c>
      <c r="L470" s="19"/>
    </row>
    <row r="471" spans="1:12" s="29" customFormat="1" ht="51">
      <c r="A471" s="20">
        <v>455</v>
      </c>
      <c r="B471" s="20" t="s">
        <v>2499</v>
      </c>
      <c r="C471" s="19" t="s">
        <v>29</v>
      </c>
      <c r="D471" s="20" t="s">
        <v>2500</v>
      </c>
      <c r="E471" s="20" t="s">
        <v>1590</v>
      </c>
      <c r="F471" s="184">
        <v>20</v>
      </c>
      <c r="G471" s="184">
        <v>2190</v>
      </c>
      <c r="H471" s="25">
        <f t="shared" si="14"/>
        <v>43800</v>
      </c>
      <c r="I471" s="25">
        <f t="shared" si="15"/>
        <v>49056.000000000007</v>
      </c>
      <c r="J471" s="19" t="s">
        <v>1397</v>
      </c>
      <c r="K471" s="20" t="s">
        <v>1441</v>
      </c>
      <c r="L471" s="19"/>
    </row>
    <row r="472" spans="1:12" s="29" customFormat="1" ht="51">
      <c r="A472" s="20">
        <v>456</v>
      </c>
      <c r="B472" s="20" t="s">
        <v>2501</v>
      </c>
      <c r="C472" s="19" t="s">
        <v>29</v>
      </c>
      <c r="D472" s="20" t="s">
        <v>2502</v>
      </c>
      <c r="E472" s="20" t="s">
        <v>1590</v>
      </c>
      <c r="F472" s="184">
        <v>25</v>
      </c>
      <c r="G472" s="184">
        <v>268</v>
      </c>
      <c r="H472" s="25">
        <f t="shared" si="14"/>
        <v>6700</v>
      </c>
      <c r="I472" s="25">
        <f t="shared" si="15"/>
        <v>7504.0000000000009</v>
      </c>
      <c r="J472" s="19" t="s">
        <v>1397</v>
      </c>
      <c r="K472" s="20" t="s">
        <v>1441</v>
      </c>
      <c r="L472" s="19"/>
    </row>
    <row r="473" spans="1:12" s="29" customFormat="1" ht="51">
      <c r="A473" s="20">
        <v>457</v>
      </c>
      <c r="B473" s="20" t="s">
        <v>2503</v>
      </c>
      <c r="C473" s="19" t="s">
        <v>29</v>
      </c>
      <c r="D473" s="20" t="s">
        <v>2504</v>
      </c>
      <c r="E473" s="20" t="s">
        <v>1590</v>
      </c>
      <c r="F473" s="184">
        <v>20</v>
      </c>
      <c r="G473" s="184">
        <v>287</v>
      </c>
      <c r="H473" s="25">
        <f t="shared" si="14"/>
        <v>5740</v>
      </c>
      <c r="I473" s="25">
        <f t="shared" si="15"/>
        <v>6428.8</v>
      </c>
      <c r="J473" s="19" t="s">
        <v>1397</v>
      </c>
      <c r="K473" s="20" t="s">
        <v>1441</v>
      </c>
      <c r="L473" s="19"/>
    </row>
    <row r="474" spans="1:12" s="29" customFormat="1" ht="51">
      <c r="A474" s="20">
        <v>458</v>
      </c>
      <c r="B474" s="20" t="s">
        <v>2505</v>
      </c>
      <c r="C474" s="19" t="s">
        <v>29</v>
      </c>
      <c r="D474" s="20" t="s">
        <v>2506</v>
      </c>
      <c r="E474" s="20" t="s">
        <v>1590</v>
      </c>
      <c r="F474" s="184">
        <v>15</v>
      </c>
      <c r="G474" s="184">
        <v>305</v>
      </c>
      <c r="H474" s="25">
        <f t="shared" si="14"/>
        <v>4575</v>
      </c>
      <c r="I474" s="25">
        <f t="shared" si="15"/>
        <v>5124.0000000000009</v>
      </c>
      <c r="J474" s="19" t="s">
        <v>1397</v>
      </c>
      <c r="K474" s="20" t="s">
        <v>1441</v>
      </c>
      <c r="L474" s="19"/>
    </row>
    <row r="475" spans="1:12" s="31" customFormat="1" ht="63.75">
      <c r="A475" s="30">
        <v>459</v>
      </c>
      <c r="B475" s="30" t="s">
        <v>2526</v>
      </c>
      <c r="C475" s="30" t="s">
        <v>156</v>
      </c>
      <c r="D475" s="30" t="s">
        <v>2527</v>
      </c>
      <c r="E475" s="30" t="s">
        <v>2528</v>
      </c>
      <c r="F475" s="172">
        <v>50</v>
      </c>
      <c r="G475" s="172">
        <v>5880</v>
      </c>
      <c r="H475" s="25">
        <f t="shared" si="14"/>
        <v>294000</v>
      </c>
      <c r="I475" s="25">
        <f t="shared" si="15"/>
        <v>329280.00000000006</v>
      </c>
      <c r="J475" s="30" t="s">
        <v>2529</v>
      </c>
      <c r="K475" s="30" t="s">
        <v>26</v>
      </c>
      <c r="L475" s="19"/>
    </row>
    <row r="476" spans="1:12" s="31" customFormat="1" ht="63.75">
      <c r="A476" s="30">
        <v>460</v>
      </c>
      <c r="B476" s="30" t="s">
        <v>2530</v>
      </c>
      <c r="C476" s="30" t="s">
        <v>156</v>
      </c>
      <c r="D476" s="30" t="s">
        <v>2531</v>
      </c>
      <c r="E476" s="30" t="s">
        <v>2528</v>
      </c>
      <c r="F476" s="172">
        <v>5</v>
      </c>
      <c r="G476" s="172">
        <v>34900</v>
      </c>
      <c r="H476" s="25">
        <f t="shared" si="14"/>
        <v>174500</v>
      </c>
      <c r="I476" s="25">
        <f t="shared" si="15"/>
        <v>195440.00000000003</v>
      </c>
      <c r="J476" s="30" t="s">
        <v>2529</v>
      </c>
      <c r="K476" s="30" t="s">
        <v>26</v>
      </c>
      <c r="L476" s="19"/>
    </row>
    <row r="477" spans="1:12" s="31" customFormat="1" ht="76.5">
      <c r="A477" s="30">
        <v>461</v>
      </c>
      <c r="B477" s="30" t="s">
        <v>2532</v>
      </c>
      <c r="C477" s="30" t="s">
        <v>156</v>
      </c>
      <c r="D477" s="30" t="s">
        <v>2533</v>
      </c>
      <c r="E477" s="30" t="s">
        <v>2528</v>
      </c>
      <c r="F477" s="172">
        <v>11</v>
      </c>
      <c r="G477" s="172">
        <v>13100</v>
      </c>
      <c r="H477" s="25">
        <f t="shared" si="14"/>
        <v>144100</v>
      </c>
      <c r="I477" s="25">
        <f t="shared" si="15"/>
        <v>161392.00000000003</v>
      </c>
      <c r="J477" s="30" t="s">
        <v>2529</v>
      </c>
      <c r="K477" s="30" t="s">
        <v>26</v>
      </c>
      <c r="L477" s="19"/>
    </row>
    <row r="478" spans="1:12" s="31" customFormat="1" ht="76.5">
      <c r="A478" s="30">
        <v>462</v>
      </c>
      <c r="B478" s="30" t="s">
        <v>2534</v>
      </c>
      <c r="C478" s="30" t="s">
        <v>156</v>
      </c>
      <c r="D478" s="30" t="s">
        <v>2535</v>
      </c>
      <c r="E478" s="30" t="s">
        <v>2528</v>
      </c>
      <c r="F478" s="172">
        <v>17</v>
      </c>
      <c r="G478" s="172">
        <v>7800</v>
      </c>
      <c r="H478" s="25">
        <f t="shared" si="14"/>
        <v>132600</v>
      </c>
      <c r="I478" s="25">
        <f t="shared" si="15"/>
        <v>148512</v>
      </c>
      <c r="J478" s="30" t="s">
        <v>2529</v>
      </c>
      <c r="K478" s="30" t="s">
        <v>26</v>
      </c>
      <c r="L478" s="19"/>
    </row>
    <row r="479" spans="1:12" s="31" customFormat="1" ht="76.5">
      <c r="A479" s="30">
        <v>463</v>
      </c>
      <c r="B479" s="30" t="s">
        <v>2536</v>
      </c>
      <c r="C479" s="30" t="s">
        <v>156</v>
      </c>
      <c r="D479" s="30" t="s">
        <v>2537</v>
      </c>
      <c r="E479" s="30" t="s">
        <v>2528</v>
      </c>
      <c r="F479" s="172">
        <v>20</v>
      </c>
      <c r="G479" s="172">
        <v>12400</v>
      </c>
      <c r="H479" s="25">
        <f t="shared" si="14"/>
        <v>248000</v>
      </c>
      <c r="I479" s="25">
        <f t="shared" si="15"/>
        <v>277760</v>
      </c>
      <c r="J479" s="30" t="s">
        <v>2529</v>
      </c>
      <c r="K479" s="30" t="s">
        <v>26</v>
      </c>
      <c r="L479" s="19"/>
    </row>
    <row r="480" spans="1:12" s="31" customFormat="1" ht="63.75">
      <c r="A480" s="30">
        <v>464</v>
      </c>
      <c r="B480" s="30" t="s">
        <v>2538</v>
      </c>
      <c r="C480" s="30" t="s">
        <v>156</v>
      </c>
      <c r="D480" s="30" t="s">
        <v>2539</v>
      </c>
      <c r="E480" s="30" t="s">
        <v>2528</v>
      </c>
      <c r="F480" s="172">
        <v>20</v>
      </c>
      <c r="G480" s="172">
        <v>8800</v>
      </c>
      <c r="H480" s="25">
        <f t="shared" si="14"/>
        <v>176000</v>
      </c>
      <c r="I480" s="25">
        <f t="shared" si="15"/>
        <v>197120.00000000003</v>
      </c>
      <c r="J480" s="30" t="s">
        <v>2529</v>
      </c>
      <c r="K480" s="30" t="s">
        <v>26</v>
      </c>
      <c r="L480" s="19"/>
    </row>
    <row r="481" spans="1:13" s="31" customFormat="1" ht="51">
      <c r="A481" s="30">
        <v>465</v>
      </c>
      <c r="B481" s="30" t="s">
        <v>2540</v>
      </c>
      <c r="C481" s="30" t="s">
        <v>156</v>
      </c>
      <c r="D481" s="30" t="s">
        <v>2541</v>
      </c>
      <c r="E481" s="30" t="s">
        <v>2528</v>
      </c>
      <c r="F481" s="172">
        <v>20</v>
      </c>
      <c r="G481" s="172">
        <v>11900</v>
      </c>
      <c r="H481" s="25">
        <f t="shared" si="14"/>
        <v>238000</v>
      </c>
      <c r="I481" s="25">
        <f t="shared" si="15"/>
        <v>266560</v>
      </c>
      <c r="J481" s="30" t="s">
        <v>2529</v>
      </c>
      <c r="K481" s="30" t="s">
        <v>26</v>
      </c>
      <c r="L481" s="19"/>
    </row>
    <row r="482" spans="1:13" s="31" customFormat="1" ht="84.75" customHeight="1">
      <c r="A482" s="30">
        <v>466</v>
      </c>
      <c r="B482" s="20" t="s">
        <v>219</v>
      </c>
      <c r="C482" s="20" t="s">
        <v>29</v>
      </c>
      <c r="D482" s="20" t="s">
        <v>2626</v>
      </c>
      <c r="E482" s="20" t="s">
        <v>2542</v>
      </c>
      <c r="F482" s="184">
        <v>5</v>
      </c>
      <c r="G482" s="184">
        <v>9036</v>
      </c>
      <c r="H482" s="25">
        <f t="shared" si="14"/>
        <v>45180</v>
      </c>
      <c r="I482" s="25">
        <f t="shared" si="15"/>
        <v>50601.600000000006</v>
      </c>
      <c r="J482" s="20" t="s">
        <v>2543</v>
      </c>
      <c r="K482" s="20" t="s">
        <v>2544</v>
      </c>
      <c r="L482" s="19"/>
    </row>
    <row r="483" spans="1:13" s="31" customFormat="1" ht="76.5">
      <c r="A483" s="30">
        <v>467</v>
      </c>
      <c r="B483" s="20" t="s">
        <v>221</v>
      </c>
      <c r="C483" s="20" t="s">
        <v>29</v>
      </c>
      <c r="D483" s="20" t="s">
        <v>2627</v>
      </c>
      <c r="E483" s="20" t="s">
        <v>2542</v>
      </c>
      <c r="F483" s="184">
        <v>4</v>
      </c>
      <c r="G483" s="184">
        <v>14630</v>
      </c>
      <c r="H483" s="25">
        <f t="shared" si="14"/>
        <v>58520</v>
      </c>
      <c r="I483" s="25">
        <f t="shared" si="15"/>
        <v>65542.400000000009</v>
      </c>
      <c r="J483" s="20" t="s">
        <v>2543</v>
      </c>
      <c r="K483" s="20" t="s">
        <v>2544</v>
      </c>
      <c r="L483" s="19"/>
    </row>
    <row r="484" spans="1:13" s="31" customFormat="1" ht="83.25" customHeight="1">
      <c r="A484" s="30">
        <v>468</v>
      </c>
      <c r="B484" s="20" t="s">
        <v>222</v>
      </c>
      <c r="C484" s="20" t="s">
        <v>29</v>
      </c>
      <c r="D484" s="20" t="s">
        <v>2663</v>
      </c>
      <c r="E484" s="20" t="s">
        <v>2542</v>
      </c>
      <c r="F484" s="184">
        <v>8</v>
      </c>
      <c r="G484" s="184">
        <v>16241</v>
      </c>
      <c r="H484" s="25">
        <f t="shared" si="14"/>
        <v>129928</v>
      </c>
      <c r="I484" s="25">
        <f t="shared" si="15"/>
        <v>145519.36000000002</v>
      </c>
      <c r="J484" s="20" t="s">
        <v>2543</v>
      </c>
      <c r="K484" s="20" t="s">
        <v>2544</v>
      </c>
      <c r="L484" s="19"/>
      <c r="M484" s="196"/>
    </row>
    <row r="485" spans="1:13" s="31" customFormat="1" ht="84" customHeight="1">
      <c r="A485" s="30">
        <v>469</v>
      </c>
      <c r="B485" s="20" t="s">
        <v>223</v>
      </c>
      <c r="C485" s="20" t="s">
        <v>29</v>
      </c>
      <c r="D485" s="20" t="s">
        <v>2628</v>
      </c>
      <c r="E485" s="20" t="s">
        <v>2542</v>
      </c>
      <c r="F485" s="184">
        <v>2</v>
      </c>
      <c r="G485" s="184">
        <v>25106</v>
      </c>
      <c r="H485" s="25">
        <f t="shared" si="14"/>
        <v>50212</v>
      </c>
      <c r="I485" s="25">
        <f t="shared" si="15"/>
        <v>56237.440000000002</v>
      </c>
      <c r="J485" s="20" t="s">
        <v>2543</v>
      </c>
      <c r="K485" s="20" t="s">
        <v>2544</v>
      </c>
      <c r="L485" s="19"/>
      <c r="M485" s="196"/>
    </row>
    <row r="486" spans="1:13" s="31" customFormat="1" ht="51">
      <c r="A486" s="30">
        <v>470</v>
      </c>
      <c r="B486" s="20" t="s">
        <v>224</v>
      </c>
      <c r="C486" s="20" t="s">
        <v>29</v>
      </c>
      <c r="D486" s="20" t="s">
        <v>2556</v>
      </c>
      <c r="E486" s="20" t="s">
        <v>2542</v>
      </c>
      <c r="F486" s="184">
        <v>100</v>
      </c>
      <c r="G486" s="184">
        <v>261</v>
      </c>
      <c r="H486" s="25">
        <f t="shared" si="14"/>
        <v>26100</v>
      </c>
      <c r="I486" s="25">
        <f t="shared" si="15"/>
        <v>29232.000000000004</v>
      </c>
      <c r="J486" s="20" t="s">
        <v>2543</v>
      </c>
      <c r="K486" s="20" t="s">
        <v>2544</v>
      </c>
      <c r="L486" s="19"/>
      <c r="M486" s="196"/>
    </row>
    <row r="487" spans="1:13" s="31" customFormat="1" ht="75" customHeight="1">
      <c r="A487" s="30">
        <v>471</v>
      </c>
      <c r="B487" s="20" t="s">
        <v>163</v>
      </c>
      <c r="C487" s="20" t="s">
        <v>29</v>
      </c>
      <c r="D487" s="20" t="s">
        <v>2557</v>
      </c>
      <c r="E487" s="20" t="s">
        <v>2542</v>
      </c>
      <c r="F487" s="184">
        <v>10</v>
      </c>
      <c r="G487" s="184">
        <v>1290</v>
      </c>
      <c r="H487" s="25">
        <f t="shared" si="14"/>
        <v>12900</v>
      </c>
      <c r="I487" s="25">
        <f t="shared" si="15"/>
        <v>14448.000000000002</v>
      </c>
      <c r="J487" s="20" t="s">
        <v>2543</v>
      </c>
      <c r="K487" s="20" t="s">
        <v>2544</v>
      </c>
      <c r="L487" s="19"/>
    </row>
    <row r="488" spans="1:13" s="31" customFormat="1" ht="63.75">
      <c r="A488" s="30">
        <v>472</v>
      </c>
      <c r="B488" s="20" t="s">
        <v>164</v>
      </c>
      <c r="C488" s="20" t="s">
        <v>29</v>
      </c>
      <c r="D488" s="20" t="s">
        <v>2558</v>
      </c>
      <c r="E488" s="20" t="s">
        <v>2542</v>
      </c>
      <c r="F488" s="184">
        <v>10</v>
      </c>
      <c r="G488" s="184">
        <v>1215</v>
      </c>
      <c r="H488" s="25">
        <f t="shared" si="14"/>
        <v>12150</v>
      </c>
      <c r="I488" s="25">
        <f t="shared" si="15"/>
        <v>13608.000000000002</v>
      </c>
      <c r="J488" s="20" t="s">
        <v>2543</v>
      </c>
      <c r="K488" s="20" t="s">
        <v>2544</v>
      </c>
      <c r="L488" s="19"/>
    </row>
    <row r="489" spans="1:13" s="31" customFormat="1" ht="63.75">
      <c r="A489" s="30">
        <v>473</v>
      </c>
      <c r="B489" s="20" t="s">
        <v>2545</v>
      </c>
      <c r="C489" s="20" t="s">
        <v>29</v>
      </c>
      <c r="D489" s="20" t="s">
        <v>2629</v>
      </c>
      <c r="E489" s="20" t="s">
        <v>2542</v>
      </c>
      <c r="F489" s="184">
        <v>20</v>
      </c>
      <c r="G489" s="184">
        <v>2015</v>
      </c>
      <c r="H489" s="25">
        <f t="shared" si="14"/>
        <v>40300</v>
      </c>
      <c r="I489" s="25">
        <f t="shared" si="15"/>
        <v>45136.000000000007</v>
      </c>
      <c r="J489" s="20" t="s">
        <v>2543</v>
      </c>
      <c r="K489" s="20" t="s">
        <v>2544</v>
      </c>
      <c r="L489" s="19"/>
    </row>
    <row r="490" spans="1:13" s="31" customFormat="1" ht="63.75">
      <c r="A490" s="30">
        <v>474</v>
      </c>
      <c r="B490" s="20" t="s">
        <v>2546</v>
      </c>
      <c r="C490" s="20" t="s">
        <v>29</v>
      </c>
      <c r="D490" s="20" t="s">
        <v>2630</v>
      </c>
      <c r="E490" s="20" t="s">
        <v>2542</v>
      </c>
      <c r="F490" s="184">
        <v>20</v>
      </c>
      <c r="G490" s="184">
        <v>1840</v>
      </c>
      <c r="H490" s="25">
        <f t="shared" si="14"/>
        <v>36800</v>
      </c>
      <c r="I490" s="25">
        <f t="shared" si="15"/>
        <v>41216.000000000007</v>
      </c>
      <c r="J490" s="20" t="s">
        <v>2543</v>
      </c>
      <c r="K490" s="20" t="s">
        <v>2544</v>
      </c>
      <c r="L490" s="19"/>
    </row>
    <row r="491" spans="1:13" s="31" customFormat="1" ht="63.75">
      <c r="A491" s="30">
        <v>475</v>
      </c>
      <c r="B491" s="20" t="s">
        <v>2547</v>
      </c>
      <c r="C491" s="20" t="s">
        <v>29</v>
      </c>
      <c r="D491" s="20" t="s">
        <v>2631</v>
      </c>
      <c r="E491" s="20" t="s">
        <v>2542</v>
      </c>
      <c r="F491" s="184">
        <v>20</v>
      </c>
      <c r="G491" s="184">
        <v>1418</v>
      </c>
      <c r="H491" s="25">
        <f t="shared" si="14"/>
        <v>28360</v>
      </c>
      <c r="I491" s="25">
        <f t="shared" si="15"/>
        <v>31763.200000000004</v>
      </c>
      <c r="J491" s="20" t="s">
        <v>2543</v>
      </c>
      <c r="K491" s="20" t="s">
        <v>2544</v>
      </c>
      <c r="L491" s="19"/>
    </row>
    <row r="492" spans="1:13" s="31" customFormat="1" ht="63.75">
      <c r="A492" s="30">
        <v>476</v>
      </c>
      <c r="B492" s="20" t="s">
        <v>2548</v>
      </c>
      <c r="C492" s="20" t="s">
        <v>29</v>
      </c>
      <c r="D492" s="20" t="s">
        <v>2632</v>
      </c>
      <c r="E492" s="20" t="s">
        <v>2542</v>
      </c>
      <c r="F492" s="184">
        <v>40</v>
      </c>
      <c r="G492" s="184">
        <v>391</v>
      </c>
      <c r="H492" s="25">
        <f t="shared" si="14"/>
        <v>15640</v>
      </c>
      <c r="I492" s="25">
        <f t="shared" si="15"/>
        <v>17516.800000000003</v>
      </c>
      <c r="J492" s="20" t="s">
        <v>2543</v>
      </c>
      <c r="K492" s="20" t="s">
        <v>2544</v>
      </c>
      <c r="L492" s="19"/>
    </row>
    <row r="493" spans="1:13" s="31" customFormat="1" ht="63.75">
      <c r="A493" s="30">
        <v>477</v>
      </c>
      <c r="B493" s="20" t="s">
        <v>2549</v>
      </c>
      <c r="C493" s="20" t="s">
        <v>29</v>
      </c>
      <c r="D493" s="20" t="s">
        <v>2633</v>
      </c>
      <c r="E493" s="20" t="s">
        <v>2542</v>
      </c>
      <c r="F493" s="184">
        <v>40</v>
      </c>
      <c r="G493" s="184">
        <v>281</v>
      </c>
      <c r="H493" s="25">
        <f t="shared" si="14"/>
        <v>11240</v>
      </c>
      <c r="I493" s="25">
        <f t="shared" si="15"/>
        <v>12588.800000000001</v>
      </c>
      <c r="J493" s="20" t="s">
        <v>2543</v>
      </c>
      <c r="K493" s="20" t="s">
        <v>2544</v>
      </c>
      <c r="L493" s="19"/>
    </row>
    <row r="494" spans="1:13" s="31" customFormat="1" ht="63.75">
      <c r="A494" s="30">
        <v>478</v>
      </c>
      <c r="B494" s="20" t="s">
        <v>171</v>
      </c>
      <c r="C494" s="20" t="s">
        <v>29</v>
      </c>
      <c r="D494" s="20" t="s">
        <v>2634</v>
      </c>
      <c r="E494" s="20" t="s">
        <v>2542</v>
      </c>
      <c r="F494" s="184">
        <v>20</v>
      </c>
      <c r="G494" s="184">
        <v>100</v>
      </c>
      <c r="H494" s="25">
        <f t="shared" si="14"/>
        <v>2000</v>
      </c>
      <c r="I494" s="25">
        <f t="shared" si="15"/>
        <v>2240</v>
      </c>
      <c r="J494" s="20" t="s">
        <v>2543</v>
      </c>
      <c r="K494" s="20" t="s">
        <v>2544</v>
      </c>
      <c r="L494" s="19"/>
    </row>
    <row r="495" spans="1:13" s="31" customFormat="1" ht="63.75">
      <c r="A495" s="30">
        <v>479</v>
      </c>
      <c r="B495" s="20" t="s">
        <v>173</v>
      </c>
      <c r="C495" s="20" t="s">
        <v>29</v>
      </c>
      <c r="D495" s="20" t="s">
        <v>2635</v>
      </c>
      <c r="E495" s="20" t="s">
        <v>2542</v>
      </c>
      <c r="F495" s="184">
        <v>20</v>
      </c>
      <c r="G495" s="184">
        <v>125</v>
      </c>
      <c r="H495" s="25">
        <f t="shared" si="14"/>
        <v>2500</v>
      </c>
      <c r="I495" s="25">
        <f t="shared" si="15"/>
        <v>2800.0000000000005</v>
      </c>
      <c r="J495" s="20" t="s">
        <v>2543</v>
      </c>
      <c r="K495" s="20" t="s">
        <v>2544</v>
      </c>
      <c r="L495" s="19"/>
    </row>
    <row r="496" spans="1:13" s="31" customFormat="1" ht="63.75">
      <c r="A496" s="30">
        <v>480</v>
      </c>
      <c r="B496" s="20" t="s">
        <v>175</v>
      </c>
      <c r="C496" s="20" t="s">
        <v>29</v>
      </c>
      <c r="D496" s="20" t="s">
        <v>2636</v>
      </c>
      <c r="E496" s="20" t="s">
        <v>2542</v>
      </c>
      <c r="F496" s="184">
        <v>20</v>
      </c>
      <c r="G496" s="184">
        <v>235</v>
      </c>
      <c r="H496" s="25">
        <f t="shared" si="14"/>
        <v>4700</v>
      </c>
      <c r="I496" s="25">
        <f t="shared" si="15"/>
        <v>5264.0000000000009</v>
      </c>
      <c r="J496" s="20" t="s">
        <v>2543</v>
      </c>
      <c r="K496" s="20" t="s">
        <v>2544</v>
      </c>
      <c r="L496" s="19"/>
    </row>
    <row r="497" spans="1:12" s="31" customFormat="1" ht="63.75">
      <c r="A497" s="30">
        <v>481</v>
      </c>
      <c r="B497" s="20" t="s">
        <v>177</v>
      </c>
      <c r="C497" s="20" t="s">
        <v>29</v>
      </c>
      <c r="D497" s="20" t="s">
        <v>2637</v>
      </c>
      <c r="E497" s="20" t="s">
        <v>2542</v>
      </c>
      <c r="F497" s="184">
        <v>20</v>
      </c>
      <c r="G497" s="184">
        <v>300</v>
      </c>
      <c r="H497" s="25">
        <f t="shared" si="14"/>
        <v>6000</v>
      </c>
      <c r="I497" s="25">
        <f t="shared" si="15"/>
        <v>6720.0000000000009</v>
      </c>
      <c r="J497" s="20" t="s">
        <v>2543</v>
      </c>
      <c r="K497" s="20" t="s">
        <v>2544</v>
      </c>
      <c r="L497" s="19"/>
    </row>
    <row r="498" spans="1:12" s="31" customFormat="1" ht="66" customHeight="1">
      <c r="A498" s="30">
        <v>482</v>
      </c>
      <c r="B498" s="20" t="s">
        <v>179</v>
      </c>
      <c r="C498" s="20" t="s">
        <v>29</v>
      </c>
      <c r="D498" s="20" t="s">
        <v>2638</v>
      </c>
      <c r="E498" s="20" t="s">
        <v>2542</v>
      </c>
      <c r="F498" s="184">
        <v>20</v>
      </c>
      <c r="G498" s="184">
        <v>520</v>
      </c>
      <c r="H498" s="25">
        <f t="shared" si="14"/>
        <v>10400</v>
      </c>
      <c r="I498" s="25">
        <f t="shared" si="15"/>
        <v>11648.000000000002</v>
      </c>
      <c r="J498" s="20" t="s">
        <v>2543</v>
      </c>
      <c r="K498" s="20" t="s">
        <v>2544</v>
      </c>
      <c r="L498" s="19"/>
    </row>
    <row r="499" spans="1:12" s="31" customFormat="1" ht="51">
      <c r="A499" s="30">
        <v>483</v>
      </c>
      <c r="B499" s="20" t="s">
        <v>181</v>
      </c>
      <c r="C499" s="20" t="s">
        <v>29</v>
      </c>
      <c r="D499" s="20" t="s">
        <v>2639</v>
      </c>
      <c r="E499" s="20" t="s">
        <v>2542</v>
      </c>
      <c r="F499" s="184">
        <v>20</v>
      </c>
      <c r="G499" s="184">
        <v>20</v>
      </c>
      <c r="H499" s="25">
        <f t="shared" si="14"/>
        <v>400</v>
      </c>
      <c r="I499" s="25">
        <f t="shared" si="15"/>
        <v>448.00000000000006</v>
      </c>
      <c r="J499" s="20" t="s">
        <v>2543</v>
      </c>
      <c r="K499" s="20" t="s">
        <v>2544</v>
      </c>
      <c r="L499" s="19"/>
    </row>
    <row r="500" spans="1:12" s="31" customFormat="1" ht="51">
      <c r="A500" s="30">
        <v>484</v>
      </c>
      <c r="B500" s="20" t="s">
        <v>183</v>
      </c>
      <c r="C500" s="20" t="s">
        <v>29</v>
      </c>
      <c r="D500" s="20" t="s">
        <v>2559</v>
      </c>
      <c r="E500" s="20" t="s">
        <v>2542</v>
      </c>
      <c r="F500" s="184">
        <v>20</v>
      </c>
      <c r="G500" s="184">
        <v>25</v>
      </c>
      <c r="H500" s="25">
        <f t="shared" si="14"/>
        <v>500</v>
      </c>
      <c r="I500" s="25">
        <f t="shared" si="15"/>
        <v>560</v>
      </c>
      <c r="J500" s="20" t="s">
        <v>2543</v>
      </c>
      <c r="K500" s="20" t="s">
        <v>2544</v>
      </c>
      <c r="L500" s="19"/>
    </row>
    <row r="501" spans="1:12" s="31" customFormat="1" ht="51">
      <c r="A501" s="30">
        <v>485</v>
      </c>
      <c r="B501" s="20" t="s">
        <v>185</v>
      </c>
      <c r="C501" s="20" t="s">
        <v>29</v>
      </c>
      <c r="D501" s="20" t="s">
        <v>2560</v>
      </c>
      <c r="E501" s="20" t="s">
        <v>2542</v>
      </c>
      <c r="F501" s="184">
        <v>20</v>
      </c>
      <c r="G501" s="184">
        <v>35</v>
      </c>
      <c r="H501" s="25">
        <f t="shared" si="14"/>
        <v>700</v>
      </c>
      <c r="I501" s="25">
        <f t="shared" si="15"/>
        <v>784.00000000000011</v>
      </c>
      <c r="J501" s="20" t="s">
        <v>2543</v>
      </c>
      <c r="K501" s="20" t="s">
        <v>2544</v>
      </c>
      <c r="L501" s="19"/>
    </row>
    <row r="502" spans="1:12" s="31" customFormat="1" ht="51">
      <c r="A502" s="30">
        <v>486</v>
      </c>
      <c r="B502" s="20" t="s">
        <v>187</v>
      </c>
      <c r="C502" s="20" t="s">
        <v>29</v>
      </c>
      <c r="D502" s="20" t="s">
        <v>2640</v>
      </c>
      <c r="E502" s="20" t="s">
        <v>2542</v>
      </c>
      <c r="F502" s="184">
        <v>20</v>
      </c>
      <c r="G502" s="184">
        <v>60</v>
      </c>
      <c r="H502" s="25">
        <f t="shared" si="14"/>
        <v>1200</v>
      </c>
      <c r="I502" s="25">
        <f t="shared" si="15"/>
        <v>1344.0000000000002</v>
      </c>
      <c r="J502" s="20" t="s">
        <v>2543</v>
      </c>
      <c r="K502" s="20" t="s">
        <v>2544</v>
      </c>
      <c r="L502" s="19"/>
    </row>
    <row r="503" spans="1:12" s="31" customFormat="1" ht="51">
      <c r="A503" s="30">
        <v>487</v>
      </c>
      <c r="B503" s="20" t="s">
        <v>188</v>
      </c>
      <c r="C503" s="20" t="s">
        <v>29</v>
      </c>
      <c r="D503" s="20" t="s">
        <v>2641</v>
      </c>
      <c r="E503" s="20" t="s">
        <v>2542</v>
      </c>
      <c r="F503" s="184">
        <v>20</v>
      </c>
      <c r="G503" s="184">
        <v>75</v>
      </c>
      <c r="H503" s="25">
        <f t="shared" si="14"/>
        <v>1500</v>
      </c>
      <c r="I503" s="25">
        <f t="shared" si="15"/>
        <v>1680.0000000000002</v>
      </c>
      <c r="J503" s="20" t="s">
        <v>2543</v>
      </c>
      <c r="K503" s="20" t="s">
        <v>2544</v>
      </c>
      <c r="L503" s="19"/>
    </row>
    <row r="504" spans="1:12" s="31" customFormat="1" ht="63.75">
      <c r="A504" s="30">
        <v>488</v>
      </c>
      <c r="B504" s="20" t="s">
        <v>2550</v>
      </c>
      <c r="C504" s="20" t="s">
        <v>29</v>
      </c>
      <c r="D504" s="20" t="s">
        <v>2561</v>
      </c>
      <c r="E504" s="20" t="s">
        <v>2542</v>
      </c>
      <c r="F504" s="184">
        <v>4</v>
      </c>
      <c r="G504" s="184">
        <v>28100</v>
      </c>
      <c r="H504" s="25">
        <f t="shared" si="14"/>
        <v>112400</v>
      </c>
      <c r="I504" s="25">
        <f t="shared" si="15"/>
        <v>125888.00000000001</v>
      </c>
      <c r="J504" s="20" t="s">
        <v>2543</v>
      </c>
      <c r="K504" s="20" t="s">
        <v>2544</v>
      </c>
      <c r="L504" s="19"/>
    </row>
    <row r="505" spans="1:12" s="31" customFormat="1" ht="93.75" customHeight="1">
      <c r="A505" s="30">
        <v>489</v>
      </c>
      <c r="B505" s="20" t="s">
        <v>2551</v>
      </c>
      <c r="C505" s="20" t="s">
        <v>29</v>
      </c>
      <c r="D505" s="20" t="s">
        <v>2642</v>
      </c>
      <c r="E505" s="20" t="s">
        <v>2542</v>
      </c>
      <c r="F505" s="184">
        <v>20</v>
      </c>
      <c r="G505" s="184">
        <v>2100</v>
      </c>
      <c r="H505" s="25">
        <f t="shared" si="14"/>
        <v>42000</v>
      </c>
      <c r="I505" s="25">
        <f t="shared" si="15"/>
        <v>47040.000000000007</v>
      </c>
      <c r="J505" s="20" t="s">
        <v>2543</v>
      </c>
      <c r="K505" s="20" t="s">
        <v>2544</v>
      </c>
      <c r="L505" s="19"/>
    </row>
    <row r="506" spans="1:12" s="31" customFormat="1" ht="76.5">
      <c r="A506" s="30">
        <v>490</v>
      </c>
      <c r="B506" s="20" t="s">
        <v>2552</v>
      </c>
      <c r="C506" s="20" t="s">
        <v>29</v>
      </c>
      <c r="D506" s="20" t="s">
        <v>2643</v>
      </c>
      <c r="E506" s="20" t="s">
        <v>2542</v>
      </c>
      <c r="F506" s="184">
        <v>15</v>
      </c>
      <c r="G506" s="184">
        <v>1600</v>
      </c>
      <c r="H506" s="25">
        <f t="shared" si="14"/>
        <v>24000</v>
      </c>
      <c r="I506" s="25">
        <f t="shared" si="15"/>
        <v>26880.000000000004</v>
      </c>
      <c r="J506" s="20" t="s">
        <v>2543</v>
      </c>
      <c r="K506" s="20" t="s">
        <v>2544</v>
      </c>
      <c r="L506" s="19"/>
    </row>
    <row r="507" spans="1:12" s="31" customFormat="1" ht="153">
      <c r="A507" s="30">
        <v>491</v>
      </c>
      <c r="B507" s="20" t="s">
        <v>2553</v>
      </c>
      <c r="C507" s="20" t="s">
        <v>29</v>
      </c>
      <c r="D507" s="20" t="s">
        <v>2644</v>
      </c>
      <c r="E507" s="20" t="s">
        <v>2542</v>
      </c>
      <c r="F507" s="184">
        <v>20</v>
      </c>
      <c r="G507" s="184">
        <v>4110</v>
      </c>
      <c r="H507" s="25">
        <f t="shared" si="14"/>
        <v>82200</v>
      </c>
      <c r="I507" s="25">
        <f t="shared" si="15"/>
        <v>92064.000000000015</v>
      </c>
      <c r="J507" s="20" t="s">
        <v>2543</v>
      </c>
      <c r="K507" s="20" t="s">
        <v>2544</v>
      </c>
      <c r="L507" s="19"/>
    </row>
    <row r="508" spans="1:12" s="31" customFormat="1" ht="153">
      <c r="A508" s="30">
        <v>492</v>
      </c>
      <c r="B508" s="20" t="s">
        <v>2554</v>
      </c>
      <c r="C508" s="20" t="s">
        <v>29</v>
      </c>
      <c r="D508" s="20" t="s">
        <v>2645</v>
      </c>
      <c r="E508" s="20" t="s">
        <v>2542</v>
      </c>
      <c r="F508" s="184">
        <v>20</v>
      </c>
      <c r="G508" s="184">
        <v>6680</v>
      </c>
      <c r="H508" s="25">
        <f t="shared" si="14"/>
        <v>133600</v>
      </c>
      <c r="I508" s="25">
        <f t="shared" si="15"/>
        <v>149632</v>
      </c>
      <c r="J508" s="20" t="s">
        <v>2543</v>
      </c>
      <c r="K508" s="20" t="s">
        <v>2544</v>
      </c>
      <c r="L508" s="19"/>
    </row>
    <row r="509" spans="1:12" s="31" customFormat="1" ht="63.75">
      <c r="A509" s="30">
        <v>493</v>
      </c>
      <c r="B509" s="20" t="s">
        <v>2555</v>
      </c>
      <c r="C509" s="20" t="s">
        <v>29</v>
      </c>
      <c r="D509" s="20" t="s">
        <v>2646</v>
      </c>
      <c r="E509" s="20" t="s">
        <v>2542</v>
      </c>
      <c r="F509" s="184">
        <v>20</v>
      </c>
      <c r="G509" s="184">
        <v>1425</v>
      </c>
      <c r="H509" s="25">
        <f t="shared" si="14"/>
        <v>28500</v>
      </c>
      <c r="I509" s="25">
        <f t="shared" si="15"/>
        <v>31920.000000000004</v>
      </c>
      <c r="J509" s="20" t="s">
        <v>2543</v>
      </c>
      <c r="K509" s="20" t="s">
        <v>2544</v>
      </c>
      <c r="L509" s="19"/>
    </row>
    <row r="510" spans="1:12" s="31" customFormat="1" ht="63.75">
      <c r="A510" s="30">
        <v>494</v>
      </c>
      <c r="B510" s="20" t="s">
        <v>2555</v>
      </c>
      <c r="C510" s="20" t="s">
        <v>29</v>
      </c>
      <c r="D510" s="20" t="s">
        <v>2562</v>
      </c>
      <c r="E510" s="20" t="s">
        <v>2542</v>
      </c>
      <c r="F510" s="184">
        <v>20</v>
      </c>
      <c r="G510" s="184">
        <v>1425</v>
      </c>
      <c r="H510" s="25">
        <f t="shared" si="14"/>
        <v>28500</v>
      </c>
      <c r="I510" s="25">
        <f t="shared" si="15"/>
        <v>31920.000000000004</v>
      </c>
      <c r="J510" s="20" t="s">
        <v>2543</v>
      </c>
      <c r="K510" s="20" t="s">
        <v>2544</v>
      </c>
      <c r="L510" s="19"/>
    </row>
    <row r="511" spans="1:12" s="31" customFormat="1" ht="63.75">
      <c r="A511" s="30">
        <v>495</v>
      </c>
      <c r="B511" s="20" t="s">
        <v>2555</v>
      </c>
      <c r="C511" s="20" t="s">
        <v>29</v>
      </c>
      <c r="D511" s="20" t="s">
        <v>2647</v>
      </c>
      <c r="E511" s="20" t="s">
        <v>2542</v>
      </c>
      <c r="F511" s="184">
        <v>20</v>
      </c>
      <c r="G511" s="184">
        <v>1425</v>
      </c>
      <c r="H511" s="25">
        <f t="shared" si="14"/>
        <v>28500</v>
      </c>
      <c r="I511" s="25">
        <f t="shared" si="15"/>
        <v>31920.000000000004</v>
      </c>
      <c r="J511" s="20" t="s">
        <v>2543</v>
      </c>
      <c r="K511" s="20" t="s">
        <v>2544</v>
      </c>
      <c r="L511" s="19"/>
    </row>
    <row r="512" spans="1:12" s="31" customFormat="1" ht="51">
      <c r="A512" s="30">
        <v>496</v>
      </c>
      <c r="B512" s="20" t="s">
        <v>2563</v>
      </c>
      <c r="C512" s="20" t="s">
        <v>29</v>
      </c>
      <c r="D512" s="20" t="s">
        <v>2648</v>
      </c>
      <c r="E512" s="20" t="s">
        <v>2542</v>
      </c>
      <c r="F512" s="184">
        <v>50</v>
      </c>
      <c r="G512" s="184">
        <v>910</v>
      </c>
      <c r="H512" s="25">
        <f t="shared" si="14"/>
        <v>45500</v>
      </c>
      <c r="I512" s="25">
        <f t="shared" si="15"/>
        <v>50960.000000000007</v>
      </c>
      <c r="J512" s="20" t="s">
        <v>2543</v>
      </c>
      <c r="K512" s="20" t="s">
        <v>2544</v>
      </c>
      <c r="L512" s="19"/>
    </row>
    <row r="513" spans="1:12" s="31" customFormat="1" ht="51">
      <c r="A513" s="30">
        <v>497</v>
      </c>
      <c r="B513" s="20" t="s">
        <v>2564</v>
      </c>
      <c r="C513" s="20" t="s">
        <v>29</v>
      </c>
      <c r="D513" s="20" t="s">
        <v>2565</v>
      </c>
      <c r="E513" s="20" t="s">
        <v>2542</v>
      </c>
      <c r="F513" s="184">
        <v>20</v>
      </c>
      <c r="G513" s="184">
        <v>2875</v>
      </c>
      <c r="H513" s="25">
        <f t="shared" si="14"/>
        <v>57500</v>
      </c>
      <c r="I513" s="25">
        <f t="shared" si="15"/>
        <v>64400.000000000007</v>
      </c>
      <c r="J513" s="20" t="s">
        <v>2543</v>
      </c>
      <c r="K513" s="20" t="s">
        <v>2544</v>
      </c>
      <c r="L513" s="19"/>
    </row>
    <row r="514" spans="1:12" s="31" customFormat="1" ht="51">
      <c r="A514" s="30">
        <v>498</v>
      </c>
      <c r="B514" s="20" t="s">
        <v>2566</v>
      </c>
      <c r="C514" s="20" t="s">
        <v>29</v>
      </c>
      <c r="D514" s="30" t="s">
        <v>2649</v>
      </c>
      <c r="E514" s="20" t="s">
        <v>2542</v>
      </c>
      <c r="F514" s="184">
        <v>10</v>
      </c>
      <c r="G514" s="184">
        <v>625</v>
      </c>
      <c r="H514" s="25">
        <f t="shared" si="14"/>
        <v>6250</v>
      </c>
      <c r="I514" s="25">
        <f t="shared" si="15"/>
        <v>7000.0000000000009</v>
      </c>
      <c r="J514" s="20" t="s">
        <v>2543</v>
      </c>
      <c r="K514" s="20" t="s">
        <v>2544</v>
      </c>
      <c r="L514" s="19"/>
    </row>
    <row r="515" spans="1:12" s="31" customFormat="1" ht="51">
      <c r="A515" s="30">
        <v>499</v>
      </c>
      <c r="B515" s="20" t="s">
        <v>2567</v>
      </c>
      <c r="C515" s="20" t="s">
        <v>29</v>
      </c>
      <c r="D515" s="30" t="s">
        <v>2650</v>
      </c>
      <c r="E515" s="20" t="s">
        <v>2542</v>
      </c>
      <c r="F515" s="184">
        <v>20</v>
      </c>
      <c r="G515" s="184">
        <v>1600</v>
      </c>
      <c r="H515" s="25">
        <f t="shared" si="14"/>
        <v>32000</v>
      </c>
      <c r="I515" s="25">
        <f t="shared" si="15"/>
        <v>35840</v>
      </c>
      <c r="J515" s="20" t="s">
        <v>2543</v>
      </c>
      <c r="K515" s="20" t="s">
        <v>2544</v>
      </c>
      <c r="L515" s="19"/>
    </row>
    <row r="516" spans="1:12" s="31" customFormat="1" ht="51">
      <c r="A516" s="30">
        <v>500</v>
      </c>
      <c r="B516" s="20" t="s">
        <v>2568</v>
      </c>
      <c r="C516" s="20" t="s">
        <v>29</v>
      </c>
      <c r="D516" s="30" t="s">
        <v>2651</v>
      </c>
      <c r="E516" s="20" t="s">
        <v>2542</v>
      </c>
      <c r="F516" s="184">
        <v>10</v>
      </c>
      <c r="G516" s="184">
        <v>5940</v>
      </c>
      <c r="H516" s="25">
        <f t="shared" si="14"/>
        <v>59400</v>
      </c>
      <c r="I516" s="25">
        <f t="shared" si="15"/>
        <v>66528</v>
      </c>
      <c r="J516" s="20" t="s">
        <v>2543</v>
      </c>
      <c r="K516" s="20" t="s">
        <v>2544</v>
      </c>
      <c r="L516" s="19"/>
    </row>
    <row r="517" spans="1:12" s="31" customFormat="1" ht="71.25" customHeight="1">
      <c r="A517" s="30">
        <v>501</v>
      </c>
      <c r="B517" s="20" t="s">
        <v>2569</v>
      </c>
      <c r="C517" s="20" t="s">
        <v>29</v>
      </c>
      <c r="D517" s="30" t="s">
        <v>2652</v>
      </c>
      <c r="E517" s="20" t="s">
        <v>2542</v>
      </c>
      <c r="F517" s="184">
        <v>5</v>
      </c>
      <c r="G517" s="184">
        <v>13995</v>
      </c>
      <c r="H517" s="25">
        <f t="shared" si="14"/>
        <v>69975</v>
      </c>
      <c r="I517" s="25">
        <f t="shared" si="15"/>
        <v>78372.000000000015</v>
      </c>
      <c r="J517" s="20" t="s">
        <v>2543</v>
      </c>
      <c r="K517" s="20" t="s">
        <v>2544</v>
      </c>
      <c r="L517" s="19"/>
    </row>
    <row r="518" spans="1:12" s="31" customFormat="1" ht="204">
      <c r="A518" s="30">
        <v>502</v>
      </c>
      <c r="B518" s="20" t="s">
        <v>2570</v>
      </c>
      <c r="C518" s="20" t="s">
        <v>29</v>
      </c>
      <c r="D518" s="20" t="s">
        <v>2653</v>
      </c>
      <c r="E518" s="20" t="s">
        <v>2542</v>
      </c>
      <c r="F518" s="184">
        <v>8</v>
      </c>
      <c r="G518" s="184">
        <v>21075</v>
      </c>
      <c r="H518" s="25">
        <f t="shared" si="14"/>
        <v>168600</v>
      </c>
      <c r="I518" s="25">
        <f t="shared" si="15"/>
        <v>188832.00000000003</v>
      </c>
      <c r="J518" s="20" t="s">
        <v>2543</v>
      </c>
      <c r="K518" s="20" t="s">
        <v>2544</v>
      </c>
      <c r="L518" s="19"/>
    </row>
    <row r="519" spans="1:12" s="31" customFormat="1" ht="51">
      <c r="A519" s="30">
        <v>503</v>
      </c>
      <c r="B519" s="20" t="s">
        <v>2571</v>
      </c>
      <c r="C519" s="20" t="s">
        <v>29</v>
      </c>
      <c r="D519" s="20" t="s">
        <v>2572</v>
      </c>
      <c r="E519" s="20" t="s">
        <v>2542</v>
      </c>
      <c r="F519" s="184">
        <v>16</v>
      </c>
      <c r="G519" s="184">
        <v>7145</v>
      </c>
      <c r="H519" s="25">
        <f t="shared" si="14"/>
        <v>114320</v>
      </c>
      <c r="I519" s="25">
        <f t="shared" si="15"/>
        <v>128038.40000000001</v>
      </c>
      <c r="J519" s="20" t="s">
        <v>2543</v>
      </c>
      <c r="K519" s="20" t="s">
        <v>2544</v>
      </c>
      <c r="L519" s="19"/>
    </row>
    <row r="520" spans="1:12" s="31" customFormat="1" ht="178.5">
      <c r="A520" s="30">
        <v>504</v>
      </c>
      <c r="B520" s="20" t="s">
        <v>2573</v>
      </c>
      <c r="C520" s="20" t="s">
        <v>29</v>
      </c>
      <c r="D520" s="20" t="s">
        <v>2654</v>
      </c>
      <c r="E520" s="20" t="s">
        <v>2542</v>
      </c>
      <c r="F520" s="184">
        <v>4</v>
      </c>
      <c r="G520" s="184">
        <v>43119</v>
      </c>
      <c r="H520" s="25">
        <f t="shared" si="14"/>
        <v>172476</v>
      </c>
      <c r="I520" s="25">
        <f t="shared" si="15"/>
        <v>193173.12000000002</v>
      </c>
      <c r="J520" s="20" t="s">
        <v>2543</v>
      </c>
      <c r="K520" s="20" t="s">
        <v>2544</v>
      </c>
      <c r="L520" s="19"/>
    </row>
    <row r="521" spans="1:12" s="31" customFormat="1" ht="138.75" customHeight="1">
      <c r="A521" s="30">
        <v>505</v>
      </c>
      <c r="B521" s="20" t="s">
        <v>2574</v>
      </c>
      <c r="C521" s="20" t="s">
        <v>29</v>
      </c>
      <c r="D521" s="20" t="s">
        <v>2655</v>
      </c>
      <c r="E521" s="20" t="s">
        <v>2542</v>
      </c>
      <c r="F521" s="184">
        <v>2</v>
      </c>
      <c r="G521" s="184">
        <v>1640</v>
      </c>
      <c r="H521" s="25">
        <f t="shared" si="14"/>
        <v>3280</v>
      </c>
      <c r="I521" s="25">
        <f t="shared" si="15"/>
        <v>3673.6000000000004</v>
      </c>
      <c r="J521" s="20" t="s">
        <v>2543</v>
      </c>
      <c r="K521" s="20" t="s">
        <v>2544</v>
      </c>
      <c r="L521" s="19"/>
    </row>
    <row r="522" spans="1:12" s="31" customFormat="1" ht="51">
      <c r="A522" s="30">
        <v>506</v>
      </c>
      <c r="B522" s="20" t="s">
        <v>2575</v>
      </c>
      <c r="C522" s="20" t="s">
        <v>29</v>
      </c>
      <c r="D522" s="20" t="s">
        <v>2576</v>
      </c>
      <c r="E522" s="20" t="s">
        <v>2577</v>
      </c>
      <c r="F522" s="184">
        <v>1</v>
      </c>
      <c r="G522" s="184">
        <v>10188</v>
      </c>
      <c r="H522" s="25">
        <f t="shared" si="14"/>
        <v>10188</v>
      </c>
      <c r="I522" s="25">
        <f t="shared" si="15"/>
        <v>11410.560000000001</v>
      </c>
      <c r="J522" s="20" t="s">
        <v>2543</v>
      </c>
      <c r="K522" s="20" t="s">
        <v>2544</v>
      </c>
      <c r="L522" s="19"/>
    </row>
    <row r="523" spans="1:12" s="31" customFormat="1" ht="89.25">
      <c r="A523" s="30">
        <v>507</v>
      </c>
      <c r="B523" s="20" t="s">
        <v>2578</v>
      </c>
      <c r="C523" s="20" t="s">
        <v>29</v>
      </c>
      <c r="D523" s="20" t="s">
        <v>2579</v>
      </c>
      <c r="E523" s="20" t="s">
        <v>2580</v>
      </c>
      <c r="F523" s="184">
        <v>1</v>
      </c>
      <c r="G523" s="184">
        <v>1930</v>
      </c>
      <c r="H523" s="25">
        <f t="shared" si="14"/>
        <v>1930</v>
      </c>
      <c r="I523" s="25">
        <f t="shared" si="15"/>
        <v>2161.6000000000004</v>
      </c>
      <c r="J523" s="20" t="s">
        <v>2543</v>
      </c>
      <c r="K523" s="20" t="s">
        <v>2544</v>
      </c>
      <c r="L523" s="19"/>
    </row>
    <row r="524" spans="1:12" s="31" customFormat="1" ht="131.25" customHeight="1">
      <c r="A524" s="30">
        <v>508</v>
      </c>
      <c r="B524" s="20" t="s">
        <v>2581</v>
      </c>
      <c r="C524" s="20" t="s">
        <v>29</v>
      </c>
      <c r="D524" s="20" t="s">
        <v>2656</v>
      </c>
      <c r="E524" s="20" t="s">
        <v>2542</v>
      </c>
      <c r="F524" s="184">
        <v>2</v>
      </c>
      <c r="G524" s="184">
        <v>17430</v>
      </c>
      <c r="H524" s="25">
        <f t="shared" si="14"/>
        <v>34860</v>
      </c>
      <c r="I524" s="25">
        <f t="shared" si="15"/>
        <v>39043.200000000004</v>
      </c>
      <c r="J524" s="20" t="s">
        <v>2543</v>
      </c>
      <c r="K524" s="20" t="s">
        <v>2544</v>
      </c>
      <c r="L524" s="19"/>
    </row>
    <row r="525" spans="1:12" s="31" customFormat="1" ht="111.75" customHeight="1">
      <c r="A525" s="30">
        <v>509</v>
      </c>
      <c r="B525" s="20" t="s">
        <v>2582</v>
      </c>
      <c r="C525" s="20" t="s">
        <v>29</v>
      </c>
      <c r="D525" s="20" t="s">
        <v>2583</v>
      </c>
      <c r="E525" s="20" t="s">
        <v>2577</v>
      </c>
      <c r="F525" s="184">
        <v>2</v>
      </c>
      <c r="G525" s="184">
        <v>10130</v>
      </c>
      <c r="H525" s="25">
        <f t="shared" si="14"/>
        <v>20260</v>
      </c>
      <c r="I525" s="25">
        <f t="shared" si="15"/>
        <v>22691.200000000001</v>
      </c>
      <c r="J525" s="20" t="s">
        <v>2543</v>
      </c>
      <c r="K525" s="20" t="s">
        <v>2544</v>
      </c>
      <c r="L525" s="19"/>
    </row>
    <row r="526" spans="1:12" s="31" customFormat="1" ht="140.25">
      <c r="A526" s="30">
        <v>510</v>
      </c>
      <c r="B526" s="20" t="s">
        <v>2584</v>
      </c>
      <c r="C526" s="20" t="s">
        <v>29</v>
      </c>
      <c r="D526" s="20" t="s">
        <v>2657</v>
      </c>
      <c r="E526" s="20" t="s">
        <v>2577</v>
      </c>
      <c r="F526" s="184">
        <v>2</v>
      </c>
      <c r="G526" s="184">
        <v>10920</v>
      </c>
      <c r="H526" s="25">
        <f t="shared" si="14"/>
        <v>21840</v>
      </c>
      <c r="I526" s="25">
        <f t="shared" si="15"/>
        <v>24460.800000000003</v>
      </c>
      <c r="J526" s="20" t="s">
        <v>2543</v>
      </c>
      <c r="K526" s="20" t="s">
        <v>2544</v>
      </c>
      <c r="L526" s="19"/>
    </row>
    <row r="527" spans="1:12" s="31" customFormat="1" ht="191.25">
      <c r="A527" s="30">
        <v>511</v>
      </c>
      <c r="B527" s="20" t="s">
        <v>2585</v>
      </c>
      <c r="C527" s="20" t="s">
        <v>29</v>
      </c>
      <c r="D527" s="20" t="s">
        <v>2586</v>
      </c>
      <c r="E527" s="20" t="s">
        <v>2577</v>
      </c>
      <c r="F527" s="184">
        <v>2</v>
      </c>
      <c r="G527" s="184">
        <v>5450</v>
      </c>
      <c r="H527" s="25">
        <f t="shared" si="14"/>
        <v>10900</v>
      </c>
      <c r="I527" s="25">
        <f t="shared" si="15"/>
        <v>12208.000000000002</v>
      </c>
      <c r="J527" s="20" t="s">
        <v>2543</v>
      </c>
      <c r="K527" s="20" t="s">
        <v>2544</v>
      </c>
      <c r="L527" s="19"/>
    </row>
    <row r="528" spans="1:12" s="31" customFormat="1" ht="318.75">
      <c r="A528" s="30">
        <v>512</v>
      </c>
      <c r="B528" s="20" t="s">
        <v>2587</v>
      </c>
      <c r="C528" s="20" t="s">
        <v>29</v>
      </c>
      <c r="D528" s="20" t="s">
        <v>2658</v>
      </c>
      <c r="E528" s="20" t="s">
        <v>2577</v>
      </c>
      <c r="F528" s="184">
        <v>4</v>
      </c>
      <c r="G528" s="184">
        <v>11840</v>
      </c>
      <c r="H528" s="25">
        <f t="shared" si="14"/>
        <v>47360</v>
      </c>
      <c r="I528" s="25">
        <f t="shared" si="15"/>
        <v>53043.200000000004</v>
      </c>
      <c r="J528" s="20" t="s">
        <v>2543</v>
      </c>
      <c r="K528" s="20" t="s">
        <v>2544</v>
      </c>
      <c r="L528" s="19"/>
    </row>
    <row r="529" spans="1:12" s="31" customFormat="1" ht="51">
      <c r="A529" s="30">
        <v>513</v>
      </c>
      <c r="B529" s="20" t="s">
        <v>2588</v>
      </c>
      <c r="C529" s="20" t="s">
        <v>29</v>
      </c>
      <c r="D529" s="20" t="s">
        <v>2678</v>
      </c>
      <c r="E529" s="20" t="s">
        <v>2542</v>
      </c>
      <c r="F529" s="184">
        <v>100</v>
      </c>
      <c r="G529" s="184">
        <v>73</v>
      </c>
      <c r="H529" s="25">
        <f t="shared" si="14"/>
        <v>7300</v>
      </c>
      <c r="I529" s="25">
        <f t="shared" si="15"/>
        <v>8176.0000000000009</v>
      </c>
      <c r="J529" s="20" t="s">
        <v>2543</v>
      </c>
      <c r="K529" s="20" t="s">
        <v>2544</v>
      </c>
      <c r="L529" s="19"/>
    </row>
    <row r="530" spans="1:12" s="31" customFormat="1" ht="54">
      <c r="A530" s="30">
        <v>514</v>
      </c>
      <c r="B530" s="20" t="s">
        <v>2589</v>
      </c>
      <c r="C530" s="20" t="s">
        <v>29</v>
      </c>
      <c r="D530" s="20" t="s">
        <v>2672</v>
      </c>
      <c r="E530" s="20" t="s">
        <v>2577</v>
      </c>
      <c r="F530" s="184">
        <v>10</v>
      </c>
      <c r="G530" s="184">
        <v>590</v>
      </c>
      <c r="H530" s="25">
        <f t="shared" ref="H530:H554" si="16">F530*G530</f>
        <v>5900</v>
      </c>
      <c r="I530" s="25">
        <f t="shared" ref="I530:I553" si="17">H530*1.12</f>
        <v>6608.0000000000009</v>
      </c>
      <c r="J530" s="20" t="s">
        <v>2543</v>
      </c>
      <c r="K530" s="20" t="s">
        <v>2544</v>
      </c>
      <c r="L530" s="19"/>
    </row>
    <row r="531" spans="1:12" s="31" customFormat="1" ht="127.5">
      <c r="A531" s="30">
        <v>515</v>
      </c>
      <c r="B531" s="20" t="s">
        <v>2590</v>
      </c>
      <c r="C531" s="20" t="s">
        <v>29</v>
      </c>
      <c r="D531" s="20" t="s">
        <v>2591</v>
      </c>
      <c r="E531" s="20" t="s">
        <v>2542</v>
      </c>
      <c r="F531" s="184">
        <v>2</v>
      </c>
      <c r="G531" s="184">
        <v>5320</v>
      </c>
      <c r="H531" s="25">
        <f t="shared" si="16"/>
        <v>10640</v>
      </c>
      <c r="I531" s="25">
        <f t="shared" si="17"/>
        <v>11916.800000000001</v>
      </c>
      <c r="J531" s="20" t="s">
        <v>2543</v>
      </c>
      <c r="K531" s="20" t="s">
        <v>2544</v>
      </c>
      <c r="L531" s="19"/>
    </row>
    <row r="532" spans="1:12" s="31" customFormat="1" ht="127.5">
      <c r="A532" s="30">
        <v>516</v>
      </c>
      <c r="B532" s="20" t="s">
        <v>2592</v>
      </c>
      <c r="C532" s="20" t="s">
        <v>29</v>
      </c>
      <c r="D532" s="20" t="s">
        <v>2593</v>
      </c>
      <c r="E532" s="20" t="s">
        <v>2542</v>
      </c>
      <c r="F532" s="184">
        <v>2</v>
      </c>
      <c r="G532" s="184">
        <v>3200</v>
      </c>
      <c r="H532" s="25">
        <f t="shared" si="16"/>
        <v>6400</v>
      </c>
      <c r="I532" s="25">
        <f t="shared" si="17"/>
        <v>7168.0000000000009</v>
      </c>
      <c r="J532" s="20" t="s">
        <v>2543</v>
      </c>
      <c r="K532" s="20" t="s">
        <v>2544</v>
      </c>
      <c r="L532" s="19"/>
    </row>
    <row r="533" spans="1:12" s="31" customFormat="1" ht="51">
      <c r="A533" s="30">
        <v>517</v>
      </c>
      <c r="B533" s="30" t="s">
        <v>2594</v>
      </c>
      <c r="C533" s="20" t="s">
        <v>29</v>
      </c>
      <c r="D533" s="30" t="s">
        <v>2595</v>
      </c>
      <c r="E533" s="20" t="s">
        <v>2542</v>
      </c>
      <c r="F533" s="184">
        <v>2</v>
      </c>
      <c r="G533" s="184">
        <v>5339</v>
      </c>
      <c r="H533" s="25">
        <f t="shared" si="16"/>
        <v>10678</v>
      </c>
      <c r="I533" s="25">
        <f t="shared" si="17"/>
        <v>11959.36</v>
      </c>
      <c r="J533" s="20" t="s">
        <v>2543</v>
      </c>
      <c r="K533" s="20" t="s">
        <v>2544</v>
      </c>
      <c r="L533" s="19"/>
    </row>
    <row r="534" spans="1:12" s="31" customFormat="1" ht="171.75" customHeight="1">
      <c r="A534" s="30">
        <v>518</v>
      </c>
      <c r="B534" s="20" t="s">
        <v>2596</v>
      </c>
      <c r="C534" s="20" t="s">
        <v>29</v>
      </c>
      <c r="D534" s="20" t="s">
        <v>2679</v>
      </c>
      <c r="E534" s="20" t="s">
        <v>2542</v>
      </c>
      <c r="F534" s="184">
        <v>16</v>
      </c>
      <c r="G534" s="184">
        <v>4420</v>
      </c>
      <c r="H534" s="25">
        <f t="shared" si="16"/>
        <v>70720</v>
      </c>
      <c r="I534" s="25">
        <f t="shared" si="17"/>
        <v>79206.400000000009</v>
      </c>
      <c r="J534" s="20" t="s">
        <v>2543</v>
      </c>
      <c r="K534" s="20" t="s">
        <v>2544</v>
      </c>
      <c r="L534" s="19"/>
    </row>
    <row r="535" spans="1:12" s="31" customFormat="1" ht="89.25">
      <c r="A535" s="30">
        <v>519</v>
      </c>
      <c r="B535" s="20" t="s">
        <v>2597</v>
      </c>
      <c r="C535" s="20" t="s">
        <v>29</v>
      </c>
      <c r="D535" s="20" t="s">
        <v>2598</v>
      </c>
      <c r="E535" s="20" t="s">
        <v>2542</v>
      </c>
      <c r="F535" s="184">
        <v>4</v>
      </c>
      <c r="G535" s="184">
        <v>4750</v>
      </c>
      <c r="H535" s="25">
        <f t="shared" si="16"/>
        <v>19000</v>
      </c>
      <c r="I535" s="25">
        <f t="shared" si="17"/>
        <v>21280.000000000004</v>
      </c>
      <c r="J535" s="20" t="s">
        <v>2543</v>
      </c>
      <c r="K535" s="20" t="s">
        <v>2544</v>
      </c>
      <c r="L535" s="19"/>
    </row>
    <row r="536" spans="1:12" s="31" customFormat="1" ht="191.25">
      <c r="A536" s="30">
        <v>520</v>
      </c>
      <c r="B536" s="20" t="s">
        <v>2599</v>
      </c>
      <c r="C536" s="20" t="s">
        <v>29</v>
      </c>
      <c r="D536" s="195" t="s">
        <v>2673</v>
      </c>
      <c r="E536" s="20" t="s">
        <v>2542</v>
      </c>
      <c r="F536" s="184">
        <v>10</v>
      </c>
      <c r="G536" s="184">
        <v>8402</v>
      </c>
      <c r="H536" s="25">
        <f t="shared" si="16"/>
        <v>84020</v>
      </c>
      <c r="I536" s="25">
        <f t="shared" si="17"/>
        <v>94102.400000000009</v>
      </c>
      <c r="J536" s="20" t="s">
        <v>2543</v>
      </c>
      <c r="K536" s="20" t="s">
        <v>2544</v>
      </c>
      <c r="L536" s="19"/>
    </row>
    <row r="537" spans="1:12" s="31" customFormat="1" ht="191.25">
      <c r="A537" s="30">
        <v>521</v>
      </c>
      <c r="B537" s="20" t="s">
        <v>2600</v>
      </c>
      <c r="C537" s="20" t="s">
        <v>29</v>
      </c>
      <c r="D537" s="195" t="s">
        <v>2601</v>
      </c>
      <c r="E537" s="20" t="s">
        <v>2542</v>
      </c>
      <c r="F537" s="184">
        <v>10</v>
      </c>
      <c r="G537" s="184">
        <v>13532</v>
      </c>
      <c r="H537" s="25">
        <f t="shared" si="16"/>
        <v>135320</v>
      </c>
      <c r="I537" s="25">
        <f t="shared" si="17"/>
        <v>151558.40000000002</v>
      </c>
      <c r="J537" s="20" t="s">
        <v>2543</v>
      </c>
      <c r="K537" s="20" t="s">
        <v>2544</v>
      </c>
      <c r="L537" s="19"/>
    </row>
    <row r="538" spans="1:12" s="31" customFormat="1" ht="127.5">
      <c r="A538" s="30">
        <v>522</v>
      </c>
      <c r="B538" s="20" t="s">
        <v>2602</v>
      </c>
      <c r="C538" s="20" t="s">
        <v>29</v>
      </c>
      <c r="D538" s="20" t="s">
        <v>2674</v>
      </c>
      <c r="E538" s="20" t="s">
        <v>2542</v>
      </c>
      <c r="F538" s="184">
        <v>300</v>
      </c>
      <c r="G538" s="184">
        <v>13</v>
      </c>
      <c r="H538" s="25">
        <f t="shared" si="16"/>
        <v>3900</v>
      </c>
      <c r="I538" s="25">
        <f t="shared" si="17"/>
        <v>4368</v>
      </c>
      <c r="J538" s="20" t="s">
        <v>2543</v>
      </c>
      <c r="K538" s="20" t="s">
        <v>2544</v>
      </c>
      <c r="L538" s="19"/>
    </row>
    <row r="539" spans="1:12" s="31" customFormat="1" ht="140.25">
      <c r="A539" s="30">
        <v>523</v>
      </c>
      <c r="B539" s="20" t="s">
        <v>2603</v>
      </c>
      <c r="C539" s="20" t="s">
        <v>29</v>
      </c>
      <c r="D539" s="20" t="s">
        <v>2664</v>
      </c>
      <c r="E539" s="20" t="s">
        <v>2542</v>
      </c>
      <c r="F539" s="184">
        <v>300</v>
      </c>
      <c r="G539" s="184">
        <v>13</v>
      </c>
      <c r="H539" s="25">
        <f t="shared" si="16"/>
        <v>3900</v>
      </c>
      <c r="I539" s="25">
        <f t="shared" si="17"/>
        <v>4368</v>
      </c>
      <c r="J539" s="20" t="s">
        <v>2543</v>
      </c>
      <c r="K539" s="20" t="s">
        <v>2544</v>
      </c>
      <c r="L539" s="19"/>
    </row>
    <row r="540" spans="1:12" s="31" customFormat="1" ht="127.5">
      <c r="A540" s="30">
        <v>524</v>
      </c>
      <c r="B540" s="20" t="s">
        <v>2604</v>
      </c>
      <c r="C540" s="20" t="s">
        <v>29</v>
      </c>
      <c r="D540" s="20" t="s">
        <v>2675</v>
      </c>
      <c r="E540" s="20" t="s">
        <v>2542</v>
      </c>
      <c r="F540" s="184">
        <v>300</v>
      </c>
      <c r="G540" s="184">
        <v>14</v>
      </c>
      <c r="H540" s="25">
        <f t="shared" si="16"/>
        <v>4200</v>
      </c>
      <c r="I540" s="25">
        <f t="shared" si="17"/>
        <v>4704</v>
      </c>
      <c r="J540" s="20" t="s">
        <v>2543</v>
      </c>
      <c r="K540" s="20" t="s">
        <v>2544</v>
      </c>
      <c r="L540" s="19"/>
    </row>
    <row r="541" spans="1:12" s="31" customFormat="1" ht="127.5">
      <c r="A541" s="30">
        <v>525</v>
      </c>
      <c r="B541" s="20" t="s">
        <v>2605</v>
      </c>
      <c r="C541" s="20" t="s">
        <v>29</v>
      </c>
      <c r="D541" s="20" t="s">
        <v>2676</v>
      </c>
      <c r="E541" s="20" t="s">
        <v>2542</v>
      </c>
      <c r="F541" s="184">
        <v>300</v>
      </c>
      <c r="G541" s="184">
        <v>14</v>
      </c>
      <c r="H541" s="25">
        <f t="shared" si="16"/>
        <v>4200</v>
      </c>
      <c r="I541" s="25">
        <f t="shared" si="17"/>
        <v>4704</v>
      </c>
      <c r="J541" s="20" t="s">
        <v>2543</v>
      </c>
      <c r="K541" s="20" t="s">
        <v>2544</v>
      </c>
      <c r="L541" s="19"/>
    </row>
    <row r="542" spans="1:12" s="31" customFormat="1" ht="127.5">
      <c r="A542" s="30">
        <v>526</v>
      </c>
      <c r="B542" s="20" t="s">
        <v>2606</v>
      </c>
      <c r="C542" s="20" t="s">
        <v>29</v>
      </c>
      <c r="D542" s="20" t="s">
        <v>2677</v>
      </c>
      <c r="E542" s="20" t="s">
        <v>2542</v>
      </c>
      <c r="F542" s="184">
        <v>250</v>
      </c>
      <c r="G542" s="184">
        <v>17</v>
      </c>
      <c r="H542" s="25">
        <f t="shared" si="16"/>
        <v>4250</v>
      </c>
      <c r="I542" s="25">
        <f t="shared" si="17"/>
        <v>4760</v>
      </c>
      <c r="J542" s="20" t="s">
        <v>2543</v>
      </c>
      <c r="K542" s="20" t="s">
        <v>2544</v>
      </c>
      <c r="L542" s="19"/>
    </row>
    <row r="543" spans="1:12" s="31" customFormat="1" ht="114.75">
      <c r="A543" s="30">
        <v>527</v>
      </c>
      <c r="B543" s="20" t="s">
        <v>2607</v>
      </c>
      <c r="C543" s="20" t="s">
        <v>29</v>
      </c>
      <c r="D543" s="20" t="s">
        <v>2608</v>
      </c>
      <c r="E543" s="20" t="s">
        <v>2542</v>
      </c>
      <c r="F543" s="184">
        <v>6</v>
      </c>
      <c r="G543" s="184">
        <v>22933</v>
      </c>
      <c r="H543" s="25">
        <f t="shared" si="16"/>
        <v>137598</v>
      </c>
      <c r="I543" s="25">
        <f t="shared" si="17"/>
        <v>154109.76000000001</v>
      </c>
      <c r="J543" s="20" t="s">
        <v>2543</v>
      </c>
      <c r="K543" s="20" t="s">
        <v>2544</v>
      </c>
      <c r="L543" s="19"/>
    </row>
    <row r="544" spans="1:12" s="31" customFormat="1" ht="102">
      <c r="A544" s="30">
        <v>528</v>
      </c>
      <c r="B544" s="20" t="s">
        <v>2609</v>
      </c>
      <c r="C544" s="20" t="s">
        <v>29</v>
      </c>
      <c r="D544" s="20" t="s">
        <v>2659</v>
      </c>
      <c r="E544" s="20" t="s">
        <v>2542</v>
      </c>
      <c r="F544" s="184">
        <v>60</v>
      </c>
      <c r="G544" s="184">
        <v>2665</v>
      </c>
      <c r="H544" s="25">
        <f t="shared" si="16"/>
        <v>159900</v>
      </c>
      <c r="I544" s="25">
        <f t="shared" si="17"/>
        <v>179088.00000000003</v>
      </c>
      <c r="J544" s="20" t="s">
        <v>2543</v>
      </c>
      <c r="K544" s="20" t="s">
        <v>2544</v>
      </c>
      <c r="L544" s="19"/>
    </row>
    <row r="545" spans="1:12" s="31" customFormat="1" ht="121.5" customHeight="1">
      <c r="A545" s="30">
        <v>529</v>
      </c>
      <c r="B545" s="20" t="s">
        <v>2610</v>
      </c>
      <c r="C545" s="20" t="s">
        <v>29</v>
      </c>
      <c r="D545" s="20" t="s">
        <v>2611</v>
      </c>
      <c r="E545" s="20" t="s">
        <v>2542</v>
      </c>
      <c r="F545" s="184">
        <v>60</v>
      </c>
      <c r="G545" s="184">
        <v>805</v>
      </c>
      <c r="H545" s="25">
        <f t="shared" si="16"/>
        <v>48300</v>
      </c>
      <c r="I545" s="25">
        <f t="shared" si="17"/>
        <v>54096.000000000007</v>
      </c>
      <c r="J545" s="20" t="s">
        <v>2543</v>
      </c>
      <c r="K545" s="20" t="s">
        <v>2544</v>
      </c>
      <c r="L545" s="19"/>
    </row>
    <row r="546" spans="1:12" s="31" customFormat="1" ht="102">
      <c r="A546" s="30">
        <v>530</v>
      </c>
      <c r="B546" s="20" t="s">
        <v>2612</v>
      </c>
      <c r="C546" s="20" t="s">
        <v>29</v>
      </c>
      <c r="D546" s="20" t="s">
        <v>2660</v>
      </c>
      <c r="E546" s="20" t="s">
        <v>2542</v>
      </c>
      <c r="F546" s="184">
        <v>1</v>
      </c>
      <c r="G546" s="184">
        <v>46092</v>
      </c>
      <c r="H546" s="25">
        <f t="shared" si="16"/>
        <v>46092</v>
      </c>
      <c r="I546" s="25">
        <f t="shared" si="17"/>
        <v>51623.040000000008</v>
      </c>
      <c r="J546" s="20" t="s">
        <v>2543</v>
      </c>
      <c r="K546" s="20" t="s">
        <v>2544</v>
      </c>
      <c r="L546" s="19"/>
    </row>
    <row r="547" spans="1:12" s="31" customFormat="1" ht="76.5">
      <c r="A547" s="30">
        <v>531</v>
      </c>
      <c r="B547" s="20" t="s">
        <v>2613</v>
      </c>
      <c r="C547" s="20" t="s">
        <v>29</v>
      </c>
      <c r="D547" s="20" t="s">
        <v>2661</v>
      </c>
      <c r="E547" s="20" t="s">
        <v>2614</v>
      </c>
      <c r="F547" s="184">
        <v>2000</v>
      </c>
      <c r="G547" s="184">
        <v>181</v>
      </c>
      <c r="H547" s="25">
        <f t="shared" si="16"/>
        <v>362000</v>
      </c>
      <c r="I547" s="25">
        <f t="shared" si="17"/>
        <v>405440.00000000006</v>
      </c>
      <c r="J547" s="20" t="s">
        <v>2543</v>
      </c>
      <c r="K547" s="20" t="s">
        <v>2544</v>
      </c>
      <c r="L547" s="19"/>
    </row>
    <row r="548" spans="1:12" s="31" customFormat="1" ht="76.5">
      <c r="A548" s="30">
        <v>532</v>
      </c>
      <c r="B548" s="20" t="s">
        <v>2615</v>
      </c>
      <c r="C548" s="20" t="s">
        <v>29</v>
      </c>
      <c r="D548" s="20" t="s">
        <v>2662</v>
      </c>
      <c r="E548" s="20" t="s">
        <v>2614</v>
      </c>
      <c r="F548" s="184">
        <v>1000</v>
      </c>
      <c r="G548" s="184">
        <v>279</v>
      </c>
      <c r="H548" s="25">
        <f t="shared" si="16"/>
        <v>279000</v>
      </c>
      <c r="I548" s="25">
        <f t="shared" si="17"/>
        <v>312480.00000000006</v>
      </c>
      <c r="J548" s="20" t="s">
        <v>2543</v>
      </c>
      <c r="K548" s="20" t="s">
        <v>2544</v>
      </c>
      <c r="L548" s="19"/>
    </row>
    <row r="549" spans="1:12" s="31" customFormat="1" ht="89.25">
      <c r="A549" s="30">
        <v>533</v>
      </c>
      <c r="B549" s="20" t="s">
        <v>2616</v>
      </c>
      <c r="C549" s="20" t="s">
        <v>29</v>
      </c>
      <c r="D549" s="20" t="s">
        <v>2617</v>
      </c>
      <c r="E549" s="20" t="s">
        <v>2542</v>
      </c>
      <c r="F549" s="184">
        <v>2000</v>
      </c>
      <c r="G549" s="184">
        <v>604</v>
      </c>
      <c r="H549" s="25">
        <f t="shared" si="16"/>
        <v>1208000</v>
      </c>
      <c r="I549" s="25">
        <f t="shared" si="17"/>
        <v>1352960.0000000002</v>
      </c>
      <c r="J549" s="20" t="s">
        <v>2543</v>
      </c>
      <c r="K549" s="20" t="s">
        <v>2544</v>
      </c>
      <c r="L549" s="19"/>
    </row>
    <row r="550" spans="1:12" s="31" customFormat="1" ht="63.75">
      <c r="A550" s="30">
        <v>534</v>
      </c>
      <c r="B550" s="20" t="s">
        <v>2618</v>
      </c>
      <c r="C550" s="20" t="s">
        <v>29</v>
      </c>
      <c r="D550" s="20" t="s">
        <v>2619</v>
      </c>
      <c r="E550" s="20" t="s">
        <v>2542</v>
      </c>
      <c r="F550" s="184">
        <v>40</v>
      </c>
      <c r="G550" s="184">
        <v>387</v>
      </c>
      <c r="H550" s="25">
        <f t="shared" si="16"/>
        <v>15480</v>
      </c>
      <c r="I550" s="25">
        <f t="shared" si="17"/>
        <v>17337.600000000002</v>
      </c>
      <c r="J550" s="20" t="s">
        <v>2543</v>
      </c>
      <c r="K550" s="20" t="s">
        <v>2544</v>
      </c>
      <c r="L550" s="19"/>
    </row>
    <row r="551" spans="1:12" s="31" customFormat="1" ht="89.25">
      <c r="A551" s="30">
        <v>535</v>
      </c>
      <c r="B551" s="20" t="s">
        <v>2620</v>
      </c>
      <c r="C551" s="20" t="s">
        <v>29</v>
      </c>
      <c r="D551" s="20" t="s">
        <v>2621</v>
      </c>
      <c r="E551" s="20" t="s">
        <v>2542</v>
      </c>
      <c r="F551" s="184">
        <v>100</v>
      </c>
      <c r="G551" s="184">
        <v>2516</v>
      </c>
      <c r="H551" s="25">
        <f t="shared" si="16"/>
        <v>251600</v>
      </c>
      <c r="I551" s="25">
        <f t="shared" si="17"/>
        <v>281792</v>
      </c>
      <c r="J551" s="20" t="s">
        <v>2543</v>
      </c>
      <c r="K551" s="20" t="s">
        <v>2544</v>
      </c>
      <c r="L551" s="19"/>
    </row>
    <row r="552" spans="1:12" s="31" customFormat="1" ht="76.5">
      <c r="A552" s="30">
        <v>536</v>
      </c>
      <c r="B552" s="20" t="s">
        <v>2622</v>
      </c>
      <c r="C552" s="20" t="s">
        <v>29</v>
      </c>
      <c r="D552" s="20" t="s">
        <v>2623</v>
      </c>
      <c r="E552" s="20" t="s">
        <v>2542</v>
      </c>
      <c r="F552" s="184">
        <v>30</v>
      </c>
      <c r="G552" s="184">
        <v>177</v>
      </c>
      <c r="H552" s="25">
        <f t="shared" si="16"/>
        <v>5310</v>
      </c>
      <c r="I552" s="25">
        <f t="shared" si="17"/>
        <v>5947.2000000000007</v>
      </c>
      <c r="J552" s="20" t="s">
        <v>2543</v>
      </c>
      <c r="K552" s="20" t="s">
        <v>2544</v>
      </c>
      <c r="L552" s="19"/>
    </row>
    <row r="553" spans="1:12" s="31" customFormat="1" ht="76.5">
      <c r="A553" s="30">
        <v>537</v>
      </c>
      <c r="B553" s="20" t="s">
        <v>2624</v>
      </c>
      <c r="C553" s="20" t="s">
        <v>29</v>
      </c>
      <c r="D553" s="20" t="s">
        <v>2625</v>
      </c>
      <c r="E553" s="20" t="s">
        <v>2542</v>
      </c>
      <c r="F553" s="184">
        <v>30</v>
      </c>
      <c r="G553" s="184">
        <v>358</v>
      </c>
      <c r="H553" s="25">
        <f t="shared" si="16"/>
        <v>10740</v>
      </c>
      <c r="I553" s="25">
        <f t="shared" si="17"/>
        <v>12028.800000000001</v>
      </c>
      <c r="J553" s="20" t="s">
        <v>2543</v>
      </c>
      <c r="K553" s="20" t="s">
        <v>2544</v>
      </c>
      <c r="L553" s="19"/>
    </row>
    <row r="554" spans="1:12" s="31" customFormat="1" ht="89.25">
      <c r="A554" s="30">
        <v>538</v>
      </c>
      <c r="B554" s="20" t="s">
        <v>2665</v>
      </c>
      <c r="C554" s="20" t="s">
        <v>29</v>
      </c>
      <c r="D554" s="20" t="s">
        <v>2666</v>
      </c>
      <c r="E554" s="20" t="s">
        <v>2614</v>
      </c>
      <c r="F554" s="184">
        <v>100</v>
      </c>
      <c r="G554" s="184">
        <v>160</v>
      </c>
      <c r="H554" s="25">
        <f t="shared" si="16"/>
        <v>16000</v>
      </c>
      <c r="I554" s="25">
        <f>H554*1.12</f>
        <v>17920</v>
      </c>
      <c r="J554" s="20" t="s">
        <v>2543</v>
      </c>
      <c r="K554" s="20" t="s">
        <v>2544</v>
      </c>
      <c r="L554" s="19"/>
    </row>
    <row r="555" spans="1:12" s="31" customFormat="1" ht="336" customHeight="1">
      <c r="A555" s="30">
        <v>539</v>
      </c>
      <c r="B555" s="101" t="s">
        <v>2680</v>
      </c>
      <c r="C555" s="101" t="s">
        <v>156</v>
      </c>
      <c r="D555" s="101" t="s">
        <v>2681</v>
      </c>
      <c r="E555" s="101" t="s">
        <v>1590</v>
      </c>
      <c r="F555" s="197">
        <v>3</v>
      </c>
      <c r="G555" s="197">
        <v>161356</v>
      </c>
      <c r="H555" s="197">
        <v>484068</v>
      </c>
      <c r="I555" s="25">
        <f t="shared" ref="I555:I559" si="18">H555*1.12</f>
        <v>542156.16</v>
      </c>
      <c r="J555" s="101" t="s">
        <v>1397</v>
      </c>
      <c r="K555" s="101" t="s">
        <v>26</v>
      </c>
      <c r="L555" s="19"/>
    </row>
    <row r="556" spans="1:12" s="31" customFormat="1" ht="350.25" customHeight="1">
      <c r="A556" s="30">
        <v>540</v>
      </c>
      <c r="B556" s="101" t="s">
        <v>2682</v>
      </c>
      <c r="C556" s="101" t="s">
        <v>156</v>
      </c>
      <c r="D556" s="101" t="s">
        <v>2683</v>
      </c>
      <c r="E556" s="101" t="s">
        <v>1590</v>
      </c>
      <c r="F556" s="197">
        <v>3</v>
      </c>
      <c r="G556" s="197">
        <v>172056</v>
      </c>
      <c r="H556" s="197">
        <v>516168</v>
      </c>
      <c r="I556" s="25">
        <f t="shared" si="18"/>
        <v>578108.16000000003</v>
      </c>
      <c r="J556" s="101" t="s">
        <v>1397</v>
      </c>
      <c r="K556" s="101" t="s">
        <v>26</v>
      </c>
      <c r="L556" s="19"/>
    </row>
    <row r="557" spans="1:12" s="31" customFormat="1" ht="378.75" customHeight="1">
      <c r="A557" s="30">
        <v>541</v>
      </c>
      <c r="B557" s="101" t="s">
        <v>2684</v>
      </c>
      <c r="C557" s="101" t="s">
        <v>156</v>
      </c>
      <c r="D557" s="101" t="s">
        <v>2685</v>
      </c>
      <c r="E557" s="101" t="s">
        <v>1590</v>
      </c>
      <c r="F557" s="197">
        <v>2</v>
      </c>
      <c r="G557" s="197">
        <v>405230.4</v>
      </c>
      <c r="H557" s="197">
        <v>810460.8</v>
      </c>
      <c r="I557" s="25">
        <f t="shared" si="18"/>
        <v>907716.09600000014</v>
      </c>
      <c r="J557" s="101" t="s">
        <v>1397</v>
      </c>
      <c r="K557" s="101" t="s">
        <v>26</v>
      </c>
      <c r="L557" s="19"/>
    </row>
    <row r="558" spans="1:12" s="31" customFormat="1" ht="349.5" customHeight="1">
      <c r="A558" s="30">
        <v>542</v>
      </c>
      <c r="B558" s="101" t="s">
        <v>2686</v>
      </c>
      <c r="C558" s="101" t="s">
        <v>156</v>
      </c>
      <c r="D558" s="101" t="s">
        <v>2687</v>
      </c>
      <c r="E558" s="101" t="s">
        <v>1590</v>
      </c>
      <c r="F558" s="197">
        <v>2</v>
      </c>
      <c r="G558" s="197">
        <v>294464</v>
      </c>
      <c r="H558" s="197">
        <v>588928</v>
      </c>
      <c r="I558" s="25">
        <f t="shared" si="18"/>
        <v>659599.3600000001</v>
      </c>
      <c r="J558" s="101" t="s">
        <v>1397</v>
      </c>
      <c r="K558" s="101" t="s">
        <v>26</v>
      </c>
      <c r="L558" s="19"/>
    </row>
    <row r="559" spans="1:12" s="31" customFormat="1" ht="347.25" customHeight="1">
      <c r="A559" s="30">
        <v>543</v>
      </c>
      <c r="B559" s="101" t="s">
        <v>2688</v>
      </c>
      <c r="C559" s="101" t="s">
        <v>156</v>
      </c>
      <c r="D559" s="101" t="s">
        <v>2689</v>
      </c>
      <c r="E559" s="101" t="s">
        <v>1590</v>
      </c>
      <c r="F559" s="25">
        <v>1</v>
      </c>
      <c r="G559" s="25">
        <v>411950</v>
      </c>
      <c r="H559" s="197">
        <v>411950</v>
      </c>
      <c r="I559" s="25">
        <f t="shared" si="18"/>
        <v>461384.00000000006</v>
      </c>
      <c r="J559" s="101" t="s">
        <v>1397</v>
      </c>
      <c r="K559" s="101" t="s">
        <v>26</v>
      </c>
      <c r="L559" s="19"/>
    </row>
    <row r="560" spans="1:12" s="31" customFormat="1" ht="409.5" customHeight="1">
      <c r="A560" s="30">
        <v>544</v>
      </c>
      <c r="B560" s="101" t="s">
        <v>2690</v>
      </c>
      <c r="C560" s="101" t="s">
        <v>156</v>
      </c>
      <c r="D560" s="101" t="s">
        <v>2691</v>
      </c>
      <c r="E560" s="101" t="s">
        <v>1590</v>
      </c>
      <c r="F560" s="25">
        <v>4</v>
      </c>
      <c r="G560" s="25">
        <v>376982.4</v>
      </c>
      <c r="H560" s="197">
        <v>1507929.6</v>
      </c>
      <c r="I560" s="25">
        <f>H560*1.12</f>
        <v>1688881.1520000002</v>
      </c>
      <c r="J560" s="101" t="s">
        <v>1397</v>
      </c>
      <c r="K560" s="101" t="s">
        <v>26</v>
      </c>
      <c r="L560" s="19"/>
    </row>
    <row r="561" spans="1:12" s="31" customFormat="1" ht="331.5">
      <c r="A561" s="30">
        <v>545</v>
      </c>
      <c r="B561" s="101" t="s">
        <v>2692</v>
      </c>
      <c r="C561" s="101" t="s">
        <v>156</v>
      </c>
      <c r="D561" s="101" t="s">
        <v>2693</v>
      </c>
      <c r="E561" s="101" t="s">
        <v>1590</v>
      </c>
      <c r="F561" s="25">
        <v>2</v>
      </c>
      <c r="G561" s="25">
        <v>402148.8</v>
      </c>
      <c r="H561" s="197">
        <v>804297.6</v>
      </c>
      <c r="I561" s="25">
        <f>H561*1.12</f>
        <v>900813.31200000003</v>
      </c>
      <c r="J561" s="101" t="s">
        <v>1397</v>
      </c>
      <c r="K561" s="101" t="s">
        <v>26</v>
      </c>
      <c r="L561" s="19"/>
    </row>
    <row r="562" spans="1:12" s="31" customFormat="1" ht="76.5">
      <c r="A562" s="30">
        <v>546</v>
      </c>
      <c r="B562" s="101" t="s">
        <v>2710</v>
      </c>
      <c r="C562" s="95" t="s">
        <v>29</v>
      </c>
      <c r="D562" s="101" t="s">
        <v>2711</v>
      </c>
      <c r="E562" s="95" t="s">
        <v>1734</v>
      </c>
      <c r="F562" s="25">
        <v>800</v>
      </c>
      <c r="G562" s="25">
        <v>780</v>
      </c>
      <c r="H562" s="197">
        <f>F562*G562</f>
        <v>624000</v>
      </c>
      <c r="I562" s="25">
        <f>H562*1.12</f>
        <v>698880.00000000012</v>
      </c>
      <c r="J562" s="95" t="s">
        <v>2712</v>
      </c>
      <c r="K562" s="101" t="s">
        <v>1441</v>
      </c>
      <c r="L562" s="19"/>
    </row>
    <row r="563" spans="1:12" s="31" customFormat="1" ht="76.5">
      <c r="A563" s="30">
        <v>547</v>
      </c>
      <c r="B563" s="101" t="s">
        <v>2713</v>
      </c>
      <c r="C563" s="95" t="s">
        <v>29</v>
      </c>
      <c r="D563" s="101" t="s">
        <v>2714</v>
      </c>
      <c r="E563" s="95" t="s">
        <v>2715</v>
      </c>
      <c r="F563" s="25">
        <v>50</v>
      </c>
      <c r="G563" s="25">
        <v>600</v>
      </c>
      <c r="H563" s="197">
        <f t="shared" ref="H563:H626" si="19">F563*G563</f>
        <v>30000</v>
      </c>
      <c r="I563" s="25">
        <f t="shared" ref="I563:I626" si="20">H563*1.12</f>
        <v>33600</v>
      </c>
      <c r="J563" s="95" t="s">
        <v>2712</v>
      </c>
      <c r="K563" s="101" t="s">
        <v>1441</v>
      </c>
      <c r="L563" s="19"/>
    </row>
    <row r="564" spans="1:12" s="31" customFormat="1" ht="76.5">
      <c r="A564" s="30">
        <v>548</v>
      </c>
      <c r="B564" s="101" t="s">
        <v>2716</v>
      </c>
      <c r="C564" s="95" t="s">
        <v>29</v>
      </c>
      <c r="D564" s="101" t="s">
        <v>2717</v>
      </c>
      <c r="E564" s="95" t="s">
        <v>1590</v>
      </c>
      <c r="F564" s="25">
        <v>100</v>
      </c>
      <c r="G564" s="25">
        <v>80</v>
      </c>
      <c r="H564" s="197">
        <f t="shared" si="19"/>
        <v>8000</v>
      </c>
      <c r="I564" s="25">
        <f t="shared" si="20"/>
        <v>8960</v>
      </c>
      <c r="J564" s="95" t="s">
        <v>2712</v>
      </c>
      <c r="K564" s="101" t="s">
        <v>1441</v>
      </c>
      <c r="L564" s="19"/>
    </row>
    <row r="565" spans="1:12" s="31" customFormat="1" ht="76.5">
      <c r="A565" s="30">
        <v>549</v>
      </c>
      <c r="B565" s="101" t="s">
        <v>3055</v>
      </c>
      <c r="C565" s="95" t="s">
        <v>29</v>
      </c>
      <c r="D565" s="101" t="s">
        <v>3054</v>
      </c>
      <c r="E565" s="95" t="s">
        <v>1734</v>
      </c>
      <c r="F565" s="25">
        <v>62</v>
      </c>
      <c r="G565" s="25">
        <v>430</v>
      </c>
      <c r="H565" s="197">
        <f t="shared" si="19"/>
        <v>26660</v>
      </c>
      <c r="I565" s="25">
        <f>H565*1.12</f>
        <v>29859.200000000004</v>
      </c>
      <c r="J565" s="95" t="s">
        <v>2712</v>
      </c>
      <c r="K565" s="101" t="s">
        <v>1441</v>
      </c>
      <c r="L565" s="19"/>
    </row>
    <row r="566" spans="1:12" s="31" customFormat="1" ht="76.5">
      <c r="A566" s="30">
        <v>550</v>
      </c>
      <c r="B566" s="101" t="s">
        <v>2718</v>
      </c>
      <c r="C566" s="95" t="s">
        <v>29</v>
      </c>
      <c r="D566" s="101" t="s">
        <v>2719</v>
      </c>
      <c r="E566" s="95" t="s">
        <v>1734</v>
      </c>
      <c r="F566" s="25">
        <v>10</v>
      </c>
      <c r="G566" s="25">
        <v>530</v>
      </c>
      <c r="H566" s="197">
        <f t="shared" si="19"/>
        <v>5300</v>
      </c>
      <c r="I566" s="25">
        <f t="shared" si="20"/>
        <v>5936.0000000000009</v>
      </c>
      <c r="J566" s="95" t="s">
        <v>2712</v>
      </c>
      <c r="K566" s="101" t="s">
        <v>1441</v>
      </c>
      <c r="L566" s="19"/>
    </row>
    <row r="567" spans="1:12" s="31" customFormat="1" ht="76.5">
      <c r="A567" s="30">
        <v>551</v>
      </c>
      <c r="B567" s="101" t="s">
        <v>2720</v>
      </c>
      <c r="C567" s="95" t="s">
        <v>29</v>
      </c>
      <c r="D567" s="101" t="s">
        <v>2721</v>
      </c>
      <c r="E567" s="95" t="s">
        <v>1590</v>
      </c>
      <c r="F567" s="25">
        <v>10</v>
      </c>
      <c r="G567" s="25">
        <v>2795</v>
      </c>
      <c r="H567" s="197">
        <f t="shared" si="19"/>
        <v>27950</v>
      </c>
      <c r="I567" s="25">
        <f t="shared" si="20"/>
        <v>31304.000000000004</v>
      </c>
      <c r="J567" s="95" t="s">
        <v>2712</v>
      </c>
      <c r="K567" s="101" t="s">
        <v>1441</v>
      </c>
      <c r="L567" s="19"/>
    </row>
    <row r="568" spans="1:12" s="31" customFormat="1" ht="357">
      <c r="A568" s="30">
        <v>552</v>
      </c>
      <c r="B568" s="101" t="s">
        <v>2722</v>
      </c>
      <c r="C568" s="95" t="s">
        <v>29</v>
      </c>
      <c r="D568" s="95" t="s">
        <v>2723</v>
      </c>
      <c r="E568" s="95" t="s">
        <v>1590</v>
      </c>
      <c r="F568" s="25">
        <v>282</v>
      </c>
      <c r="G568" s="25">
        <v>4000</v>
      </c>
      <c r="H568" s="197">
        <f t="shared" si="19"/>
        <v>1128000</v>
      </c>
      <c r="I568" s="25">
        <f t="shared" si="20"/>
        <v>1263360.0000000002</v>
      </c>
      <c r="J568" s="95" t="s">
        <v>2712</v>
      </c>
      <c r="K568" s="101" t="s">
        <v>1441</v>
      </c>
      <c r="L568" s="19"/>
    </row>
    <row r="569" spans="1:12" s="31" customFormat="1" ht="76.5">
      <c r="A569" s="30">
        <v>553</v>
      </c>
      <c r="B569" s="101" t="s">
        <v>2724</v>
      </c>
      <c r="C569" s="95" t="s">
        <v>29</v>
      </c>
      <c r="D569" s="101" t="s">
        <v>2725</v>
      </c>
      <c r="E569" s="95" t="s">
        <v>1734</v>
      </c>
      <c r="F569" s="25">
        <v>75</v>
      </c>
      <c r="G569" s="25">
        <v>265</v>
      </c>
      <c r="H569" s="197">
        <f t="shared" si="19"/>
        <v>19875</v>
      </c>
      <c r="I569" s="25">
        <f t="shared" si="20"/>
        <v>22260.000000000004</v>
      </c>
      <c r="J569" s="95" t="s">
        <v>2712</v>
      </c>
      <c r="K569" s="101" t="s">
        <v>1441</v>
      </c>
      <c r="L569" s="19"/>
    </row>
    <row r="570" spans="1:12" s="31" customFormat="1" ht="76.5">
      <c r="A570" s="30">
        <v>554</v>
      </c>
      <c r="B570" s="101" t="s">
        <v>2726</v>
      </c>
      <c r="C570" s="95" t="s">
        <v>29</v>
      </c>
      <c r="D570" s="101" t="s">
        <v>2727</v>
      </c>
      <c r="E570" s="95" t="s">
        <v>1734</v>
      </c>
      <c r="F570" s="25">
        <v>2280</v>
      </c>
      <c r="G570" s="25">
        <v>26</v>
      </c>
      <c r="H570" s="197">
        <f t="shared" si="19"/>
        <v>59280</v>
      </c>
      <c r="I570" s="25">
        <f t="shared" si="20"/>
        <v>66393.600000000006</v>
      </c>
      <c r="J570" s="95" t="s">
        <v>2712</v>
      </c>
      <c r="K570" s="101" t="s">
        <v>1441</v>
      </c>
      <c r="L570" s="19"/>
    </row>
    <row r="571" spans="1:12" s="31" customFormat="1" ht="76.5">
      <c r="A571" s="30">
        <v>555</v>
      </c>
      <c r="B571" s="101" t="s">
        <v>2728</v>
      </c>
      <c r="C571" s="95" t="s">
        <v>29</v>
      </c>
      <c r="D571" s="101" t="s">
        <v>2729</v>
      </c>
      <c r="E571" s="95" t="s">
        <v>1734</v>
      </c>
      <c r="F571" s="25">
        <v>10</v>
      </c>
      <c r="G571" s="25">
        <v>139</v>
      </c>
      <c r="H571" s="197">
        <f t="shared" si="19"/>
        <v>1390</v>
      </c>
      <c r="I571" s="25">
        <f t="shared" si="20"/>
        <v>1556.8000000000002</v>
      </c>
      <c r="J571" s="95" t="s">
        <v>2712</v>
      </c>
      <c r="K571" s="101" t="s">
        <v>1441</v>
      </c>
      <c r="L571" s="19"/>
    </row>
    <row r="572" spans="1:12" s="31" customFormat="1" ht="76.5">
      <c r="A572" s="30">
        <v>556</v>
      </c>
      <c r="B572" s="101" t="s">
        <v>2730</v>
      </c>
      <c r="C572" s="95" t="s">
        <v>29</v>
      </c>
      <c r="D572" s="101" t="s">
        <v>2731</v>
      </c>
      <c r="E572" s="95" t="s">
        <v>1590</v>
      </c>
      <c r="F572" s="25">
        <v>172</v>
      </c>
      <c r="G572" s="25">
        <v>904</v>
      </c>
      <c r="H572" s="197">
        <f t="shared" si="19"/>
        <v>155488</v>
      </c>
      <c r="I572" s="25">
        <f t="shared" si="20"/>
        <v>174146.56000000003</v>
      </c>
      <c r="J572" s="95" t="s">
        <v>2712</v>
      </c>
      <c r="K572" s="101" t="s">
        <v>1441</v>
      </c>
      <c r="L572" s="19"/>
    </row>
    <row r="573" spans="1:12" s="31" customFormat="1" ht="76.5">
      <c r="A573" s="30">
        <v>557</v>
      </c>
      <c r="B573" s="101" t="s">
        <v>2732</v>
      </c>
      <c r="C573" s="95" t="s">
        <v>29</v>
      </c>
      <c r="D573" s="101" t="s">
        <v>2733</v>
      </c>
      <c r="E573" s="95" t="s">
        <v>2715</v>
      </c>
      <c r="F573" s="25">
        <v>180</v>
      </c>
      <c r="G573" s="25">
        <v>352</v>
      </c>
      <c r="H573" s="197">
        <f t="shared" si="19"/>
        <v>63360</v>
      </c>
      <c r="I573" s="25">
        <f t="shared" si="20"/>
        <v>70963.200000000012</v>
      </c>
      <c r="J573" s="95" t="s">
        <v>2712</v>
      </c>
      <c r="K573" s="101" t="s">
        <v>1441</v>
      </c>
      <c r="L573" s="19"/>
    </row>
    <row r="574" spans="1:12" s="31" customFormat="1" ht="76.5">
      <c r="A574" s="30">
        <v>558</v>
      </c>
      <c r="B574" s="101" t="s">
        <v>2734</v>
      </c>
      <c r="C574" s="95" t="s">
        <v>29</v>
      </c>
      <c r="D574" s="101" t="s">
        <v>2735</v>
      </c>
      <c r="E574" s="95" t="s">
        <v>1590</v>
      </c>
      <c r="F574" s="25">
        <v>10</v>
      </c>
      <c r="G574" s="25">
        <v>270</v>
      </c>
      <c r="H574" s="197">
        <f t="shared" si="19"/>
        <v>2700</v>
      </c>
      <c r="I574" s="25">
        <f t="shared" si="20"/>
        <v>3024.0000000000005</v>
      </c>
      <c r="J574" s="95" t="s">
        <v>2712</v>
      </c>
      <c r="K574" s="101" t="s">
        <v>1441</v>
      </c>
      <c r="L574" s="19"/>
    </row>
    <row r="575" spans="1:12" s="31" customFormat="1" ht="76.5">
      <c r="A575" s="30">
        <v>559</v>
      </c>
      <c r="B575" s="101" t="s">
        <v>2736</v>
      </c>
      <c r="C575" s="95" t="s">
        <v>29</v>
      </c>
      <c r="D575" s="101" t="s">
        <v>2737</v>
      </c>
      <c r="E575" s="101" t="s">
        <v>1041</v>
      </c>
      <c r="F575" s="25">
        <v>5</v>
      </c>
      <c r="G575" s="25">
        <v>24000</v>
      </c>
      <c r="H575" s="197">
        <f t="shared" si="19"/>
        <v>120000</v>
      </c>
      <c r="I575" s="25">
        <f t="shared" si="20"/>
        <v>134400</v>
      </c>
      <c r="J575" s="95" t="s">
        <v>2712</v>
      </c>
      <c r="K575" s="101" t="s">
        <v>1441</v>
      </c>
      <c r="L575" s="19"/>
    </row>
    <row r="576" spans="1:12" s="31" customFormat="1" ht="76.5">
      <c r="A576" s="30">
        <v>560</v>
      </c>
      <c r="B576" s="101" t="s">
        <v>1668</v>
      </c>
      <c r="C576" s="95" t="s">
        <v>29</v>
      </c>
      <c r="D576" s="101" t="s">
        <v>3052</v>
      </c>
      <c r="E576" s="95" t="s">
        <v>1590</v>
      </c>
      <c r="F576" s="25">
        <v>5</v>
      </c>
      <c r="G576" s="25">
        <v>2500</v>
      </c>
      <c r="H576" s="197">
        <f t="shared" si="19"/>
        <v>12500</v>
      </c>
      <c r="I576" s="25">
        <f t="shared" si="20"/>
        <v>14000.000000000002</v>
      </c>
      <c r="J576" s="95" t="s">
        <v>2712</v>
      </c>
      <c r="K576" s="101" t="s">
        <v>1441</v>
      </c>
      <c r="L576" s="19"/>
    </row>
    <row r="577" spans="1:12" s="31" customFormat="1" ht="102">
      <c r="A577" s="30">
        <v>561</v>
      </c>
      <c r="B577" s="101" t="s">
        <v>2738</v>
      </c>
      <c r="C577" s="95" t="s">
        <v>29</v>
      </c>
      <c r="D577" s="101" t="s">
        <v>2739</v>
      </c>
      <c r="E577" s="95" t="s">
        <v>1736</v>
      </c>
      <c r="F577" s="25">
        <v>10</v>
      </c>
      <c r="G577" s="25">
        <v>1749</v>
      </c>
      <c r="H577" s="197">
        <f t="shared" si="19"/>
        <v>17490</v>
      </c>
      <c r="I577" s="25">
        <f t="shared" si="20"/>
        <v>19588.800000000003</v>
      </c>
      <c r="J577" s="95" t="s">
        <v>2712</v>
      </c>
      <c r="K577" s="101" t="s">
        <v>1441</v>
      </c>
      <c r="L577" s="19"/>
    </row>
    <row r="578" spans="1:12" s="31" customFormat="1" ht="76.5">
      <c r="A578" s="30">
        <v>562</v>
      </c>
      <c r="B578" s="101" t="s">
        <v>2740</v>
      </c>
      <c r="C578" s="95" t="s">
        <v>29</v>
      </c>
      <c r="D578" s="101" t="s">
        <v>2885</v>
      </c>
      <c r="E578" s="95" t="s">
        <v>1590</v>
      </c>
      <c r="F578" s="25">
        <v>17</v>
      </c>
      <c r="G578" s="25">
        <v>1144</v>
      </c>
      <c r="H578" s="197">
        <f t="shared" si="19"/>
        <v>19448</v>
      </c>
      <c r="I578" s="25">
        <f t="shared" si="20"/>
        <v>21781.760000000002</v>
      </c>
      <c r="J578" s="95" t="s">
        <v>2712</v>
      </c>
      <c r="K578" s="101" t="s">
        <v>1441</v>
      </c>
      <c r="L578" s="19"/>
    </row>
    <row r="579" spans="1:12" s="31" customFormat="1" ht="76.5">
      <c r="A579" s="30">
        <v>563</v>
      </c>
      <c r="B579" s="101" t="s">
        <v>2741</v>
      </c>
      <c r="C579" s="95" t="s">
        <v>29</v>
      </c>
      <c r="D579" s="101" t="s">
        <v>2742</v>
      </c>
      <c r="E579" s="95" t="s">
        <v>1590</v>
      </c>
      <c r="F579" s="25">
        <v>10</v>
      </c>
      <c r="G579" s="25">
        <v>650</v>
      </c>
      <c r="H579" s="197">
        <f t="shared" si="19"/>
        <v>6500</v>
      </c>
      <c r="I579" s="25">
        <f t="shared" si="20"/>
        <v>7280.0000000000009</v>
      </c>
      <c r="J579" s="95" t="s">
        <v>2712</v>
      </c>
      <c r="K579" s="101" t="s">
        <v>1441</v>
      </c>
      <c r="L579" s="19"/>
    </row>
    <row r="580" spans="1:12" s="31" customFormat="1" ht="76.5">
      <c r="A580" s="30">
        <v>564</v>
      </c>
      <c r="B580" s="101" t="s">
        <v>2743</v>
      </c>
      <c r="C580" s="95" t="s">
        <v>29</v>
      </c>
      <c r="D580" s="101" t="s">
        <v>3053</v>
      </c>
      <c r="E580" s="95" t="s">
        <v>1734</v>
      </c>
      <c r="F580" s="25">
        <v>3523</v>
      </c>
      <c r="G580" s="25">
        <v>50</v>
      </c>
      <c r="H580" s="197">
        <f t="shared" si="19"/>
        <v>176150</v>
      </c>
      <c r="I580" s="25">
        <f t="shared" si="20"/>
        <v>197288.00000000003</v>
      </c>
      <c r="J580" s="95" t="s">
        <v>2712</v>
      </c>
      <c r="K580" s="101" t="s">
        <v>1441</v>
      </c>
      <c r="L580" s="19"/>
    </row>
    <row r="581" spans="1:12" s="31" customFormat="1" ht="76.5">
      <c r="A581" s="30">
        <v>565</v>
      </c>
      <c r="B581" s="101" t="s">
        <v>2744</v>
      </c>
      <c r="C581" s="95" t="s">
        <v>29</v>
      </c>
      <c r="D581" s="101" t="s">
        <v>2745</v>
      </c>
      <c r="E581" s="95" t="s">
        <v>1734</v>
      </c>
      <c r="F581" s="25">
        <v>689</v>
      </c>
      <c r="G581" s="25">
        <v>60</v>
      </c>
      <c r="H581" s="197">
        <f t="shared" si="19"/>
        <v>41340</v>
      </c>
      <c r="I581" s="25">
        <f t="shared" si="20"/>
        <v>46300.800000000003</v>
      </c>
      <c r="J581" s="95" t="s">
        <v>2712</v>
      </c>
      <c r="K581" s="101" t="s">
        <v>1441</v>
      </c>
      <c r="L581" s="19"/>
    </row>
    <row r="582" spans="1:12" s="31" customFormat="1" ht="76.5">
      <c r="A582" s="30">
        <v>566</v>
      </c>
      <c r="B582" s="101" t="s">
        <v>2746</v>
      </c>
      <c r="C582" s="95" t="s">
        <v>29</v>
      </c>
      <c r="D582" s="101" t="s">
        <v>2747</v>
      </c>
      <c r="E582" s="95" t="s">
        <v>1734</v>
      </c>
      <c r="F582" s="25">
        <v>50</v>
      </c>
      <c r="G582" s="25">
        <v>6000</v>
      </c>
      <c r="H582" s="197">
        <f t="shared" si="19"/>
        <v>300000</v>
      </c>
      <c r="I582" s="25">
        <f t="shared" si="20"/>
        <v>336000.00000000006</v>
      </c>
      <c r="J582" s="95" t="s">
        <v>2712</v>
      </c>
      <c r="K582" s="101" t="s">
        <v>1441</v>
      </c>
      <c r="L582" s="19"/>
    </row>
    <row r="583" spans="1:12" s="31" customFormat="1" ht="76.5">
      <c r="A583" s="30">
        <v>567</v>
      </c>
      <c r="B583" s="101" t="s">
        <v>2748</v>
      </c>
      <c r="C583" s="95" t="s">
        <v>29</v>
      </c>
      <c r="D583" s="101" t="s">
        <v>2749</v>
      </c>
      <c r="E583" s="95" t="s">
        <v>1734</v>
      </c>
      <c r="F583" s="25">
        <v>122</v>
      </c>
      <c r="G583" s="25">
        <v>520</v>
      </c>
      <c r="H583" s="197">
        <f t="shared" si="19"/>
        <v>63440</v>
      </c>
      <c r="I583" s="25">
        <f t="shared" si="20"/>
        <v>71052.800000000003</v>
      </c>
      <c r="J583" s="95" t="s">
        <v>2712</v>
      </c>
      <c r="K583" s="101" t="s">
        <v>1441</v>
      </c>
      <c r="L583" s="19"/>
    </row>
    <row r="584" spans="1:12" s="31" customFormat="1" ht="76.5">
      <c r="A584" s="30">
        <v>568</v>
      </c>
      <c r="B584" s="101" t="s">
        <v>2750</v>
      </c>
      <c r="C584" s="95" t="s">
        <v>29</v>
      </c>
      <c r="D584" s="101" t="s">
        <v>2751</v>
      </c>
      <c r="E584" s="95" t="s">
        <v>1590</v>
      </c>
      <c r="F584" s="25">
        <v>10</v>
      </c>
      <c r="G584" s="25">
        <v>206</v>
      </c>
      <c r="H584" s="197">
        <f t="shared" si="19"/>
        <v>2060</v>
      </c>
      <c r="I584" s="25">
        <f t="shared" si="20"/>
        <v>2307.2000000000003</v>
      </c>
      <c r="J584" s="95" t="s">
        <v>2712</v>
      </c>
      <c r="K584" s="101" t="s">
        <v>1441</v>
      </c>
      <c r="L584" s="19"/>
    </row>
    <row r="585" spans="1:12" s="31" customFormat="1" ht="76.5">
      <c r="A585" s="30">
        <v>569</v>
      </c>
      <c r="B585" s="101" t="s">
        <v>2752</v>
      </c>
      <c r="C585" s="95" t="s">
        <v>29</v>
      </c>
      <c r="D585" s="101" t="s">
        <v>2753</v>
      </c>
      <c r="E585" s="95" t="s">
        <v>1734</v>
      </c>
      <c r="F585" s="25">
        <v>850</v>
      </c>
      <c r="G585" s="25">
        <v>170</v>
      </c>
      <c r="H585" s="197">
        <f t="shared" si="19"/>
        <v>144500</v>
      </c>
      <c r="I585" s="25">
        <f t="shared" si="20"/>
        <v>161840.00000000003</v>
      </c>
      <c r="J585" s="95" t="s">
        <v>2712</v>
      </c>
      <c r="K585" s="101" t="s">
        <v>1441</v>
      </c>
      <c r="L585" s="19"/>
    </row>
    <row r="586" spans="1:12" s="31" customFormat="1" ht="76.5">
      <c r="A586" s="30">
        <v>570</v>
      </c>
      <c r="B586" s="101" t="s">
        <v>2754</v>
      </c>
      <c r="C586" s="95" t="s">
        <v>29</v>
      </c>
      <c r="D586" s="101" t="s">
        <v>2755</v>
      </c>
      <c r="E586" s="95" t="s">
        <v>1734</v>
      </c>
      <c r="F586" s="25">
        <v>150</v>
      </c>
      <c r="G586" s="25">
        <v>160</v>
      </c>
      <c r="H586" s="197">
        <f t="shared" si="19"/>
        <v>24000</v>
      </c>
      <c r="I586" s="25">
        <f t="shared" si="20"/>
        <v>26880.000000000004</v>
      </c>
      <c r="J586" s="95" t="s">
        <v>2712</v>
      </c>
      <c r="K586" s="101" t="s">
        <v>1441</v>
      </c>
      <c r="L586" s="19"/>
    </row>
    <row r="587" spans="1:12" s="31" customFormat="1" ht="76.5">
      <c r="A587" s="30">
        <v>571</v>
      </c>
      <c r="B587" s="101" t="s">
        <v>2756</v>
      </c>
      <c r="C587" s="95" t="s">
        <v>29</v>
      </c>
      <c r="D587" s="101" t="s">
        <v>2757</v>
      </c>
      <c r="E587" s="95" t="s">
        <v>1734</v>
      </c>
      <c r="F587" s="25">
        <v>10</v>
      </c>
      <c r="G587" s="25">
        <v>35</v>
      </c>
      <c r="H587" s="197">
        <f t="shared" si="19"/>
        <v>350</v>
      </c>
      <c r="I587" s="25">
        <f t="shared" si="20"/>
        <v>392.00000000000006</v>
      </c>
      <c r="J587" s="95" t="s">
        <v>2712</v>
      </c>
      <c r="K587" s="101" t="s">
        <v>1441</v>
      </c>
      <c r="L587" s="19"/>
    </row>
    <row r="588" spans="1:12" s="31" customFormat="1" ht="76.5">
      <c r="A588" s="30">
        <v>572</v>
      </c>
      <c r="B588" s="101" t="s">
        <v>2758</v>
      </c>
      <c r="C588" s="95" t="s">
        <v>29</v>
      </c>
      <c r="D588" s="101" t="s">
        <v>2759</v>
      </c>
      <c r="E588" s="95" t="s">
        <v>1734</v>
      </c>
      <c r="F588" s="25">
        <v>10</v>
      </c>
      <c r="G588" s="25">
        <v>65</v>
      </c>
      <c r="H588" s="197">
        <f t="shared" si="19"/>
        <v>650</v>
      </c>
      <c r="I588" s="25">
        <f t="shared" si="20"/>
        <v>728.00000000000011</v>
      </c>
      <c r="J588" s="95" t="s">
        <v>2712</v>
      </c>
      <c r="K588" s="101" t="s">
        <v>1441</v>
      </c>
      <c r="L588" s="19"/>
    </row>
    <row r="589" spans="1:12" s="31" customFormat="1" ht="76.5">
      <c r="A589" s="30">
        <v>573</v>
      </c>
      <c r="B589" s="101" t="s">
        <v>2760</v>
      </c>
      <c r="C589" s="95" t="s">
        <v>29</v>
      </c>
      <c r="D589" s="101" t="s">
        <v>2761</v>
      </c>
      <c r="E589" s="95" t="s">
        <v>1734</v>
      </c>
      <c r="F589" s="25">
        <v>250</v>
      </c>
      <c r="G589" s="25">
        <v>120</v>
      </c>
      <c r="H589" s="197">
        <f t="shared" si="19"/>
        <v>30000</v>
      </c>
      <c r="I589" s="25">
        <f t="shared" si="20"/>
        <v>33600</v>
      </c>
      <c r="J589" s="95" t="s">
        <v>2712</v>
      </c>
      <c r="K589" s="101" t="s">
        <v>1441</v>
      </c>
      <c r="L589" s="19"/>
    </row>
    <row r="590" spans="1:12" s="31" customFormat="1" ht="76.5">
      <c r="A590" s="30">
        <v>574</v>
      </c>
      <c r="B590" s="101" t="s">
        <v>2762</v>
      </c>
      <c r="C590" s="95" t="s">
        <v>29</v>
      </c>
      <c r="D590" s="101" t="s">
        <v>2763</v>
      </c>
      <c r="E590" s="95" t="s">
        <v>1590</v>
      </c>
      <c r="F590" s="25">
        <v>382</v>
      </c>
      <c r="G590" s="25">
        <v>222</v>
      </c>
      <c r="H590" s="197">
        <f t="shared" si="19"/>
        <v>84804</v>
      </c>
      <c r="I590" s="25">
        <f t="shared" si="20"/>
        <v>94980.48000000001</v>
      </c>
      <c r="J590" s="95" t="s">
        <v>2712</v>
      </c>
      <c r="K590" s="101" t="s">
        <v>1441</v>
      </c>
      <c r="L590" s="19"/>
    </row>
    <row r="591" spans="1:12" s="31" customFormat="1" ht="76.5">
      <c r="A591" s="30">
        <v>575</v>
      </c>
      <c r="B591" s="101" t="s">
        <v>2764</v>
      </c>
      <c r="C591" s="95" t="s">
        <v>29</v>
      </c>
      <c r="D591" s="101" t="s">
        <v>2879</v>
      </c>
      <c r="E591" s="95" t="s">
        <v>1590</v>
      </c>
      <c r="F591" s="25">
        <v>10</v>
      </c>
      <c r="G591" s="25">
        <v>120</v>
      </c>
      <c r="H591" s="197">
        <f t="shared" si="19"/>
        <v>1200</v>
      </c>
      <c r="I591" s="25">
        <f t="shared" si="20"/>
        <v>1344.0000000000002</v>
      </c>
      <c r="J591" s="95" t="s">
        <v>2712</v>
      </c>
      <c r="K591" s="101" t="s">
        <v>1441</v>
      </c>
      <c r="L591" s="19"/>
    </row>
    <row r="592" spans="1:12" s="31" customFormat="1" ht="76.5">
      <c r="A592" s="30">
        <v>576</v>
      </c>
      <c r="B592" s="101" t="s">
        <v>2765</v>
      </c>
      <c r="C592" s="95" t="s">
        <v>29</v>
      </c>
      <c r="D592" s="101" t="s">
        <v>2878</v>
      </c>
      <c r="E592" s="95" t="s">
        <v>1590</v>
      </c>
      <c r="F592" s="25">
        <v>7</v>
      </c>
      <c r="G592" s="25">
        <v>242</v>
      </c>
      <c r="H592" s="197">
        <f t="shared" si="19"/>
        <v>1694</v>
      </c>
      <c r="I592" s="25">
        <f t="shared" si="20"/>
        <v>1897.2800000000002</v>
      </c>
      <c r="J592" s="95" t="s">
        <v>2712</v>
      </c>
      <c r="K592" s="101" t="s">
        <v>1441</v>
      </c>
      <c r="L592" s="19"/>
    </row>
    <row r="593" spans="1:12" s="31" customFormat="1" ht="76.5">
      <c r="A593" s="30">
        <v>577</v>
      </c>
      <c r="B593" s="101" t="s">
        <v>2766</v>
      </c>
      <c r="C593" s="95" t="s">
        <v>29</v>
      </c>
      <c r="D593" s="101" t="s">
        <v>2880</v>
      </c>
      <c r="E593" s="95" t="s">
        <v>2715</v>
      </c>
      <c r="F593" s="25">
        <v>40</v>
      </c>
      <c r="G593" s="25">
        <v>4500</v>
      </c>
      <c r="H593" s="197">
        <f t="shared" si="19"/>
        <v>180000</v>
      </c>
      <c r="I593" s="25">
        <f t="shared" si="20"/>
        <v>201600.00000000003</v>
      </c>
      <c r="J593" s="95" t="s">
        <v>2712</v>
      </c>
      <c r="K593" s="101" t="s">
        <v>1441</v>
      </c>
      <c r="L593" s="19"/>
    </row>
    <row r="594" spans="1:12" s="31" customFormat="1" ht="76.5">
      <c r="A594" s="30">
        <v>578</v>
      </c>
      <c r="B594" s="101" t="s">
        <v>2767</v>
      </c>
      <c r="C594" s="95" t="s">
        <v>29</v>
      </c>
      <c r="D594" s="101" t="s">
        <v>2768</v>
      </c>
      <c r="E594" s="95" t="s">
        <v>1734</v>
      </c>
      <c r="F594" s="25">
        <v>500</v>
      </c>
      <c r="G594" s="25">
        <v>300</v>
      </c>
      <c r="H594" s="197">
        <f t="shared" si="19"/>
        <v>150000</v>
      </c>
      <c r="I594" s="25">
        <f t="shared" si="20"/>
        <v>168000.00000000003</v>
      </c>
      <c r="J594" s="95" t="s">
        <v>2712</v>
      </c>
      <c r="K594" s="101" t="s">
        <v>1441</v>
      </c>
      <c r="L594" s="19"/>
    </row>
    <row r="595" spans="1:12" s="31" customFormat="1" ht="76.5">
      <c r="A595" s="30">
        <v>579</v>
      </c>
      <c r="B595" s="101" t="s">
        <v>2769</v>
      </c>
      <c r="C595" s="95" t="s">
        <v>29</v>
      </c>
      <c r="D595" s="101" t="s">
        <v>2770</v>
      </c>
      <c r="E595" s="95" t="s">
        <v>1734</v>
      </c>
      <c r="F595" s="25">
        <v>200</v>
      </c>
      <c r="G595" s="25">
        <v>60</v>
      </c>
      <c r="H595" s="197">
        <f t="shared" si="19"/>
        <v>12000</v>
      </c>
      <c r="I595" s="25">
        <f t="shared" si="20"/>
        <v>13440.000000000002</v>
      </c>
      <c r="J595" s="95" t="s">
        <v>2712</v>
      </c>
      <c r="K595" s="101" t="s">
        <v>1441</v>
      </c>
      <c r="L595" s="19"/>
    </row>
    <row r="596" spans="1:12" s="31" customFormat="1" ht="76.5">
      <c r="A596" s="30">
        <v>580</v>
      </c>
      <c r="B596" s="101" t="s">
        <v>2771</v>
      </c>
      <c r="C596" s="95" t="s">
        <v>29</v>
      </c>
      <c r="D596" s="101" t="s">
        <v>2772</v>
      </c>
      <c r="E596" s="95" t="s">
        <v>1734</v>
      </c>
      <c r="F596" s="25">
        <v>5</v>
      </c>
      <c r="G596" s="25">
        <v>1320</v>
      </c>
      <c r="H596" s="197">
        <f t="shared" si="19"/>
        <v>6600</v>
      </c>
      <c r="I596" s="25">
        <f t="shared" si="20"/>
        <v>7392.0000000000009</v>
      </c>
      <c r="J596" s="95" t="s">
        <v>2712</v>
      </c>
      <c r="K596" s="101" t="s">
        <v>1441</v>
      </c>
      <c r="L596" s="19"/>
    </row>
    <row r="597" spans="1:12" s="31" customFormat="1" ht="76.5">
      <c r="A597" s="30">
        <v>581</v>
      </c>
      <c r="B597" s="101" t="s">
        <v>2773</v>
      </c>
      <c r="C597" s="95" t="s">
        <v>29</v>
      </c>
      <c r="D597" s="101" t="s">
        <v>2774</v>
      </c>
      <c r="E597" s="95" t="s">
        <v>1734</v>
      </c>
      <c r="F597" s="25">
        <v>10</v>
      </c>
      <c r="G597" s="25">
        <v>14000</v>
      </c>
      <c r="H597" s="197">
        <f t="shared" si="19"/>
        <v>140000</v>
      </c>
      <c r="I597" s="25">
        <f t="shared" si="20"/>
        <v>156800.00000000003</v>
      </c>
      <c r="J597" s="95" t="s">
        <v>2712</v>
      </c>
      <c r="K597" s="101" t="s">
        <v>1441</v>
      </c>
      <c r="L597" s="19"/>
    </row>
    <row r="598" spans="1:12" s="31" customFormat="1" ht="76.5">
      <c r="A598" s="30">
        <v>582</v>
      </c>
      <c r="B598" s="101" t="s">
        <v>2775</v>
      </c>
      <c r="C598" s="95" t="s">
        <v>29</v>
      </c>
      <c r="D598" s="101" t="s">
        <v>2776</v>
      </c>
      <c r="E598" s="95" t="s">
        <v>1734</v>
      </c>
      <c r="F598" s="25">
        <v>5</v>
      </c>
      <c r="G598" s="25">
        <v>2000</v>
      </c>
      <c r="H598" s="197">
        <f t="shared" si="19"/>
        <v>10000</v>
      </c>
      <c r="I598" s="25">
        <f t="shared" si="20"/>
        <v>11200.000000000002</v>
      </c>
      <c r="J598" s="95" t="s">
        <v>2712</v>
      </c>
      <c r="K598" s="101" t="s">
        <v>1441</v>
      </c>
      <c r="L598" s="19"/>
    </row>
    <row r="599" spans="1:12" s="31" customFormat="1" ht="76.5">
      <c r="A599" s="30">
        <v>583</v>
      </c>
      <c r="B599" s="101" t="s">
        <v>2777</v>
      </c>
      <c r="C599" s="95" t="s">
        <v>29</v>
      </c>
      <c r="D599" s="101" t="s">
        <v>2778</v>
      </c>
      <c r="E599" s="95" t="s">
        <v>1734</v>
      </c>
      <c r="F599" s="25">
        <v>10</v>
      </c>
      <c r="G599" s="25">
        <v>940</v>
      </c>
      <c r="H599" s="197">
        <f t="shared" si="19"/>
        <v>9400</v>
      </c>
      <c r="I599" s="25">
        <f t="shared" si="20"/>
        <v>10528.000000000002</v>
      </c>
      <c r="J599" s="95" t="s">
        <v>2712</v>
      </c>
      <c r="K599" s="101" t="s">
        <v>1441</v>
      </c>
      <c r="L599" s="19"/>
    </row>
    <row r="600" spans="1:12" s="31" customFormat="1" ht="76.5">
      <c r="A600" s="30">
        <v>584</v>
      </c>
      <c r="B600" s="101" t="s">
        <v>2779</v>
      </c>
      <c r="C600" s="95" t="s">
        <v>29</v>
      </c>
      <c r="D600" s="101" t="s">
        <v>2780</v>
      </c>
      <c r="E600" s="95" t="s">
        <v>1734</v>
      </c>
      <c r="F600" s="25">
        <v>12</v>
      </c>
      <c r="G600" s="25">
        <v>15</v>
      </c>
      <c r="H600" s="197">
        <f t="shared" si="19"/>
        <v>180</v>
      </c>
      <c r="I600" s="25">
        <f t="shared" si="20"/>
        <v>201.60000000000002</v>
      </c>
      <c r="J600" s="95" t="s">
        <v>2712</v>
      </c>
      <c r="K600" s="101" t="s">
        <v>1441</v>
      </c>
      <c r="L600" s="19"/>
    </row>
    <row r="601" spans="1:12" s="31" customFormat="1" ht="76.5">
      <c r="A601" s="30">
        <v>585</v>
      </c>
      <c r="B601" s="101" t="s">
        <v>2781</v>
      </c>
      <c r="C601" s="95" t="s">
        <v>29</v>
      </c>
      <c r="D601" s="101" t="s">
        <v>2782</v>
      </c>
      <c r="E601" s="95" t="s">
        <v>1734</v>
      </c>
      <c r="F601" s="25">
        <v>12</v>
      </c>
      <c r="G601" s="25">
        <v>23</v>
      </c>
      <c r="H601" s="197">
        <f t="shared" si="19"/>
        <v>276</v>
      </c>
      <c r="I601" s="25">
        <f t="shared" si="20"/>
        <v>309.12</v>
      </c>
      <c r="J601" s="95" t="s">
        <v>2712</v>
      </c>
      <c r="K601" s="101" t="s">
        <v>1441</v>
      </c>
      <c r="L601" s="19"/>
    </row>
    <row r="602" spans="1:12" s="31" customFormat="1" ht="76.5">
      <c r="A602" s="30">
        <v>586</v>
      </c>
      <c r="B602" s="101" t="s">
        <v>2783</v>
      </c>
      <c r="C602" s="95" t="s">
        <v>29</v>
      </c>
      <c r="D602" s="101" t="s">
        <v>2784</v>
      </c>
      <c r="E602" s="95" t="s">
        <v>1232</v>
      </c>
      <c r="F602" s="25">
        <v>60</v>
      </c>
      <c r="G602" s="25">
        <v>156</v>
      </c>
      <c r="H602" s="197">
        <f t="shared" si="19"/>
        <v>9360</v>
      </c>
      <c r="I602" s="25">
        <f t="shared" si="20"/>
        <v>10483.200000000001</v>
      </c>
      <c r="J602" s="95" t="s">
        <v>2712</v>
      </c>
      <c r="K602" s="101" t="s">
        <v>1441</v>
      </c>
      <c r="L602" s="19"/>
    </row>
    <row r="603" spans="1:12" s="31" customFormat="1" ht="76.5">
      <c r="A603" s="30">
        <v>587</v>
      </c>
      <c r="B603" s="101" t="s">
        <v>2785</v>
      </c>
      <c r="C603" s="95" t="s">
        <v>29</v>
      </c>
      <c r="D603" s="101" t="s">
        <v>2786</v>
      </c>
      <c r="E603" s="95" t="s">
        <v>1232</v>
      </c>
      <c r="F603" s="25">
        <v>60</v>
      </c>
      <c r="G603" s="25">
        <v>168</v>
      </c>
      <c r="H603" s="197">
        <f t="shared" si="19"/>
        <v>10080</v>
      </c>
      <c r="I603" s="25">
        <f t="shared" si="20"/>
        <v>11289.6</v>
      </c>
      <c r="J603" s="95" t="s">
        <v>2712</v>
      </c>
      <c r="K603" s="101" t="s">
        <v>1441</v>
      </c>
      <c r="L603" s="19"/>
    </row>
    <row r="604" spans="1:12" s="31" customFormat="1" ht="76.5">
      <c r="A604" s="30">
        <v>588</v>
      </c>
      <c r="B604" s="101" t="s">
        <v>2787</v>
      </c>
      <c r="C604" s="95" t="s">
        <v>29</v>
      </c>
      <c r="D604" s="101" t="s">
        <v>2788</v>
      </c>
      <c r="E604" s="95" t="s">
        <v>1734</v>
      </c>
      <c r="F604" s="25">
        <v>10</v>
      </c>
      <c r="G604" s="25">
        <v>600</v>
      </c>
      <c r="H604" s="197">
        <f t="shared" si="19"/>
        <v>6000</v>
      </c>
      <c r="I604" s="25">
        <f t="shared" si="20"/>
        <v>6720.0000000000009</v>
      </c>
      <c r="J604" s="95" t="s">
        <v>2712</v>
      </c>
      <c r="K604" s="101" t="s">
        <v>1441</v>
      </c>
      <c r="L604" s="19"/>
    </row>
    <row r="605" spans="1:12" s="31" customFormat="1" ht="76.5">
      <c r="A605" s="30">
        <v>589</v>
      </c>
      <c r="B605" s="101" t="s">
        <v>2789</v>
      </c>
      <c r="C605" s="95" t="s">
        <v>29</v>
      </c>
      <c r="D605" s="101" t="s">
        <v>2790</v>
      </c>
      <c r="E605" s="95" t="s">
        <v>1734</v>
      </c>
      <c r="F605" s="25">
        <v>200</v>
      </c>
      <c r="G605" s="25">
        <v>120</v>
      </c>
      <c r="H605" s="197">
        <f t="shared" si="19"/>
        <v>24000</v>
      </c>
      <c r="I605" s="25">
        <f t="shared" si="20"/>
        <v>26880.000000000004</v>
      </c>
      <c r="J605" s="95" t="s">
        <v>2712</v>
      </c>
      <c r="K605" s="101" t="s">
        <v>1441</v>
      </c>
      <c r="L605" s="19"/>
    </row>
    <row r="606" spans="1:12" s="31" customFormat="1" ht="76.5">
      <c r="A606" s="30">
        <v>590</v>
      </c>
      <c r="B606" s="101" t="s">
        <v>2791</v>
      </c>
      <c r="C606" s="95" t="s">
        <v>29</v>
      </c>
      <c r="D606" s="101" t="s">
        <v>2792</v>
      </c>
      <c r="E606" s="95" t="s">
        <v>1734</v>
      </c>
      <c r="F606" s="25">
        <v>10</v>
      </c>
      <c r="G606" s="25">
        <v>280</v>
      </c>
      <c r="H606" s="197">
        <f t="shared" si="19"/>
        <v>2800</v>
      </c>
      <c r="I606" s="25">
        <f t="shared" si="20"/>
        <v>3136.0000000000005</v>
      </c>
      <c r="J606" s="95" t="s">
        <v>2712</v>
      </c>
      <c r="K606" s="101" t="s">
        <v>1441</v>
      </c>
      <c r="L606" s="19"/>
    </row>
    <row r="607" spans="1:12" s="31" customFormat="1" ht="76.5">
      <c r="A607" s="30">
        <v>591</v>
      </c>
      <c r="B607" s="95" t="s">
        <v>2793</v>
      </c>
      <c r="C607" s="95" t="s">
        <v>29</v>
      </c>
      <c r="D607" s="95" t="s">
        <v>2794</v>
      </c>
      <c r="E607" s="95" t="s">
        <v>1734</v>
      </c>
      <c r="F607" s="25">
        <v>10</v>
      </c>
      <c r="G607" s="25">
        <v>28</v>
      </c>
      <c r="H607" s="197">
        <f t="shared" si="19"/>
        <v>280</v>
      </c>
      <c r="I607" s="25">
        <f t="shared" si="20"/>
        <v>313.60000000000002</v>
      </c>
      <c r="J607" s="95" t="s">
        <v>2712</v>
      </c>
      <c r="K607" s="95" t="s">
        <v>1441</v>
      </c>
      <c r="L607" s="19"/>
    </row>
    <row r="608" spans="1:12" s="31" customFormat="1" ht="76.5">
      <c r="A608" s="30">
        <v>592</v>
      </c>
      <c r="B608" s="101" t="s">
        <v>2795</v>
      </c>
      <c r="C608" s="95" t="s">
        <v>29</v>
      </c>
      <c r="D608" s="101" t="s">
        <v>2796</v>
      </c>
      <c r="E608" s="95" t="s">
        <v>1734</v>
      </c>
      <c r="F608" s="25">
        <v>10</v>
      </c>
      <c r="G608" s="25">
        <v>12</v>
      </c>
      <c r="H608" s="197">
        <f t="shared" si="19"/>
        <v>120</v>
      </c>
      <c r="I608" s="25">
        <f t="shared" si="20"/>
        <v>134.4</v>
      </c>
      <c r="J608" s="95" t="s">
        <v>2712</v>
      </c>
      <c r="K608" s="101" t="s">
        <v>1441</v>
      </c>
      <c r="L608" s="19"/>
    </row>
    <row r="609" spans="1:12" s="31" customFormat="1" ht="76.5">
      <c r="A609" s="30">
        <v>593</v>
      </c>
      <c r="B609" s="101" t="s">
        <v>2797</v>
      </c>
      <c r="C609" s="95" t="s">
        <v>29</v>
      </c>
      <c r="D609" s="101" t="s">
        <v>2798</v>
      </c>
      <c r="E609" s="95" t="s">
        <v>1734</v>
      </c>
      <c r="F609" s="25">
        <v>10</v>
      </c>
      <c r="G609" s="25">
        <v>40</v>
      </c>
      <c r="H609" s="197">
        <f t="shared" si="19"/>
        <v>400</v>
      </c>
      <c r="I609" s="25">
        <f t="shared" si="20"/>
        <v>448.00000000000006</v>
      </c>
      <c r="J609" s="95" t="s">
        <v>2712</v>
      </c>
      <c r="K609" s="101" t="s">
        <v>1441</v>
      </c>
      <c r="L609" s="19"/>
    </row>
    <row r="610" spans="1:12" s="31" customFormat="1" ht="76.5">
      <c r="A610" s="30">
        <v>594</v>
      </c>
      <c r="B610" s="101" t="s">
        <v>2799</v>
      </c>
      <c r="C610" s="95" t="s">
        <v>29</v>
      </c>
      <c r="D610" s="101" t="s">
        <v>2800</v>
      </c>
      <c r="E610" s="95" t="s">
        <v>1734</v>
      </c>
      <c r="F610" s="25">
        <v>10</v>
      </c>
      <c r="G610" s="25">
        <v>109</v>
      </c>
      <c r="H610" s="197">
        <f t="shared" si="19"/>
        <v>1090</v>
      </c>
      <c r="I610" s="25">
        <f t="shared" si="20"/>
        <v>1220.8000000000002</v>
      </c>
      <c r="J610" s="95" t="s">
        <v>2712</v>
      </c>
      <c r="K610" s="101" t="s">
        <v>1441</v>
      </c>
      <c r="L610" s="19"/>
    </row>
    <row r="611" spans="1:12" s="31" customFormat="1" ht="76.5">
      <c r="A611" s="30">
        <v>595</v>
      </c>
      <c r="B611" s="101" t="s">
        <v>2801</v>
      </c>
      <c r="C611" s="95" t="s">
        <v>29</v>
      </c>
      <c r="D611" s="101" t="s">
        <v>2802</v>
      </c>
      <c r="E611" s="95" t="s">
        <v>1734</v>
      </c>
      <c r="F611" s="25">
        <v>10</v>
      </c>
      <c r="G611" s="25">
        <v>347</v>
      </c>
      <c r="H611" s="197">
        <f t="shared" si="19"/>
        <v>3470</v>
      </c>
      <c r="I611" s="25">
        <f t="shared" si="20"/>
        <v>3886.4000000000005</v>
      </c>
      <c r="J611" s="95" t="s">
        <v>2712</v>
      </c>
      <c r="K611" s="101" t="s">
        <v>1441</v>
      </c>
      <c r="L611" s="19"/>
    </row>
    <row r="612" spans="1:12" s="31" customFormat="1" ht="76.5">
      <c r="A612" s="30">
        <v>596</v>
      </c>
      <c r="B612" s="101" t="s">
        <v>2803</v>
      </c>
      <c r="C612" s="95" t="s">
        <v>29</v>
      </c>
      <c r="D612" s="101" t="s">
        <v>2804</v>
      </c>
      <c r="E612" s="95" t="s">
        <v>1734</v>
      </c>
      <c r="F612" s="25">
        <v>10</v>
      </c>
      <c r="G612" s="25">
        <v>386</v>
      </c>
      <c r="H612" s="197">
        <f t="shared" si="19"/>
        <v>3860</v>
      </c>
      <c r="I612" s="25">
        <f t="shared" si="20"/>
        <v>4323.2000000000007</v>
      </c>
      <c r="J612" s="95" t="s">
        <v>2712</v>
      </c>
      <c r="K612" s="101" t="s">
        <v>1441</v>
      </c>
      <c r="L612" s="19"/>
    </row>
    <row r="613" spans="1:12" s="31" customFormat="1" ht="76.5">
      <c r="A613" s="30">
        <v>597</v>
      </c>
      <c r="B613" s="101" t="s">
        <v>3064</v>
      </c>
      <c r="C613" s="95" t="s">
        <v>29</v>
      </c>
      <c r="D613" s="101" t="s">
        <v>2805</v>
      </c>
      <c r="E613" s="95" t="s">
        <v>1734</v>
      </c>
      <c r="F613" s="25">
        <v>10</v>
      </c>
      <c r="G613" s="25">
        <v>249</v>
      </c>
      <c r="H613" s="197">
        <f t="shared" si="19"/>
        <v>2490</v>
      </c>
      <c r="I613" s="25">
        <f t="shared" si="20"/>
        <v>2788.8</v>
      </c>
      <c r="J613" s="95" t="s">
        <v>2712</v>
      </c>
      <c r="K613" s="101" t="s">
        <v>1441</v>
      </c>
      <c r="L613" s="19"/>
    </row>
    <row r="614" spans="1:12" s="31" customFormat="1" ht="76.5">
      <c r="A614" s="30">
        <v>598</v>
      </c>
      <c r="B614" s="101" t="s">
        <v>3065</v>
      </c>
      <c r="C614" s="95" t="s">
        <v>29</v>
      </c>
      <c r="D614" s="101" t="s">
        <v>3066</v>
      </c>
      <c r="E614" s="95" t="s">
        <v>1734</v>
      </c>
      <c r="F614" s="25">
        <v>10</v>
      </c>
      <c r="G614" s="25">
        <v>298</v>
      </c>
      <c r="H614" s="197">
        <f t="shared" si="19"/>
        <v>2980</v>
      </c>
      <c r="I614" s="25">
        <f t="shared" si="20"/>
        <v>3337.6000000000004</v>
      </c>
      <c r="J614" s="95" t="s">
        <v>2712</v>
      </c>
      <c r="K614" s="101" t="s">
        <v>1441</v>
      </c>
      <c r="L614" s="19"/>
    </row>
    <row r="615" spans="1:12" s="31" customFormat="1" ht="76.5">
      <c r="A615" s="30">
        <v>599</v>
      </c>
      <c r="B615" s="101" t="s">
        <v>3067</v>
      </c>
      <c r="C615" s="95" t="s">
        <v>29</v>
      </c>
      <c r="D615" s="101" t="s">
        <v>3068</v>
      </c>
      <c r="E615" s="95" t="s">
        <v>1734</v>
      </c>
      <c r="F615" s="25">
        <v>10</v>
      </c>
      <c r="G615" s="25">
        <v>34</v>
      </c>
      <c r="H615" s="197">
        <f t="shared" si="19"/>
        <v>340</v>
      </c>
      <c r="I615" s="25">
        <f t="shared" si="20"/>
        <v>380.8</v>
      </c>
      <c r="J615" s="95" t="s">
        <v>2712</v>
      </c>
      <c r="K615" s="101" t="s">
        <v>1441</v>
      </c>
      <c r="L615" s="19"/>
    </row>
    <row r="616" spans="1:12" s="31" customFormat="1" ht="76.5">
      <c r="A616" s="30">
        <v>600</v>
      </c>
      <c r="B616" s="101" t="s">
        <v>2806</v>
      </c>
      <c r="C616" s="95" t="s">
        <v>29</v>
      </c>
      <c r="D616" s="101" t="s">
        <v>2807</v>
      </c>
      <c r="E616" s="95" t="s">
        <v>1734</v>
      </c>
      <c r="F616" s="25">
        <v>10</v>
      </c>
      <c r="G616" s="25">
        <v>516</v>
      </c>
      <c r="H616" s="197">
        <f t="shared" si="19"/>
        <v>5160</v>
      </c>
      <c r="I616" s="25">
        <f t="shared" si="20"/>
        <v>5779.2000000000007</v>
      </c>
      <c r="J616" s="95" t="s">
        <v>2712</v>
      </c>
      <c r="K616" s="101" t="s">
        <v>1441</v>
      </c>
      <c r="L616" s="19"/>
    </row>
    <row r="617" spans="1:12" s="31" customFormat="1" ht="76.5">
      <c r="A617" s="30">
        <v>601</v>
      </c>
      <c r="B617" s="101" t="s">
        <v>2808</v>
      </c>
      <c r="C617" s="95" t="s">
        <v>29</v>
      </c>
      <c r="D617" s="101" t="s">
        <v>2809</v>
      </c>
      <c r="E617" s="95" t="s">
        <v>2715</v>
      </c>
      <c r="F617" s="25">
        <v>10</v>
      </c>
      <c r="G617" s="25">
        <v>51</v>
      </c>
      <c r="H617" s="197">
        <f t="shared" si="19"/>
        <v>510</v>
      </c>
      <c r="I617" s="25">
        <f t="shared" si="20"/>
        <v>571.20000000000005</v>
      </c>
      <c r="J617" s="95" t="s">
        <v>2712</v>
      </c>
      <c r="K617" s="101" t="s">
        <v>1441</v>
      </c>
      <c r="L617" s="19"/>
    </row>
    <row r="618" spans="1:12" s="31" customFormat="1" ht="76.5">
      <c r="A618" s="30">
        <v>602</v>
      </c>
      <c r="B618" s="101" t="s">
        <v>2810</v>
      </c>
      <c r="C618" s="95" t="s">
        <v>29</v>
      </c>
      <c r="D618" s="101" t="s">
        <v>2811</v>
      </c>
      <c r="E618" s="95" t="s">
        <v>2715</v>
      </c>
      <c r="F618" s="25">
        <v>10</v>
      </c>
      <c r="G618" s="25">
        <v>59</v>
      </c>
      <c r="H618" s="197">
        <f t="shared" si="19"/>
        <v>590</v>
      </c>
      <c r="I618" s="25">
        <f t="shared" si="20"/>
        <v>660.80000000000007</v>
      </c>
      <c r="J618" s="95" t="s">
        <v>2712</v>
      </c>
      <c r="K618" s="101" t="s">
        <v>1441</v>
      </c>
      <c r="L618" s="19"/>
    </row>
    <row r="619" spans="1:12" s="31" customFormat="1" ht="76.5">
      <c r="A619" s="30">
        <v>603</v>
      </c>
      <c r="B619" s="101" t="s">
        <v>2812</v>
      </c>
      <c r="C619" s="95" t="s">
        <v>29</v>
      </c>
      <c r="D619" s="101" t="s">
        <v>2813</v>
      </c>
      <c r="E619" s="95" t="s">
        <v>2715</v>
      </c>
      <c r="F619" s="25">
        <v>100</v>
      </c>
      <c r="G619" s="25">
        <v>300</v>
      </c>
      <c r="H619" s="197">
        <f t="shared" si="19"/>
        <v>30000</v>
      </c>
      <c r="I619" s="25">
        <f t="shared" si="20"/>
        <v>33600</v>
      </c>
      <c r="J619" s="95" t="s">
        <v>2712</v>
      </c>
      <c r="K619" s="101" t="s">
        <v>1441</v>
      </c>
      <c r="L619" s="19"/>
    </row>
    <row r="620" spans="1:12" s="31" customFormat="1" ht="76.5">
      <c r="A620" s="30">
        <v>604</v>
      </c>
      <c r="B620" s="101" t="s">
        <v>2814</v>
      </c>
      <c r="C620" s="95" t="s">
        <v>29</v>
      </c>
      <c r="D620" s="101" t="s">
        <v>2815</v>
      </c>
      <c r="E620" s="95" t="s">
        <v>2715</v>
      </c>
      <c r="F620" s="25">
        <v>100</v>
      </c>
      <c r="G620" s="25">
        <v>200</v>
      </c>
      <c r="H620" s="197">
        <f t="shared" si="19"/>
        <v>20000</v>
      </c>
      <c r="I620" s="25">
        <f t="shared" si="20"/>
        <v>22400.000000000004</v>
      </c>
      <c r="J620" s="95" t="s">
        <v>2712</v>
      </c>
      <c r="K620" s="101" t="s">
        <v>1441</v>
      </c>
      <c r="L620" s="19"/>
    </row>
    <row r="621" spans="1:12" s="31" customFormat="1" ht="76.5">
      <c r="A621" s="30">
        <v>605</v>
      </c>
      <c r="B621" s="101" t="s">
        <v>3063</v>
      </c>
      <c r="C621" s="95" t="s">
        <v>29</v>
      </c>
      <c r="D621" s="101" t="s">
        <v>3062</v>
      </c>
      <c r="E621" s="95" t="s">
        <v>1590</v>
      </c>
      <c r="F621" s="25">
        <v>10</v>
      </c>
      <c r="G621" s="25">
        <v>69</v>
      </c>
      <c r="H621" s="197">
        <f t="shared" si="19"/>
        <v>690</v>
      </c>
      <c r="I621" s="25">
        <f t="shared" si="20"/>
        <v>772.80000000000007</v>
      </c>
      <c r="J621" s="95" t="s">
        <v>2712</v>
      </c>
      <c r="K621" s="101" t="s">
        <v>1441</v>
      </c>
      <c r="L621" s="19"/>
    </row>
    <row r="622" spans="1:12" s="31" customFormat="1" ht="76.5">
      <c r="A622" s="30">
        <v>606</v>
      </c>
      <c r="B622" s="101" t="s">
        <v>2816</v>
      </c>
      <c r="C622" s="95" t="s">
        <v>29</v>
      </c>
      <c r="D622" s="101" t="s">
        <v>2817</v>
      </c>
      <c r="E622" s="95" t="s">
        <v>1232</v>
      </c>
      <c r="F622" s="25">
        <v>10</v>
      </c>
      <c r="G622" s="25">
        <v>29</v>
      </c>
      <c r="H622" s="197">
        <f t="shared" si="19"/>
        <v>290</v>
      </c>
      <c r="I622" s="25">
        <f t="shared" si="20"/>
        <v>324.8</v>
      </c>
      <c r="J622" s="95" t="s">
        <v>2712</v>
      </c>
      <c r="K622" s="101" t="s">
        <v>1441</v>
      </c>
      <c r="L622" s="19"/>
    </row>
    <row r="623" spans="1:12" s="31" customFormat="1" ht="76.5">
      <c r="A623" s="30">
        <v>607</v>
      </c>
      <c r="B623" s="101" t="s">
        <v>2818</v>
      </c>
      <c r="C623" s="95" t="s">
        <v>29</v>
      </c>
      <c r="D623" s="101" t="s">
        <v>2819</v>
      </c>
      <c r="E623" s="95" t="s">
        <v>1734</v>
      </c>
      <c r="F623" s="25">
        <v>10</v>
      </c>
      <c r="G623" s="25">
        <v>39</v>
      </c>
      <c r="H623" s="197">
        <f t="shared" si="19"/>
        <v>390</v>
      </c>
      <c r="I623" s="25">
        <f t="shared" si="20"/>
        <v>436.80000000000007</v>
      </c>
      <c r="J623" s="95" t="s">
        <v>2712</v>
      </c>
      <c r="K623" s="101" t="s">
        <v>1441</v>
      </c>
      <c r="L623" s="19"/>
    </row>
    <row r="624" spans="1:12" s="31" customFormat="1" ht="76.5">
      <c r="A624" s="30">
        <v>608</v>
      </c>
      <c r="B624" s="101" t="s">
        <v>2820</v>
      </c>
      <c r="C624" s="95" t="s">
        <v>29</v>
      </c>
      <c r="D624" s="101" t="s">
        <v>2821</v>
      </c>
      <c r="E624" s="95" t="s">
        <v>1734</v>
      </c>
      <c r="F624" s="25">
        <v>20</v>
      </c>
      <c r="G624" s="25">
        <v>840</v>
      </c>
      <c r="H624" s="197">
        <f t="shared" si="19"/>
        <v>16800</v>
      </c>
      <c r="I624" s="25">
        <f t="shared" si="20"/>
        <v>18816</v>
      </c>
      <c r="J624" s="95" t="s">
        <v>2712</v>
      </c>
      <c r="K624" s="101" t="s">
        <v>1441</v>
      </c>
      <c r="L624" s="19"/>
    </row>
    <row r="625" spans="1:12" s="31" customFormat="1" ht="76.5">
      <c r="A625" s="30">
        <v>609</v>
      </c>
      <c r="B625" s="101" t="s">
        <v>3061</v>
      </c>
      <c r="C625" s="95" t="s">
        <v>29</v>
      </c>
      <c r="D625" s="101" t="s">
        <v>2822</v>
      </c>
      <c r="E625" s="95" t="s">
        <v>1734</v>
      </c>
      <c r="F625" s="25">
        <v>10</v>
      </c>
      <c r="G625" s="25">
        <v>340</v>
      </c>
      <c r="H625" s="197">
        <f t="shared" si="19"/>
        <v>3400</v>
      </c>
      <c r="I625" s="25">
        <f t="shared" si="20"/>
        <v>3808.0000000000005</v>
      </c>
      <c r="J625" s="95" t="s">
        <v>2712</v>
      </c>
      <c r="K625" s="101" t="s">
        <v>1441</v>
      </c>
      <c r="L625" s="19"/>
    </row>
    <row r="626" spans="1:12" s="31" customFormat="1" ht="76.5">
      <c r="A626" s="30">
        <v>610</v>
      </c>
      <c r="B626" s="101" t="s">
        <v>2823</v>
      </c>
      <c r="C626" s="95" t="s">
        <v>29</v>
      </c>
      <c r="D626" s="101" t="s">
        <v>3060</v>
      </c>
      <c r="E626" s="95" t="s">
        <v>1734</v>
      </c>
      <c r="F626" s="25">
        <v>10</v>
      </c>
      <c r="G626" s="25">
        <v>60</v>
      </c>
      <c r="H626" s="197">
        <f t="shared" si="19"/>
        <v>600</v>
      </c>
      <c r="I626" s="25">
        <f t="shared" si="20"/>
        <v>672.00000000000011</v>
      </c>
      <c r="J626" s="95" t="s">
        <v>2712</v>
      </c>
      <c r="K626" s="101" t="s">
        <v>1441</v>
      </c>
      <c r="L626" s="19"/>
    </row>
    <row r="627" spans="1:12" s="31" customFormat="1" ht="76.5">
      <c r="A627" s="30">
        <v>611</v>
      </c>
      <c r="B627" s="101" t="s">
        <v>2824</v>
      </c>
      <c r="C627" s="95" t="s">
        <v>29</v>
      </c>
      <c r="D627" s="101" t="s">
        <v>2825</v>
      </c>
      <c r="E627" s="95" t="s">
        <v>1734</v>
      </c>
      <c r="F627" s="25">
        <v>4000</v>
      </c>
      <c r="G627" s="25">
        <v>340</v>
      </c>
      <c r="H627" s="197">
        <f t="shared" ref="H627:H658" si="21">F627*G627</f>
        <v>1360000</v>
      </c>
      <c r="I627" s="25">
        <f t="shared" ref="I627:I658" si="22">H627*1.12</f>
        <v>1523200.0000000002</v>
      </c>
      <c r="J627" s="95" t="s">
        <v>2712</v>
      </c>
      <c r="K627" s="101" t="s">
        <v>1441</v>
      </c>
      <c r="L627" s="19"/>
    </row>
    <row r="628" spans="1:12" s="31" customFormat="1" ht="76.5">
      <c r="A628" s="30">
        <v>612</v>
      </c>
      <c r="B628" s="101" t="s">
        <v>2824</v>
      </c>
      <c r="C628" s="95" t="s">
        <v>29</v>
      </c>
      <c r="D628" s="101" t="s">
        <v>2826</v>
      </c>
      <c r="E628" s="95" t="s">
        <v>1734</v>
      </c>
      <c r="F628" s="25">
        <v>2000</v>
      </c>
      <c r="G628" s="25">
        <v>340</v>
      </c>
      <c r="H628" s="197">
        <f t="shared" si="21"/>
        <v>680000</v>
      </c>
      <c r="I628" s="25">
        <f t="shared" si="22"/>
        <v>761600.00000000012</v>
      </c>
      <c r="J628" s="95" t="s">
        <v>2712</v>
      </c>
      <c r="K628" s="101" t="s">
        <v>1441</v>
      </c>
      <c r="L628" s="19"/>
    </row>
    <row r="629" spans="1:12" s="31" customFormat="1" ht="76.5">
      <c r="A629" s="30">
        <v>613</v>
      </c>
      <c r="B629" s="101" t="s">
        <v>2827</v>
      </c>
      <c r="C629" s="95" t="s">
        <v>29</v>
      </c>
      <c r="D629" s="95" t="s">
        <v>2828</v>
      </c>
      <c r="E629" s="95" t="s">
        <v>1734</v>
      </c>
      <c r="F629" s="25">
        <v>19</v>
      </c>
      <c r="G629" s="25">
        <v>12</v>
      </c>
      <c r="H629" s="197">
        <f t="shared" si="21"/>
        <v>228</v>
      </c>
      <c r="I629" s="25">
        <f t="shared" si="22"/>
        <v>255.36</v>
      </c>
      <c r="J629" s="95" t="s">
        <v>2712</v>
      </c>
      <c r="K629" s="101" t="s">
        <v>1441</v>
      </c>
      <c r="L629" s="19"/>
    </row>
    <row r="630" spans="1:12" s="31" customFormat="1" ht="76.5">
      <c r="A630" s="30">
        <v>614</v>
      </c>
      <c r="B630" s="101" t="s">
        <v>2829</v>
      </c>
      <c r="C630" s="95" t="s">
        <v>29</v>
      </c>
      <c r="D630" s="95" t="s">
        <v>2830</v>
      </c>
      <c r="E630" s="95" t="s">
        <v>1734</v>
      </c>
      <c r="F630" s="25">
        <v>19</v>
      </c>
      <c r="G630" s="25">
        <v>29</v>
      </c>
      <c r="H630" s="197">
        <f t="shared" si="21"/>
        <v>551</v>
      </c>
      <c r="I630" s="25">
        <f t="shared" si="22"/>
        <v>617.12</v>
      </c>
      <c r="J630" s="95" t="s">
        <v>2712</v>
      </c>
      <c r="K630" s="101" t="s">
        <v>1441</v>
      </c>
      <c r="L630" s="19"/>
    </row>
    <row r="631" spans="1:12" s="31" customFormat="1" ht="76.5">
      <c r="A631" s="30">
        <v>615</v>
      </c>
      <c r="B631" s="101" t="s">
        <v>2831</v>
      </c>
      <c r="C631" s="95" t="s">
        <v>29</v>
      </c>
      <c r="D631" s="95" t="s">
        <v>2832</v>
      </c>
      <c r="E631" s="95" t="s">
        <v>1734</v>
      </c>
      <c r="F631" s="25">
        <v>19</v>
      </c>
      <c r="G631" s="25">
        <v>34</v>
      </c>
      <c r="H631" s="197">
        <f t="shared" si="21"/>
        <v>646</v>
      </c>
      <c r="I631" s="25">
        <f t="shared" si="22"/>
        <v>723.5200000000001</v>
      </c>
      <c r="J631" s="95" t="s">
        <v>2712</v>
      </c>
      <c r="K631" s="101" t="s">
        <v>1441</v>
      </c>
      <c r="L631" s="19"/>
    </row>
    <row r="632" spans="1:12" s="31" customFormat="1" ht="76.5">
      <c r="A632" s="30">
        <v>616</v>
      </c>
      <c r="B632" s="101" t="s">
        <v>2833</v>
      </c>
      <c r="C632" s="95" t="s">
        <v>29</v>
      </c>
      <c r="D632" s="95" t="s">
        <v>2834</v>
      </c>
      <c r="E632" s="95" t="s">
        <v>1734</v>
      </c>
      <c r="F632" s="25">
        <v>19</v>
      </c>
      <c r="G632" s="25">
        <v>41</v>
      </c>
      <c r="H632" s="197">
        <f t="shared" si="21"/>
        <v>779</v>
      </c>
      <c r="I632" s="25">
        <f t="shared" si="22"/>
        <v>872.48000000000013</v>
      </c>
      <c r="J632" s="95" t="s">
        <v>2712</v>
      </c>
      <c r="K632" s="101" t="s">
        <v>1441</v>
      </c>
      <c r="L632" s="19"/>
    </row>
    <row r="633" spans="1:12" s="31" customFormat="1" ht="76.5">
      <c r="A633" s="30">
        <v>617</v>
      </c>
      <c r="B633" s="101" t="s">
        <v>2835</v>
      </c>
      <c r="C633" s="95" t="s">
        <v>29</v>
      </c>
      <c r="D633" s="101" t="s">
        <v>2836</v>
      </c>
      <c r="E633" s="95" t="s">
        <v>1734</v>
      </c>
      <c r="F633" s="25">
        <v>200</v>
      </c>
      <c r="G633" s="25">
        <v>390</v>
      </c>
      <c r="H633" s="197">
        <f t="shared" si="21"/>
        <v>78000</v>
      </c>
      <c r="I633" s="25">
        <f t="shared" si="22"/>
        <v>87360.000000000015</v>
      </c>
      <c r="J633" s="95" t="s">
        <v>2712</v>
      </c>
      <c r="K633" s="101" t="s">
        <v>1441</v>
      </c>
      <c r="L633" s="19"/>
    </row>
    <row r="634" spans="1:12" s="31" customFormat="1" ht="76.5">
      <c r="A634" s="30">
        <v>618</v>
      </c>
      <c r="B634" s="101" t="s">
        <v>2837</v>
      </c>
      <c r="C634" s="95" t="s">
        <v>29</v>
      </c>
      <c r="D634" s="101" t="s">
        <v>2838</v>
      </c>
      <c r="E634" s="95" t="s">
        <v>1734</v>
      </c>
      <c r="F634" s="25">
        <v>105</v>
      </c>
      <c r="G634" s="25">
        <v>109</v>
      </c>
      <c r="H634" s="197">
        <f t="shared" si="21"/>
        <v>11445</v>
      </c>
      <c r="I634" s="25">
        <f t="shared" si="22"/>
        <v>12818.400000000001</v>
      </c>
      <c r="J634" s="95" t="s">
        <v>2712</v>
      </c>
      <c r="K634" s="101" t="s">
        <v>1441</v>
      </c>
      <c r="L634" s="19"/>
    </row>
    <row r="635" spans="1:12" s="31" customFormat="1" ht="76.5">
      <c r="A635" s="30">
        <v>619</v>
      </c>
      <c r="B635" s="101" t="s">
        <v>2839</v>
      </c>
      <c r="C635" s="95" t="s">
        <v>29</v>
      </c>
      <c r="D635" s="101" t="s">
        <v>2840</v>
      </c>
      <c r="E635" s="95" t="s">
        <v>1734</v>
      </c>
      <c r="F635" s="25">
        <v>2000</v>
      </c>
      <c r="G635" s="25">
        <v>4</v>
      </c>
      <c r="H635" s="197">
        <f t="shared" si="21"/>
        <v>8000</v>
      </c>
      <c r="I635" s="25">
        <f t="shared" si="22"/>
        <v>8960</v>
      </c>
      <c r="J635" s="95" t="s">
        <v>2712</v>
      </c>
      <c r="K635" s="101" t="s">
        <v>1441</v>
      </c>
      <c r="L635" s="19"/>
    </row>
    <row r="636" spans="1:12" s="31" customFormat="1" ht="93" customHeight="1">
      <c r="A636" s="30">
        <v>620</v>
      </c>
      <c r="B636" s="151" t="s">
        <v>2841</v>
      </c>
      <c r="C636" s="113" t="s">
        <v>29</v>
      </c>
      <c r="D636" s="101" t="s">
        <v>3059</v>
      </c>
      <c r="E636" s="113" t="s">
        <v>1736</v>
      </c>
      <c r="F636" s="25">
        <v>10</v>
      </c>
      <c r="G636" s="25">
        <v>800</v>
      </c>
      <c r="H636" s="197">
        <f t="shared" si="21"/>
        <v>8000</v>
      </c>
      <c r="I636" s="25">
        <f t="shared" si="22"/>
        <v>8960</v>
      </c>
      <c r="J636" s="113" t="s">
        <v>2712</v>
      </c>
      <c r="K636" s="151" t="s">
        <v>1441</v>
      </c>
      <c r="L636" s="19"/>
    </row>
    <row r="637" spans="1:12" s="31" customFormat="1" ht="76.5">
      <c r="A637" s="30">
        <v>621</v>
      </c>
      <c r="B637" s="101" t="s">
        <v>2842</v>
      </c>
      <c r="C637" s="95" t="s">
        <v>29</v>
      </c>
      <c r="D637" s="101" t="s">
        <v>2843</v>
      </c>
      <c r="E637" s="95" t="s">
        <v>1736</v>
      </c>
      <c r="F637" s="25">
        <v>10</v>
      </c>
      <c r="G637" s="25">
        <v>650</v>
      </c>
      <c r="H637" s="197">
        <f t="shared" si="21"/>
        <v>6500</v>
      </c>
      <c r="I637" s="25">
        <f t="shared" si="22"/>
        <v>7280.0000000000009</v>
      </c>
      <c r="J637" s="95" t="s">
        <v>2712</v>
      </c>
      <c r="K637" s="101" t="s">
        <v>1441</v>
      </c>
      <c r="L637" s="19"/>
    </row>
    <row r="638" spans="1:12" s="31" customFormat="1" ht="76.5">
      <c r="A638" s="30">
        <v>622</v>
      </c>
      <c r="B638" s="101" t="s">
        <v>2844</v>
      </c>
      <c r="C638" s="95" t="s">
        <v>29</v>
      </c>
      <c r="D638" s="101" t="s">
        <v>2845</v>
      </c>
      <c r="E638" s="95" t="s">
        <v>1590</v>
      </c>
      <c r="F638" s="25">
        <v>200</v>
      </c>
      <c r="G638" s="25">
        <v>90</v>
      </c>
      <c r="H638" s="197">
        <f t="shared" si="21"/>
        <v>18000</v>
      </c>
      <c r="I638" s="25">
        <f t="shared" si="22"/>
        <v>20160.000000000004</v>
      </c>
      <c r="J638" s="95" t="s">
        <v>2712</v>
      </c>
      <c r="K638" s="101" t="s">
        <v>1441</v>
      </c>
      <c r="L638" s="19"/>
    </row>
    <row r="639" spans="1:12" s="31" customFormat="1" ht="76.5">
      <c r="A639" s="30">
        <v>623</v>
      </c>
      <c r="B639" s="101" t="s">
        <v>2846</v>
      </c>
      <c r="C639" s="95" t="s">
        <v>29</v>
      </c>
      <c r="D639" s="101" t="s">
        <v>2881</v>
      </c>
      <c r="E639" s="95" t="s">
        <v>1736</v>
      </c>
      <c r="F639" s="25">
        <v>20</v>
      </c>
      <c r="G639" s="25">
        <v>500</v>
      </c>
      <c r="H639" s="197">
        <f t="shared" si="21"/>
        <v>10000</v>
      </c>
      <c r="I639" s="25">
        <f t="shared" si="22"/>
        <v>11200.000000000002</v>
      </c>
      <c r="J639" s="95" t="s">
        <v>2712</v>
      </c>
      <c r="K639" s="101" t="s">
        <v>1441</v>
      </c>
      <c r="L639" s="19"/>
    </row>
    <row r="640" spans="1:12" s="31" customFormat="1" ht="76.5">
      <c r="A640" s="30">
        <v>624</v>
      </c>
      <c r="B640" s="101" t="s">
        <v>2847</v>
      </c>
      <c r="C640" s="95" t="s">
        <v>29</v>
      </c>
      <c r="D640" s="101" t="s">
        <v>2848</v>
      </c>
      <c r="E640" s="95" t="s">
        <v>1734</v>
      </c>
      <c r="F640" s="25">
        <v>15</v>
      </c>
      <c r="G640" s="25">
        <v>140</v>
      </c>
      <c r="H640" s="197">
        <f t="shared" si="21"/>
        <v>2100</v>
      </c>
      <c r="I640" s="25">
        <f t="shared" si="22"/>
        <v>2352</v>
      </c>
      <c r="J640" s="95" t="s">
        <v>2712</v>
      </c>
      <c r="K640" s="101" t="s">
        <v>1441</v>
      </c>
      <c r="L640" s="19"/>
    </row>
    <row r="641" spans="1:12" s="31" customFormat="1" ht="76.5">
      <c r="A641" s="30">
        <v>625</v>
      </c>
      <c r="B641" s="101" t="s">
        <v>2849</v>
      </c>
      <c r="C641" s="95" t="s">
        <v>29</v>
      </c>
      <c r="D641" s="102" t="s">
        <v>2850</v>
      </c>
      <c r="E641" s="95" t="s">
        <v>1734</v>
      </c>
      <c r="F641" s="25">
        <v>8</v>
      </c>
      <c r="G641" s="25">
        <v>650</v>
      </c>
      <c r="H641" s="197">
        <f t="shared" si="21"/>
        <v>5200</v>
      </c>
      <c r="I641" s="25">
        <f t="shared" si="22"/>
        <v>5824.0000000000009</v>
      </c>
      <c r="J641" s="95" t="s">
        <v>2712</v>
      </c>
      <c r="K641" s="101" t="s">
        <v>1441</v>
      </c>
      <c r="L641" s="19"/>
    </row>
    <row r="642" spans="1:12" s="31" customFormat="1" ht="76.5">
      <c r="A642" s="30">
        <v>626</v>
      </c>
      <c r="B642" s="101" t="s">
        <v>2851</v>
      </c>
      <c r="C642" s="95" t="s">
        <v>29</v>
      </c>
      <c r="D642" s="101" t="s">
        <v>2852</v>
      </c>
      <c r="E642" s="95" t="s">
        <v>1590</v>
      </c>
      <c r="F642" s="25">
        <v>50</v>
      </c>
      <c r="G642" s="25">
        <v>640</v>
      </c>
      <c r="H642" s="197">
        <f t="shared" si="21"/>
        <v>32000</v>
      </c>
      <c r="I642" s="25">
        <f t="shared" si="22"/>
        <v>35840</v>
      </c>
      <c r="J642" s="95" t="s">
        <v>2712</v>
      </c>
      <c r="K642" s="101" t="s">
        <v>1441</v>
      </c>
      <c r="L642" s="19"/>
    </row>
    <row r="643" spans="1:12" s="31" customFormat="1" ht="76.5">
      <c r="A643" s="30">
        <v>627</v>
      </c>
      <c r="B643" s="101" t="s">
        <v>2853</v>
      </c>
      <c r="C643" s="95" t="s">
        <v>29</v>
      </c>
      <c r="D643" s="101" t="s">
        <v>2882</v>
      </c>
      <c r="E643" s="95" t="s">
        <v>1734</v>
      </c>
      <c r="F643" s="25">
        <v>50</v>
      </c>
      <c r="G643" s="25">
        <v>140</v>
      </c>
      <c r="H643" s="197">
        <f t="shared" si="21"/>
        <v>7000</v>
      </c>
      <c r="I643" s="25">
        <f t="shared" si="22"/>
        <v>7840.0000000000009</v>
      </c>
      <c r="J643" s="95" t="s">
        <v>2712</v>
      </c>
      <c r="K643" s="101" t="s">
        <v>1441</v>
      </c>
      <c r="L643" s="19"/>
    </row>
    <row r="644" spans="1:12" s="31" customFormat="1" ht="89.25">
      <c r="A644" s="30">
        <v>628</v>
      </c>
      <c r="B644" s="101" t="s">
        <v>2854</v>
      </c>
      <c r="C644" s="95" t="s">
        <v>29</v>
      </c>
      <c r="D644" s="101" t="s">
        <v>2855</v>
      </c>
      <c r="E644" s="95" t="s">
        <v>1734</v>
      </c>
      <c r="F644" s="25">
        <v>1603</v>
      </c>
      <c r="G644" s="25">
        <v>140</v>
      </c>
      <c r="H644" s="197">
        <f t="shared" si="21"/>
        <v>224420</v>
      </c>
      <c r="I644" s="25">
        <f t="shared" si="22"/>
        <v>251350.40000000002</v>
      </c>
      <c r="J644" s="95" t="s">
        <v>2712</v>
      </c>
      <c r="K644" s="101" t="s">
        <v>1441</v>
      </c>
      <c r="L644" s="19"/>
    </row>
    <row r="645" spans="1:12" s="31" customFormat="1" ht="76.5">
      <c r="A645" s="30">
        <v>629</v>
      </c>
      <c r="B645" s="101" t="s">
        <v>2856</v>
      </c>
      <c r="C645" s="95" t="s">
        <v>29</v>
      </c>
      <c r="D645" s="101" t="s">
        <v>2857</v>
      </c>
      <c r="E645" s="95" t="s">
        <v>1590</v>
      </c>
      <c r="F645" s="25">
        <v>100</v>
      </c>
      <c r="G645" s="25">
        <v>600</v>
      </c>
      <c r="H645" s="197">
        <f t="shared" si="21"/>
        <v>60000</v>
      </c>
      <c r="I645" s="25">
        <f t="shared" si="22"/>
        <v>67200</v>
      </c>
      <c r="J645" s="95" t="s">
        <v>2712</v>
      </c>
      <c r="K645" s="101" t="s">
        <v>1441</v>
      </c>
      <c r="L645" s="19"/>
    </row>
    <row r="646" spans="1:12" s="31" customFormat="1" ht="76.5">
      <c r="A646" s="30">
        <v>630</v>
      </c>
      <c r="B646" s="101" t="s">
        <v>2858</v>
      </c>
      <c r="C646" s="95" t="s">
        <v>29</v>
      </c>
      <c r="D646" s="101" t="s">
        <v>2859</v>
      </c>
      <c r="E646" s="95" t="s">
        <v>1734</v>
      </c>
      <c r="F646" s="25">
        <v>60</v>
      </c>
      <c r="G646" s="25">
        <v>250</v>
      </c>
      <c r="H646" s="197">
        <f t="shared" si="21"/>
        <v>15000</v>
      </c>
      <c r="I646" s="25">
        <f t="shared" si="22"/>
        <v>16800</v>
      </c>
      <c r="J646" s="95" t="s">
        <v>2712</v>
      </c>
      <c r="K646" s="101" t="s">
        <v>1441</v>
      </c>
      <c r="L646" s="19"/>
    </row>
    <row r="647" spans="1:12" s="31" customFormat="1" ht="165.75">
      <c r="A647" s="30">
        <v>631</v>
      </c>
      <c r="B647" s="101" t="s">
        <v>2860</v>
      </c>
      <c r="C647" s="95" t="s">
        <v>29</v>
      </c>
      <c r="D647" s="101" t="s">
        <v>2883</v>
      </c>
      <c r="E647" s="95" t="s">
        <v>1734</v>
      </c>
      <c r="F647" s="25">
        <v>100</v>
      </c>
      <c r="G647" s="25">
        <v>3400</v>
      </c>
      <c r="H647" s="197">
        <f t="shared" si="21"/>
        <v>340000</v>
      </c>
      <c r="I647" s="25">
        <f t="shared" si="22"/>
        <v>380800.00000000006</v>
      </c>
      <c r="J647" s="95" t="s">
        <v>2712</v>
      </c>
      <c r="K647" s="101" t="s">
        <v>1441</v>
      </c>
      <c r="L647" s="19"/>
    </row>
    <row r="648" spans="1:12" s="31" customFormat="1" ht="76.5">
      <c r="A648" s="30">
        <v>632</v>
      </c>
      <c r="B648" s="101" t="s">
        <v>2861</v>
      </c>
      <c r="C648" s="95" t="s">
        <v>29</v>
      </c>
      <c r="D648" s="101" t="s">
        <v>3058</v>
      </c>
      <c r="E648" s="95" t="s">
        <v>1232</v>
      </c>
      <c r="F648" s="25">
        <v>150</v>
      </c>
      <c r="G648" s="25">
        <v>3150</v>
      </c>
      <c r="H648" s="197">
        <f t="shared" si="21"/>
        <v>472500</v>
      </c>
      <c r="I648" s="25">
        <f t="shared" si="22"/>
        <v>529200</v>
      </c>
      <c r="J648" s="95" t="s">
        <v>2712</v>
      </c>
      <c r="K648" s="101" t="s">
        <v>1441</v>
      </c>
      <c r="L648" s="19"/>
    </row>
    <row r="649" spans="1:12" s="31" customFormat="1" ht="76.5">
      <c r="A649" s="30">
        <v>633</v>
      </c>
      <c r="B649" s="101" t="s">
        <v>2862</v>
      </c>
      <c r="C649" s="95" t="s">
        <v>29</v>
      </c>
      <c r="D649" s="101" t="s">
        <v>3057</v>
      </c>
      <c r="E649" s="95" t="s">
        <v>2715</v>
      </c>
      <c r="F649" s="25">
        <v>150</v>
      </c>
      <c r="G649" s="25">
        <v>3150</v>
      </c>
      <c r="H649" s="197">
        <f t="shared" si="21"/>
        <v>472500</v>
      </c>
      <c r="I649" s="25">
        <f t="shared" si="22"/>
        <v>529200</v>
      </c>
      <c r="J649" s="95" t="s">
        <v>2712</v>
      </c>
      <c r="K649" s="101" t="s">
        <v>1441</v>
      </c>
      <c r="L649" s="19"/>
    </row>
    <row r="650" spans="1:12" s="31" customFormat="1" ht="76.5">
      <c r="A650" s="30">
        <v>634</v>
      </c>
      <c r="B650" s="101" t="s">
        <v>2863</v>
      </c>
      <c r="C650" s="95" t="s">
        <v>29</v>
      </c>
      <c r="D650" s="101" t="s">
        <v>2884</v>
      </c>
      <c r="E650" s="95" t="s">
        <v>2715</v>
      </c>
      <c r="F650" s="25">
        <v>200</v>
      </c>
      <c r="G650" s="25">
        <v>1500</v>
      </c>
      <c r="H650" s="197">
        <f t="shared" si="21"/>
        <v>300000</v>
      </c>
      <c r="I650" s="25">
        <f t="shared" si="22"/>
        <v>336000.00000000006</v>
      </c>
      <c r="J650" s="95" t="s">
        <v>2712</v>
      </c>
      <c r="K650" s="101" t="s">
        <v>1441</v>
      </c>
      <c r="L650" s="19"/>
    </row>
    <row r="651" spans="1:12" s="31" customFormat="1" ht="114.75">
      <c r="A651" s="30">
        <v>635</v>
      </c>
      <c r="B651" s="101" t="s">
        <v>2864</v>
      </c>
      <c r="C651" s="95" t="s">
        <v>29</v>
      </c>
      <c r="D651" s="114" t="s">
        <v>2865</v>
      </c>
      <c r="E651" s="95" t="s">
        <v>1590</v>
      </c>
      <c r="F651" s="25">
        <v>300</v>
      </c>
      <c r="G651" s="25">
        <v>240</v>
      </c>
      <c r="H651" s="197">
        <f t="shared" si="21"/>
        <v>72000</v>
      </c>
      <c r="I651" s="25">
        <f t="shared" si="22"/>
        <v>80640.000000000015</v>
      </c>
      <c r="J651" s="95" t="s">
        <v>2712</v>
      </c>
      <c r="K651" s="101" t="s">
        <v>1441</v>
      </c>
      <c r="L651" s="19"/>
    </row>
    <row r="652" spans="1:12" s="31" customFormat="1" ht="86.25" customHeight="1">
      <c r="A652" s="30">
        <v>636</v>
      </c>
      <c r="B652" s="101" t="s">
        <v>2866</v>
      </c>
      <c r="C652" s="95" t="s">
        <v>29</v>
      </c>
      <c r="D652" s="101" t="s">
        <v>2886</v>
      </c>
      <c r="E652" s="95" t="s">
        <v>1734</v>
      </c>
      <c r="F652" s="25">
        <v>100</v>
      </c>
      <c r="G652" s="25">
        <v>540</v>
      </c>
      <c r="H652" s="197">
        <f t="shared" si="21"/>
        <v>54000</v>
      </c>
      <c r="I652" s="25">
        <f t="shared" si="22"/>
        <v>60480.000000000007</v>
      </c>
      <c r="J652" s="95" t="s">
        <v>2712</v>
      </c>
      <c r="K652" s="101" t="s">
        <v>1441</v>
      </c>
      <c r="L652" s="19"/>
    </row>
    <row r="653" spans="1:12" s="31" customFormat="1" ht="81" customHeight="1">
      <c r="A653" s="30">
        <v>637</v>
      </c>
      <c r="B653" s="101" t="s">
        <v>2867</v>
      </c>
      <c r="C653" s="95" t="s">
        <v>29</v>
      </c>
      <c r="D653" s="101" t="s">
        <v>2868</v>
      </c>
      <c r="E653" s="95" t="s">
        <v>1734</v>
      </c>
      <c r="F653" s="25">
        <v>2000</v>
      </c>
      <c r="G653" s="25">
        <v>200</v>
      </c>
      <c r="H653" s="197">
        <f t="shared" si="21"/>
        <v>400000</v>
      </c>
      <c r="I653" s="25">
        <f t="shared" si="22"/>
        <v>448000.00000000006</v>
      </c>
      <c r="J653" s="95" t="s">
        <v>2712</v>
      </c>
      <c r="K653" s="101" t="s">
        <v>1441</v>
      </c>
      <c r="L653" s="19"/>
    </row>
    <row r="654" spans="1:12" s="31" customFormat="1" ht="83.25" customHeight="1">
      <c r="A654" s="30">
        <v>638</v>
      </c>
      <c r="B654" s="101" t="s">
        <v>2869</v>
      </c>
      <c r="C654" s="95" t="s">
        <v>29</v>
      </c>
      <c r="D654" s="101" t="s">
        <v>2870</v>
      </c>
      <c r="E654" s="95" t="s">
        <v>1734</v>
      </c>
      <c r="F654" s="25">
        <v>100</v>
      </c>
      <c r="G654" s="25">
        <v>200</v>
      </c>
      <c r="H654" s="197">
        <f t="shared" si="21"/>
        <v>20000</v>
      </c>
      <c r="I654" s="25">
        <f t="shared" si="22"/>
        <v>22400.000000000004</v>
      </c>
      <c r="J654" s="95" t="s">
        <v>2712</v>
      </c>
      <c r="K654" s="101" t="s">
        <v>1441</v>
      </c>
      <c r="L654" s="19"/>
    </row>
    <row r="655" spans="1:12" s="31" customFormat="1" ht="81" customHeight="1">
      <c r="A655" s="30">
        <v>639</v>
      </c>
      <c r="B655" s="101" t="s">
        <v>2871</v>
      </c>
      <c r="C655" s="95" t="s">
        <v>29</v>
      </c>
      <c r="D655" s="101" t="s">
        <v>3056</v>
      </c>
      <c r="E655" s="95" t="s">
        <v>1734</v>
      </c>
      <c r="F655" s="25">
        <v>10</v>
      </c>
      <c r="G655" s="25">
        <v>1000</v>
      </c>
      <c r="H655" s="197">
        <f t="shared" si="21"/>
        <v>10000</v>
      </c>
      <c r="I655" s="25">
        <f t="shared" si="22"/>
        <v>11200.000000000002</v>
      </c>
      <c r="J655" s="95" t="s">
        <v>2712</v>
      </c>
      <c r="K655" s="101" t="s">
        <v>1441</v>
      </c>
      <c r="L655" s="19"/>
    </row>
    <row r="656" spans="1:12" s="31" customFormat="1" ht="76.5">
      <c r="A656" s="30">
        <v>640</v>
      </c>
      <c r="B656" s="101" t="s">
        <v>2872</v>
      </c>
      <c r="C656" s="95" t="s">
        <v>29</v>
      </c>
      <c r="D656" s="101" t="s">
        <v>2873</v>
      </c>
      <c r="E656" s="95" t="s">
        <v>2715</v>
      </c>
      <c r="F656" s="25">
        <v>180</v>
      </c>
      <c r="G656" s="25">
        <v>800</v>
      </c>
      <c r="H656" s="197">
        <f t="shared" si="21"/>
        <v>144000</v>
      </c>
      <c r="I656" s="25">
        <f t="shared" si="22"/>
        <v>161280.00000000003</v>
      </c>
      <c r="J656" s="95" t="s">
        <v>2712</v>
      </c>
      <c r="K656" s="101" t="s">
        <v>1441</v>
      </c>
      <c r="L656" s="19"/>
    </row>
    <row r="657" spans="1:12" s="31" customFormat="1" ht="76.5">
      <c r="A657" s="30">
        <v>641</v>
      </c>
      <c r="B657" s="101" t="s">
        <v>2874</v>
      </c>
      <c r="C657" s="95" t="s">
        <v>29</v>
      </c>
      <c r="D657" s="101" t="s">
        <v>2875</v>
      </c>
      <c r="E657" s="95" t="s">
        <v>2876</v>
      </c>
      <c r="F657" s="25">
        <v>20</v>
      </c>
      <c r="G657" s="25">
        <v>650</v>
      </c>
      <c r="H657" s="197">
        <f t="shared" si="21"/>
        <v>13000</v>
      </c>
      <c r="I657" s="25">
        <f t="shared" si="22"/>
        <v>14560.000000000002</v>
      </c>
      <c r="J657" s="95" t="s">
        <v>2712</v>
      </c>
      <c r="K657" s="101" t="s">
        <v>1441</v>
      </c>
      <c r="L657" s="19"/>
    </row>
    <row r="658" spans="1:12" s="31" customFormat="1" ht="84.75" customHeight="1">
      <c r="A658" s="30">
        <v>642</v>
      </c>
      <c r="B658" s="101" t="s">
        <v>2887</v>
      </c>
      <c r="C658" s="95" t="s">
        <v>29</v>
      </c>
      <c r="D658" s="101" t="s">
        <v>2877</v>
      </c>
      <c r="E658" s="95" t="s">
        <v>1590</v>
      </c>
      <c r="F658" s="25">
        <v>10</v>
      </c>
      <c r="G658" s="25">
        <v>2500</v>
      </c>
      <c r="H658" s="197">
        <f t="shared" si="21"/>
        <v>25000</v>
      </c>
      <c r="I658" s="25">
        <f t="shared" si="22"/>
        <v>28000.000000000004</v>
      </c>
      <c r="J658" s="95" t="s">
        <v>2712</v>
      </c>
      <c r="K658" s="101" t="s">
        <v>1441</v>
      </c>
      <c r="L658" s="19"/>
    </row>
    <row r="659" spans="1:12" s="31" customFormat="1" ht="148.5" customHeight="1">
      <c r="A659" s="30">
        <v>643</v>
      </c>
      <c r="B659" s="116" t="s">
        <v>2889</v>
      </c>
      <c r="C659" s="116" t="s">
        <v>29</v>
      </c>
      <c r="D659" s="116" t="s">
        <v>3025</v>
      </c>
      <c r="E659" s="116" t="s">
        <v>1590</v>
      </c>
      <c r="F659" s="199">
        <v>1</v>
      </c>
      <c r="G659" s="199">
        <v>41250</v>
      </c>
      <c r="H659" s="199">
        <f>F659*G659</f>
        <v>41250</v>
      </c>
      <c r="I659" s="200">
        <f>H659*1.12</f>
        <v>46200.000000000007</v>
      </c>
      <c r="J659" s="116" t="s">
        <v>3114</v>
      </c>
      <c r="K659" s="130" t="s">
        <v>1441</v>
      </c>
      <c r="L659" s="19"/>
    </row>
    <row r="660" spans="1:12" s="31" customFormat="1" ht="57" customHeight="1">
      <c r="A660" s="30">
        <v>644</v>
      </c>
      <c r="B660" s="116" t="s">
        <v>2890</v>
      </c>
      <c r="C660" s="116" t="s">
        <v>29</v>
      </c>
      <c r="D660" s="116" t="s">
        <v>2891</v>
      </c>
      <c r="E660" s="116" t="s">
        <v>2892</v>
      </c>
      <c r="F660" s="199">
        <v>50</v>
      </c>
      <c r="G660" s="199">
        <v>1600</v>
      </c>
      <c r="H660" s="199">
        <f t="shared" ref="H660:H723" si="23">F660*G660</f>
        <v>80000</v>
      </c>
      <c r="I660" s="199">
        <f t="shared" ref="I660:I723" si="24">H660*1.12</f>
        <v>89600.000000000015</v>
      </c>
      <c r="J660" s="116" t="s">
        <v>1042</v>
      </c>
      <c r="K660" s="130" t="s">
        <v>1441</v>
      </c>
      <c r="L660" s="19"/>
    </row>
    <row r="661" spans="1:12" s="31" customFormat="1" ht="51">
      <c r="A661" s="30">
        <v>645</v>
      </c>
      <c r="B661" s="116" t="s">
        <v>2890</v>
      </c>
      <c r="C661" s="116" t="s">
        <v>29</v>
      </c>
      <c r="D661" s="116" t="s">
        <v>2893</v>
      </c>
      <c r="E661" s="116" t="s">
        <v>2892</v>
      </c>
      <c r="F661" s="199">
        <v>35</v>
      </c>
      <c r="G661" s="199">
        <v>1900</v>
      </c>
      <c r="H661" s="199">
        <f t="shared" si="23"/>
        <v>66500</v>
      </c>
      <c r="I661" s="199">
        <f t="shared" si="24"/>
        <v>74480</v>
      </c>
      <c r="J661" s="116" t="s">
        <v>1042</v>
      </c>
      <c r="K661" s="130" t="s">
        <v>1441</v>
      </c>
      <c r="L661" s="19"/>
    </row>
    <row r="662" spans="1:12" s="31" customFormat="1" ht="51">
      <c r="A662" s="30">
        <v>646</v>
      </c>
      <c r="B662" s="116" t="s">
        <v>1036</v>
      </c>
      <c r="C662" s="116" t="s">
        <v>29</v>
      </c>
      <c r="D662" s="116" t="s">
        <v>2894</v>
      </c>
      <c r="E662" s="116" t="s">
        <v>2895</v>
      </c>
      <c r="F662" s="199">
        <v>32</v>
      </c>
      <c r="G662" s="199">
        <v>1428.57</v>
      </c>
      <c r="H662" s="199">
        <f t="shared" si="23"/>
        <v>45714.239999999998</v>
      </c>
      <c r="I662" s="199">
        <f t="shared" si="24"/>
        <v>51199.948800000006</v>
      </c>
      <c r="J662" s="116" t="s">
        <v>1042</v>
      </c>
      <c r="K662" s="130" t="s">
        <v>1441</v>
      </c>
      <c r="L662" s="19"/>
    </row>
    <row r="663" spans="1:12" s="31" customFormat="1" ht="51">
      <c r="A663" s="30">
        <v>647</v>
      </c>
      <c r="B663" s="116" t="s">
        <v>2896</v>
      </c>
      <c r="C663" s="116" t="s">
        <v>29</v>
      </c>
      <c r="D663" s="116" t="s">
        <v>2897</v>
      </c>
      <c r="E663" s="116" t="s">
        <v>2898</v>
      </c>
      <c r="F663" s="199">
        <v>250</v>
      </c>
      <c r="G663" s="199">
        <v>360</v>
      </c>
      <c r="H663" s="199">
        <f t="shared" si="23"/>
        <v>90000</v>
      </c>
      <c r="I663" s="199">
        <f t="shared" si="24"/>
        <v>100800.00000000001</v>
      </c>
      <c r="J663" s="116" t="s">
        <v>1042</v>
      </c>
      <c r="K663" s="130" t="s">
        <v>1441</v>
      </c>
      <c r="L663" s="19"/>
    </row>
    <row r="664" spans="1:12" s="31" customFormat="1" ht="51">
      <c r="A664" s="30">
        <v>648</v>
      </c>
      <c r="B664" s="116" t="s">
        <v>2899</v>
      </c>
      <c r="C664" s="116" t="s">
        <v>29</v>
      </c>
      <c r="D664" s="116" t="s">
        <v>2900</v>
      </c>
      <c r="E664" s="116" t="s">
        <v>993</v>
      </c>
      <c r="F664" s="199">
        <v>132</v>
      </c>
      <c r="G664" s="199">
        <v>380</v>
      </c>
      <c r="H664" s="199">
        <f t="shared" si="23"/>
        <v>50160</v>
      </c>
      <c r="I664" s="199">
        <f t="shared" si="24"/>
        <v>56179.200000000004</v>
      </c>
      <c r="J664" s="116" t="s">
        <v>1042</v>
      </c>
      <c r="K664" s="130" t="s">
        <v>1441</v>
      </c>
      <c r="L664" s="19"/>
    </row>
    <row r="665" spans="1:12" s="31" customFormat="1" ht="51">
      <c r="A665" s="30">
        <v>649</v>
      </c>
      <c r="B665" s="116" t="s">
        <v>2901</v>
      </c>
      <c r="C665" s="116" t="s">
        <v>29</v>
      </c>
      <c r="D665" s="116" t="s">
        <v>2902</v>
      </c>
      <c r="E665" s="116" t="s">
        <v>2903</v>
      </c>
      <c r="F665" s="199">
        <v>1</v>
      </c>
      <c r="G665" s="199">
        <v>44642.85</v>
      </c>
      <c r="H665" s="199">
        <f t="shared" si="23"/>
        <v>44642.85</v>
      </c>
      <c r="I665" s="199">
        <f t="shared" si="24"/>
        <v>49999.992000000006</v>
      </c>
      <c r="J665" s="116" t="s">
        <v>1042</v>
      </c>
      <c r="K665" s="130" t="s">
        <v>1441</v>
      </c>
      <c r="L665" s="19"/>
    </row>
    <row r="666" spans="1:12" s="31" customFormat="1" ht="51">
      <c r="A666" s="30">
        <v>650</v>
      </c>
      <c r="B666" s="116" t="s">
        <v>2904</v>
      </c>
      <c r="C666" s="116" t="s">
        <v>29</v>
      </c>
      <c r="D666" s="116" t="s">
        <v>2905</v>
      </c>
      <c r="E666" s="116" t="s">
        <v>2715</v>
      </c>
      <c r="F666" s="199">
        <v>50</v>
      </c>
      <c r="G666" s="199">
        <v>920</v>
      </c>
      <c r="H666" s="199">
        <f t="shared" si="23"/>
        <v>46000</v>
      </c>
      <c r="I666" s="199">
        <f t="shared" si="24"/>
        <v>51520.000000000007</v>
      </c>
      <c r="J666" s="116" t="s">
        <v>1042</v>
      </c>
      <c r="K666" s="130" t="s">
        <v>1441</v>
      </c>
      <c r="L666" s="19"/>
    </row>
    <row r="667" spans="1:12" s="31" customFormat="1" ht="51">
      <c r="A667" s="30">
        <v>651</v>
      </c>
      <c r="B667" s="116" t="s">
        <v>2906</v>
      </c>
      <c r="C667" s="116" t="s">
        <v>29</v>
      </c>
      <c r="D667" s="116" t="s">
        <v>2907</v>
      </c>
      <c r="E667" s="116" t="s">
        <v>2715</v>
      </c>
      <c r="F667" s="199">
        <v>50</v>
      </c>
      <c r="G667" s="199">
        <v>1100</v>
      </c>
      <c r="H667" s="199">
        <f t="shared" si="23"/>
        <v>55000</v>
      </c>
      <c r="I667" s="199">
        <f t="shared" si="24"/>
        <v>61600.000000000007</v>
      </c>
      <c r="J667" s="116" t="s">
        <v>1042</v>
      </c>
      <c r="K667" s="130" t="s">
        <v>1441</v>
      </c>
      <c r="L667" s="19"/>
    </row>
    <row r="668" spans="1:12" s="31" customFormat="1" ht="51">
      <c r="A668" s="30">
        <v>652</v>
      </c>
      <c r="B668" s="116" t="s">
        <v>2908</v>
      </c>
      <c r="C668" s="116" t="s">
        <v>29</v>
      </c>
      <c r="D668" s="116" t="s">
        <v>2909</v>
      </c>
      <c r="E668" s="116" t="s">
        <v>2715</v>
      </c>
      <c r="F668" s="199">
        <v>120</v>
      </c>
      <c r="G668" s="199">
        <v>1200</v>
      </c>
      <c r="H668" s="199">
        <f t="shared" si="23"/>
        <v>144000</v>
      </c>
      <c r="I668" s="199">
        <f t="shared" si="24"/>
        <v>161280.00000000003</v>
      </c>
      <c r="J668" s="116" t="s">
        <v>1042</v>
      </c>
      <c r="K668" s="130" t="s">
        <v>1441</v>
      </c>
      <c r="L668" s="19"/>
    </row>
    <row r="669" spans="1:12" s="31" customFormat="1" ht="51">
      <c r="A669" s="30">
        <v>653</v>
      </c>
      <c r="B669" s="116" t="s">
        <v>2910</v>
      </c>
      <c r="C669" s="116" t="s">
        <v>29</v>
      </c>
      <c r="D669" s="116" t="s">
        <v>2911</v>
      </c>
      <c r="E669" s="116" t="s">
        <v>1734</v>
      </c>
      <c r="F669" s="199">
        <v>500</v>
      </c>
      <c r="G669" s="199">
        <v>580</v>
      </c>
      <c r="H669" s="199">
        <f t="shared" si="23"/>
        <v>290000</v>
      </c>
      <c r="I669" s="199">
        <f t="shared" si="24"/>
        <v>324800.00000000006</v>
      </c>
      <c r="J669" s="116" t="s">
        <v>1042</v>
      </c>
      <c r="K669" s="130" t="s">
        <v>1441</v>
      </c>
      <c r="L669" s="19"/>
    </row>
    <row r="670" spans="1:12" s="31" customFormat="1" ht="51">
      <c r="A670" s="30">
        <v>654</v>
      </c>
      <c r="B670" s="116" t="s">
        <v>2912</v>
      </c>
      <c r="C670" s="116" t="s">
        <v>29</v>
      </c>
      <c r="D670" s="116" t="s">
        <v>2913</v>
      </c>
      <c r="E670" s="116" t="s">
        <v>1734</v>
      </c>
      <c r="F670" s="199">
        <v>200</v>
      </c>
      <c r="G670" s="199">
        <v>960</v>
      </c>
      <c r="H670" s="199">
        <f t="shared" si="23"/>
        <v>192000</v>
      </c>
      <c r="I670" s="199">
        <f t="shared" si="24"/>
        <v>215040.00000000003</v>
      </c>
      <c r="J670" s="116" t="s">
        <v>1042</v>
      </c>
      <c r="K670" s="130" t="s">
        <v>1441</v>
      </c>
      <c r="L670" s="19"/>
    </row>
    <row r="671" spans="1:12" s="31" customFormat="1" ht="63.75">
      <c r="A671" s="30">
        <v>655</v>
      </c>
      <c r="B671" s="116" t="s">
        <v>2914</v>
      </c>
      <c r="C671" s="116" t="s">
        <v>29</v>
      </c>
      <c r="D671" s="116" t="s">
        <v>2915</v>
      </c>
      <c r="E671" s="116" t="s">
        <v>2916</v>
      </c>
      <c r="F671" s="199">
        <v>10</v>
      </c>
      <c r="G671" s="199">
        <v>7500</v>
      </c>
      <c r="H671" s="199">
        <f t="shared" si="23"/>
        <v>75000</v>
      </c>
      <c r="I671" s="199">
        <f t="shared" si="24"/>
        <v>84000.000000000015</v>
      </c>
      <c r="J671" s="116" t="s">
        <v>1042</v>
      </c>
      <c r="K671" s="130" t="s">
        <v>1441</v>
      </c>
      <c r="L671" s="19"/>
    </row>
    <row r="672" spans="1:12" s="31" customFormat="1" ht="63.75">
      <c r="A672" s="30">
        <v>656</v>
      </c>
      <c r="B672" s="116" t="s">
        <v>2917</v>
      </c>
      <c r="C672" s="116" t="s">
        <v>29</v>
      </c>
      <c r="D672" s="116" t="s">
        <v>3069</v>
      </c>
      <c r="E672" s="116" t="s">
        <v>2510</v>
      </c>
      <c r="F672" s="199">
        <v>13</v>
      </c>
      <c r="G672" s="199">
        <v>1380</v>
      </c>
      <c r="H672" s="199">
        <f t="shared" si="23"/>
        <v>17940</v>
      </c>
      <c r="I672" s="199">
        <f t="shared" si="24"/>
        <v>20092.800000000003</v>
      </c>
      <c r="J672" s="116" t="s">
        <v>1042</v>
      </c>
      <c r="K672" s="130" t="s">
        <v>1441</v>
      </c>
      <c r="L672" s="19"/>
    </row>
    <row r="673" spans="1:12" s="31" customFormat="1" ht="51">
      <c r="A673" s="30">
        <v>657</v>
      </c>
      <c r="B673" s="116" t="s">
        <v>2918</v>
      </c>
      <c r="C673" s="116" t="s">
        <v>29</v>
      </c>
      <c r="D673" s="116" t="s">
        <v>2919</v>
      </c>
      <c r="E673" s="116" t="s">
        <v>1734</v>
      </c>
      <c r="F673" s="199">
        <v>10</v>
      </c>
      <c r="G673" s="199">
        <v>1420</v>
      </c>
      <c r="H673" s="199">
        <f t="shared" si="23"/>
        <v>14200</v>
      </c>
      <c r="I673" s="199">
        <f t="shared" si="24"/>
        <v>15904.000000000002</v>
      </c>
      <c r="J673" s="116" t="s">
        <v>1042</v>
      </c>
      <c r="K673" s="130" t="s">
        <v>1441</v>
      </c>
      <c r="L673" s="19"/>
    </row>
    <row r="674" spans="1:12" s="31" customFormat="1" ht="51">
      <c r="A674" s="30">
        <v>658</v>
      </c>
      <c r="B674" s="116" t="s">
        <v>2920</v>
      </c>
      <c r="C674" s="116" t="s">
        <v>29</v>
      </c>
      <c r="D674" s="116" t="s">
        <v>2921</v>
      </c>
      <c r="E674" s="116" t="s">
        <v>1734</v>
      </c>
      <c r="F674" s="199">
        <v>10</v>
      </c>
      <c r="G674" s="199">
        <v>920</v>
      </c>
      <c r="H674" s="199">
        <f t="shared" si="23"/>
        <v>9200</v>
      </c>
      <c r="I674" s="199">
        <f t="shared" si="24"/>
        <v>10304.000000000002</v>
      </c>
      <c r="J674" s="116" t="s">
        <v>1042</v>
      </c>
      <c r="K674" s="130" t="s">
        <v>1441</v>
      </c>
      <c r="L674" s="19"/>
    </row>
    <row r="675" spans="1:12" s="31" customFormat="1" ht="51">
      <c r="A675" s="30">
        <v>659</v>
      </c>
      <c r="B675" s="116" t="s">
        <v>2922</v>
      </c>
      <c r="C675" s="116" t="s">
        <v>29</v>
      </c>
      <c r="D675" s="116" t="s">
        <v>2923</v>
      </c>
      <c r="E675" s="116" t="s">
        <v>2715</v>
      </c>
      <c r="F675" s="199">
        <v>30</v>
      </c>
      <c r="G675" s="199">
        <v>3200</v>
      </c>
      <c r="H675" s="199">
        <f t="shared" si="23"/>
        <v>96000</v>
      </c>
      <c r="I675" s="199">
        <f t="shared" si="24"/>
        <v>107520.00000000001</v>
      </c>
      <c r="J675" s="116" t="s">
        <v>1042</v>
      </c>
      <c r="K675" s="130" t="s">
        <v>1441</v>
      </c>
      <c r="L675" s="19"/>
    </row>
    <row r="676" spans="1:12" s="31" customFormat="1" ht="51">
      <c r="A676" s="30">
        <v>660</v>
      </c>
      <c r="B676" s="116" t="s">
        <v>2924</v>
      </c>
      <c r="C676" s="116" t="s">
        <v>29</v>
      </c>
      <c r="D676" s="116" t="s">
        <v>2925</v>
      </c>
      <c r="E676" s="116" t="s">
        <v>1734</v>
      </c>
      <c r="F676" s="199">
        <v>60</v>
      </c>
      <c r="G676" s="199">
        <v>7200</v>
      </c>
      <c r="H676" s="199">
        <f t="shared" si="23"/>
        <v>432000</v>
      </c>
      <c r="I676" s="199">
        <f t="shared" si="24"/>
        <v>483840.00000000006</v>
      </c>
      <c r="J676" s="116" t="s">
        <v>1042</v>
      </c>
      <c r="K676" s="130" t="s">
        <v>1441</v>
      </c>
      <c r="L676" s="19"/>
    </row>
    <row r="677" spans="1:12" s="31" customFormat="1" ht="51">
      <c r="A677" s="30">
        <v>661</v>
      </c>
      <c r="B677" s="116" t="s">
        <v>2926</v>
      </c>
      <c r="C677" s="116" t="s">
        <v>29</v>
      </c>
      <c r="D677" s="116" t="s">
        <v>2927</v>
      </c>
      <c r="E677" s="116" t="s">
        <v>1734</v>
      </c>
      <c r="F677" s="199">
        <v>50</v>
      </c>
      <c r="G677" s="199">
        <v>9800</v>
      </c>
      <c r="H677" s="199">
        <f t="shared" si="23"/>
        <v>490000</v>
      </c>
      <c r="I677" s="199">
        <f t="shared" si="24"/>
        <v>548800</v>
      </c>
      <c r="J677" s="116" t="s">
        <v>1042</v>
      </c>
      <c r="K677" s="130" t="s">
        <v>1441</v>
      </c>
      <c r="L677" s="19"/>
    </row>
    <row r="678" spans="1:12" s="31" customFormat="1" ht="51">
      <c r="A678" s="30">
        <v>662</v>
      </c>
      <c r="B678" s="116" t="s">
        <v>2928</v>
      </c>
      <c r="C678" s="116" t="s">
        <v>29</v>
      </c>
      <c r="D678" s="116" t="s">
        <v>2929</v>
      </c>
      <c r="E678" s="116" t="s">
        <v>1734</v>
      </c>
      <c r="F678" s="199">
        <v>50</v>
      </c>
      <c r="G678" s="199">
        <v>10400</v>
      </c>
      <c r="H678" s="199">
        <f t="shared" si="23"/>
        <v>520000</v>
      </c>
      <c r="I678" s="199">
        <f t="shared" si="24"/>
        <v>582400</v>
      </c>
      <c r="J678" s="116" t="s">
        <v>1042</v>
      </c>
      <c r="K678" s="130" t="s">
        <v>1441</v>
      </c>
      <c r="L678" s="19"/>
    </row>
    <row r="679" spans="1:12" s="31" customFormat="1" ht="51">
      <c r="A679" s="30">
        <v>663</v>
      </c>
      <c r="B679" s="116" t="s">
        <v>2930</v>
      </c>
      <c r="C679" s="116" t="s">
        <v>29</v>
      </c>
      <c r="D679" s="116" t="s">
        <v>2931</v>
      </c>
      <c r="E679" s="116" t="s">
        <v>2916</v>
      </c>
      <c r="F679" s="199">
        <v>3</v>
      </c>
      <c r="G679" s="199">
        <v>30000</v>
      </c>
      <c r="H679" s="199">
        <f t="shared" si="23"/>
        <v>90000</v>
      </c>
      <c r="I679" s="199">
        <f t="shared" si="24"/>
        <v>100800.00000000001</v>
      </c>
      <c r="J679" s="116" t="s">
        <v>1042</v>
      </c>
      <c r="K679" s="130" t="s">
        <v>1441</v>
      </c>
      <c r="L679" s="19"/>
    </row>
    <row r="680" spans="1:12" s="31" customFormat="1" ht="76.5">
      <c r="A680" s="30">
        <v>664</v>
      </c>
      <c r="B680" s="116" t="s">
        <v>2932</v>
      </c>
      <c r="C680" s="116" t="s">
        <v>29</v>
      </c>
      <c r="D680" s="116" t="s">
        <v>2933</v>
      </c>
      <c r="E680" s="116" t="s">
        <v>2916</v>
      </c>
      <c r="F680" s="199">
        <v>20</v>
      </c>
      <c r="G680" s="199">
        <v>7500</v>
      </c>
      <c r="H680" s="199">
        <f t="shared" si="23"/>
        <v>150000</v>
      </c>
      <c r="I680" s="199">
        <f t="shared" si="24"/>
        <v>168000.00000000003</v>
      </c>
      <c r="J680" s="116" t="s">
        <v>1042</v>
      </c>
      <c r="K680" s="130" t="s">
        <v>1441</v>
      </c>
      <c r="L680" s="19"/>
    </row>
    <row r="681" spans="1:12" s="31" customFormat="1" ht="51">
      <c r="A681" s="30">
        <v>665</v>
      </c>
      <c r="B681" s="116" t="s">
        <v>2934</v>
      </c>
      <c r="C681" s="116" t="s">
        <v>29</v>
      </c>
      <c r="D681" s="116" t="s">
        <v>2935</v>
      </c>
      <c r="E681" s="116" t="s">
        <v>1734</v>
      </c>
      <c r="F681" s="199">
        <v>5</v>
      </c>
      <c r="G681" s="199">
        <v>1300</v>
      </c>
      <c r="H681" s="199">
        <f t="shared" si="23"/>
        <v>6500</v>
      </c>
      <c r="I681" s="199">
        <f t="shared" si="24"/>
        <v>7280.0000000000009</v>
      </c>
      <c r="J681" s="116" t="s">
        <v>1042</v>
      </c>
      <c r="K681" s="130" t="s">
        <v>1441</v>
      </c>
      <c r="L681" s="19"/>
    </row>
    <row r="682" spans="1:12" s="31" customFormat="1" ht="51">
      <c r="A682" s="30">
        <v>666</v>
      </c>
      <c r="B682" s="116" t="s">
        <v>2936</v>
      </c>
      <c r="C682" s="116" t="s">
        <v>29</v>
      </c>
      <c r="D682" s="116" t="s">
        <v>2937</v>
      </c>
      <c r="E682" s="116" t="s">
        <v>1734</v>
      </c>
      <c r="F682" s="199">
        <v>35</v>
      </c>
      <c r="G682" s="199">
        <v>810</v>
      </c>
      <c r="H682" s="199">
        <f t="shared" si="23"/>
        <v>28350</v>
      </c>
      <c r="I682" s="199">
        <f t="shared" si="24"/>
        <v>31752.000000000004</v>
      </c>
      <c r="J682" s="116" t="s">
        <v>1042</v>
      </c>
      <c r="K682" s="130" t="s">
        <v>1441</v>
      </c>
      <c r="L682" s="19"/>
    </row>
    <row r="683" spans="1:12" s="31" customFormat="1" ht="51">
      <c r="A683" s="30">
        <v>667</v>
      </c>
      <c r="B683" s="116" t="s">
        <v>2938</v>
      </c>
      <c r="C683" s="116" t="s">
        <v>29</v>
      </c>
      <c r="D683" s="116" t="s">
        <v>2939</v>
      </c>
      <c r="E683" s="116" t="s">
        <v>1734</v>
      </c>
      <c r="F683" s="199">
        <v>6400</v>
      </c>
      <c r="G683" s="199">
        <v>10</v>
      </c>
      <c r="H683" s="199">
        <f t="shared" si="23"/>
        <v>64000</v>
      </c>
      <c r="I683" s="199">
        <f t="shared" si="24"/>
        <v>71680</v>
      </c>
      <c r="J683" s="116" t="s">
        <v>1042</v>
      </c>
      <c r="K683" s="130" t="s">
        <v>1441</v>
      </c>
      <c r="L683" s="19"/>
    </row>
    <row r="684" spans="1:12" s="31" customFormat="1" ht="51">
      <c r="A684" s="30">
        <v>668</v>
      </c>
      <c r="B684" s="116" t="s">
        <v>2940</v>
      </c>
      <c r="C684" s="116" t="s">
        <v>29</v>
      </c>
      <c r="D684" s="116" t="s">
        <v>2941</v>
      </c>
      <c r="E684" s="116" t="s">
        <v>1734</v>
      </c>
      <c r="F684" s="199">
        <v>9600</v>
      </c>
      <c r="G684" s="199">
        <v>10</v>
      </c>
      <c r="H684" s="199">
        <f t="shared" si="23"/>
        <v>96000</v>
      </c>
      <c r="I684" s="199">
        <f t="shared" si="24"/>
        <v>107520.00000000001</v>
      </c>
      <c r="J684" s="116" t="s">
        <v>1042</v>
      </c>
      <c r="K684" s="130" t="s">
        <v>1441</v>
      </c>
      <c r="L684" s="19"/>
    </row>
    <row r="685" spans="1:12" s="31" customFormat="1" ht="51">
      <c r="A685" s="30">
        <v>669</v>
      </c>
      <c r="B685" s="116" t="s">
        <v>2942</v>
      </c>
      <c r="C685" s="116" t="s">
        <v>29</v>
      </c>
      <c r="D685" s="116" t="s">
        <v>2943</v>
      </c>
      <c r="E685" s="116" t="s">
        <v>1734</v>
      </c>
      <c r="F685" s="199">
        <v>10000</v>
      </c>
      <c r="G685" s="199">
        <v>10</v>
      </c>
      <c r="H685" s="199">
        <f t="shared" si="23"/>
        <v>100000</v>
      </c>
      <c r="I685" s="199">
        <f t="shared" si="24"/>
        <v>112000.00000000001</v>
      </c>
      <c r="J685" s="116" t="s">
        <v>1042</v>
      </c>
      <c r="K685" s="130" t="s">
        <v>1441</v>
      </c>
      <c r="L685" s="19"/>
    </row>
    <row r="686" spans="1:12" s="31" customFormat="1" ht="51">
      <c r="A686" s="30">
        <v>670</v>
      </c>
      <c r="B686" s="116" t="s">
        <v>2944</v>
      </c>
      <c r="C686" s="116" t="s">
        <v>29</v>
      </c>
      <c r="D686" s="116" t="s">
        <v>2945</v>
      </c>
      <c r="E686" s="116" t="s">
        <v>1734</v>
      </c>
      <c r="F686" s="199">
        <v>10000</v>
      </c>
      <c r="G686" s="199">
        <v>10</v>
      </c>
      <c r="H686" s="199">
        <f t="shared" si="23"/>
        <v>100000</v>
      </c>
      <c r="I686" s="199">
        <f t="shared" si="24"/>
        <v>112000.00000000001</v>
      </c>
      <c r="J686" s="116" t="s">
        <v>1042</v>
      </c>
      <c r="K686" s="130" t="s">
        <v>1441</v>
      </c>
      <c r="L686" s="19"/>
    </row>
    <row r="687" spans="1:12" s="31" customFormat="1" ht="51">
      <c r="A687" s="30">
        <v>671</v>
      </c>
      <c r="B687" s="116" t="s">
        <v>2946</v>
      </c>
      <c r="C687" s="116" t="s">
        <v>29</v>
      </c>
      <c r="D687" s="116" t="s">
        <v>2947</v>
      </c>
      <c r="E687" s="116" t="s">
        <v>1734</v>
      </c>
      <c r="F687" s="199">
        <v>550</v>
      </c>
      <c r="G687" s="199">
        <v>40</v>
      </c>
      <c r="H687" s="199">
        <f t="shared" si="23"/>
        <v>22000</v>
      </c>
      <c r="I687" s="199">
        <f t="shared" si="24"/>
        <v>24640.000000000004</v>
      </c>
      <c r="J687" s="116" t="s">
        <v>1042</v>
      </c>
      <c r="K687" s="130" t="s">
        <v>1441</v>
      </c>
      <c r="L687" s="19"/>
    </row>
    <row r="688" spans="1:12" s="31" customFormat="1" ht="51">
      <c r="A688" s="30">
        <v>672</v>
      </c>
      <c r="B688" s="116" t="s">
        <v>2948</v>
      </c>
      <c r="C688" s="116" t="s">
        <v>29</v>
      </c>
      <c r="D688" s="116" t="s">
        <v>2949</v>
      </c>
      <c r="E688" s="116" t="s">
        <v>1734</v>
      </c>
      <c r="F688" s="199">
        <v>700</v>
      </c>
      <c r="G688" s="199">
        <v>50</v>
      </c>
      <c r="H688" s="199">
        <f t="shared" si="23"/>
        <v>35000</v>
      </c>
      <c r="I688" s="199">
        <f t="shared" si="24"/>
        <v>39200.000000000007</v>
      </c>
      <c r="J688" s="116" t="s">
        <v>1042</v>
      </c>
      <c r="K688" s="130" t="s">
        <v>1441</v>
      </c>
      <c r="L688" s="19"/>
    </row>
    <row r="689" spans="1:12" s="31" customFormat="1" ht="63.75">
      <c r="A689" s="30">
        <v>673</v>
      </c>
      <c r="B689" s="116" t="s">
        <v>2950</v>
      </c>
      <c r="C689" s="116" t="s">
        <v>29</v>
      </c>
      <c r="D689" s="116" t="s">
        <v>2951</v>
      </c>
      <c r="E689" s="116" t="s">
        <v>2916</v>
      </c>
      <c r="F689" s="199">
        <v>30</v>
      </c>
      <c r="G689" s="199">
        <v>6800</v>
      </c>
      <c r="H689" s="199">
        <f t="shared" si="23"/>
        <v>204000</v>
      </c>
      <c r="I689" s="199">
        <f t="shared" si="24"/>
        <v>228480.00000000003</v>
      </c>
      <c r="J689" s="116" t="s">
        <v>1042</v>
      </c>
      <c r="K689" s="130" t="s">
        <v>1441</v>
      </c>
      <c r="L689" s="19"/>
    </row>
    <row r="690" spans="1:12" s="31" customFormat="1" ht="51">
      <c r="A690" s="30">
        <v>674</v>
      </c>
      <c r="B690" s="116" t="s">
        <v>2952</v>
      </c>
      <c r="C690" s="116" t="s">
        <v>29</v>
      </c>
      <c r="D690" s="116" t="s">
        <v>2953</v>
      </c>
      <c r="E690" s="116" t="s">
        <v>2916</v>
      </c>
      <c r="F690" s="199">
        <v>30</v>
      </c>
      <c r="G690" s="199">
        <v>6570</v>
      </c>
      <c r="H690" s="199">
        <f t="shared" si="23"/>
        <v>197100</v>
      </c>
      <c r="I690" s="199">
        <f t="shared" si="24"/>
        <v>220752.00000000003</v>
      </c>
      <c r="J690" s="116" t="s">
        <v>1042</v>
      </c>
      <c r="K690" s="130" t="s">
        <v>1441</v>
      </c>
      <c r="L690" s="19"/>
    </row>
    <row r="691" spans="1:12" s="31" customFormat="1" ht="51">
      <c r="A691" s="30">
        <v>675</v>
      </c>
      <c r="B691" s="116" t="s">
        <v>2954</v>
      </c>
      <c r="C691" s="116" t="s">
        <v>29</v>
      </c>
      <c r="D691" s="116" t="s">
        <v>2955</v>
      </c>
      <c r="E691" s="116" t="s">
        <v>2916</v>
      </c>
      <c r="F691" s="199">
        <v>20</v>
      </c>
      <c r="G691" s="199">
        <v>690</v>
      </c>
      <c r="H691" s="199">
        <f t="shared" si="23"/>
        <v>13800</v>
      </c>
      <c r="I691" s="199">
        <f t="shared" si="24"/>
        <v>15456.000000000002</v>
      </c>
      <c r="J691" s="116" t="s">
        <v>1042</v>
      </c>
      <c r="K691" s="130" t="s">
        <v>1441</v>
      </c>
      <c r="L691" s="19"/>
    </row>
    <row r="692" spans="1:12" s="31" customFormat="1" ht="51">
      <c r="A692" s="30">
        <v>676</v>
      </c>
      <c r="B692" s="116" t="s">
        <v>2956</v>
      </c>
      <c r="C692" s="116" t="s">
        <v>29</v>
      </c>
      <c r="D692" s="116" t="s">
        <v>2957</v>
      </c>
      <c r="E692" s="116" t="s">
        <v>1734</v>
      </c>
      <c r="F692" s="199">
        <v>250</v>
      </c>
      <c r="G692" s="199">
        <v>2300</v>
      </c>
      <c r="H692" s="199">
        <f t="shared" si="23"/>
        <v>575000</v>
      </c>
      <c r="I692" s="199">
        <f t="shared" si="24"/>
        <v>644000.00000000012</v>
      </c>
      <c r="J692" s="116" t="s">
        <v>1042</v>
      </c>
      <c r="K692" s="130" t="s">
        <v>1441</v>
      </c>
      <c r="L692" s="19"/>
    </row>
    <row r="693" spans="1:12" s="31" customFormat="1" ht="63.75">
      <c r="A693" s="30">
        <v>677</v>
      </c>
      <c r="B693" s="116" t="s">
        <v>2958</v>
      </c>
      <c r="C693" s="116" t="s">
        <v>29</v>
      </c>
      <c r="D693" s="116" t="s">
        <v>2959</v>
      </c>
      <c r="E693" s="116" t="s">
        <v>1734</v>
      </c>
      <c r="F693" s="199">
        <v>50</v>
      </c>
      <c r="G693" s="199">
        <v>6800</v>
      </c>
      <c r="H693" s="199">
        <f t="shared" si="23"/>
        <v>340000</v>
      </c>
      <c r="I693" s="199">
        <f t="shared" si="24"/>
        <v>380800.00000000006</v>
      </c>
      <c r="J693" s="116" t="s">
        <v>1042</v>
      </c>
      <c r="K693" s="130" t="s">
        <v>1441</v>
      </c>
      <c r="L693" s="19"/>
    </row>
    <row r="694" spans="1:12" s="31" customFormat="1" ht="204">
      <c r="A694" s="30">
        <v>678</v>
      </c>
      <c r="B694" s="116" t="s">
        <v>2960</v>
      </c>
      <c r="C694" s="116" t="s">
        <v>29</v>
      </c>
      <c r="D694" s="116" t="s">
        <v>2961</v>
      </c>
      <c r="E694" s="116" t="s">
        <v>1736</v>
      </c>
      <c r="F694" s="199">
        <v>4</v>
      </c>
      <c r="G694" s="199">
        <v>14950</v>
      </c>
      <c r="H694" s="199">
        <f t="shared" si="23"/>
        <v>59800</v>
      </c>
      <c r="I694" s="199">
        <f t="shared" si="24"/>
        <v>66976</v>
      </c>
      <c r="J694" s="116" t="s">
        <v>1042</v>
      </c>
      <c r="K694" s="130" t="s">
        <v>1441</v>
      </c>
      <c r="L694" s="19"/>
    </row>
    <row r="695" spans="1:12" s="31" customFormat="1" ht="51">
      <c r="A695" s="30">
        <v>679</v>
      </c>
      <c r="B695" s="116" t="s">
        <v>2962</v>
      </c>
      <c r="C695" s="116" t="s">
        <v>29</v>
      </c>
      <c r="D695" s="116" t="s">
        <v>2963</v>
      </c>
      <c r="E695" s="116" t="s">
        <v>1734</v>
      </c>
      <c r="F695" s="199">
        <v>4</v>
      </c>
      <c r="G695" s="199">
        <v>800</v>
      </c>
      <c r="H695" s="199">
        <f t="shared" si="23"/>
        <v>3200</v>
      </c>
      <c r="I695" s="199">
        <f t="shared" si="24"/>
        <v>3584.0000000000005</v>
      </c>
      <c r="J695" s="116" t="s">
        <v>1042</v>
      </c>
      <c r="K695" s="130" t="s">
        <v>1441</v>
      </c>
      <c r="L695" s="19"/>
    </row>
    <row r="696" spans="1:12" s="31" customFormat="1" ht="51">
      <c r="A696" s="30">
        <v>680</v>
      </c>
      <c r="B696" s="116" t="s">
        <v>2964</v>
      </c>
      <c r="C696" s="116" t="s">
        <v>29</v>
      </c>
      <c r="D696" s="116" t="s">
        <v>2965</v>
      </c>
      <c r="E696" s="116" t="s">
        <v>1734</v>
      </c>
      <c r="F696" s="199">
        <v>5</v>
      </c>
      <c r="G696" s="199">
        <v>400</v>
      </c>
      <c r="H696" s="199">
        <f t="shared" si="23"/>
        <v>2000</v>
      </c>
      <c r="I696" s="199">
        <f t="shared" si="24"/>
        <v>2240</v>
      </c>
      <c r="J696" s="116" t="s">
        <v>1042</v>
      </c>
      <c r="K696" s="130" t="s">
        <v>1441</v>
      </c>
      <c r="L696" s="19"/>
    </row>
    <row r="697" spans="1:12" s="31" customFormat="1" ht="51">
      <c r="A697" s="30">
        <v>681</v>
      </c>
      <c r="B697" s="116" t="s">
        <v>2966</v>
      </c>
      <c r="C697" s="116" t="s">
        <v>29</v>
      </c>
      <c r="D697" s="116" t="s">
        <v>2967</v>
      </c>
      <c r="E697" s="116" t="s">
        <v>1734</v>
      </c>
      <c r="F697" s="199">
        <v>2</v>
      </c>
      <c r="G697" s="199">
        <v>600</v>
      </c>
      <c r="H697" s="199">
        <f t="shared" si="23"/>
        <v>1200</v>
      </c>
      <c r="I697" s="199">
        <f t="shared" si="24"/>
        <v>1344.0000000000002</v>
      </c>
      <c r="J697" s="116" t="s">
        <v>1042</v>
      </c>
      <c r="K697" s="130" t="s">
        <v>1441</v>
      </c>
      <c r="L697" s="19"/>
    </row>
    <row r="698" spans="1:12" s="31" customFormat="1" ht="51">
      <c r="A698" s="30">
        <v>682</v>
      </c>
      <c r="B698" s="116" t="s">
        <v>2968</v>
      </c>
      <c r="C698" s="116" t="s">
        <v>29</v>
      </c>
      <c r="D698" s="116" t="s">
        <v>2969</v>
      </c>
      <c r="E698" s="116" t="s">
        <v>1734</v>
      </c>
      <c r="F698" s="199">
        <v>4</v>
      </c>
      <c r="G698" s="199">
        <v>600</v>
      </c>
      <c r="H698" s="199">
        <f t="shared" si="23"/>
        <v>2400</v>
      </c>
      <c r="I698" s="199">
        <f t="shared" si="24"/>
        <v>2688.0000000000005</v>
      </c>
      <c r="J698" s="116" t="s">
        <v>1042</v>
      </c>
      <c r="K698" s="130" t="s">
        <v>1441</v>
      </c>
      <c r="L698" s="19"/>
    </row>
    <row r="699" spans="1:12" s="31" customFormat="1" ht="51">
      <c r="A699" s="30">
        <v>683</v>
      </c>
      <c r="B699" s="116" t="s">
        <v>2970</v>
      </c>
      <c r="C699" s="116" t="s">
        <v>29</v>
      </c>
      <c r="D699" s="116" t="s">
        <v>2971</v>
      </c>
      <c r="E699" s="116" t="s">
        <v>1734</v>
      </c>
      <c r="F699" s="199">
        <v>25</v>
      </c>
      <c r="G699" s="199">
        <v>700</v>
      </c>
      <c r="H699" s="199">
        <f t="shared" si="23"/>
        <v>17500</v>
      </c>
      <c r="I699" s="199">
        <f t="shared" si="24"/>
        <v>19600.000000000004</v>
      </c>
      <c r="J699" s="116" t="s">
        <v>1042</v>
      </c>
      <c r="K699" s="130" t="s">
        <v>1441</v>
      </c>
      <c r="L699" s="19"/>
    </row>
    <row r="700" spans="1:12" s="31" customFormat="1" ht="63.75">
      <c r="A700" s="30">
        <v>684</v>
      </c>
      <c r="B700" s="116" t="s">
        <v>2972</v>
      </c>
      <c r="C700" s="116" t="s">
        <v>29</v>
      </c>
      <c r="D700" s="116" t="s">
        <v>2973</v>
      </c>
      <c r="E700" s="116" t="s">
        <v>1734</v>
      </c>
      <c r="F700" s="199">
        <v>10</v>
      </c>
      <c r="G700" s="199">
        <v>1000</v>
      </c>
      <c r="H700" s="199">
        <f t="shared" si="23"/>
        <v>10000</v>
      </c>
      <c r="I700" s="199">
        <f t="shared" si="24"/>
        <v>11200.000000000002</v>
      </c>
      <c r="J700" s="116" t="s">
        <v>1042</v>
      </c>
      <c r="K700" s="130" t="s">
        <v>1441</v>
      </c>
      <c r="L700" s="19"/>
    </row>
    <row r="701" spans="1:12" s="31" customFormat="1" ht="51">
      <c r="A701" s="30">
        <v>685</v>
      </c>
      <c r="B701" s="116" t="s">
        <v>2974</v>
      </c>
      <c r="C701" s="116" t="s">
        <v>29</v>
      </c>
      <c r="D701" s="116" t="s">
        <v>2975</v>
      </c>
      <c r="E701" s="116" t="s">
        <v>1734</v>
      </c>
      <c r="F701" s="199">
        <v>10</v>
      </c>
      <c r="G701" s="199">
        <v>700</v>
      </c>
      <c r="H701" s="199">
        <f t="shared" si="23"/>
        <v>7000</v>
      </c>
      <c r="I701" s="199">
        <f t="shared" si="24"/>
        <v>7840.0000000000009</v>
      </c>
      <c r="J701" s="116" t="s">
        <v>1042</v>
      </c>
      <c r="K701" s="130" t="s">
        <v>1441</v>
      </c>
      <c r="L701" s="19"/>
    </row>
    <row r="702" spans="1:12" s="31" customFormat="1" ht="51">
      <c r="A702" s="30">
        <v>686</v>
      </c>
      <c r="B702" s="116" t="s">
        <v>2976</v>
      </c>
      <c r="C702" s="116" t="s">
        <v>29</v>
      </c>
      <c r="D702" s="116" t="s">
        <v>2977</v>
      </c>
      <c r="E702" s="116" t="s">
        <v>1734</v>
      </c>
      <c r="F702" s="199">
        <v>40</v>
      </c>
      <c r="G702" s="199">
        <v>2500</v>
      </c>
      <c r="H702" s="199">
        <f t="shared" si="23"/>
        <v>100000</v>
      </c>
      <c r="I702" s="199">
        <f t="shared" si="24"/>
        <v>112000.00000000001</v>
      </c>
      <c r="J702" s="116" t="s">
        <v>1042</v>
      </c>
      <c r="K702" s="130" t="s">
        <v>1441</v>
      </c>
      <c r="L702" s="19"/>
    </row>
    <row r="703" spans="1:12" s="31" customFormat="1" ht="51">
      <c r="A703" s="30">
        <v>687</v>
      </c>
      <c r="B703" s="116" t="s">
        <v>2978</v>
      </c>
      <c r="C703" s="116" t="s">
        <v>29</v>
      </c>
      <c r="D703" s="116" t="s">
        <v>2979</v>
      </c>
      <c r="E703" s="116" t="s">
        <v>1734</v>
      </c>
      <c r="F703" s="199">
        <v>40</v>
      </c>
      <c r="G703" s="199">
        <v>1500</v>
      </c>
      <c r="H703" s="199">
        <f t="shared" si="23"/>
        <v>60000</v>
      </c>
      <c r="I703" s="199">
        <f t="shared" si="24"/>
        <v>67200</v>
      </c>
      <c r="J703" s="116" t="s">
        <v>1042</v>
      </c>
      <c r="K703" s="130" t="s">
        <v>1441</v>
      </c>
      <c r="L703" s="19"/>
    </row>
    <row r="704" spans="1:12" s="31" customFormat="1" ht="51">
      <c r="A704" s="30">
        <v>688</v>
      </c>
      <c r="B704" s="116" t="s">
        <v>2980</v>
      </c>
      <c r="C704" s="116" t="s">
        <v>29</v>
      </c>
      <c r="D704" s="116" t="s">
        <v>2981</v>
      </c>
      <c r="E704" s="116" t="s">
        <v>1734</v>
      </c>
      <c r="F704" s="199">
        <v>20</v>
      </c>
      <c r="G704" s="199">
        <v>2500</v>
      </c>
      <c r="H704" s="199">
        <f t="shared" si="23"/>
        <v>50000</v>
      </c>
      <c r="I704" s="199">
        <f t="shared" si="24"/>
        <v>56000.000000000007</v>
      </c>
      <c r="J704" s="116" t="s">
        <v>1042</v>
      </c>
      <c r="K704" s="130" t="s">
        <v>1441</v>
      </c>
      <c r="L704" s="19"/>
    </row>
    <row r="705" spans="1:12" s="31" customFormat="1" ht="51">
      <c r="A705" s="30">
        <v>689</v>
      </c>
      <c r="B705" s="116" t="s">
        <v>2982</v>
      </c>
      <c r="C705" s="116" t="s">
        <v>29</v>
      </c>
      <c r="D705" s="116" t="s">
        <v>2983</v>
      </c>
      <c r="E705" s="116" t="s">
        <v>1734</v>
      </c>
      <c r="F705" s="199">
        <v>90</v>
      </c>
      <c r="G705" s="199">
        <v>100</v>
      </c>
      <c r="H705" s="199">
        <f t="shared" si="23"/>
        <v>9000</v>
      </c>
      <c r="I705" s="199">
        <f t="shared" si="24"/>
        <v>10080.000000000002</v>
      </c>
      <c r="J705" s="116" t="s">
        <v>1042</v>
      </c>
      <c r="K705" s="130" t="s">
        <v>1441</v>
      </c>
      <c r="L705" s="19"/>
    </row>
    <row r="706" spans="1:12" s="31" customFormat="1" ht="51">
      <c r="A706" s="30">
        <v>690</v>
      </c>
      <c r="B706" s="116" t="s">
        <v>2984</v>
      </c>
      <c r="C706" s="116" t="s">
        <v>29</v>
      </c>
      <c r="D706" s="116" t="s">
        <v>2985</v>
      </c>
      <c r="E706" s="116" t="s">
        <v>1734</v>
      </c>
      <c r="F706" s="199">
        <v>500</v>
      </c>
      <c r="G706" s="199">
        <v>30</v>
      </c>
      <c r="H706" s="199">
        <f t="shared" si="23"/>
        <v>15000</v>
      </c>
      <c r="I706" s="199">
        <f t="shared" si="24"/>
        <v>16800</v>
      </c>
      <c r="J706" s="116" t="s">
        <v>1042</v>
      </c>
      <c r="K706" s="130" t="s">
        <v>1441</v>
      </c>
      <c r="L706" s="19"/>
    </row>
    <row r="707" spans="1:12" s="31" customFormat="1" ht="51">
      <c r="A707" s="30">
        <v>691</v>
      </c>
      <c r="B707" s="116" t="s">
        <v>2986</v>
      </c>
      <c r="C707" s="116" t="s">
        <v>29</v>
      </c>
      <c r="D707" s="116" t="s">
        <v>2987</v>
      </c>
      <c r="E707" s="116" t="s">
        <v>1734</v>
      </c>
      <c r="F707" s="199">
        <v>50</v>
      </c>
      <c r="G707" s="199">
        <v>400</v>
      </c>
      <c r="H707" s="199">
        <f t="shared" si="23"/>
        <v>20000</v>
      </c>
      <c r="I707" s="199">
        <f t="shared" si="24"/>
        <v>22400.000000000004</v>
      </c>
      <c r="J707" s="116" t="s">
        <v>1042</v>
      </c>
      <c r="K707" s="130" t="s">
        <v>1441</v>
      </c>
      <c r="L707" s="19"/>
    </row>
    <row r="708" spans="1:12" s="31" customFormat="1" ht="76.5">
      <c r="A708" s="30">
        <v>692</v>
      </c>
      <c r="B708" s="116" t="s">
        <v>2988</v>
      </c>
      <c r="C708" s="116" t="s">
        <v>29</v>
      </c>
      <c r="D708" s="116" t="s">
        <v>2989</v>
      </c>
      <c r="E708" s="116" t="s">
        <v>1684</v>
      </c>
      <c r="F708" s="199">
        <v>30</v>
      </c>
      <c r="G708" s="199">
        <v>8800</v>
      </c>
      <c r="H708" s="199">
        <f t="shared" si="23"/>
        <v>264000</v>
      </c>
      <c r="I708" s="199">
        <f t="shared" si="24"/>
        <v>295680</v>
      </c>
      <c r="J708" s="116" t="s">
        <v>1042</v>
      </c>
      <c r="K708" s="130" t="s">
        <v>1441</v>
      </c>
      <c r="L708" s="19"/>
    </row>
    <row r="709" spans="1:12" s="31" customFormat="1" ht="51">
      <c r="A709" s="30">
        <v>693</v>
      </c>
      <c r="B709" s="116" t="s">
        <v>2990</v>
      </c>
      <c r="C709" s="116" t="s">
        <v>29</v>
      </c>
      <c r="D709" s="116" t="s">
        <v>2991</v>
      </c>
      <c r="E709" s="116" t="s">
        <v>1734</v>
      </c>
      <c r="F709" s="199">
        <v>8</v>
      </c>
      <c r="G709" s="199">
        <v>520</v>
      </c>
      <c r="H709" s="199">
        <f t="shared" si="23"/>
        <v>4160</v>
      </c>
      <c r="I709" s="199">
        <f t="shared" si="24"/>
        <v>4659.2000000000007</v>
      </c>
      <c r="J709" s="116" t="s">
        <v>1042</v>
      </c>
      <c r="K709" s="130" t="s">
        <v>1441</v>
      </c>
      <c r="L709" s="19"/>
    </row>
    <row r="710" spans="1:12" s="31" customFormat="1" ht="51">
      <c r="A710" s="30">
        <v>694</v>
      </c>
      <c r="B710" s="116" t="s">
        <v>2992</v>
      </c>
      <c r="C710" s="116" t="s">
        <v>29</v>
      </c>
      <c r="D710" s="116" t="s">
        <v>2993</v>
      </c>
      <c r="E710" s="116" t="s">
        <v>1736</v>
      </c>
      <c r="F710" s="199">
        <v>30</v>
      </c>
      <c r="G710" s="199">
        <v>200</v>
      </c>
      <c r="H710" s="199">
        <f t="shared" si="23"/>
        <v>6000</v>
      </c>
      <c r="I710" s="199">
        <f t="shared" si="24"/>
        <v>6720.0000000000009</v>
      </c>
      <c r="J710" s="116" t="s">
        <v>1042</v>
      </c>
      <c r="K710" s="130" t="s">
        <v>1441</v>
      </c>
      <c r="L710" s="19"/>
    </row>
    <row r="711" spans="1:12" s="31" customFormat="1" ht="51">
      <c r="A711" s="30">
        <v>695</v>
      </c>
      <c r="B711" s="116" t="s">
        <v>2994</v>
      </c>
      <c r="C711" s="116" t="s">
        <v>29</v>
      </c>
      <c r="D711" s="116" t="s">
        <v>2995</v>
      </c>
      <c r="E711" s="116" t="s">
        <v>1734</v>
      </c>
      <c r="F711" s="199">
        <v>50</v>
      </c>
      <c r="G711" s="199">
        <v>1000</v>
      </c>
      <c r="H711" s="199">
        <f t="shared" si="23"/>
        <v>50000</v>
      </c>
      <c r="I711" s="199">
        <f t="shared" si="24"/>
        <v>56000.000000000007</v>
      </c>
      <c r="J711" s="116" t="s">
        <v>1042</v>
      </c>
      <c r="K711" s="130" t="s">
        <v>1441</v>
      </c>
      <c r="L711" s="19"/>
    </row>
    <row r="712" spans="1:12" s="31" customFormat="1" ht="51">
      <c r="A712" s="30">
        <v>696</v>
      </c>
      <c r="B712" s="116" t="s">
        <v>2996</v>
      </c>
      <c r="C712" s="116" t="s">
        <v>29</v>
      </c>
      <c r="D712" s="116" t="s">
        <v>2997</v>
      </c>
      <c r="E712" s="116" t="s">
        <v>1734</v>
      </c>
      <c r="F712" s="199">
        <v>4</v>
      </c>
      <c r="G712" s="199">
        <v>300</v>
      </c>
      <c r="H712" s="199">
        <f t="shared" si="23"/>
        <v>1200</v>
      </c>
      <c r="I712" s="199">
        <f t="shared" si="24"/>
        <v>1344.0000000000002</v>
      </c>
      <c r="J712" s="116" t="s">
        <v>1042</v>
      </c>
      <c r="K712" s="130" t="s">
        <v>1441</v>
      </c>
      <c r="L712" s="19"/>
    </row>
    <row r="713" spans="1:12" s="31" customFormat="1" ht="89.25">
      <c r="A713" s="30">
        <v>697</v>
      </c>
      <c r="B713" s="116" t="s">
        <v>2998</v>
      </c>
      <c r="C713" s="116" t="s">
        <v>29</v>
      </c>
      <c r="D713" s="116" t="s">
        <v>2999</v>
      </c>
      <c r="E713" s="116" t="s">
        <v>1736</v>
      </c>
      <c r="F713" s="199">
        <v>1</v>
      </c>
      <c r="G713" s="199">
        <v>1000</v>
      </c>
      <c r="H713" s="199">
        <f t="shared" si="23"/>
        <v>1000</v>
      </c>
      <c r="I713" s="199">
        <f t="shared" si="24"/>
        <v>1120</v>
      </c>
      <c r="J713" s="116" t="s">
        <v>1042</v>
      </c>
      <c r="K713" s="130" t="s">
        <v>1441</v>
      </c>
      <c r="L713" s="19"/>
    </row>
    <row r="714" spans="1:12" s="31" customFormat="1" ht="51">
      <c r="A714" s="30">
        <v>698</v>
      </c>
      <c r="B714" s="116" t="s">
        <v>3000</v>
      </c>
      <c r="C714" s="116" t="s">
        <v>29</v>
      </c>
      <c r="D714" s="116" t="s">
        <v>3001</v>
      </c>
      <c r="E714" s="116" t="s">
        <v>2892</v>
      </c>
      <c r="F714" s="199">
        <v>10</v>
      </c>
      <c r="G714" s="199">
        <v>5500</v>
      </c>
      <c r="H714" s="199">
        <f t="shared" si="23"/>
        <v>55000</v>
      </c>
      <c r="I714" s="199">
        <f t="shared" si="24"/>
        <v>61600.000000000007</v>
      </c>
      <c r="J714" s="116" t="s">
        <v>1042</v>
      </c>
      <c r="K714" s="130" t="s">
        <v>1441</v>
      </c>
      <c r="L714" s="19"/>
    </row>
    <row r="715" spans="1:12" s="31" customFormat="1" ht="60" customHeight="1">
      <c r="A715" s="30">
        <v>699</v>
      </c>
      <c r="B715" s="116" t="s">
        <v>3002</v>
      </c>
      <c r="C715" s="116" t="s">
        <v>29</v>
      </c>
      <c r="D715" s="116" t="s">
        <v>3026</v>
      </c>
      <c r="E715" s="116" t="s">
        <v>2916</v>
      </c>
      <c r="F715" s="199">
        <v>2</v>
      </c>
      <c r="G715" s="199">
        <v>13392.85</v>
      </c>
      <c r="H715" s="199">
        <f t="shared" si="23"/>
        <v>26785.7</v>
      </c>
      <c r="I715" s="199">
        <f t="shared" si="24"/>
        <v>29999.984000000004</v>
      </c>
      <c r="J715" s="116" t="s">
        <v>1042</v>
      </c>
      <c r="K715" s="130" t="s">
        <v>1441</v>
      </c>
      <c r="L715" s="19"/>
    </row>
    <row r="716" spans="1:12" s="31" customFormat="1" ht="63.75">
      <c r="A716" s="30">
        <v>700</v>
      </c>
      <c r="B716" s="116" t="s">
        <v>3003</v>
      </c>
      <c r="C716" s="116" t="s">
        <v>29</v>
      </c>
      <c r="D716" s="116" t="s">
        <v>3004</v>
      </c>
      <c r="E716" s="116" t="s">
        <v>1734</v>
      </c>
      <c r="F716" s="199">
        <v>10</v>
      </c>
      <c r="G716" s="199">
        <v>6027</v>
      </c>
      <c r="H716" s="199">
        <f t="shared" si="23"/>
        <v>60270</v>
      </c>
      <c r="I716" s="199">
        <f t="shared" si="24"/>
        <v>67502.400000000009</v>
      </c>
      <c r="J716" s="116" t="s">
        <v>1042</v>
      </c>
      <c r="K716" s="130" t="s">
        <v>1441</v>
      </c>
      <c r="L716" s="19"/>
    </row>
    <row r="717" spans="1:12" s="31" customFormat="1" ht="51">
      <c r="A717" s="30">
        <v>701</v>
      </c>
      <c r="B717" s="116" t="s">
        <v>3005</v>
      </c>
      <c r="C717" s="116" t="s">
        <v>29</v>
      </c>
      <c r="D717" s="116" t="s">
        <v>3006</v>
      </c>
      <c r="E717" s="116" t="s">
        <v>1734</v>
      </c>
      <c r="F717" s="199">
        <v>30</v>
      </c>
      <c r="G717" s="199">
        <v>1350</v>
      </c>
      <c r="H717" s="199">
        <f t="shared" si="23"/>
        <v>40500</v>
      </c>
      <c r="I717" s="199">
        <f t="shared" si="24"/>
        <v>45360.000000000007</v>
      </c>
      <c r="J717" s="116" t="s">
        <v>1042</v>
      </c>
      <c r="K717" s="130" t="s">
        <v>1441</v>
      </c>
      <c r="L717" s="19"/>
    </row>
    <row r="718" spans="1:12" s="31" customFormat="1" ht="51">
      <c r="A718" s="30">
        <v>702</v>
      </c>
      <c r="B718" s="116" t="s">
        <v>3007</v>
      </c>
      <c r="C718" s="116" t="s">
        <v>29</v>
      </c>
      <c r="D718" s="116" t="s">
        <v>3008</v>
      </c>
      <c r="E718" s="116" t="s">
        <v>1734</v>
      </c>
      <c r="F718" s="199">
        <v>150</v>
      </c>
      <c r="G718" s="199">
        <v>500</v>
      </c>
      <c r="H718" s="199">
        <f t="shared" si="23"/>
        <v>75000</v>
      </c>
      <c r="I718" s="199">
        <f t="shared" si="24"/>
        <v>84000.000000000015</v>
      </c>
      <c r="J718" s="116" t="s">
        <v>1042</v>
      </c>
      <c r="K718" s="130" t="s">
        <v>1441</v>
      </c>
      <c r="L718" s="19"/>
    </row>
    <row r="719" spans="1:12" s="31" customFormat="1" ht="51">
      <c r="A719" s="30">
        <v>703</v>
      </c>
      <c r="B719" s="116" t="s">
        <v>3009</v>
      </c>
      <c r="C719" s="116" t="s">
        <v>29</v>
      </c>
      <c r="D719" s="116" t="s">
        <v>3010</v>
      </c>
      <c r="E719" s="116" t="s">
        <v>1734</v>
      </c>
      <c r="F719" s="199">
        <v>140</v>
      </c>
      <c r="G719" s="199">
        <v>600</v>
      </c>
      <c r="H719" s="199">
        <f t="shared" si="23"/>
        <v>84000</v>
      </c>
      <c r="I719" s="199">
        <f t="shared" si="24"/>
        <v>94080.000000000015</v>
      </c>
      <c r="J719" s="116" t="s">
        <v>1042</v>
      </c>
      <c r="K719" s="130" t="s">
        <v>1441</v>
      </c>
      <c r="L719" s="19"/>
    </row>
    <row r="720" spans="1:12" s="31" customFormat="1" ht="51">
      <c r="A720" s="30">
        <v>704</v>
      </c>
      <c r="B720" s="116" t="s">
        <v>3011</v>
      </c>
      <c r="C720" s="116" t="s">
        <v>29</v>
      </c>
      <c r="D720" s="116" t="s">
        <v>3012</v>
      </c>
      <c r="E720" s="116" t="s">
        <v>1734</v>
      </c>
      <c r="F720" s="199">
        <v>100</v>
      </c>
      <c r="G720" s="199">
        <v>490</v>
      </c>
      <c r="H720" s="199">
        <f t="shared" si="23"/>
        <v>49000</v>
      </c>
      <c r="I720" s="199">
        <f t="shared" si="24"/>
        <v>54880.000000000007</v>
      </c>
      <c r="J720" s="116" t="s">
        <v>1042</v>
      </c>
      <c r="K720" s="130" t="s">
        <v>1441</v>
      </c>
      <c r="L720" s="19"/>
    </row>
    <row r="721" spans="1:12" s="31" customFormat="1" ht="51">
      <c r="A721" s="30">
        <v>705</v>
      </c>
      <c r="B721" s="116" t="s">
        <v>3013</v>
      </c>
      <c r="C721" s="116" t="s">
        <v>29</v>
      </c>
      <c r="D721" s="116" t="s">
        <v>3014</v>
      </c>
      <c r="E721" s="116" t="s">
        <v>1734</v>
      </c>
      <c r="F721" s="199">
        <v>40</v>
      </c>
      <c r="G721" s="199">
        <v>250</v>
      </c>
      <c r="H721" s="199">
        <f t="shared" si="23"/>
        <v>10000</v>
      </c>
      <c r="I721" s="199">
        <f t="shared" si="24"/>
        <v>11200.000000000002</v>
      </c>
      <c r="J721" s="116" t="s">
        <v>1042</v>
      </c>
      <c r="K721" s="130" t="s">
        <v>1441</v>
      </c>
      <c r="L721" s="19"/>
    </row>
    <row r="722" spans="1:12" s="31" customFormat="1" ht="51">
      <c r="A722" s="30">
        <v>706</v>
      </c>
      <c r="B722" s="116" t="s">
        <v>3015</v>
      </c>
      <c r="C722" s="116" t="s">
        <v>29</v>
      </c>
      <c r="D722" s="116" t="s">
        <v>3016</v>
      </c>
      <c r="E722" s="116" t="s">
        <v>1734</v>
      </c>
      <c r="F722" s="199">
        <v>35</v>
      </c>
      <c r="G722" s="199">
        <v>830</v>
      </c>
      <c r="H722" s="199">
        <f t="shared" si="23"/>
        <v>29050</v>
      </c>
      <c r="I722" s="199">
        <f t="shared" si="24"/>
        <v>32536.000000000004</v>
      </c>
      <c r="J722" s="116" t="s">
        <v>1042</v>
      </c>
      <c r="K722" s="130" t="s">
        <v>1441</v>
      </c>
      <c r="L722" s="19"/>
    </row>
    <row r="723" spans="1:12" s="31" customFormat="1" ht="51">
      <c r="A723" s="30">
        <v>707</v>
      </c>
      <c r="B723" s="116" t="s">
        <v>3017</v>
      </c>
      <c r="C723" s="116" t="s">
        <v>29</v>
      </c>
      <c r="D723" s="116" t="s">
        <v>3018</v>
      </c>
      <c r="E723" s="116" t="s">
        <v>2916</v>
      </c>
      <c r="F723" s="199">
        <v>1</v>
      </c>
      <c r="G723" s="199">
        <v>850</v>
      </c>
      <c r="H723" s="199">
        <f t="shared" si="23"/>
        <v>850</v>
      </c>
      <c r="I723" s="199">
        <f t="shared" si="24"/>
        <v>952.00000000000011</v>
      </c>
      <c r="J723" s="116" t="s">
        <v>1042</v>
      </c>
      <c r="K723" s="130" t="s">
        <v>1441</v>
      </c>
      <c r="L723" s="19"/>
    </row>
    <row r="724" spans="1:12" s="31" customFormat="1" ht="51">
      <c r="A724" s="30">
        <v>708</v>
      </c>
      <c r="B724" s="116" t="s">
        <v>3019</v>
      </c>
      <c r="C724" s="116" t="s">
        <v>29</v>
      </c>
      <c r="D724" s="116" t="s">
        <v>3020</v>
      </c>
      <c r="E724" s="116" t="s">
        <v>2898</v>
      </c>
      <c r="F724" s="199">
        <v>10</v>
      </c>
      <c r="G724" s="199">
        <v>85</v>
      </c>
      <c r="H724" s="199">
        <f t="shared" ref="H724:H725" si="25">F724*G724</f>
        <v>850</v>
      </c>
      <c r="I724" s="199">
        <f t="shared" ref="I724:I726" si="26">H724*1.12</f>
        <v>952.00000000000011</v>
      </c>
      <c r="J724" s="116" t="s">
        <v>1042</v>
      </c>
      <c r="K724" s="130" t="s">
        <v>1441</v>
      </c>
      <c r="L724" s="19"/>
    </row>
    <row r="725" spans="1:12" s="31" customFormat="1" ht="51">
      <c r="A725" s="30">
        <v>709</v>
      </c>
      <c r="B725" s="116" t="s">
        <v>3021</v>
      </c>
      <c r="C725" s="116" t="s">
        <v>29</v>
      </c>
      <c r="D725" s="116" t="s">
        <v>3022</v>
      </c>
      <c r="E725" s="116" t="s">
        <v>2898</v>
      </c>
      <c r="F725" s="199">
        <v>10</v>
      </c>
      <c r="G725" s="199">
        <v>85</v>
      </c>
      <c r="H725" s="199">
        <f t="shared" si="25"/>
        <v>850</v>
      </c>
      <c r="I725" s="199">
        <f t="shared" si="26"/>
        <v>952.00000000000011</v>
      </c>
      <c r="J725" s="116" t="s">
        <v>1042</v>
      </c>
      <c r="K725" s="130" t="s">
        <v>1441</v>
      </c>
      <c r="L725" s="19"/>
    </row>
    <row r="726" spans="1:12" s="31" customFormat="1" ht="76.5">
      <c r="A726" s="30">
        <v>710</v>
      </c>
      <c r="B726" s="116" t="s">
        <v>3023</v>
      </c>
      <c r="C726" s="116" t="s">
        <v>29</v>
      </c>
      <c r="D726" s="116" t="s">
        <v>3024</v>
      </c>
      <c r="E726" s="116" t="s">
        <v>1734</v>
      </c>
      <c r="F726" s="199">
        <v>10</v>
      </c>
      <c r="G726" s="199">
        <v>120535</v>
      </c>
      <c r="H726" s="199">
        <f>F726*G726</f>
        <v>1205350</v>
      </c>
      <c r="I726" s="199">
        <f t="shared" si="26"/>
        <v>1349992.0000000002</v>
      </c>
      <c r="J726" s="116" t="s">
        <v>1042</v>
      </c>
      <c r="K726" s="130" t="s">
        <v>1441</v>
      </c>
      <c r="L726" s="19"/>
    </row>
    <row r="727" spans="1:12" s="31" customFormat="1" ht="121.5" customHeight="1">
      <c r="A727" s="30">
        <v>711</v>
      </c>
      <c r="B727" s="116" t="s">
        <v>3027</v>
      </c>
      <c r="C727" s="116" t="s">
        <v>29</v>
      </c>
      <c r="D727" s="116" t="s">
        <v>3040</v>
      </c>
      <c r="E727" s="116" t="s">
        <v>1590</v>
      </c>
      <c r="F727" s="201">
        <v>2</v>
      </c>
      <c r="G727" s="201">
        <v>86800</v>
      </c>
      <c r="H727" s="199">
        <f>F727*G727</f>
        <v>173600</v>
      </c>
      <c r="I727" s="199">
        <f>H727*1.12</f>
        <v>194432.00000000003</v>
      </c>
      <c r="J727" s="116" t="s">
        <v>1566</v>
      </c>
      <c r="K727" s="116" t="s">
        <v>1441</v>
      </c>
      <c r="L727" s="19"/>
    </row>
    <row r="728" spans="1:12" s="31" customFormat="1" ht="63.75">
      <c r="A728" s="30">
        <v>712</v>
      </c>
      <c r="B728" s="116" t="s">
        <v>3028</v>
      </c>
      <c r="C728" s="116" t="s">
        <v>29</v>
      </c>
      <c r="D728" s="116" t="s">
        <v>3041</v>
      </c>
      <c r="E728" s="116" t="s">
        <v>1590</v>
      </c>
      <c r="F728" s="201">
        <v>2</v>
      </c>
      <c r="G728" s="201">
        <v>46480</v>
      </c>
      <c r="H728" s="199">
        <f t="shared" ref="H728:H736" si="27">F728*G728</f>
        <v>92960</v>
      </c>
      <c r="I728" s="199">
        <f t="shared" ref="I728:I736" si="28">H728*1.12</f>
        <v>104115.20000000001</v>
      </c>
      <c r="J728" s="116" t="s">
        <v>1319</v>
      </c>
      <c r="K728" s="116" t="s">
        <v>1441</v>
      </c>
      <c r="L728" s="19"/>
    </row>
    <row r="729" spans="1:12" s="31" customFormat="1" ht="96.75" customHeight="1">
      <c r="A729" s="30">
        <v>713</v>
      </c>
      <c r="B729" s="116" t="s">
        <v>3029</v>
      </c>
      <c r="C729" s="116" t="s">
        <v>29</v>
      </c>
      <c r="D729" s="130" t="s">
        <v>3048</v>
      </c>
      <c r="E729" s="116" t="s">
        <v>1590</v>
      </c>
      <c r="F729" s="201">
        <v>2</v>
      </c>
      <c r="G729" s="201">
        <v>140990</v>
      </c>
      <c r="H729" s="199">
        <f t="shared" si="27"/>
        <v>281980</v>
      </c>
      <c r="I729" s="199">
        <f t="shared" si="28"/>
        <v>315817.60000000003</v>
      </c>
      <c r="J729" s="116" t="s">
        <v>1319</v>
      </c>
      <c r="K729" s="116" t="s">
        <v>1441</v>
      </c>
      <c r="L729" s="19"/>
    </row>
    <row r="730" spans="1:12" s="31" customFormat="1" ht="63.75">
      <c r="A730" s="30">
        <v>714</v>
      </c>
      <c r="B730" s="116" t="s">
        <v>3030</v>
      </c>
      <c r="C730" s="116" t="s">
        <v>29</v>
      </c>
      <c r="D730" s="116" t="s">
        <v>3042</v>
      </c>
      <c r="E730" s="130" t="s">
        <v>3031</v>
      </c>
      <c r="F730" s="201">
        <v>1</v>
      </c>
      <c r="G730" s="201">
        <v>25000</v>
      </c>
      <c r="H730" s="199">
        <f t="shared" si="27"/>
        <v>25000</v>
      </c>
      <c r="I730" s="199">
        <f t="shared" si="28"/>
        <v>28000.000000000004</v>
      </c>
      <c r="J730" s="116" t="s">
        <v>1319</v>
      </c>
      <c r="K730" s="116" t="s">
        <v>1441</v>
      </c>
      <c r="L730" s="19"/>
    </row>
    <row r="731" spans="1:12" s="31" customFormat="1" ht="96" customHeight="1">
      <c r="A731" s="204">
        <v>715</v>
      </c>
      <c r="B731" s="116" t="s">
        <v>3032</v>
      </c>
      <c r="C731" s="116" t="s">
        <v>29</v>
      </c>
      <c r="D731" s="116" t="s">
        <v>3043</v>
      </c>
      <c r="E731" s="116" t="s">
        <v>1590</v>
      </c>
      <c r="F731" s="201">
        <v>9</v>
      </c>
      <c r="G731" s="201">
        <v>24000</v>
      </c>
      <c r="H731" s="199">
        <f t="shared" si="27"/>
        <v>216000</v>
      </c>
      <c r="I731" s="199">
        <f t="shared" si="28"/>
        <v>241920.00000000003</v>
      </c>
      <c r="J731" s="116" t="s">
        <v>1319</v>
      </c>
      <c r="K731" s="116" t="s">
        <v>1441</v>
      </c>
      <c r="L731" s="19"/>
    </row>
    <row r="732" spans="1:12" s="31" customFormat="1" ht="63.75">
      <c r="A732" s="204">
        <v>716</v>
      </c>
      <c r="B732" s="116" t="s">
        <v>3033</v>
      </c>
      <c r="C732" s="116" t="s">
        <v>29</v>
      </c>
      <c r="D732" s="116" t="s">
        <v>3034</v>
      </c>
      <c r="E732" s="116" t="s">
        <v>1590</v>
      </c>
      <c r="F732" s="201">
        <v>9</v>
      </c>
      <c r="G732" s="201">
        <v>28000</v>
      </c>
      <c r="H732" s="199">
        <f t="shared" si="27"/>
        <v>252000</v>
      </c>
      <c r="I732" s="199">
        <f t="shared" si="28"/>
        <v>282240</v>
      </c>
      <c r="J732" s="116" t="s">
        <v>1319</v>
      </c>
      <c r="K732" s="116" t="s">
        <v>1441</v>
      </c>
      <c r="L732" s="19"/>
    </row>
    <row r="733" spans="1:12" s="31" customFormat="1" ht="63.75">
      <c r="A733" s="204">
        <v>717</v>
      </c>
      <c r="B733" s="116" t="s">
        <v>3035</v>
      </c>
      <c r="C733" s="116" t="s">
        <v>29</v>
      </c>
      <c r="D733" s="116" t="s">
        <v>3047</v>
      </c>
      <c r="E733" s="116" t="s">
        <v>1590</v>
      </c>
      <c r="F733" s="201">
        <v>1</v>
      </c>
      <c r="G733" s="201">
        <v>36830</v>
      </c>
      <c r="H733" s="199">
        <f t="shared" si="27"/>
        <v>36830</v>
      </c>
      <c r="I733" s="199">
        <f t="shared" si="28"/>
        <v>41249.600000000006</v>
      </c>
      <c r="J733" s="116" t="s">
        <v>1319</v>
      </c>
      <c r="K733" s="116" t="s">
        <v>1441</v>
      </c>
      <c r="L733" s="19"/>
    </row>
    <row r="734" spans="1:12" s="31" customFormat="1" ht="63.75">
      <c r="A734" s="204">
        <v>718</v>
      </c>
      <c r="B734" s="116" t="s">
        <v>3045</v>
      </c>
      <c r="C734" s="116" t="s">
        <v>29</v>
      </c>
      <c r="D734" s="116" t="s">
        <v>3046</v>
      </c>
      <c r="E734" s="116" t="s">
        <v>1590</v>
      </c>
      <c r="F734" s="201">
        <v>1</v>
      </c>
      <c r="G734" s="201">
        <v>130000</v>
      </c>
      <c r="H734" s="199">
        <f t="shared" si="27"/>
        <v>130000</v>
      </c>
      <c r="I734" s="199">
        <f t="shared" si="28"/>
        <v>145600</v>
      </c>
      <c r="J734" s="116" t="s">
        <v>1319</v>
      </c>
      <c r="K734" s="116" t="s">
        <v>1441</v>
      </c>
      <c r="L734" s="19"/>
    </row>
    <row r="735" spans="1:12" s="31" customFormat="1" ht="83.25" customHeight="1">
      <c r="A735" s="204">
        <v>719</v>
      </c>
      <c r="B735" s="116" t="s">
        <v>3036</v>
      </c>
      <c r="C735" s="116" t="s">
        <v>29</v>
      </c>
      <c r="D735" s="116" t="s">
        <v>3037</v>
      </c>
      <c r="E735" s="116" t="s">
        <v>1590</v>
      </c>
      <c r="F735" s="201">
        <v>1</v>
      </c>
      <c r="G735" s="201">
        <v>85000</v>
      </c>
      <c r="H735" s="199">
        <f t="shared" si="27"/>
        <v>85000</v>
      </c>
      <c r="I735" s="199">
        <f t="shared" si="28"/>
        <v>95200.000000000015</v>
      </c>
      <c r="J735" s="116" t="s">
        <v>1319</v>
      </c>
      <c r="K735" s="116" t="s">
        <v>1441</v>
      </c>
      <c r="L735" s="19"/>
    </row>
    <row r="736" spans="1:12" s="31" customFormat="1" ht="63.75">
      <c r="A736" s="204">
        <v>720</v>
      </c>
      <c r="B736" s="116" t="s">
        <v>1835</v>
      </c>
      <c r="C736" s="116" t="s">
        <v>29</v>
      </c>
      <c r="D736" s="116" t="s">
        <v>3038</v>
      </c>
      <c r="E736" s="116" t="s">
        <v>1590</v>
      </c>
      <c r="F736" s="201">
        <v>1</v>
      </c>
      <c r="G736" s="201">
        <v>60000</v>
      </c>
      <c r="H736" s="199">
        <f t="shared" si="27"/>
        <v>60000</v>
      </c>
      <c r="I736" s="199">
        <f t="shared" si="28"/>
        <v>67200</v>
      </c>
      <c r="J736" s="116" t="s">
        <v>1319</v>
      </c>
      <c r="K736" s="116" t="s">
        <v>1441</v>
      </c>
      <c r="L736" s="19"/>
    </row>
    <row r="737" spans="1:12" s="31" customFormat="1" ht="83.25" customHeight="1">
      <c r="A737" s="204">
        <v>721</v>
      </c>
      <c r="B737" s="116" t="s">
        <v>3039</v>
      </c>
      <c r="C737" s="116" t="s">
        <v>29</v>
      </c>
      <c r="D737" s="116" t="s">
        <v>3044</v>
      </c>
      <c r="E737" s="116" t="s">
        <v>1590</v>
      </c>
      <c r="F737" s="201">
        <v>2</v>
      </c>
      <c r="G737" s="201">
        <v>56000</v>
      </c>
      <c r="H737" s="199">
        <f>F737*G737</f>
        <v>112000</v>
      </c>
      <c r="I737" s="199">
        <f>H737*1.12</f>
        <v>125440.00000000001</v>
      </c>
      <c r="J737" s="116" t="s">
        <v>1319</v>
      </c>
      <c r="K737" s="116" t="s">
        <v>1441</v>
      </c>
      <c r="L737" s="19"/>
    </row>
    <row r="738" spans="1:12" s="31" customFormat="1" ht="96" customHeight="1">
      <c r="A738" s="204">
        <v>722</v>
      </c>
      <c r="B738" s="130" t="s">
        <v>3075</v>
      </c>
      <c r="C738" s="130" t="s">
        <v>29</v>
      </c>
      <c r="D738" s="130" t="s">
        <v>3076</v>
      </c>
      <c r="E738" s="130" t="s">
        <v>1590</v>
      </c>
      <c r="F738" s="116">
        <v>2</v>
      </c>
      <c r="G738" s="203">
        <v>136300</v>
      </c>
      <c r="H738" s="199">
        <f t="shared" ref="H738:H740" si="29">F738*G738</f>
        <v>272600</v>
      </c>
      <c r="I738" s="199">
        <f t="shared" ref="I738:I740" si="30">H738*1.12</f>
        <v>305312</v>
      </c>
      <c r="J738" s="101" t="s">
        <v>1397</v>
      </c>
      <c r="K738" s="101" t="s">
        <v>1441</v>
      </c>
      <c r="L738" s="19"/>
    </row>
    <row r="739" spans="1:12" s="31" customFormat="1" ht="84" customHeight="1">
      <c r="A739" s="204">
        <v>723</v>
      </c>
      <c r="B739" s="205" t="s">
        <v>3077</v>
      </c>
      <c r="C739" s="130" t="s">
        <v>29</v>
      </c>
      <c r="D739" s="130" t="s">
        <v>3082</v>
      </c>
      <c r="E739" s="130" t="s">
        <v>1590</v>
      </c>
      <c r="F739" s="116">
        <v>1</v>
      </c>
      <c r="G739" s="206">
        <v>1299400</v>
      </c>
      <c r="H739" s="199">
        <f t="shared" si="29"/>
        <v>1299400</v>
      </c>
      <c r="I739" s="199">
        <f t="shared" si="30"/>
        <v>1455328.0000000002</v>
      </c>
      <c r="J739" s="151" t="s">
        <v>1397</v>
      </c>
      <c r="K739" s="151" t="s">
        <v>1441</v>
      </c>
      <c r="L739" s="19" t="s">
        <v>3096</v>
      </c>
    </row>
    <row r="740" spans="1:12" s="31" customFormat="1" ht="125.25" customHeight="1">
      <c r="A740" s="204">
        <v>724</v>
      </c>
      <c r="B740" s="130" t="s">
        <v>3078</v>
      </c>
      <c r="C740" s="130" t="s">
        <v>29</v>
      </c>
      <c r="D740" s="130" t="s">
        <v>3100</v>
      </c>
      <c r="E740" s="130" t="s">
        <v>1590</v>
      </c>
      <c r="F740" s="116">
        <v>2</v>
      </c>
      <c r="G740" s="203">
        <v>408936</v>
      </c>
      <c r="H740" s="199">
        <f t="shared" si="29"/>
        <v>817872</v>
      </c>
      <c r="I740" s="199">
        <f t="shared" si="30"/>
        <v>916016.64000000013</v>
      </c>
      <c r="J740" s="101" t="s">
        <v>3079</v>
      </c>
      <c r="K740" s="101" t="s">
        <v>1441</v>
      </c>
      <c r="L740" s="19"/>
    </row>
    <row r="741" spans="1:12" s="31" customFormat="1" ht="87.75" customHeight="1">
      <c r="A741" s="204">
        <v>725</v>
      </c>
      <c r="B741" s="116" t="s">
        <v>3083</v>
      </c>
      <c r="C741" s="116" t="s">
        <v>841</v>
      </c>
      <c r="D741" s="116" t="s">
        <v>3080</v>
      </c>
      <c r="E741" s="116" t="s">
        <v>1590</v>
      </c>
      <c r="F741" s="116">
        <v>1</v>
      </c>
      <c r="G741" s="116">
        <v>11874107</v>
      </c>
      <c r="H741" s="199">
        <f>F741*G741</f>
        <v>11874107</v>
      </c>
      <c r="I741" s="199">
        <f>H741*1.12</f>
        <v>13298999.840000002</v>
      </c>
      <c r="J741" s="95" t="s">
        <v>3081</v>
      </c>
      <c r="K741" s="95" t="s">
        <v>26</v>
      </c>
      <c r="L741" s="19"/>
    </row>
    <row r="742" spans="1:12" s="31" customFormat="1" ht="192.75" customHeight="1">
      <c r="A742" s="204">
        <v>726</v>
      </c>
      <c r="B742" s="85" t="s">
        <v>3097</v>
      </c>
      <c r="C742" s="85" t="s">
        <v>29</v>
      </c>
      <c r="D742" s="85" t="s">
        <v>3098</v>
      </c>
      <c r="E742" s="85" t="s">
        <v>1590</v>
      </c>
      <c r="F742" s="201">
        <v>1</v>
      </c>
      <c r="G742" s="201">
        <v>49910.71</v>
      </c>
      <c r="H742" s="199">
        <f>F742*G742</f>
        <v>49910.71</v>
      </c>
      <c r="I742" s="199">
        <f>H742*1.12</f>
        <v>55899.995200000005</v>
      </c>
      <c r="J742" s="85" t="s">
        <v>3099</v>
      </c>
      <c r="K742" s="85" t="s">
        <v>1441</v>
      </c>
      <c r="L742" s="19"/>
    </row>
    <row r="743" spans="1:12" s="12" customFormat="1">
      <c r="A743" s="221" t="s">
        <v>10</v>
      </c>
      <c r="B743" s="221"/>
      <c r="C743" s="221"/>
      <c r="D743" s="19"/>
      <c r="E743" s="19"/>
      <c r="F743" s="25"/>
      <c r="G743" s="25"/>
      <c r="H743" s="9">
        <f>SUM(H17:H742)</f>
        <v>622020525.76151431</v>
      </c>
      <c r="I743" s="9">
        <f>SUM(I17:I742)</f>
        <v>696662988.85289562</v>
      </c>
      <c r="J743" s="39"/>
      <c r="K743" s="39"/>
      <c r="L743" s="19"/>
    </row>
    <row r="744" spans="1:12" s="36" customFormat="1">
      <c r="A744" s="226" t="s">
        <v>11</v>
      </c>
      <c r="B744" s="227"/>
      <c r="C744" s="227"/>
      <c r="D744" s="227"/>
      <c r="E744" s="227"/>
      <c r="F744" s="227"/>
      <c r="G744" s="227"/>
      <c r="H744" s="227"/>
      <c r="I744" s="227"/>
      <c r="J744" s="228"/>
      <c r="K744" s="35"/>
      <c r="L744" s="19"/>
    </row>
    <row r="745" spans="1:12" s="36" customFormat="1" ht="127.5">
      <c r="A745" s="37" t="s">
        <v>72</v>
      </c>
      <c r="B745" s="20" t="s">
        <v>151</v>
      </c>
      <c r="C745" s="19" t="s">
        <v>29</v>
      </c>
      <c r="D745" s="19" t="s">
        <v>1255</v>
      </c>
      <c r="E745" s="20" t="s">
        <v>1112</v>
      </c>
      <c r="F745" s="25">
        <v>1</v>
      </c>
      <c r="G745" s="25"/>
      <c r="H745" s="25">
        <v>1000000</v>
      </c>
      <c r="I745" s="25">
        <f t="shared" ref="I745:I752" si="31">H745*1.12</f>
        <v>1120000</v>
      </c>
      <c r="J745" s="20" t="s">
        <v>840</v>
      </c>
      <c r="K745" s="20" t="s">
        <v>26</v>
      </c>
      <c r="L745" s="19"/>
    </row>
    <row r="746" spans="1:12" s="36" customFormat="1" ht="204">
      <c r="A746" s="37" t="s">
        <v>73</v>
      </c>
      <c r="B746" s="20" t="s">
        <v>1176</v>
      </c>
      <c r="C746" s="19" t="s">
        <v>29</v>
      </c>
      <c r="D746" s="20" t="s">
        <v>1256</v>
      </c>
      <c r="E746" s="20" t="s">
        <v>1112</v>
      </c>
      <c r="F746" s="25">
        <v>1</v>
      </c>
      <c r="G746" s="25"/>
      <c r="H746" s="25">
        <v>800000</v>
      </c>
      <c r="I746" s="25">
        <f t="shared" si="31"/>
        <v>896000.00000000012</v>
      </c>
      <c r="J746" s="20" t="s">
        <v>115</v>
      </c>
      <c r="K746" s="20" t="s">
        <v>26</v>
      </c>
      <c r="L746" s="19"/>
    </row>
    <row r="747" spans="1:12" s="29" customFormat="1" ht="293.25">
      <c r="A747" s="37" t="s">
        <v>74</v>
      </c>
      <c r="B747" s="27" t="s">
        <v>289</v>
      </c>
      <c r="C747" s="19" t="s">
        <v>29</v>
      </c>
      <c r="D747" s="20" t="s">
        <v>1666</v>
      </c>
      <c r="E747" s="27" t="s">
        <v>1112</v>
      </c>
      <c r="F747" s="25">
        <v>1</v>
      </c>
      <c r="G747" s="25"/>
      <c r="H747" s="25">
        <v>5403100</v>
      </c>
      <c r="I747" s="25">
        <f t="shared" si="31"/>
        <v>6051472.0000000009</v>
      </c>
      <c r="J747" s="39" t="s">
        <v>290</v>
      </c>
      <c r="K747" s="20" t="s">
        <v>253</v>
      </c>
      <c r="L747" s="19"/>
    </row>
    <row r="748" spans="1:12" s="29" customFormat="1" ht="191.25">
      <c r="A748" s="37" t="s">
        <v>75</v>
      </c>
      <c r="B748" s="123" t="s">
        <v>1655</v>
      </c>
      <c r="C748" s="95" t="s">
        <v>29</v>
      </c>
      <c r="D748" s="124" t="s">
        <v>1656</v>
      </c>
      <c r="E748" s="95" t="s">
        <v>1112</v>
      </c>
      <c r="F748" s="184" t="s">
        <v>72</v>
      </c>
      <c r="G748" s="185"/>
      <c r="H748" s="25">
        <v>3846428.57</v>
      </c>
      <c r="I748" s="25">
        <f t="shared" si="31"/>
        <v>4307999.9983999999</v>
      </c>
      <c r="J748" s="39" t="s">
        <v>1657</v>
      </c>
      <c r="K748" s="20" t="s">
        <v>253</v>
      </c>
      <c r="L748" s="19"/>
    </row>
    <row r="749" spans="1:12" s="29" customFormat="1" ht="382.5">
      <c r="A749" s="37" t="s">
        <v>78</v>
      </c>
      <c r="B749" s="123" t="s">
        <v>1098</v>
      </c>
      <c r="C749" s="20" t="s">
        <v>841</v>
      </c>
      <c r="D749" s="124" t="s">
        <v>1744</v>
      </c>
      <c r="E749" s="20" t="s">
        <v>1112</v>
      </c>
      <c r="F749" s="25">
        <v>1</v>
      </c>
      <c r="G749" s="185"/>
      <c r="H749" s="25"/>
      <c r="I749" s="25">
        <f t="shared" si="31"/>
        <v>0</v>
      </c>
      <c r="J749" s="39" t="s">
        <v>1745</v>
      </c>
      <c r="K749" s="20" t="s">
        <v>26</v>
      </c>
      <c r="L749" s="123"/>
    </row>
    <row r="750" spans="1:12" s="29" customFormat="1" ht="178.5">
      <c r="A750" s="37" t="s">
        <v>79</v>
      </c>
      <c r="B750" s="123" t="s">
        <v>2522</v>
      </c>
      <c r="C750" s="20" t="s">
        <v>29</v>
      </c>
      <c r="D750" s="124" t="s">
        <v>2010</v>
      </c>
      <c r="E750" s="20" t="s">
        <v>40</v>
      </c>
      <c r="F750" s="25">
        <v>1</v>
      </c>
      <c r="G750" s="185"/>
      <c r="H750" s="25">
        <v>100000</v>
      </c>
      <c r="I750" s="25">
        <f t="shared" si="31"/>
        <v>112000.00000000001</v>
      </c>
      <c r="J750" s="39" t="s">
        <v>1745</v>
      </c>
      <c r="K750" s="20" t="s">
        <v>26</v>
      </c>
      <c r="L750" s="19"/>
    </row>
    <row r="751" spans="1:12" s="29" customFormat="1" ht="331.5">
      <c r="A751" s="37" t="s">
        <v>80</v>
      </c>
      <c r="B751" s="123" t="s">
        <v>2523</v>
      </c>
      <c r="C751" s="95" t="s">
        <v>29</v>
      </c>
      <c r="D751" s="124" t="s">
        <v>2524</v>
      </c>
      <c r="E751" s="20" t="s">
        <v>40</v>
      </c>
      <c r="F751" s="25">
        <v>1</v>
      </c>
      <c r="G751" s="185"/>
      <c r="H751" s="25">
        <v>878470</v>
      </c>
      <c r="I751" s="25">
        <f t="shared" si="31"/>
        <v>983886.40000000014</v>
      </c>
      <c r="J751" s="39" t="s">
        <v>1745</v>
      </c>
      <c r="K751" s="20" t="s">
        <v>26</v>
      </c>
      <c r="L751" s="19"/>
    </row>
    <row r="752" spans="1:12" s="29" customFormat="1" ht="178.5">
      <c r="A752" s="37" t="s">
        <v>109</v>
      </c>
      <c r="B752" s="95" t="s">
        <v>1961</v>
      </c>
      <c r="C752" s="101" t="s">
        <v>29</v>
      </c>
      <c r="D752" s="95" t="s">
        <v>1964</v>
      </c>
      <c r="E752" s="101" t="s">
        <v>1112</v>
      </c>
      <c r="F752" s="171">
        <v>1</v>
      </c>
      <c r="G752" s="171"/>
      <c r="H752" s="25">
        <v>170000</v>
      </c>
      <c r="I752" s="25">
        <f t="shared" si="31"/>
        <v>190400.00000000003</v>
      </c>
      <c r="J752" s="95" t="s">
        <v>1962</v>
      </c>
      <c r="K752" s="95" t="s">
        <v>26</v>
      </c>
      <c r="L752" s="19"/>
    </row>
    <row r="753" spans="1:12">
      <c r="A753" s="221" t="s">
        <v>12</v>
      </c>
      <c r="B753" s="221"/>
      <c r="C753" s="221"/>
      <c r="D753" s="19"/>
      <c r="E753" s="19"/>
      <c r="F753" s="25"/>
      <c r="G753" s="25"/>
      <c r="H753" s="9">
        <f>SUM(H745:H752)</f>
        <v>12197998.57</v>
      </c>
      <c r="I753" s="9">
        <f>SUM(I745:I752)</f>
        <v>13661758.398400001</v>
      </c>
      <c r="J753" s="39"/>
      <c r="K753" s="39"/>
      <c r="L753" s="19"/>
    </row>
    <row r="754" spans="1:12" s="36" customFormat="1">
      <c r="A754" s="222" t="s">
        <v>13</v>
      </c>
      <c r="B754" s="222"/>
      <c r="C754" s="222"/>
      <c r="D754" s="222"/>
      <c r="E754" s="222"/>
      <c r="F754" s="222"/>
      <c r="G754" s="222"/>
      <c r="H754" s="222"/>
      <c r="I754" s="222"/>
      <c r="J754" s="222"/>
      <c r="K754" s="35"/>
      <c r="L754" s="38"/>
    </row>
    <row r="755" spans="1:12" s="36" customFormat="1" ht="63.75">
      <c r="A755" s="37" t="s">
        <v>72</v>
      </c>
      <c r="B755" s="19" t="s">
        <v>1098</v>
      </c>
      <c r="C755" s="20" t="s">
        <v>841</v>
      </c>
      <c r="D755" s="20" t="s">
        <v>88</v>
      </c>
      <c r="E755" s="20" t="s">
        <v>40</v>
      </c>
      <c r="F755" s="25">
        <v>1</v>
      </c>
      <c r="G755" s="25"/>
      <c r="H755" s="25"/>
      <c r="I755" s="25"/>
      <c r="J755" s="20" t="s">
        <v>840</v>
      </c>
      <c r="K755" s="20" t="s">
        <v>26</v>
      </c>
      <c r="L755" s="38"/>
    </row>
    <row r="756" spans="1:12" s="36" customFormat="1" ht="76.5">
      <c r="A756" s="37" t="s">
        <v>73</v>
      </c>
      <c r="B756" s="20" t="s">
        <v>68</v>
      </c>
      <c r="C756" s="19" t="s">
        <v>29</v>
      </c>
      <c r="D756" s="20" t="s">
        <v>89</v>
      </c>
      <c r="E756" s="30" t="s">
        <v>40</v>
      </c>
      <c r="F756" s="25">
        <v>1</v>
      </c>
      <c r="G756" s="25"/>
      <c r="H756" s="25">
        <v>1050000</v>
      </c>
      <c r="I756" s="25">
        <f t="shared" ref="I756:I820" si="32">H756*1.12</f>
        <v>1176000</v>
      </c>
      <c r="J756" s="20" t="s">
        <v>840</v>
      </c>
      <c r="K756" s="20" t="s">
        <v>69</v>
      </c>
      <c r="L756" s="38"/>
    </row>
    <row r="757" spans="1:12" s="36" customFormat="1" ht="63.75">
      <c r="A757" s="37" t="s">
        <v>74</v>
      </c>
      <c r="B757" s="20" t="s">
        <v>70</v>
      </c>
      <c r="C757" s="20" t="s">
        <v>841</v>
      </c>
      <c r="D757" s="20" t="s">
        <v>93</v>
      </c>
      <c r="E757" s="20" t="s">
        <v>40</v>
      </c>
      <c r="F757" s="25">
        <v>1</v>
      </c>
      <c r="G757" s="25"/>
      <c r="H757" s="25">
        <v>9267610</v>
      </c>
      <c r="I757" s="25">
        <f t="shared" si="32"/>
        <v>10379723.200000001</v>
      </c>
      <c r="J757" s="20" t="s">
        <v>840</v>
      </c>
      <c r="K757" s="20" t="s">
        <v>26</v>
      </c>
      <c r="L757" s="38"/>
    </row>
    <row r="758" spans="1:12" s="36" customFormat="1" ht="63.75">
      <c r="A758" s="37" t="s">
        <v>75</v>
      </c>
      <c r="B758" s="20" t="s">
        <v>71</v>
      </c>
      <c r="C758" s="20" t="s">
        <v>841</v>
      </c>
      <c r="D758" s="20" t="s">
        <v>94</v>
      </c>
      <c r="E758" s="20" t="s">
        <v>40</v>
      </c>
      <c r="F758" s="25">
        <v>1</v>
      </c>
      <c r="G758" s="25"/>
      <c r="H758" s="25">
        <v>17420964</v>
      </c>
      <c r="I758" s="25">
        <f t="shared" si="32"/>
        <v>19511479.680000003</v>
      </c>
      <c r="J758" s="20" t="s">
        <v>840</v>
      </c>
      <c r="K758" s="20" t="s">
        <v>26</v>
      </c>
      <c r="L758" s="38"/>
    </row>
    <row r="759" spans="1:12" s="36" customFormat="1" ht="114.75">
      <c r="A759" s="37" t="s">
        <v>78</v>
      </c>
      <c r="B759" s="20" t="s">
        <v>1314</v>
      </c>
      <c r="C759" s="20" t="s">
        <v>841</v>
      </c>
      <c r="D759" s="20" t="s">
        <v>95</v>
      </c>
      <c r="E759" s="20" t="s">
        <v>40</v>
      </c>
      <c r="F759" s="25">
        <v>1</v>
      </c>
      <c r="G759" s="25"/>
      <c r="H759" s="25">
        <v>5875700</v>
      </c>
      <c r="I759" s="25">
        <f t="shared" si="32"/>
        <v>6580784.0000000009</v>
      </c>
      <c r="J759" s="20" t="s">
        <v>840</v>
      </c>
      <c r="K759" s="20" t="s">
        <v>26</v>
      </c>
      <c r="L759" s="38"/>
    </row>
    <row r="760" spans="1:12" s="23" customFormat="1" ht="63.75">
      <c r="A760" s="37" t="s">
        <v>79</v>
      </c>
      <c r="B760" s="19" t="s">
        <v>28</v>
      </c>
      <c r="C760" s="19" t="s">
        <v>29</v>
      </c>
      <c r="D760" s="19" t="s">
        <v>61</v>
      </c>
      <c r="E760" s="19" t="s">
        <v>40</v>
      </c>
      <c r="F760" s="25">
        <v>1</v>
      </c>
      <c r="G760" s="25"/>
      <c r="H760" s="25">
        <v>3100000</v>
      </c>
      <c r="I760" s="25">
        <f t="shared" si="32"/>
        <v>3472000.0000000005</v>
      </c>
      <c r="J760" s="20" t="s">
        <v>840</v>
      </c>
      <c r="K760" s="184" t="s">
        <v>26</v>
      </c>
      <c r="L760" s="19"/>
    </row>
    <row r="761" spans="1:12" ht="51">
      <c r="A761" s="37" t="s">
        <v>80</v>
      </c>
      <c r="B761" s="19" t="s">
        <v>62</v>
      </c>
      <c r="C761" s="20" t="s">
        <v>841</v>
      </c>
      <c r="D761" s="19" t="s">
        <v>1123</v>
      </c>
      <c r="E761" s="30" t="s">
        <v>40</v>
      </c>
      <c r="F761" s="25">
        <v>1</v>
      </c>
      <c r="G761" s="25"/>
      <c r="H761" s="25">
        <v>86880000</v>
      </c>
      <c r="I761" s="25">
        <f t="shared" si="32"/>
        <v>97305600.000000015</v>
      </c>
      <c r="J761" s="39" t="s">
        <v>1131</v>
      </c>
      <c r="K761" s="184" t="s">
        <v>26</v>
      </c>
      <c r="L761" s="189"/>
    </row>
    <row r="762" spans="1:12" ht="102">
      <c r="A762" s="37" t="s">
        <v>109</v>
      </c>
      <c r="B762" s="19" t="s">
        <v>2123</v>
      </c>
      <c r="C762" s="19" t="s">
        <v>29</v>
      </c>
      <c r="D762" s="19" t="s">
        <v>2122</v>
      </c>
      <c r="E762" s="30" t="s">
        <v>40</v>
      </c>
      <c r="F762" s="25">
        <v>1</v>
      </c>
      <c r="G762" s="25"/>
      <c r="H762" s="25">
        <v>2906281</v>
      </c>
      <c r="I762" s="25">
        <f t="shared" si="32"/>
        <v>3255034.72</v>
      </c>
      <c r="J762" s="20" t="s">
        <v>840</v>
      </c>
      <c r="K762" s="184" t="s">
        <v>112</v>
      </c>
      <c r="L762" s="19"/>
    </row>
    <row r="763" spans="1:12" ht="63.75">
      <c r="A763" s="37" t="s">
        <v>110</v>
      </c>
      <c r="B763" s="19" t="s">
        <v>111</v>
      </c>
      <c r="C763" s="19" t="s">
        <v>29</v>
      </c>
      <c r="D763" s="19" t="s">
        <v>111</v>
      </c>
      <c r="E763" s="30" t="s">
        <v>40</v>
      </c>
      <c r="F763" s="25">
        <v>1</v>
      </c>
      <c r="G763" s="25"/>
      <c r="H763" s="25">
        <v>3321429</v>
      </c>
      <c r="I763" s="25">
        <f t="shared" si="32"/>
        <v>3720000.4800000004</v>
      </c>
      <c r="J763" s="20" t="s">
        <v>840</v>
      </c>
      <c r="K763" s="184" t="s">
        <v>112</v>
      </c>
      <c r="L763" s="19"/>
    </row>
    <row r="764" spans="1:12" ht="168.75" customHeight="1">
      <c r="A764" s="37" t="s">
        <v>114</v>
      </c>
      <c r="B764" s="19" t="s">
        <v>146</v>
      </c>
      <c r="C764" s="19" t="s">
        <v>29</v>
      </c>
      <c r="D764" s="19" t="s">
        <v>1126</v>
      </c>
      <c r="E764" s="30" t="s">
        <v>40</v>
      </c>
      <c r="F764" s="25">
        <v>1</v>
      </c>
      <c r="G764" s="25"/>
      <c r="H764" s="25">
        <v>510000</v>
      </c>
      <c r="I764" s="25">
        <f t="shared" si="32"/>
        <v>571200</v>
      </c>
      <c r="J764" s="20" t="s">
        <v>840</v>
      </c>
      <c r="K764" s="184" t="s">
        <v>26</v>
      </c>
      <c r="L764" s="19"/>
    </row>
    <row r="765" spans="1:12" ht="51">
      <c r="A765" s="37" t="s">
        <v>143</v>
      </c>
      <c r="B765" s="19" t="s">
        <v>147</v>
      </c>
      <c r="C765" s="19" t="s">
        <v>29</v>
      </c>
      <c r="D765" s="19" t="s">
        <v>148</v>
      </c>
      <c r="E765" s="30" t="s">
        <v>40</v>
      </c>
      <c r="F765" s="25">
        <v>1</v>
      </c>
      <c r="G765" s="25"/>
      <c r="H765" s="25">
        <v>396000</v>
      </c>
      <c r="I765" s="25">
        <f t="shared" si="32"/>
        <v>443520.00000000006</v>
      </c>
      <c r="J765" s="39" t="s">
        <v>311</v>
      </c>
      <c r="K765" s="184" t="s">
        <v>26</v>
      </c>
      <c r="L765" s="19"/>
    </row>
    <row r="766" spans="1:12" ht="153">
      <c r="A766" s="37" t="s">
        <v>144</v>
      </c>
      <c r="B766" s="19" t="s">
        <v>1098</v>
      </c>
      <c r="C766" s="19" t="s">
        <v>29</v>
      </c>
      <c r="D766" s="19" t="s">
        <v>1134</v>
      </c>
      <c r="E766" s="30" t="s">
        <v>40</v>
      </c>
      <c r="F766" s="25">
        <v>1</v>
      </c>
      <c r="G766" s="25"/>
      <c r="H766" s="25"/>
      <c r="I766" s="25">
        <f t="shared" si="32"/>
        <v>0</v>
      </c>
      <c r="J766" s="20" t="s">
        <v>840</v>
      </c>
      <c r="K766" s="184" t="s">
        <v>26</v>
      </c>
      <c r="L766" s="19"/>
    </row>
    <row r="767" spans="1:12" ht="178.5">
      <c r="A767" s="37" t="s">
        <v>145</v>
      </c>
      <c r="B767" s="19" t="s">
        <v>1098</v>
      </c>
      <c r="C767" s="19" t="s">
        <v>29</v>
      </c>
      <c r="D767" s="19" t="s">
        <v>150</v>
      </c>
      <c r="E767" s="30" t="s">
        <v>40</v>
      </c>
      <c r="F767" s="25">
        <v>1</v>
      </c>
      <c r="G767" s="25"/>
      <c r="H767" s="25"/>
      <c r="I767" s="25">
        <f t="shared" si="32"/>
        <v>0</v>
      </c>
      <c r="J767" s="20" t="s">
        <v>840</v>
      </c>
      <c r="K767" s="184" t="s">
        <v>26</v>
      </c>
      <c r="L767" s="19"/>
    </row>
    <row r="768" spans="1:12" ht="114.75">
      <c r="A768" s="37" t="s">
        <v>155</v>
      </c>
      <c r="B768" s="19" t="s">
        <v>1098</v>
      </c>
      <c r="C768" s="19" t="s">
        <v>29</v>
      </c>
      <c r="D768" s="19" t="s">
        <v>1179</v>
      </c>
      <c r="E768" s="30" t="s">
        <v>40</v>
      </c>
      <c r="F768" s="25">
        <v>1</v>
      </c>
      <c r="G768" s="25"/>
      <c r="H768" s="25"/>
      <c r="I768" s="25">
        <f t="shared" si="32"/>
        <v>0</v>
      </c>
      <c r="J768" s="39" t="s">
        <v>855</v>
      </c>
      <c r="K768" s="184" t="s">
        <v>26</v>
      </c>
      <c r="L768" s="19"/>
    </row>
    <row r="769" spans="1:12" ht="89.25">
      <c r="A769" s="37" t="s">
        <v>225</v>
      </c>
      <c r="B769" s="19" t="s">
        <v>1098</v>
      </c>
      <c r="C769" s="19" t="s">
        <v>29</v>
      </c>
      <c r="D769" s="19" t="s">
        <v>1180</v>
      </c>
      <c r="E769" s="30" t="s">
        <v>40</v>
      </c>
      <c r="F769" s="25">
        <v>1</v>
      </c>
      <c r="G769" s="25"/>
      <c r="H769" s="25"/>
      <c r="I769" s="25">
        <f t="shared" si="32"/>
        <v>0</v>
      </c>
      <c r="J769" s="39" t="s">
        <v>855</v>
      </c>
      <c r="K769" s="184" t="s">
        <v>26</v>
      </c>
      <c r="L769" s="19"/>
    </row>
    <row r="770" spans="1:12" ht="76.5">
      <c r="A770" s="37" t="s">
        <v>226</v>
      </c>
      <c r="B770" s="19" t="s">
        <v>1098</v>
      </c>
      <c r="C770" s="19" t="s">
        <v>29</v>
      </c>
      <c r="D770" s="19" t="s">
        <v>1181</v>
      </c>
      <c r="E770" s="30" t="s">
        <v>40</v>
      </c>
      <c r="F770" s="25">
        <v>1</v>
      </c>
      <c r="G770" s="25"/>
      <c r="H770" s="25"/>
      <c r="I770" s="25">
        <f t="shared" si="32"/>
        <v>0</v>
      </c>
      <c r="J770" s="39" t="s">
        <v>855</v>
      </c>
      <c r="K770" s="184" t="s">
        <v>26</v>
      </c>
      <c r="L770" s="19"/>
    </row>
    <row r="771" spans="1:12" ht="76.5">
      <c r="A771" s="37" t="s">
        <v>227</v>
      </c>
      <c r="B771" s="19" t="s">
        <v>1098</v>
      </c>
      <c r="C771" s="19" t="s">
        <v>29</v>
      </c>
      <c r="D771" s="19" t="s">
        <v>1182</v>
      </c>
      <c r="E771" s="30" t="s">
        <v>40</v>
      </c>
      <c r="F771" s="25">
        <v>1</v>
      </c>
      <c r="G771" s="25"/>
      <c r="H771" s="25"/>
      <c r="I771" s="25">
        <f t="shared" si="32"/>
        <v>0</v>
      </c>
      <c r="J771" s="39" t="s">
        <v>855</v>
      </c>
      <c r="K771" s="184" t="s">
        <v>26</v>
      </c>
      <c r="L771" s="19"/>
    </row>
    <row r="772" spans="1:12" ht="127.5">
      <c r="A772" s="37" t="s">
        <v>228</v>
      </c>
      <c r="B772" s="19" t="s">
        <v>1183</v>
      </c>
      <c r="C772" s="19" t="s">
        <v>29</v>
      </c>
      <c r="D772" s="19" t="s">
        <v>1290</v>
      </c>
      <c r="E772" s="30" t="s">
        <v>40</v>
      </c>
      <c r="F772" s="25">
        <v>1</v>
      </c>
      <c r="G772" s="25"/>
      <c r="H772" s="25">
        <v>540000</v>
      </c>
      <c r="I772" s="25">
        <f t="shared" si="32"/>
        <v>604800</v>
      </c>
      <c r="J772" s="39" t="s">
        <v>855</v>
      </c>
      <c r="K772" s="184" t="s">
        <v>26</v>
      </c>
      <c r="L772" s="19"/>
    </row>
    <row r="773" spans="1:12" s="29" customFormat="1" ht="155.25" customHeight="1">
      <c r="A773" s="37" t="s">
        <v>264</v>
      </c>
      <c r="B773" s="27" t="s">
        <v>2068</v>
      </c>
      <c r="C773" s="19" t="s">
        <v>29</v>
      </c>
      <c r="D773" s="20" t="s">
        <v>3049</v>
      </c>
      <c r="E773" s="27" t="s">
        <v>40</v>
      </c>
      <c r="F773" s="25">
        <v>1</v>
      </c>
      <c r="G773" s="25"/>
      <c r="H773" s="25">
        <v>500000</v>
      </c>
      <c r="I773" s="25">
        <f t="shared" si="32"/>
        <v>560000</v>
      </c>
      <c r="J773" s="30" t="s">
        <v>2069</v>
      </c>
      <c r="K773" s="20" t="s">
        <v>253</v>
      </c>
      <c r="L773" s="19"/>
    </row>
    <row r="774" spans="1:12" s="29" customFormat="1" ht="280.5">
      <c r="A774" s="37" t="s">
        <v>265</v>
      </c>
      <c r="B774" s="27" t="s">
        <v>1184</v>
      </c>
      <c r="C774" s="19" t="s">
        <v>29</v>
      </c>
      <c r="D774" s="19" t="s">
        <v>1185</v>
      </c>
      <c r="E774" s="27" t="s">
        <v>40</v>
      </c>
      <c r="F774" s="25">
        <v>1</v>
      </c>
      <c r="G774" s="25"/>
      <c r="H774" s="25">
        <v>1000000</v>
      </c>
      <c r="I774" s="25">
        <f t="shared" si="32"/>
        <v>1120000</v>
      </c>
      <c r="J774" s="20" t="s">
        <v>261</v>
      </c>
      <c r="K774" s="20" t="s">
        <v>253</v>
      </c>
      <c r="L774" s="19"/>
    </row>
    <row r="775" spans="1:12" s="29" customFormat="1" ht="291.75" customHeight="1">
      <c r="A775" s="37" t="s">
        <v>266</v>
      </c>
      <c r="B775" s="27" t="s">
        <v>2070</v>
      </c>
      <c r="C775" s="19" t="s">
        <v>29</v>
      </c>
      <c r="D775" s="20" t="s">
        <v>3050</v>
      </c>
      <c r="E775" s="27" t="s">
        <v>40</v>
      </c>
      <c r="F775" s="25">
        <v>1</v>
      </c>
      <c r="G775" s="25"/>
      <c r="H775" s="25">
        <v>500000</v>
      </c>
      <c r="I775" s="25">
        <f t="shared" si="32"/>
        <v>560000</v>
      </c>
      <c r="J775" s="30" t="s">
        <v>3051</v>
      </c>
      <c r="K775" s="20" t="s">
        <v>262</v>
      </c>
      <c r="L775" s="19"/>
    </row>
    <row r="776" spans="1:12" s="29" customFormat="1" ht="76.5">
      <c r="A776" s="37" t="s">
        <v>267</v>
      </c>
      <c r="B776" s="27" t="s">
        <v>2071</v>
      </c>
      <c r="C776" s="19" t="s">
        <v>29</v>
      </c>
      <c r="D776" s="27" t="s">
        <v>2144</v>
      </c>
      <c r="E776" s="27" t="s">
        <v>40</v>
      </c>
      <c r="F776" s="25">
        <v>1</v>
      </c>
      <c r="G776" s="25"/>
      <c r="H776" s="25">
        <v>30000</v>
      </c>
      <c r="I776" s="25">
        <f t="shared" si="32"/>
        <v>33600</v>
      </c>
      <c r="J776" s="30" t="s">
        <v>3051</v>
      </c>
      <c r="K776" s="20" t="s">
        <v>253</v>
      </c>
      <c r="L776" s="19"/>
    </row>
    <row r="777" spans="1:12" s="29" customFormat="1" ht="229.5">
      <c r="A777" s="37" t="s">
        <v>287</v>
      </c>
      <c r="B777" s="27" t="s">
        <v>1098</v>
      </c>
      <c r="C777" s="19" t="s">
        <v>29</v>
      </c>
      <c r="D777" s="20" t="s">
        <v>1257</v>
      </c>
      <c r="E777" s="27" t="s">
        <v>40</v>
      </c>
      <c r="F777" s="25">
        <v>1</v>
      </c>
      <c r="G777" s="25"/>
      <c r="H777" s="25"/>
      <c r="I777" s="25">
        <f t="shared" si="32"/>
        <v>0</v>
      </c>
      <c r="J777" s="39" t="s">
        <v>856</v>
      </c>
      <c r="K777" s="20" t="s">
        <v>253</v>
      </c>
      <c r="L777" s="19"/>
    </row>
    <row r="778" spans="1:12" s="29" customFormat="1" ht="102">
      <c r="A778" s="37" t="s">
        <v>288</v>
      </c>
      <c r="B778" s="27" t="s">
        <v>1098</v>
      </c>
      <c r="C778" s="19" t="s">
        <v>841</v>
      </c>
      <c r="D778" s="20" t="s">
        <v>292</v>
      </c>
      <c r="E778" s="27" t="s">
        <v>40</v>
      </c>
      <c r="F778" s="25">
        <v>1</v>
      </c>
      <c r="G778" s="25"/>
      <c r="H778" s="25"/>
      <c r="I778" s="25">
        <f t="shared" si="32"/>
        <v>0</v>
      </c>
      <c r="J778" s="39" t="s">
        <v>67</v>
      </c>
      <c r="K778" s="20" t="s">
        <v>293</v>
      </c>
      <c r="L778" s="27"/>
    </row>
    <row r="779" spans="1:12" s="29" customFormat="1" ht="89.25">
      <c r="A779" s="37" t="s">
        <v>291</v>
      </c>
      <c r="B779" s="27" t="s">
        <v>300</v>
      </c>
      <c r="C779" s="19" t="s">
        <v>29</v>
      </c>
      <c r="D779" s="20" t="s">
        <v>301</v>
      </c>
      <c r="E779" s="27" t="s">
        <v>40</v>
      </c>
      <c r="F779" s="25">
        <v>1</v>
      </c>
      <c r="G779" s="25"/>
      <c r="H779" s="25">
        <v>217688</v>
      </c>
      <c r="I779" s="25">
        <f t="shared" si="32"/>
        <v>243810.56000000003</v>
      </c>
      <c r="J779" s="39" t="s">
        <v>840</v>
      </c>
      <c r="K779" s="20" t="s">
        <v>262</v>
      </c>
      <c r="L779" s="19"/>
    </row>
    <row r="780" spans="1:12" s="29" customFormat="1" ht="130.5" customHeight="1">
      <c r="A780" s="37" t="s">
        <v>294</v>
      </c>
      <c r="B780" s="27" t="s">
        <v>1218</v>
      </c>
      <c r="C780" s="19" t="s">
        <v>29</v>
      </c>
      <c r="D780" s="20" t="s">
        <v>2147</v>
      </c>
      <c r="E780" s="27" t="s">
        <v>40</v>
      </c>
      <c r="F780" s="25">
        <v>1</v>
      </c>
      <c r="G780" s="25"/>
      <c r="H780" s="25">
        <v>1382000</v>
      </c>
      <c r="I780" s="25">
        <f t="shared" si="32"/>
        <v>1547840.0000000002</v>
      </c>
      <c r="J780" s="39" t="s">
        <v>840</v>
      </c>
      <c r="K780" s="20" t="s">
        <v>302</v>
      </c>
      <c r="L780" s="19"/>
    </row>
    <row r="781" spans="1:12" s="29" customFormat="1" ht="76.5">
      <c r="A781" s="37" t="s">
        <v>295</v>
      </c>
      <c r="B781" s="27" t="s">
        <v>1218</v>
      </c>
      <c r="C781" s="19" t="s">
        <v>29</v>
      </c>
      <c r="D781" s="20" t="s">
        <v>2126</v>
      </c>
      <c r="E781" s="27" t="s">
        <v>40</v>
      </c>
      <c r="F781" s="25">
        <v>1</v>
      </c>
      <c r="G781" s="25"/>
      <c r="H781" s="25">
        <v>223200</v>
      </c>
      <c r="I781" s="25">
        <f t="shared" si="32"/>
        <v>249984.00000000003</v>
      </c>
      <c r="J781" s="39" t="s">
        <v>840</v>
      </c>
      <c r="K781" s="20" t="s">
        <v>302</v>
      </c>
      <c r="L781" s="19"/>
    </row>
    <row r="782" spans="1:12" s="29" customFormat="1" ht="89.25">
      <c r="A782" s="37" t="s">
        <v>296</v>
      </c>
      <c r="B782" s="27" t="s">
        <v>1218</v>
      </c>
      <c r="C782" s="19" t="s">
        <v>29</v>
      </c>
      <c r="D782" s="20" t="s">
        <v>2127</v>
      </c>
      <c r="E782" s="27" t="s">
        <v>40</v>
      </c>
      <c r="F782" s="25">
        <v>1</v>
      </c>
      <c r="G782" s="25"/>
      <c r="H782" s="25">
        <v>1117500</v>
      </c>
      <c r="I782" s="25">
        <f t="shared" si="32"/>
        <v>1251600.0000000002</v>
      </c>
      <c r="J782" s="39" t="s">
        <v>840</v>
      </c>
      <c r="K782" s="20" t="s">
        <v>302</v>
      </c>
      <c r="L782" s="19"/>
    </row>
    <row r="783" spans="1:12" s="29" customFormat="1" ht="63.75">
      <c r="A783" s="37" t="s">
        <v>297</v>
      </c>
      <c r="B783" s="27" t="s">
        <v>306</v>
      </c>
      <c r="C783" s="19" t="s">
        <v>29</v>
      </c>
      <c r="D783" s="20" t="s">
        <v>307</v>
      </c>
      <c r="E783" s="27" t="s">
        <v>40</v>
      </c>
      <c r="F783" s="25">
        <v>1</v>
      </c>
      <c r="G783" s="25"/>
      <c r="H783" s="25">
        <v>336000</v>
      </c>
      <c r="I783" s="25">
        <f t="shared" si="32"/>
        <v>376320.00000000006</v>
      </c>
      <c r="J783" s="39" t="s">
        <v>840</v>
      </c>
      <c r="K783" s="41" t="s">
        <v>26</v>
      </c>
      <c r="L783" s="19"/>
    </row>
    <row r="784" spans="1:12" s="29" customFormat="1" ht="63.75">
      <c r="A784" s="37" t="s">
        <v>298</v>
      </c>
      <c r="B784" s="27" t="s">
        <v>308</v>
      </c>
      <c r="C784" s="19" t="s">
        <v>29</v>
      </c>
      <c r="D784" s="20" t="s">
        <v>850</v>
      </c>
      <c r="E784" s="27" t="s">
        <v>40</v>
      </c>
      <c r="F784" s="25">
        <v>1</v>
      </c>
      <c r="G784" s="25"/>
      <c r="H784" s="25">
        <v>667800</v>
      </c>
      <c r="I784" s="25">
        <f t="shared" si="32"/>
        <v>747936.00000000012</v>
      </c>
      <c r="J784" s="39" t="s">
        <v>840</v>
      </c>
      <c r="K784" s="41" t="s">
        <v>26</v>
      </c>
      <c r="L784" s="19"/>
    </row>
    <row r="785" spans="1:12" s="29" customFormat="1" ht="331.5">
      <c r="A785" s="37" t="s">
        <v>299</v>
      </c>
      <c r="B785" s="27" t="s">
        <v>313</v>
      </c>
      <c r="C785" s="19" t="s">
        <v>29</v>
      </c>
      <c r="D785" s="20" t="s">
        <v>1253</v>
      </c>
      <c r="E785" s="27" t="s">
        <v>40</v>
      </c>
      <c r="F785" s="25">
        <v>1</v>
      </c>
      <c r="G785" s="25"/>
      <c r="H785" s="25">
        <v>4000000</v>
      </c>
      <c r="I785" s="25">
        <f>H785*1.12</f>
        <v>4480000</v>
      </c>
      <c r="J785" s="39" t="s">
        <v>1254</v>
      </c>
      <c r="K785" s="41" t="s">
        <v>26</v>
      </c>
      <c r="L785" s="19"/>
    </row>
    <row r="786" spans="1:12" s="29" customFormat="1" ht="63.75">
      <c r="A786" s="37" t="s">
        <v>312</v>
      </c>
      <c r="B786" s="27" t="s">
        <v>1306</v>
      </c>
      <c r="C786" s="20" t="s">
        <v>841</v>
      </c>
      <c r="D786" s="20" t="s">
        <v>1308</v>
      </c>
      <c r="E786" s="27" t="s">
        <v>40</v>
      </c>
      <c r="F786" s="25">
        <v>1</v>
      </c>
      <c r="G786" s="25"/>
      <c r="H786" s="25">
        <v>8990400</v>
      </c>
      <c r="I786" s="25">
        <f t="shared" si="32"/>
        <v>10069248.000000002</v>
      </c>
      <c r="J786" s="39" t="s">
        <v>857</v>
      </c>
      <c r="K786" s="41" t="s">
        <v>26</v>
      </c>
      <c r="L786" s="19"/>
    </row>
    <row r="787" spans="1:12" s="29" customFormat="1" ht="63.75">
      <c r="A787" s="37" t="s">
        <v>314</v>
      </c>
      <c r="B787" s="27" t="s">
        <v>1307</v>
      </c>
      <c r="C787" s="20" t="s">
        <v>841</v>
      </c>
      <c r="D787" s="20" t="s">
        <v>1309</v>
      </c>
      <c r="E787" s="27" t="s">
        <v>40</v>
      </c>
      <c r="F787" s="25">
        <v>1</v>
      </c>
      <c r="G787" s="25"/>
      <c r="H787" s="25">
        <v>4933500</v>
      </c>
      <c r="I787" s="25">
        <f t="shared" si="32"/>
        <v>5525520.0000000009</v>
      </c>
      <c r="J787" s="39" t="s">
        <v>857</v>
      </c>
      <c r="K787" s="41" t="s">
        <v>26</v>
      </c>
      <c r="L787" s="19"/>
    </row>
    <row r="788" spans="1:12" s="29" customFormat="1" ht="63.75">
      <c r="A788" s="37" t="s">
        <v>315</v>
      </c>
      <c r="B788" s="27" t="s">
        <v>1098</v>
      </c>
      <c r="C788" s="20" t="s">
        <v>841</v>
      </c>
      <c r="D788" s="20" t="s">
        <v>324</v>
      </c>
      <c r="E788" s="27" t="s">
        <v>40</v>
      </c>
      <c r="F788" s="25">
        <v>1</v>
      </c>
      <c r="G788" s="25"/>
      <c r="H788" s="25"/>
      <c r="I788" s="25">
        <f t="shared" si="32"/>
        <v>0</v>
      </c>
      <c r="J788" s="39" t="s">
        <v>857</v>
      </c>
      <c r="K788" s="41" t="s">
        <v>26</v>
      </c>
      <c r="L788" s="27"/>
    </row>
    <row r="789" spans="1:12" s="29" customFormat="1" ht="63.75">
      <c r="A789" s="37" t="s">
        <v>316</v>
      </c>
      <c r="B789" s="27" t="s">
        <v>1098</v>
      </c>
      <c r="C789" s="20" t="s">
        <v>841</v>
      </c>
      <c r="D789" s="20" t="s">
        <v>325</v>
      </c>
      <c r="E789" s="27" t="s">
        <v>40</v>
      </c>
      <c r="F789" s="25">
        <v>1</v>
      </c>
      <c r="G789" s="25"/>
      <c r="H789" s="25"/>
      <c r="I789" s="25">
        <f t="shared" si="32"/>
        <v>0</v>
      </c>
      <c r="J789" s="39" t="s">
        <v>857</v>
      </c>
      <c r="K789" s="41" t="s">
        <v>26</v>
      </c>
      <c r="L789" s="27"/>
    </row>
    <row r="790" spans="1:12" s="29" customFormat="1" ht="63.75">
      <c r="A790" s="37" t="s">
        <v>317</v>
      </c>
      <c r="B790" s="27" t="s">
        <v>1098</v>
      </c>
      <c r="C790" s="19" t="s">
        <v>841</v>
      </c>
      <c r="D790" s="20" t="s">
        <v>326</v>
      </c>
      <c r="E790" s="27" t="s">
        <v>40</v>
      </c>
      <c r="F790" s="25">
        <v>1</v>
      </c>
      <c r="G790" s="25"/>
      <c r="H790" s="25"/>
      <c r="I790" s="25">
        <f t="shared" si="32"/>
        <v>0</v>
      </c>
      <c r="J790" s="39" t="s">
        <v>857</v>
      </c>
      <c r="K790" s="41" t="s">
        <v>26</v>
      </c>
      <c r="L790" s="27"/>
    </row>
    <row r="791" spans="1:12" s="29" customFormat="1" ht="63.75">
      <c r="A791" s="37" t="s">
        <v>318</v>
      </c>
      <c r="B791" s="27" t="s">
        <v>1098</v>
      </c>
      <c r="C791" s="20" t="s">
        <v>841</v>
      </c>
      <c r="D791" s="20" t="s">
        <v>327</v>
      </c>
      <c r="E791" s="27" t="s">
        <v>40</v>
      </c>
      <c r="F791" s="25">
        <v>1</v>
      </c>
      <c r="G791" s="25"/>
      <c r="H791" s="25"/>
      <c r="I791" s="25">
        <f t="shared" si="32"/>
        <v>0</v>
      </c>
      <c r="J791" s="39" t="s">
        <v>857</v>
      </c>
      <c r="K791" s="41" t="s">
        <v>26</v>
      </c>
      <c r="L791" s="27"/>
    </row>
    <row r="792" spans="1:12" s="29" customFormat="1" ht="63.75">
      <c r="A792" s="37" t="s">
        <v>319</v>
      </c>
      <c r="B792" s="27" t="s">
        <v>1098</v>
      </c>
      <c r="C792" s="20" t="s">
        <v>841</v>
      </c>
      <c r="D792" s="20" t="s">
        <v>328</v>
      </c>
      <c r="E792" s="27" t="s">
        <v>40</v>
      </c>
      <c r="F792" s="25">
        <v>1</v>
      </c>
      <c r="G792" s="25"/>
      <c r="H792" s="25"/>
      <c r="I792" s="25">
        <f t="shared" si="32"/>
        <v>0</v>
      </c>
      <c r="J792" s="39" t="s">
        <v>857</v>
      </c>
      <c r="K792" s="41" t="s">
        <v>26</v>
      </c>
      <c r="L792" s="27"/>
    </row>
    <row r="793" spans="1:12" s="29" customFormat="1" ht="63.75">
      <c r="A793" s="37" t="s">
        <v>320</v>
      </c>
      <c r="B793" s="27" t="s">
        <v>1098</v>
      </c>
      <c r="C793" s="20" t="s">
        <v>841</v>
      </c>
      <c r="D793" s="20" t="s">
        <v>329</v>
      </c>
      <c r="E793" s="27" t="s">
        <v>40</v>
      </c>
      <c r="F793" s="25">
        <v>1</v>
      </c>
      <c r="G793" s="25"/>
      <c r="H793" s="25"/>
      <c r="I793" s="25">
        <f t="shared" si="32"/>
        <v>0</v>
      </c>
      <c r="J793" s="39" t="s">
        <v>857</v>
      </c>
      <c r="K793" s="41" t="s">
        <v>26</v>
      </c>
      <c r="L793" s="27"/>
    </row>
    <row r="794" spans="1:12" s="29" customFormat="1" ht="63.75">
      <c r="A794" s="37" t="s">
        <v>321</v>
      </c>
      <c r="B794" s="27" t="s">
        <v>1098</v>
      </c>
      <c r="C794" s="20" t="s">
        <v>841</v>
      </c>
      <c r="D794" s="20" t="s">
        <v>1177</v>
      </c>
      <c r="E794" s="27" t="s">
        <v>40</v>
      </c>
      <c r="F794" s="25">
        <v>1</v>
      </c>
      <c r="G794" s="25"/>
      <c r="H794" s="25"/>
      <c r="I794" s="25">
        <f t="shared" si="32"/>
        <v>0</v>
      </c>
      <c r="J794" s="39" t="s">
        <v>857</v>
      </c>
      <c r="K794" s="41" t="s">
        <v>26</v>
      </c>
      <c r="L794" s="27"/>
    </row>
    <row r="795" spans="1:12" s="29" customFormat="1" ht="63.75">
      <c r="A795" s="37" t="s">
        <v>322</v>
      </c>
      <c r="B795" s="27" t="s">
        <v>1098</v>
      </c>
      <c r="C795" s="20" t="s">
        <v>841</v>
      </c>
      <c r="D795" s="20" t="s">
        <v>1178</v>
      </c>
      <c r="E795" s="27" t="s">
        <v>40</v>
      </c>
      <c r="F795" s="25">
        <v>1</v>
      </c>
      <c r="G795" s="25"/>
      <c r="H795" s="25"/>
      <c r="I795" s="25">
        <f t="shared" si="32"/>
        <v>0</v>
      </c>
      <c r="J795" s="39" t="s">
        <v>857</v>
      </c>
      <c r="K795" s="41" t="s">
        <v>26</v>
      </c>
      <c r="L795" s="27"/>
    </row>
    <row r="796" spans="1:12" s="29" customFormat="1" ht="76.5">
      <c r="A796" s="37" t="s">
        <v>323</v>
      </c>
      <c r="B796" s="27" t="s">
        <v>1388</v>
      </c>
      <c r="C796" s="19" t="s">
        <v>29</v>
      </c>
      <c r="D796" s="20" t="s">
        <v>1389</v>
      </c>
      <c r="E796" s="27" t="s">
        <v>40</v>
      </c>
      <c r="F796" s="25">
        <v>1</v>
      </c>
      <c r="G796" s="25"/>
      <c r="H796" s="25">
        <v>1634940</v>
      </c>
      <c r="I796" s="25">
        <f t="shared" si="32"/>
        <v>1831132.8000000003</v>
      </c>
      <c r="J796" s="39" t="s">
        <v>735</v>
      </c>
      <c r="K796" s="41" t="s">
        <v>26</v>
      </c>
      <c r="L796" s="19"/>
    </row>
    <row r="797" spans="1:12" s="29" customFormat="1" ht="76.5">
      <c r="A797" s="37" t="s">
        <v>694</v>
      </c>
      <c r="B797" s="27" t="s">
        <v>994</v>
      </c>
      <c r="C797" s="19" t="s">
        <v>29</v>
      </c>
      <c r="D797" s="20" t="s">
        <v>1530</v>
      </c>
      <c r="E797" s="27" t="s">
        <v>40</v>
      </c>
      <c r="F797" s="25">
        <v>1</v>
      </c>
      <c r="G797" s="25"/>
      <c r="H797" s="25">
        <v>2840134.54</v>
      </c>
      <c r="I797" s="25">
        <f t="shared" si="32"/>
        <v>3180950.6848000004</v>
      </c>
      <c r="J797" s="39" t="s">
        <v>735</v>
      </c>
      <c r="K797" s="41" t="s">
        <v>26</v>
      </c>
      <c r="L797" s="19"/>
    </row>
    <row r="798" spans="1:12" s="29" customFormat="1" ht="63.75">
      <c r="A798" s="37" t="s">
        <v>695</v>
      </c>
      <c r="B798" s="27" t="s">
        <v>709</v>
      </c>
      <c r="C798" s="19" t="s">
        <v>29</v>
      </c>
      <c r="D798" s="20" t="s">
        <v>710</v>
      </c>
      <c r="E798" s="27" t="s">
        <v>40</v>
      </c>
      <c r="F798" s="25">
        <v>1</v>
      </c>
      <c r="G798" s="25"/>
      <c r="H798" s="25">
        <v>5000000</v>
      </c>
      <c r="I798" s="25">
        <f t="shared" si="32"/>
        <v>5600000.0000000009</v>
      </c>
      <c r="J798" s="39" t="s">
        <v>735</v>
      </c>
      <c r="K798" s="41" t="s">
        <v>26</v>
      </c>
      <c r="L798" s="19"/>
    </row>
    <row r="799" spans="1:12" s="29" customFormat="1" ht="63.75">
      <c r="A799" s="37" t="s">
        <v>696</v>
      </c>
      <c r="B799" s="27" t="s">
        <v>1008</v>
      </c>
      <c r="C799" s="19" t="s">
        <v>29</v>
      </c>
      <c r="D799" s="20" t="s">
        <v>711</v>
      </c>
      <c r="E799" s="27" t="s">
        <v>40</v>
      </c>
      <c r="F799" s="25">
        <v>1</v>
      </c>
      <c r="G799" s="25"/>
      <c r="H799" s="25">
        <v>6784900</v>
      </c>
      <c r="I799" s="25">
        <f t="shared" si="32"/>
        <v>7599088.0000000009</v>
      </c>
      <c r="J799" s="39" t="s">
        <v>735</v>
      </c>
      <c r="K799" s="41" t="s">
        <v>26</v>
      </c>
      <c r="L799" s="19"/>
    </row>
    <row r="800" spans="1:12" s="29" customFormat="1" ht="63.75">
      <c r="A800" s="37" t="s">
        <v>697</v>
      </c>
      <c r="B800" s="27" t="s">
        <v>712</v>
      </c>
      <c r="C800" s="19" t="s">
        <v>29</v>
      </c>
      <c r="D800" s="20" t="s">
        <v>713</v>
      </c>
      <c r="E800" s="27" t="s">
        <v>40</v>
      </c>
      <c r="F800" s="25">
        <v>1</v>
      </c>
      <c r="G800" s="25"/>
      <c r="H800" s="25">
        <v>2900000</v>
      </c>
      <c r="I800" s="25">
        <f t="shared" si="32"/>
        <v>3248000.0000000005</v>
      </c>
      <c r="J800" s="39" t="s">
        <v>735</v>
      </c>
      <c r="K800" s="41" t="s">
        <v>26</v>
      </c>
      <c r="L800" s="19"/>
    </row>
    <row r="801" spans="1:12" s="29" customFormat="1" ht="63.75">
      <c r="A801" s="37" t="s">
        <v>698</v>
      </c>
      <c r="B801" s="27" t="s">
        <v>741</v>
      </c>
      <c r="C801" s="20" t="s">
        <v>841</v>
      </c>
      <c r="D801" s="20" t="s">
        <v>742</v>
      </c>
      <c r="E801" s="27" t="s">
        <v>40</v>
      </c>
      <c r="F801" s="25">
        <v>1</v>
      </c>
      <c r="G801" s="25"/>
      <c r="H801" s="25">
        <v>17500000</v>
      </c>
      <c r="I801" s="25">
        <f t="shared" si="32"/>
        <v>19600000.000000004</v>
      </c>
      <c r="J801" s="39" t="s">
        <v>735</v>
      </c>
      <c r="K801" s="41" t="s">
        <v>26</v>
      </c>
      <c r="L801" s="19"/>
    </row>
    <row r="802" spans="1:12" s="29" customFormat="1" ht="63.75">
      <c r="A802" s="37" t="s">
        <v>699</v>
      </c>
      <c r="B802" s="27" t="s">
        <v>263</v>
      </c>
      <c r="C802" s="19" t="s">
        <v>29</v>
      </c>
      <c r="D802" s="20" t="s">
        <v>1227</v>
      </c>
      <c r="E802" s="27" t="s">
        <v>40</v>
      </c>
      <c r="F802" s="25">
        <v>1</v>
      </c>
      <c r="G802" s="25"/>
      <c r="H802" s="25">
        <v>420000</v>
      </c>
      <c r="I802" s="25">
        <f t="shared" si="32"/>
        <v>470400.00000000006</v>
      </c>
      <c r="J802" s="39" t="s">
        <v>735</v>
      </c>
      <c r="K802" s="41" t="s">
        <v>26</v>
      </c>
      <c r="L802" s="19"/>
    </row>
    <row r="803" spans="1:12" s="29" customFormat="1" ht="63.75">
      <c r="A803" s="37" t="s">
        <v>714</v>
      </c>
      <c r="B803" s="46" t="s">
        <v>1098</v>
      </c>
      <c r="C803" s="19" t="s">
        <v>29</v>
      </c>
      <c r="D803" s="48" t="s">
        <v>751</v>
      </c>
      <c r="E803" s="27" t="s">
        <v>40</v>
      </c>
      <c r="F803" s="25"/>
      <c r="G803" s="25"/>
      <c r="H803" s="25"/>
      <c r="I803" s="25">
        <f t="shared" si="32"/>
        <v>0</v>
      </c>
      <c r="J803" s="39" t="s">
        <v>840</v>
      </c>
      <c r="K803" s="41" t="s">
        <v>26</v>
      </c>
      <c r="L803" s="46"/>
    </row>
    <row r="804" spans="1:12" s="29" customFormat="1" ht="63.75">
      <c r="A804" s="37" t="s">
        <v>747</v>
      </c>
      <c r="B804" s="46" t="s">
        <v>1098</v>
      </c>
      <c r="C804" s="19" t="s">
        <v>29</v>
      </c>
      <c r="D804" s="48" t="s">
        <v>752</v>
      </c>
      <c r="E804" s="27" t="s">
        <v>40</v>
      </c>
      <c r="F804" s="25"/>
      <c r="G804" s="25"/>
      <c r="H804" s="25"/>
      <c r="I804" s="25">
        <f t="shared" si="32"/>
        <v>0</v>
      </c>
      <c r="J804" s="39" t="s">
        <v>840</v>
      </c>
      <c r="K804" s="41" t="s">
        <v>26</v>
      </c>
      <c r="L804" s="46"/>
    </row>
    <row r="805" spans="1:12" s="29" customFormat="1" ht="63.75">
      <c r="A805" s="37" t="s">
        <v>748</v>
      </c>
      <c r="B805" s="46" t="s">
        <v>1098</v>
      </c>
      <c r="C805" s="19" t="s">
        <v>29</v>
      </c>
      <c r="D805" s="48" t="s">
        <v>753</v>
      </c>
      <c r="E805" s="27" t="s">
        <v>40</v>
      </c>
      <c r="F805" s="25"/>
      <c r="G805" s="25"/>
      <c r="H805" s="25"/>
      <c r="I805" s="25">
        <f t="shared" si="32"/>
        <v>0</v>
      </c>
      <c r="J805" s="39" t="s">
        <v>840</v>
      </c>
      <c r="K805" s="41" t="s">
        <v>26</v>
      </c>
      <c r="L805" s="46"/>
    </row>
    <row r="806" spans="1:12" s="29" customFormat="1" ht="267.75">
      <c r="A806" s="37" t="s">
        <v>749</v>
      </c>
      <c r="B806" s="47" t="s">
        <v>754</v>
      </c>
      <c r="C806" s="19" t="s">
        <v>29</v>
      </c>
      <c r="D806" s="121" t="s">
        <v>1591</v>
      </c>
      <c r="E806" s="27" t="s">
        <v>40</v>
      </c>
      <c r="F806" s="25">
        <v>1</v>
      </c>
      <c r="G806" s="25"/>
      <c r="H806" s="25">
        <v>3424500</v>
      </c>
      <c r="I806" s="25">
        <f t="shared" si="32"/>
        <v>3835440.0000000005</v>
      </c>
      <c r="J806" s="39" t="s">
        <v>840</v>
      </c>
      <c r="K806" s="41" t="s">
        <v>26</v>
      </c>
      <c r="L806" s="19"/>
    </row>
    <row r="807" spans="1:12" s="36" customFormat="1" ht="76.5">
      <c r="A807" s="37" t="s">
        <v>750</v>
      </c>
      <c r="B807" s="20" t="s">
        <v>1098</v>
      </c>
      <c r="C807" s="19" t="s">
        <v>29</v>
      </c>
      <c r="D807" s="20" t="s">
        <v>152</v>
      </c>
      <c r="E807" s="20" t="s">
        <v>40</v>
      </c>
      <c r="F807" s="25">
        <v>1</v>
      </c>
      <c r="G807" s="25"/>
      <c r="H807" s="25"/>
      <c r="I807" s="25">
        <f t="shared" si="32"/>
        <v>0</v>
      </c>
      <c r="J807" s="20" t="s">
        <v>861</v>
      </c>
      <c r="K807" s="20" t="s">
        <v>26</v>
      </c>
      <c r="L807" s="20"/>
    </row>
    <row r="808" spans="1:12" s="36" customFormat="1" ht="63.75">
      <c r="A808" s="37" t="s">
        <v>1099</v>
      </c>
      <c r="B808" s="20" t="s">
        <v>1098</v>
      </c>
      <c r="C808" s="19" t="s">
        <v>29</v>
      </c>
      <c r="D808" s="20" t="s">
        <v>153</v>
      </c>
      <c r="E808" s="20" t="s">
        <v>40</v>
      </c>
      <c r="F808" s="25">
        <v>1</v>
      </c>
      <c r="G808" s="25"/>
      <c r="H808" s="25"/>
      <c r="I808" s="25">
        <f t="shared" si="32"/>
        <v>0</v>
      </c>
      <c r="J808" s="20" t="s">
        <v>859</v>
      </c>
      <c r="K808" s="20" t="s">
        <v>26</v>
      </c>
      <c r="L808" s="20"/>
    </row>
    <row r="809" spans="1:12" s="36" customFormat="1" ht="63.75">
      <c r="A809" s="37" t="s">
        <v>1100</v>
      </c>
      <c r="B809" s="20" t="s">
        <v>1098</v>
      </c>
      <c r="C809" s="19" t="s">
        <v>29</v>
      </c>
      <c r="D809" s="20" t="s">
        <v>154</v>
      </c>
      <c r="E809" s="20" t="s">
        <v>40</v>
      </c>
      <c r="F809" s="25">
        <v>1</v>
      </c>
      <c r="G809" s="25"/>
      <c r="H809" s="25"/>
      <c r="I809" s="25">
        <f t="shared" si="32"/>
        <v>0</v>
      </c>
      <c r="J809" s="20" t="s">
        <v>859</v>
      </c>
      <c r="K809" s="20" t="s">
        <v>26</v>
      </c>
      <c r="L809" s="20"/>
    </row>
    <row r="810" spans="1:12" s="36" customFormat="1" ht="102">
      <c r="A810" s="37" t="s">
        <v>1101</v>
      </c>
      <c r="B810" s="20" t="s">
        <v>1102</v>
      </c>
      <c r="C810" s="19" t="s">
        <v>29</v>
      </c>
      <c r="D810" s="20" t="s">
        <v>1103</v>
      </c>
      <c r="E810" s="20" t="s">
        <v>40</v>
      </c>
      <c r="F810" s="25">
        <v>1</v>
      </c>
      <c r="G810" s="25"/>
      <c r="H810" s="25">
        <v>432978</v>
      </c>
      <c r="I810" s="25">
        <f t="shared" si="32"/>
        <v>484935.36000000004</v>
      </c>
      <c r="J810" s="20" t="s">
        <v>1104</v>
      </c>
      <c r="K810" s="20" t="s">
        <v>26</v>
      </c>
      <c r="L810" s="19"/>
    </row>
    <row r="811" spans="1:12" s="36" customFormat="1" ht="89.25">
      <c r="A811" s="37" t="s">
        <v>1286</v>
      </c>
      <c r="B811" s="102" t="s">
        <v>1567</v>
      </c>
      <c r="C811" s="95" t="s">
        <v>29</v>
      </c>
      <c r="D811" s="101" t="s">
        <v>1288</v>
      </c>
      <c r="E811" s="20" t="s">
        <v>40</v>
      </c>
      <c r="F811" s="25">
        <v>1</v>
      </c>
      <c r="G811" s="170"/>
      <c r="H811" s="25">
        <v>6849330.3899999997</v>
      </c>
      <c r="I811" s="25">
        <f t="shared" si="32"/>
        <v>7671250.0368000008</v>
      </c>
      <c r="J811" s="101" t="s">
        <v>1287</v>
      </c>
      <c r="K811" s="101" t="s">
        <v>112</v>
      </c>
      <c r="L811" s="19"/>
    </row>
    <row r="812" spans="1:12" s="36" customFormat="1" ht="140.25">
      <c r="A812" s="37" t="s">
        <v>1571</v>
      </c>
      <c r="B812" s="95" t="s">
        <v>1574</v>
      </c>
      <c r="C812" s="95" t="s">
        <v>29</v>
      </c>
      <c r="D812" s="95" t="s">
        <v>1575</v>
      </c>
      <c r="E812" s="95" t="s">
        <v>13</v>
      </c>
      <c r="F812" s="25">
        <v>1</v>
      </c>
      <c r="G812" s="170"/>
      <c r="H812" s="25">
        <v>1050000</v>
      </c>
      <c r="I812" s="25">
        <f t="shared" si="32"/>
        <v>1176000</v>
      </c>
      <c r="J812" s="95" t="s">
        <v>1572</v>
      </c>
      <c r="K812" s="95" t="s">
        <v>1573</v>
      </c>
      <c r="L812" s="19"/>
    </row>
    <row r="813" spans="1:12" s="36" customFormat="1" ht="280.5">
      <c r="A813" s="37" t="s">
        <v>1592</v>
      </c>
      <c r="B813" s="95" t="s">
        <v>1605</v>
      </c>
      <c r="C813" s="95" t="s">
        <v>29</v>
      </c>
      <c r="D813" s="95" t="s">
        <v>1618</v>
      </c>
      <c r="E813" s="95" t="s">
        <v>40</v>
      </c>
      <c r="F813" s="25">
        <v>1</v>
      </c>
      <c r="G813" s="170"/>
      <c r="H813" s="25">
        <v>109600</v>
      </c>
      <c r="I813" s="25">
        <f t="shared" si="32"/>
        <v>122752.00000000001</v>
      </c>
      <c r="J813" s="95" t="s">
        <v>840</v>
      </c>
      <c r="K813" s="95" t="s">
        <v>1604</v>
      </c>
      <c r="L813" s="19"/>
    </row>
    <row r="814" spans="1:12" s="36" customFormat="1" ht="280.5">
      <c r="A814" s="37" t="s">
        <v>1593</v>
      </c>
      <c r="B814" s="95" t="s">
        <v>1609</v>
      </c>
      <c r="C814" s="95" t="s">
        <v>29</v>
      </c>
      <c r="D814" s="95" t="s">
        <v>1619</v>
      </c>
      <c r="E814" s="95" t="s">
        <v>40</v>
      </c>
      <c r="F814" s="25">
        <v>1</v>
      </c>
      <c r="G814" s="170"/>
      <c r="H814" s="170">
        <v>473500</v>
      </c>
      <c r="I814" s="25">
        <f t="shared" si="32"/>
        <v>530320</v>
      </c>
      <c r="J814" s="95" t="s">
        <v>840</v>
      </c>
      <c r="K814" s="95" t="s">
        <v>1604</v>
      </c>
      <c r="L814" s="19"/>
    </row>
    <row r="815" spans="1:12" s="36" customFormat="1" ht="229.5">
      <c r="A815" s="37" t="s">
        <v>1594</v>
      </c>
      <c r="B815" s="95" t="s">
        <v>1611</v>
      </c>
      <c r="C815" s="95" t="s">
        <v>29</v>
      </c>
      <c r="D815" s="95" t="s">
        <v>1620</v>
      </c>
      <c r="E815" s="95" t="s">
        <v>40</v>
      </c>
      <c r="F815" s="170">
        <v>1</v>
      </c>
      <c r="G815" s="170"/>
      <c r="H815" s="25">
        <v>199000</v>
      </c>
      <c r="I815" s="25">
        <f t="shared" si="32"/>
        <v>222880.00000000003</v>
      </c>
      <c r="J815" s="95" t="s">
        <v>840</v>
      </c>
      <c r="K815" s="95" t="s">
        <v>1604</v>
      </c>
      <c r="L815" s="19"/>
    </row>
    <row r="816" spans="1:12" s="36" customFormat="1" ht="191.25">
      <c r="A816" s="37" t="s">
        <v>1595</v>
      </c>
      <c r="B816" s="20" t="s">
        <v>1610</v>
      </c>
      <c r="C816" s="20" t="s">
        <v>29</v>
      </c>
      <c r="D816" s="20" t="s">
        <v>1628</v>
      </c>
      <c r="E816" s="20" t="s">
        <v>40</v>
      </c>
      <c r="F816" s="25">
        <v>1</v>
      </c>
      <c r="G816" s="184"/>
      <c r="H816" s="25">
        <v>182000</v>
      </c>
      <c r="I816" s="25">
        <f t="shared" si="32"/>
        <v>203840.00000000003</v>
      </c>
      <c r="J816" s="95" t="s">
        <v>840</v>
      </c>
      <c r="K816" s="20" t="s">
        <v>1604</v>
      </c>
      <c r="L816" s="19"/>
    </row>
    <row r="817" spans="1:12" s="36" customFormat="1" ht="229.5">
      <c r="A817" s="37" t="s">
        <v>1596</v>
      </c>
      <c r="B817" s="95" t="s">
        <v>1606</v>
      </c>
      <c r="C817" s="95" t="s">
        <v>29</v>
      </c>
      <c r="D817" s="95" t="s">
        <v>1621</v>
      </c>
      <c r="E817" s="95" t="s">
        <v>40</v>
      </c>
      <c r="F817" s="25">
        <v>1</v>
      </c>
      <c r="G817" s="170"/>
      <c r="H817" s="25">
        <v>291500</v>
      </c>
      <c r="I817" s="25">
        <f t="shared" si="32"/>
        <v>326480.00000000006</v>
      </c>
      <c r="J817" s="95" t="s">
        <v>840</v>
      </c>
      <c r="K817" s="95" t="s">
        <v>1604</v>
      </c>
      <c r="L817" s="19"/>
    </row>
    <row r="818" spans="1:12" s="36" customFormat="1" ht="169.5" customHeight="1">
      <c r="A818" s="37" t="s">
        <v>1597</v>
      </c>
      <c r="B818" s="95" t="s">
        <v>1612</v>
      </c>
      <c r="C818" s="95" t="s">
        <v>29</v>
      </c>
      <c r="D818" s="95" t="s">
        <v>1623</v>
      </c>
      <c r="E818" s="95" t="s">
        <v>40</v>
      </c>
      <c r="F818" s="25">
        <v>1</v>
      </c>
      <c r="G818" s="170"/>
      <c r="H818" s="25">
        <v>199500</v>
      </c>
      <c r="I818" s="25">
        <f t="shared" si="32"/>
        <v>223440.00000000003</v>
      </c>
      <c r="J818" s="95" t="s">
        <v>840</v>
      </c>
      <c r="K818" s="95" t="s">
        <v>1604</v>
      </c>
      <c r="L818" s="19"/>
    </row>
    <row r="819" spans="1:12" s="36" customFormat="1" ht="191.25">
      <c r="A819" s="37" t="s">
        <v>1598</v>
      </c>
      <c r="B819" s="95" t="s">
        <v>1607</v>
      </c>
      <c r="C819" s="95" t="s">
        <v>29</v>
      </c>
      <c r="D819" s="95" t="s">
        <v>1622</v>
      </c>
      <c r="E819" s="95" t="s">
        <v>40</v>
      </c>
      <c r="F819" s="25">
        <v>1</v>
      </c>
      <c r="G819" s="170"/>
      <c r="H819" s="25">
        <v>284000</v>
      </c>
      <c r="I819" s="25">
        <f t="shared" si="32"/>
        <v>318080.00000000006</v>
      </c>
      <c r="J819" s="95" t="s">
        <v>840</v>
      </c>
      <c r="K819" s="95" t="s">
        <v>1604</v>
      </c>
      <c r="L819" s="19"/>
    </row>
    <row r="820" spans="1:12" s="36" customFormat="1" ht="153">
      <c r="A820" s="37" t="s">
        <v>1599</v>
      </c>
      <c r="B820" s="95" t="s">
        <v>1613</v>
      </c>
      <c r="C820" s="95" t="s">
        <v>29</v>
      </c>
      <c r="D820" s="95" t="s">
        <v>1624</v>
      </c>
      <c r="E820" s="95" t="s">
        <v>40</v>
      </c>
      <c r="F820" s="25">
        <v>1</v>
      </c>
      <c r="G820" s="170"/>
      <c r="H820" s="25">
        <v>36000</v>
      </c>
      <c r="I820" s="25">
        <f t="shared" si="32"/>
        <v>40320.000000000007</v>
      </c>
      <c r="J820" s="95" t="s">
        <v>840</v>
      </c>
      <c r="K820" s="95" t="s">
        <v>1604</v>
      </c>
      <c r="L820" s="19"/>
    </row>
    <row r="821" spans="1:12" s="36" customFormat="1" ht="127.5">
      <c r="A821" s="37" t="s">
        <v>1600</v>
      </c>
      <c r="B821" s="95" t="s">
        <v>1614</v>
      </c>
      <c r="C821" s="95" t="s">
        <v>29</v>
      </c>
      <c r="D821" s="95" t="s">
        <v>1625</v>
      </c>
      <c r="E821" s="95" t="s">
        <v>40</v>
      </c>
      <c r="F821" s="25">
        <v>1</v>
      </c>
      <c r="G821" s="170"/>
      <c r="H821" s="25">
        <v>248000</v>
      </c>
      <c r="I821" s="25">
        <f t="shared" ref="I821:I845" si="33">H821*1.12</f>
        <v>277760</v>
      </c>
      <c r="J821" s="95" t="s">
        <v>840</v>
      </c>
      <c r="K821" s="95" t="s">
        <v>1604</v>
      </c>
      <c r="L821" s="19"/>
    </row>
    <row r="822" spans="1:12" s="36" customFormat="1" ht="153">
      <c r="A822" s="37" t="s">
        <v>1601</v>
      </c>
      <c r="B822" s="95" t="s">
        <v>1608</v>
      </c>
      <c r="C822" s="95" t="s">
        <v>29</v>
      </c>
      <c r="D822" s="95" t="s">
        <v>1626</v>
      </c>
      <c r="E822" s="95" t="s">
        <v>40</v>
      </c>
      <c r="F822" s="25">
        <v>1</v>
      </c>
      <c r="G822" s="170"/>
      <c r="H822" s="25">
        <v>435000</v>
      </c>
      <c r="I822" s="25">
        <f t="shared" si="33"/>
        <v>487200.00000000006</v>
      </c>
      <c r="J822" s="95" t="s">
        <v>840</v>
      </c>
      <c r="K822" s="95" t="s">
        <v>1604</v>
      </c>
      <c r="L822" s="19"/>
    </row>
    <row r="823" spans="1:12" s="36" customFormat="1" ht="102">
      <c r="A823" s="37" t="s">
        <v>1602</v>
      </c>
      <c r="B823" s="95" t="s">
        <v>1615</v>
      </c>
      <c r="C823" s="95" t="s">
        <v>29</v>
      </c>
      <c r="D823" s="95" t="s">
        <v>1627</v>
      </c>
      <c r="E823" s="95" t="s">
        <v>40</v>
      </c>
      <c r="F823" s="25">
        <v>1</v>
      </c>
      <c r="G823" s="170"/>
      <c r="H823" s="25">
        <v>85000</v>
      </c>
      <c r="I823" s="25">
        <f t="shared" si="33"/>
        <v>95200.000000000015</v>
      </c>
      <c r="J823" s="95" t="s">
        <v>840</v>
      </c>
      <c r="K823" s="95" t="s">
        <v>1604</v>
      </c>
      <c r="L823" s="19"/>
    </row>
    <row r="824" spans="1:12" s="36" customFormat="1" ht="102">
      <c r="A824" s="37" t="s">
        <v>1603</v>
      </c>
      <c r="B824" s="95" t="s">
        <v>1616</v>
      </c>
      <c r="C824" s="95" t="s">
        <v>29</v>
      </c>
      <c r="D824" s="95" t="s">
        <v>1617</v>
      </c>
      <c r="E824" s="95" t="s">
        <v>40</v>
      </c>
      <c r="F824" s="25">
        <v>1</v>
      </c>
      <c r="G824" s="170"/>
      <c r="H824" s="25">
        <v>560625</v>
      </c>
      <c r="I824" s="25">
        <f t="shared" si="33"/>
        <v>627900.00000000012</v>
      </c>
      <c r="J824" s="95" t="s">
        <v>840</v>
      </c>
      <c r="K824" s="41" t="s">
        <v>26</v>
      </c>
      <c r="L824" s="19"/>
    </row>
    <row r="825" spans="1:12" s="36" customFormat="1" ht="76.5">
      <c r="A825" s="37" t="s">
        <v>1663</v>
      </c>
      <c r="B825" s="95" t="s">
        <v>1664</v>
      </c>
      <c r="C825" s="95" t="s">
        <v>841</v>
      </c>
      <c r="D825" s="20" t="s">
        <v>1727</v>
      </c>
      <c r="E825" s="95" t="s">
        <v>40</v>
      </c>
      <c r="F825" s="25">
        <v>1</v>
      </c>
      <c r="G825" s="25"/>
      <c r="H825" s="25">
        <v>16741205.359999999</v>
      </c>
      <c r="I825" s="25">
        <f t="shared" si="33"/>
        <v>18750150.003200002</v>
      </c>
      <c r="J825" s="95" t="s">
        <v>1665</v>
      </c>
      <c r="K825" s="95" t="s">
        <v>112</v>
      </c>
      <c r="L825" s="19"/>
    </row>
    <row r="826" spans="1:12" s="36" customFormat="1" ht="191.25">
      <c r="A826" s="37" t="s">
        <v>1746</v>
      </c>
      <c r="B826" s="123" t="s">
        <v>2011</v>
      </c>
      <c r="C826" s="30" t="s">
        <v>29</v>
      </c>
      <c r="D826" s="140" t="s">
        <v>2012</v>
      </c>
      <c r="E826" s="20" t="s">
        <v>40</v>
      </c>
      <c r="F826" s="25">
        <v>1</v>
      </c>
      <c r="G826" s="25"/>
      <c r="H826" s="25">
        <v>1750000</v>
      </c>
      <c r="I826" s="25">
        <f t="shared" si="33"/>
        <v>1960000.0000000002</v>
      </c>
      <c r="J826" s="20" t="s">
        <v>1745</v>
      </c>
      <c r="K826" s="41" t="s">
        <v>26</v>
      </c>
      <c r="L826" s="19"/>
    </row>
    <row r="827" spans="1:12" s="31" customFormat="1" ht="178.5">
      <c r="A827" s="37" t="s">
        <v>1789</v>
      </c>
      <c r="B827" s="30" t="s">
        <v>1605</v>
      </c>
      <c r="C827" s="20" t="s">
        <v>841</v>
      </c>
      <c r="D827" s="20" t="s">
        <v>2103</v>
      </c>
      <c r="E827" s="20" t="s">
        <v>40</v>
      </c>
      <c r="F827" s="184">
        <v>1</v>
      </c>
      <c r="G827" s="184"/>
      <c r="H827" s="184">
        <v>288500</v>
      </c>
      <c r="I827" s="25">
        <f t="shared" si="33"/>
        <v>323120.00000000006</v>
      </c>
      <c r="J827" s="20" t="s">
        <v>1786</v>
      </c>
      <c r="K827" s="20" t="s">
        <v>112</v>
      </c>
      <c r="L827" s="19"/>
    </row>
    <row r="828" spans="1:12" s="31" customFormat="1" ht="293.25">
      <c r="A828" s="37" t="s">
        <v>1790</v>
      </c>
      <c r="B828" s="30" t="s">
        <v>1609</v>
      </c>
      <c r="C828" s="20" t="s">
        <v>841</v>
      </c>
      <c r="D828" s="20" t="s">
        <v>2104</v>
      </c>
      <c r="E828" s="20" t="s">
        <v>40</v>
      </c>
      <c r="F828" s="184">
        <v>1</v>
      </c>
      <c r="G828" s="184"/>
      <c r="H828" s="184">
        <v>616000</v>
      </c>
      <c r="I828" s="25">
        <f t="shared" si="33"/>
        <v>689920.00000000012</v>
      </c>
      <c r="J828" s="20" t="s">
        <v>1786</v>
      </c>
      <c r="K828" s="20" t="s">
        <v>112</v>
      </c>
      <c r="L828" s="19"/>
    </row>
    <row r="829" spans="1:12" s="31" customFormat="1" ht="204">
      <c r="A829" s="37" t="s">
        <v>1791</v>
      </c>
      <c r="B829" s="30" t="s">
        <v>1611</v>
      </c>
      <c r="C829" s="20" t="s">
        <v>841</v>
      </c>
      <c r="D829" s="20" t="s">
        <v>2105</v>
      </c>
      <c r="E829" s="20" t="s">
        <v>40</v>
      </c>
      <c r="F829" s="184">
        <v>1</v>
      </c>
      <c r="G829" s="184"/>
      <c r="H829" s="184">
        <v>502500</v>
      </c>
      <c r="I829" s="25">
        <f t="shared" si="33"/>
        <v>562800</v>
      </c>
      <c r="J829" s="20" t="s">
        <v>1786</v>
      </c>
      <c r="K829" s="20" t="s">
        <v>112</v>
      </c>
      <c r="L829" s="19"/>
    </row>
    <row r="830" spans="1:12" s="31" customFormat="1" ht="242.25">
      <c r="A830" s="37" t="s">
        <v>1792</v>
      </c>
      <c r="B830" s="30" t="s">
        <v>1610</v>
      </c>
      <c r="C830" s="20" t="s">
        <v>841</v>
      </c>
      <c r="D830" s="20" t="s">
        <v>2106</v>
      </c>
      <c r="E830" s="20" t="s">
        <v>40</v>
      </c>
      <c r="F830" s="184">
        <v>1</v>
      </c>
      <c r="G830" s="184"/>
      <c r="H830" s="184">
        <v>613500</v>
      </c>
      <c r="I830" s="25">
        <f t="shared" si="33"/>
        <v>687120.00000000012</v>
      </c>
      <c r="J830" s="20" t="s">
        <v>1786</v>
      </c>
      <c r="K830" s="20" t="s">
        <v>112</v>
      </c>
      <c r="L830" s="19"/>
    </row>
    <row r="831" spans="1:12" s="31" customFormat="1" ht="293.25">
      <c r="A831" s="37" t="s">
        <v>1793</v>
      </c>
      <c r="B831" s="30" t="s">
        <v>1784</v>
      </c>
      <c r="C831" s="20" t="s">
        <v>841</v>
      </c>
      <c r="D831" s="20" t="s">
        <v>2107</v>
      </c>
      <c r="E831" s="20" t="s">
        <v>40</v>
      </c>
      <c r="F831" s="184">
        <v>1</v>
      </c>
      <c r="G831" s="184"/>
      <c r="H831" s="184">
        <v>611900</v>
      </c>
      <c r="I831" s="25">
        <f t="shared" si="33"/>
        <v>685328.00000000012</v>
      </c>
      <c r="J831" s="20" t="s">
        <v>1786</v>
      </c>
      <c r="K831" s="20" t="s">
        <v>112</v>
      </c>
      <c r="L831" s="19"/>
    </row>
    <row r="832" spans="1:12" s="31" customFormat="1" ht="178.5">
      <c r="A832" s="37" t="s">
        <v>1794</v>
      </c>
      <c r="B832" s="30" t="s">
        <v>1612</v>
      </c>
      <c r="C832" s="20" t="s">
        <v>841</v>
      </c>
      <c r="D832" s="20" t="s">
        <v>2153</v>
      </c>
      <c r="E832" s="20" t="s">
        <v>40</v>
      </c>
      <c r="F832" s="184">
        <v>1</v>
      </c>
      <c r="G832" s="184"/>
      <c r="H832" s="184">
        <v>268000</v>
      </c>
      <c r="I832" s="25">
        <f t="shared" si="33"/>
        <v>300160</v>
      </c>
      <c r="J832" s="20" t="s">
        <v>1786</v>
      </c>
      <c r="K832" s="20" t="s">
        <v>112</v>
      </c>
      <c r="L832" s="19"/>
    </row>
    <row r="833" spans="1:12" s="31" customFormat="1" ht="216.75">
      <c r="A833" s="37" t="s">
        <v>1795</v>
      </c>
      <c r="B833" s="30" t="s">
        <v>1607</v>
      </c>
      <c r="C833" s="20" t="s">
        <v>841</v>
      </c>
      <c r="D833" s="20" t="s">
        <v>2108</v>
      </c>
      <c r="E833" s="20" t="s">
        <v>40</v>
      </c>
      <c r="F833" s="184">
        <v>1</v>
      </c>
      <c r="G833" s="184"/>
      <c r="H833" s="184">
        <v>551900</v>
      </c>
      <c r="I833" s="25">
        <f t="shared" si="33"/>
        <v>618128.00000000012</v>
      </c>
      <c r="J833" s="20" t="s">
        <v>1786</v>
      </c>
      <c r="K833" s="20" t="s">
        <v>112</v>
      </c>
      <c r="L833" s="19"/>
    </row>
    <row r="834" spans="1:12" s="31" customFormat="1" ht="204">
      <c r="A834" s="37" t="s">
        <v>1796</v>
      </c>
      <c r="B834" s="30" t="s">
        <v>1613</v>
      </c>
      <c r="C834" s="20" t="s">
        <v>841</v>
      </c>
      <c r="D834" s="20" t="s">
        <v>2109</v>
      </c>
      <c r="E834" s="20" t="s">
        <v>40</v>
      </c>
      <c r="F834" s="184">
        <v>1</v>
      </c>
      <c r="G834" s="184"/>
      <c r="H834" s="184">
        <v>179500</v>
      </c>
      <c r="I834" s="25">
        <f t="shared" si="33"/>
        <v>201040.00000000003</v>
      </c>
      <c r="J834" s="20" t="s">
        <v>1786</v>
      </c>
      <c r="K834" s="20" t="s">
        <v>112</v>
      </c>
      <c r="L834" s="19"/>
    </row>
    <row r="835" spans="1:12" s="31" customFormat="1" ht="191.25">
      <c r="A835" s="37" t="s">
        <v>1797</v>
      </c>
      <c r="B835" s="30" t="s">
        <v>1614</v>
      </c>
      <c r="C835" s="20" t="s">
        <v>841</v>
      </c>
      <c r="D835" s="20" t="s">
        <v>2154</v>
      </c>
      <c r="E835" s="20" t="s">
        <v>40</v>
      </c>
      <c r="F835" s="184">
        <v>1</v>
      </c>
      <c r="G835" s="184"/>
      <c r="H835" s="184">
        <v>1245000</v>
      </c>
      <c r="I835" s="25">
        <f t="shared" si="33"/>
        <v>1394400.0000000002</v>
      </c>
      <c r="J835" s="20" t="s">
        <v>1786</v>
      </c>
      <c r="K835" s="20" t="s">
        <v>112</v>
      </c>
      <c r="L835" s="19"/>
    </row>
    <row r="836" spans="1:12" s="31" customFormat="1" ht="191.25">
      <c r="A836" s="37" t="s">
        <v>1798</v>
      </c>
      <c r="B836" s="30" t="s">
        <v>1785</v>
      </c>
      <c r="C836" s="20" t="s">
        <v>841</v>
      </c>
      <c r="D836" s="20" t="s">
        <v>2110</v>
      </c>
      <c r="E836" s="20" t="s">
        <v>40</v>
      </c>
      <c r="F836" s="184">
        <v>1</v>
      </c>
      <c r="G836" s="184"/>
      <c r="H836" s="184">
        <v>1114000</v>
      </c>
      <c r="I836" s="25">
        <f t="shared" si="33"/>
        <v>1247680.0000000002</v>
      </c>
      <c r="J836" s="20" t="s">
        <v>1786</v>
      </c>
      <c r="K836" s="20" t="s">
        <v>112</v>
      </c>
      <c r="L836" s="19"/>
    </row>
    <row r="837" spans="1:12" s="31" customFormat="1" ht="178.5">
      <c r="A837" s="37" t="s">
        <v>1799</v>
      </c>
      <c r="B837" s="30" t="s">
        <v>1615</v>
      </c>
      <c r="C837" s="20" t="s">
        <v>841</v>
      </c>
      <c r="D837" s="20" t="s">
        <v>2111</v>
      </c>
      <c r="E837" s="20" t="s">
        <v>40</v>
      </c>
      <c r="F837" s="184">
        <v>1</v>
      </c>
      <c r="G837" s="184"/>
      <c r="H837" s="184">
        <v>704000</v>
      </c>
      <c r="I837" s="25">
        <f t="shared" si="33"/>
        <v>788480.00000000012</v>
      </c>
      <c r="J837" s="20" t="s">
        <v>1786</v>
      </c>
      <c r="K837" s="20" t="s">
        <v>112</v>
      </c>
      <c r="L837" s="19"/>
    </row>
    <row r="838" spans="1:12" s="31" customFormat="1" ht="89.25">
      <c r="A838" s="95">
        <v>84</v>
      </c>
      <c r="B838" s="95" t="s">
        <v>2148</v>
      </c>
      <c r="C838" s="95" t="s">
        <v>841</v>
      </c>
      <c r="D838" s="95" t="s">
        <v>2155</v>
      </c>
      <c r="E838" s="95" t="s">
        <v>1970</v>
      </c>
      <c r="F838" s="184">
        <v>1</v>
      </c>
      <c r="G838" s="171"/>
      <c r="H838" s="184">
        <v>14601815.630000001</v>
      </c>
      <c r="I838" s="25">
        <f t="shared" si="33"/>
        <v>16354033.505600002</v>
      </c>
      <c r="J838" s="95" t="s">
        <v>2149</v>
      </c>
      <c r="K838" s="95" t="s">
        <v>112</v>
      </c>
      <c r="L838" s="19"/>
    </row>
    <row r="839" spans="1:12" s="31" customFormat="1" ht="255">
      <c r="A839" s="95">
        <v>85</v>
      </c>
      <c r="B839" s="95" t="s">
        <v>2244</v>
      </c>
      <c r="C839" s="95" t="s">
        <v>29</v>
      </c>
      <c r="D839" s="95" t="s">
        <v>2326</v>
      </c>
      <c r="E839" s="95" t="s">
        <v>1970</v>
      </c>
      <c r="F839" s="184">
        <v>1</v>
      </c>
      <c r="G839" s="170"/>
      <c r="H839" s="184">
        <v>1144000</v>
      </c>
      <c r="I839" s="25">
        <f t="shared" si="33"/>
        <v>1281280.0000000002</v>
      </c>
      <c r="J839" s="95" t="s">
        <v>115</v>
      </c>
      <c r="K839" s="95" t="s">
        <v>2243</v>
      </c>
      <c r="L839" s="19"/>
    </row>
    <row r="840" spans="1:12" s="31" customFormat="1" ht="153">
      <c r="A840" s="95">
        <v>86</v>
      </c>
      <c r="B840" s="95" t="s">
        <v>2328</v>
      </c>
      <c r="C840" s="95" t="s">
        <v>29</v>
      </c>
      <c r="D840" s="95" t="s">
        <v>2329</v>
      </c>
      <c r="E840" s="95" t="s">
        <v>1970</v>
      </c>
      <c r="F840" s="184">
        <v>1</v>
      </c>
      <c r="G840" s="170"/>
      <c r="H840" s="170">
        <v>3120270</v>
      </c>
      <c r="I840" s="25">
        <f t="shared" si="33"/>
        <v>3494702.4000000004</v>
      </c>
      <c r="J840" s="95" t="s">
        <v>2330</v>
      </c>
      <c r="K840" s="95" t="s">
        <v>99</v>
      </c>
      <c r="L840" s="19"/>
    </row>
    <row r="841" spans="1:12" s="31" customFormat="1" ht="89.25">
      <c r="A841" s="20">
        <v>87</v>
      </c>
      <c r="B841" s="95" t="s">
        <v>1098</v>
      </c>
      <c r="C841" s="95" t="s">
        <v>29</v>
      </c>
      <c r="D841" s="95" t="s">
        <v>2703</v>
      </c>
      <c r="E841" s="95" t="s">
        <v>1970</v>
      </c>
      <c r="F841" s="100"/>
      <c r="G841" s="95"/>
      <c r="H841" s="109"/>
      <c r="I841" s="76"/>
      <c r="J841" s="95" t="s">
        <v>2704</v>
      </c>
      <c r="K841" s="95" t="s">
        <v>262</v>
      </c>
      <c r="L841" s="95"/>
    </row>
    <row r="842" spans="1:12" s="31" customFormat="1" ht="242.25">
      <c r="A842" s="95">
        <v>88</v>
      </c>
      <c r="B842" s="95" t="s">
        <v>2335</v>
      </c>
      <c r="C842" s="95" t="s">
        <v>29</v>
      </c>
      <c r="D842" s="95" t="s">
        <v>2336</v>
      </c>
      <c r="E842" s="95" t="s">
        <v>40</v>
      </c>
      <c r="F842" s="184">
        <v>1</v>
      </c>
      <c r="G842" s="170"/>
      <c r="H842" s="25">
        <v>1719955.36</v>
      </c>
      <c r="I842" s="25">
        <f t="shared" si="33"/>
        <v>1926350.0032000004</v>
      </c>
      <c r="J842" s="95" t="s">
        <v>840</v>
      </c>
      <c r="K842" s="101" t="s">
        <v>1441</v>
      </c>
      <c r="L842" s="19"/>
    </row>
    <row r="843" spans="1:12" s="31" customFormat="1" ht="216.75">
      <c r="A843" s="20">
        <v>89</v>
      </c>
      <c r="B843" s="95" t="s">
        <v>2337</v>
      </c>
      <c r="C843" s="95" t="s">
        <v>29</v>
      </c>
      <c r="D843" s="95" t="s">
        <v>2338</v>
      </c>
      <c r="E843" s="95" t="s">
        <v>40</v>
      </c>
      <c r="F843" s="184">
        <v>1</v>
      </c>
      <c r="G843" s="170"/>
      <c r="H843" s="25">
        <v>1345000</v>
      </c>
      <c r="I843" s="25">
        <f t="shared" si="33"/>
        <v>1506400.0000000002</v>
      </c>
      <c r="J843" s="95" t="s">
        <v>840</v>
      </c>
      <c r="K843" s="101" t="s">
        <v>1441</v>
      </c>
      <c r="L843" s="19"/>
    </row>
    <row r="844" spans="1:12" s="31" customFormat="1" ht="82.5" customHeight="1">
      <c r="A844" s="20">
        <v>90</v>
      </c>
      <c r="B844" s="95" t="s">
        <v>3070</v>
      </c>
      <c r="C844" s="95" t="s">
        <v>29</v>
      </c>
      <c r="D844" s="95" t="s">
        <v>3071</v>
      </c>
      <c r="E844" s="95" t="s">
        <v>40</v>
      </c>
      <c r="F844" s="184">
        <v>1</v>
      </c>
      <c r="G844" s="170"/>
      <c r="H844" s="25">
        <v>1410000</v>
      </c>
      <c r="I844" s="25">
        <f t="shared" si="33"/>
        <v>1579200.0000000002</v>
      </c>
      <c r="J844" s="95" t="s">
        <v>1042</v>
      </c>
      <c r="K844" s="101" t="s">
        <v>1441</v>
      </c>
      <c r="L844" s="19"/>
    </row>
    <row r="845" spans="1:12" s="31" customFormat="1" ht="285.75" customHeight="1">
      <c r="A845" s="20">
        <v>91</v>
      </c>
      <c r="B845" s="113" t="s">
        <v>3072</v>
      </c>
      <c r="C845" s="113" t="s">
        <v>29</v>
      </c>
      <c r="D845" s="113" t="s">
        <v>3073</v>
      </c>
      <c r="E845" s="113" t="s">
        <v>40</v>
      </c>
      <c r="F845" s="208">
        <v>1</v>
      </c>
      <c r="G845" s="209"/>
      <c r="H845" s="210">
        <v>720000</v>
      </c>
      <c r="I845" s="210">
        <f t="shared" si="33"/>
        <v>806400.00000000012</v>
      </c>
      <c r="J845" s="113" t="s">
        <v>103</v>
      </c>
      <c r="K845" s="151" t="s">
        <v>1441</v>
      </c>
      <c r="L845" s="19"/>
    </row>
    <row r="846" spans="1:12" s="31" customFormat="1" ht="71.25" customHeight="1">
      <c r="A846" s="207">
        <v>92</v>
      </c>
      <c r="B846" s="101" t="s">
        <v>3084</v>
      </c>
      <c r="C846" s="101" t="s">
        <v>29</v>
      </c>
      <c r="D846" s="101" t="s">
        <v>3085</v>
      </c>
      <c r="E846" s="101" t="s">
        <v>40</v>
      </c>
      <c r="F846" s="184">
        <v>1</v>
      </c>
      <c r="G846" s="214"/>
      <c r="H846" s="109">
        <v>30000</v>
      </c>
      <c r="I846" s="109">
        <v>33600</v>
      </c>
      <c r="J846" s="101" t="s">
        <v>3086</v>
      </c>
      <c r="K846" s="101" t="s">
        <v>3087</v>
      </c>
      <c r="L846" s="19"/>
    </row>
    <row r="847" spans="1:12" s="31" customFormat="1" ht="409.6" customHeight="1">
      <c r="A847" s="207">
        <v>93</v>
      </c>
      <c r="B847" s="217" t="s">
        <v>3093</v>
      </c>
      <c r="C847" s="101" t="s">
        <v>29</v>
      </c>
      <c r="D847" s="217" t="s">
        <v>3094</v>
      </c>
      <c r="E847" s="101" t="s">
        <v>40</v>
      </c>
      <c r="F847" s="184">
        <v>1</v>
      </c>
      <c r="G847" s="218"/>
      <c r="H847" s="111">
        <v>696429</v>
      </c>
      <c r="I847" s="111">
        <v>696429</v>
      </c>
      <c r="J847" s="217" t="s">
        <v>3095</v>
      </c>
      <c r="K847" s="101" t="s">
        <v>1441</v>
      </c>
      <c r="L847" s="19" t="s">
        <v>2888</v>
      </c>
    </row>
    <row r="848" spans="1:12">
      <c r="A848" s="221" t="s">
        <v>851</v>
      </c>
      <c r="B848" s="225"/>
      <c r="C848" s="225"/>
      <c r="D848" s="106"/>
      <c r="E848" s="106"/>
      <c r="F848" s="25"/>
      <c r="G848" s="211"/>
      <c r="H848" s="212">
        <f>SUM(H755:H847)</f>
        <v>257080055.27999997</v>
      </c>
      <c r="I848" s="212">
        <f>SUM(I755:I847)</f>
        <v>287846090.43360001</v>
      </c>
      <c r="J848" s="213"/>
      <c r="K848" s="213"/>
      <c r="L848" s="19"/>
    </row>
    <row r="849" spans="1:12">
      <c r="A849" s="221" t="s">
        <v>14</v>
      </c>
      <c r="B849" s="221"/>
      <c r="C849" s="221"/>
      <c r="D849" s="19"/>
      <c r="E849" s="19"/>
      <c r="F849" s="25"/>
      <c r="G849" s="25"/>
      <c r="H849" s="9">
        <f>H848+H753+H743</f>
        <v>891298579.61151433</v>
      </c>
      <c r="I849" s="9">
        <f>I848+I753+I743</f>
        <v>998170837.68489563</v>
      </c>
      <c r="J849" s="39"/>
      <c r="K849" s="39"/>
      <c r="L849" s="19"/>
    </row>
    <row r="850" spans="1:12">
      <c r="A850" s="221" t="s">
        <v>17</v>
      </c>
      <c r="B850" s="221"/>
      <c r="C850" s="221"/>
      <c r="D850" s="221"/>
      <c r="E850" s="221"/>
      <c r="F850" s="221"/>
      <c r="G850" s="221"/>
      <c r="H850" s="221"/>
      <c r="I850" s="221"/>
      <c r="J850" s="221"/>
      <c r="K850" s="221"/>
      <c r="L850" s="19"/>
    </row>
    <row r="851" spans="1:12" s="36" customFormat="1">
      <c r="A851" s="222" t="s">
        <v>16</v>
      </c>
      <c r="B851" s="222"/>
      <c r="C851" s="222"/>
      <c r="D851" s="222"/>
      <c r="E851" s="222"/>
      <c r="F851" s="222"/>
      <c r="G851" s="222"/>
      <c r="H851" s="222"/>
      <c r="I851" s="222"/>
      <c r="J851" s="222"/>
      <c r="K851" s="35"/>
      <c r="L851" s="38"/>
    </row>
    <row r="852" spans="1:12" s="23" customFormat="1" ht="102">
      <c r="A852" s="37">
        <v>1</v>
      </c>
      <c r="B852" s="20" t="s">
        <v>81</v>
      </c>
      <c r="C852" s="41" t="s">
        <v>1471</v>
      </c>
      <c r="D852" s="20" t="s">
        <v>27</v>
      </c>
      <c r="E852" s="20" t="s">
        <v>842</v>
      </c>
      <c r="F852" s="25">
        <v>616000</v>
      </c>
      <c r="G852" s="25">
        <v>88</v>
      </c>
      <c r="H852" s="25">
        <f>F852*G852</f>
        <v>54208000</v>
      </c>
      <c r="I852" s="25">
        <f>H852*1.12</f>
        <v>60712960.000000007</v>
      </c>
      <c r="J852" s="184" t="s">
        <v>858</v>
      </c>
      <c r="K852" s="184" t="s">
        <v>26</v>
      </c>
      <c r="L852" s="186"/>
    </row>
    <row r="853" spans="1:12" s="36" customFormat="1" ht="63.75">
      <c r="A853" s="37">
        <v>2</v>
      </c>
      <c r="B853" s="41" t="s">
        <v>33</v>
      </c>
      <c r="C853" s="41" t="s">
        <v>1468</v>
      </c>
      <c r="D853" s="41" t="s">
        <v>34</v>
      </c>
      <c r="E853" s="41" t="s">
        <v>35</v>
      </c>
      <c r="F853" s="25">
        <v>11028000</v>
      </c>
      <c r="G853" s="25">
        <v>11.23</v>
      </c>
      <c r="H853" s="25">
        <f t="shared" ref="H853:H873" si="34">F853*G853</f>
        <v>123844440</v>
      </c>
      <c r="I853" s="25">
        <f t="shared" ref="I853:I873" si="35">H853*1.12</f>
        <v>138705772.80000001</v>
      </c>
      <c r="J853" s="41" t="s">
        <v>859</v>
      </c>
      <c r="K853" s="41" t="s">
        <v>26</v>
      </c>
      <c r="L853" s="38"/>
    </row>
    <row r="854" spans="1:12" s="36" customFormat="1" ht="63.75">
      <c r="A854" s="37">
        <v>3</v>
      </c>
      <c r="B854" s="41" t="s">
        <v>86</v>
      </c>
      <c r="C854" s="41" t="s">
        <v>1468</v>
      </c>
      <c r="D854" s="41" t="s">
        <v>34</v>
      </c>
      <c r="E854" s="41" t="s">
        <v>35</v>
      </c>
      <c r="F854" s="25">
        <v>96000</v>
      </c>
      <c r="G854" s="25">
        <v>11.23</v>
      </c>
      <c r="H854" s="25">
        <f t="shared" si="34"/>
        <v>1078080</v>
      </c>
      <c r="I854" s="25">
        <f t="shared" si="35"/>
        <v>1207449.6000000001</v>
      </c>
      <c r="J854" s="41" t="s">
        <v>859</v>
      </c>
      <c r="K854" s="41" t="s">
        <v>37</v>
      </c>
      <c r="L854" s="38"/>
    </row>
    <row r="855" spans="1:12" s="36" customFormat="1" ht="63.75">
      <c r="A855" s="37">
        <v>4</v>
      </c>
      <c r="B855" s="20" t="s">
        <v>36</v>
      </c>
      <c r="C855" s="41" t="s">
        <v>1468</v>
      </c>
      <c r="D855" s="41" t="s">
        <v>34</v>
      </c>
      <c r="E855" s="41" t="s">
        <v>35</v>
      </c>
      <c r="F855" s="25">
        <v>100000</v>
      </c>
      <c r="G855" s="25">
        <v>11.23</v>
      </c>
      <c r="H855" s="25">
        <f t="shared" si="34"/>
        <v>1123000</v>
      </c>
      <c r="I855" s="25">
        <f t="shared" si="35"/>
        <v>1257760.0000000002</v>
      </c>
      <c r="J855" s="41" t="s">
        <v>859</v>
      </c>
      <c r="K855" s="20" t="s">
        <v>38</v>
      </c>
      <c r="L855" s="38"/>
    </row>
    <row r="856" spans="1:12" s="36" customFormat="1" ht="76.5">
      <c r="A856" s="37">
        <v>5</v>
      </c>
      <c r="B856" s="20" t="s">
        <v>1439</v>
      </c>
      <c r="C856" s="41" t="s">
        <v>1467</v>
      </c>
      <c r="D856" s="41" t="s">
        <v>1443</v>
      </c>
      <c r="E856" s="19" t="s">
        <v>1590</v>
      </c>
      <c r="F856" s="25">
        <v>1</v>
      </c>
      <c r="G856" s="25">
        <v>110000</v>
      </c>
      <c r="H856" s="25">
        <f t="shared" si="34"/>
        <v>110000</v>
      </c>
      <c r="I856" s="25">
        <f t="shared" si="35"/>
        <v>123200.00000000001</v>
      </c>
      <c r="J856" s="41" t="s">
        <v>1440</v>
      </c>
      <c r="K856" s="20" t="s">
        <v>1441</v>
      </c>
      <c r="L856" s="38"/>
    </row>
    <row r="857" spans="1:12" s="36" customFormat="1" ht="63.75">
      <c r="A857" s="37">
        <v>6</v>
      </c>
      <c r="B857" s="95" t="s">
        <v>1453</v>
      </c>
      <c r="C857" s="41" t="s">
        <v>1466</v>
      </c>
      <c r="D857" s="95" t="s">
        <v>1454</v>
      </c>
      <c r="E857" s="19" t="s">
        <v>1590</v>
      </c>
      <c r="F857" s="25">
        <v>50</v>
      </c>
      <c r="G857" s="25">
        <v>1600</v>
      </c>
      <c r="H857" s="25">
        <f t="shared" si="34"/>
        <v>80000</v>
      </c>
      <c r="I857" s="25">
        <f t="shared" si="35"/>
        <v>89600.000000000015</v>
      </c>
      <c r="J857" s="95" t="s">
        <v>1502</v>
      </c>
      <c r="K857" s="95" t="s">
        <v>26</v>
      </c>
      <c r="L857" s="38"/>
    </row>
    <row r="858" spans="1:12" s="36" customFormat="1" ht="63.75">
      <c r="A858" s="37">
        <v>7</v>
      </c>
      <c r="B858" s="95" t="s">
        <v>1455</v>
      </c>
      <c r="C858" s="41" t="s">
        <v>1466</v>
      </c>
      <c r="D858" s="95" t="s">
        <v>1500</v>
      </c>
      <c r="E858" s="19" t="s">
        <v>1590</v>
      </c>
      <c r="F858" s="25">
        <v>50</v>
      </c>
      <c r="G858" s="25">
        <v>350</v>
      </c>
      <c r="H858" s="25">
        <f t="shared" si="34"/>
        <v>17500</v>
      </c>
      <c r="I858" s="25">
        <f t="shared" si="35"/>
        <v>19600.000000000004</v>
      </c>
      <c r="J858" s="95" t="s">
        <v>1502</v>
      </c>
      <c r="K858" s="95" t="s">
        <v>26</v>
      </c>
      <c r="L858" s="38"/>
    </row>
    <row r="859" spans="1:12" s="36" customFormat="1" ht="63.75">
      <c r="A859" s="37">
        <v>8</v>
      </c>
      <c r="B859" s="95" t="s">
        <v>1456</v>
      </c>
      <c r="C859" s="41" t="s">
        <v>1466</v>
      </c>
      <c r="D859" s="95" t="s">
        <v>1503</v>
      </c>
      <c r="E859" s="19" t="s">
        <v>1590</v>
      </c>
      <c r="F859" s="25">
        <v>50</v>
      </c>
      <c r="G859" s="25">
        <v>105.5</v>
      </c>
      <c r="H859" s="25">
        <f t="shared" si="34"/>
        <v>5275</v>
      </c>
      <c r="I859" s="25">
        <f t="shared" si="35"/>
        <v>5908.0000000000009</v>
      </c>
      <c r="J859" s="95" t="s">
        <v>1502</v>
      </c>
      <c r="K859" s="95" t="s">
        <v>26</v>
      </c>
      <c r="L859" s="38"/>
    </row>
    <row r="860" spans="1:12" s="36" customFormat="1" ht="63.75">
      <c r="A860" s="37">
        <v>9</v>
      </c>
      <c r="B860" s="95" t="s">
        <v>1457</v>
      </c>
      <c r="C860" s="41" t="s">
        <v>1466</v>
      </c>
      <c r="D860" s="95" t="s">
        <v>1458</v>
      </c>
      <c r="E860" s="19" t="s">
        <v>1590</v>
      </c>
      <c r="F860" s="25">
        <v>100</v>
      </c>
      <c r="G860" s="25">
        <v>1350</v>
      </c>
      <c r="H860" s="25">
        <f t="shared" si="34"/>
        <v>135000</v>
      </c>
      <c r="I860" s="25">
        <f t="shared" si="35"/>
        <v>151200</v>
      </c>
      <c r="J860" s="95" t="s">
        <v>2162</v>
      </c>
      <c r="K860" s="95" t="s">
        <v>26</v>
      </c>
      <c r="L860" s="38"/>
    </row>
    <row r="861" spans="1:12" s="36" customFormat="1" ht="63.75">
      <c r="A861" s="37">
        <v>10</v>
      </c>
      <c r="B861" s="95" t="s">
        <v>1459</v>
      </c>
      <c r="C861" s="41" t="s">
        <v>1466</v>
      </c>
      <c r="D861" s="95" t="s">
        <v>1460</v>
      </c>
      <c r="E861" s="19" t="s">
        <v>1590</v>
      </c>
      <c r="F861" s="25">
        <v>50</v>
      </c>
      <c r="G861" s="25">
        <v>280</v>
      </c>
      <c r="H861" s="25">
        <f t="shared" si="34"/>
        <v>14000</v>
      </c>
      <c r="I861" s="25">
        <f t="shared" si="35"/>
        <v>15680.000000000002</v>
      </c>
      <c r="J861" s="95" t="s">
        <v>1502</v>
      </c>
      <c r="K861" s="95" t="s">
        <v>26</v>
      </c>
      <c r="L861" s="38"/>
    </row>
    <row r="862" spans="1:12" s="36" customFormat="1" ht="63.75">
      <c r="A862" s="37">
        <v>11</v>
      </c>
      <c r="B862" s="95" t="s">
        <v>1461</v>
      </c>
      <c r="C862" s="41" t="s">
        <v>1466</v>
      </c>
      <c r="D862" s="95" t="s">
        <v>1465</v>
      </c>
      <c r="E862" s="19" t="s">
        <v>1590</v>
      </c>
      <c r="F862" s="25">
        <v>50</v>
      </c>
      <c r="G862" s="25">
        <v>520</v>
      </c>
      <c r="H862" s="25">
        <f t="shared" si="34"/>
        <v>26000</v>
      </c>
      <c r="I862" s="25">
        <f t="shared" si="35"/>
        <v>29120.000000000004</v>
      </c>
      <c r="J862" s="95" t="s">
        <v>1502</v>
      </c>
      <c r="K862" s="95" t="s">
        <v>26</v>
      </c>
      <c r="L862" s="38"/>
    </row>
    <row r="863" spans="1:12" s="36" customFormat="1" ht="89.25">
      <c r="A863" s="37">
        <v>12</v>
      </c>
      <c r="B863" s="95" t="s">
        <v>1504</v>
      </c>
      <c r="C863" s="41" t="s">
        <v>1466</v>
      </c>
      <c r="D863" s="95" t="s">
        <v>1462</v>
      </c>
      <c r="E863" s="19" t="s">
        <v>1590</v>
      </c>
      <c r="F863" s="25">
        <v>50</v>
      </c>
      <c r="G863" s="25">
        <v>300</v>
      </c>
      <c r="H863" s="25">
        <f t="shared" si="34"/>
        <v>15000</v>
      </c>
      <c r="I863" s="25">
        <f t="shared" si="35"/>
        <v>16800</v>
      </c>
      <c r="J863" s="95" t="s">
        <v>1502</v>
      </c>
      <c r="K863" s="95" t="s">
        <v>26</v>
      </c>
      <c r="L863" s="38"/>
    </row>
    <row r="864" spans="1:12" s="36" customFormat="1" ht="63.75">
      <c r="A864" s="37">
        <v>13</v>
      </c>
      <c r="B864" s="95" t="s">
        <v>1463</v>
      </c>
      <c r="C864" s="41" t="s">
        <v>1466</v>
      </c>
      <c r="D864" s="95" t="s">
        <v>1464</v>
      </c>
      <c r="E864" s="19" t="s">
        <v>1590</v>
      </c>
      <c r="F864" s="25">
        <v>50</v>
      </c>
      <c r="G864" s="25">
        <v>1350</v>
      </c>
      <c r="H864" s="25">
        <f t="shared" si="34"/>
        <v>67500</v>
      </c>
      <c r="I864" s="25">
        <f t="shared" si="35"/>
        <v>75600</v>
      </c>
      <c r="J864" s="95" t="s">
        <v>1502</v>
      </c>
      <c r="K864" s="95" t="s">
        <v>26</v>
      </c>
      <c r="L864" s="38"/>
    </row>
    <row r="865" spans="1:12" s="36" customFormat="1" ht="76.5">
      <c r="A865" s="37">
        <v>14</v>
      </c>
      <c r="B865" s="101" t="s">
        <v>1456</v>
      </c>
      <c r="C865" s="41" t="s">
        <v>1466</v>
      </c>
      <c r="D865" s="95" t="s">
        <v>1730</v>
      </c>
      <c r="E865" s="19" t="s">
        <v>1590</v>
      </c>
      <c r="F865" s="25">
        <v>450</v>
      </c>
      <c r="G865" s="25">
        <v>160.5</v>
      </c>
      <c r="H865" s="25">
        <f t="shared" si="34"/>
        <v>72225</v>
      </c>
      <c r="I865" s="25">
        <f t="shared" si="35"/>
        <v>80892.000000000015</v>
      </c>
      <c r="J865" s="95" t="s">
        <v>1689</v>
      </c>
      <c r="K865" s="101" t="s">
        <v>1441</v>
      </c>
      <c r="L865" s="38"/>
    </row>
    <row r="866" spans="1:12" s="36" customFormat="1" ht="63.75">
      <c r="A866" s="37">
        <v>15</v>
      </c>
      <c r="B866" s="101" t="s">
        <v>1455</v>
      </c>
      <c r="C866" s="41" t="s">
        <v>1466</v>
      </c>
      <c r="D866" s="95" t="s">
        <v>1690</v>
      </c>
      <c r="E866" s="19" t="s">
        <v>1590</v>
      </c>
      <c r="F866" s="25">
        <v>450</v>
      </c>
      <c r="G866" s="25">
        <v>312</v>
      </c>
      <c r="H866" s="25">
        <f t="shared" si="34"/>
        <v>140400</v>
      </c>
      <c r="I866" s="25">
        <f t="shared" si="35"/>
        <v>157248.00000000003</v>
      </c>
      <c r="J866" s="95" t="s">
        <v>1689</v>
      </c>
      <c r="K866" s="101" t="s">
        <v>1441</v>
      </c>
      <c r="L866" s="38"/>
    </row>
    <row r="867" spans="1:12" s="31" customFormat="1" ht="63.75">
      <c r="A867" s="37">
        <v>16</v>
      </c>
      <c r="B867" s="20" t="s">
        <v>1834</v>
      </c>
      <c r="C867" s="41" t="s">
        <v>2008</v>
      </c>
      <c r="D867" s="19" t="s">
        <v>1861</v>
      </c>
      <c r="E867" s="20" t="s">
        <v>1590</v>
      </c>
      <c r="F867" s="25">
        <v>3</v>
      </c>
      <c r="G867" s="184">
        <v>35000</v>
      </c>
      <c r="H867" s="25">
        <f t="shared" si="34"/>
        <v>105000</v>
      </c>
      <c r="I867" s="25">
        <f t="shared" si="35"/>
        <v>117600.00000000001</v>
      </c>
      <c r="J867" s="20" t="s">
        <v>1248</v>
      </c>
      <c r="K867" s="20" t="s">
        <v>1441</v>
      </c>
      <c r="L867" s="19"/>
    </row>
    <row r="868" spans="1:12" s="29" customFormat="1" ht="63.75">
      <c r="A868" s="37">
        <v>17</v>
      </c>
      <c r="B868" s="101" t="s">
        <v>1834</v>
      </c>
      <c r="C868" s="41" t="s">
        <v>2008</v>
      </c>
      <c r="D868" s="101" t="s">
        <v>2005</v>
      </c>
      <c r="E868" s="101" t="s">
        <v>1590</v>
      </c>
      <c r="F868" s="25">
        <v>1</v>
      </c>
      <c r="G868" s="170">
        <v>30000</v>
      </c>
      <c r="H868" s="25">
        <f t="shared" si="34"/>
        <v>30000</v>
      </c>
      <c r="I868" s="25">
        <f t="shared" si="35"/>
        <v>33600</v>
      </c>
      <c r="J868" s="95" t="s">
        <v>106</v>
      </c>
      <c r="K868" s="101" t="s">
        <v>1441</v>
      </c>
      <c r="L868" s="19"/>
    </row>
    <row r="869" spans="1:12" s="29" customFormat="1" ht="76.5">
      <c r="A869" s="37">
        <v>18</v>
      </c>
      <c r="B869" s="20" t="s">
        <v>2518</v>
      </c>
      <c r="C869" s="20" t="s">
        <v>2509</v>
      </c>
      <c r="D869" s="20" t="s">
        <v>2519</v>
      </c>
      <c r="E869" s="20" t="s">
        <v>2510</v>
      </c>
      <c r="F869" s="184">
        <v>200</v>
      </c>
      <c r="G869" s="184">
        <v>980</v>
      </c>
      <c r="H869" s="25">
        <f t="shared" si="34"/>
        <v>196000</v>
      </c>
      <c r="I869" s="25">
        <f t="shared" si="35"/>
        <v>219520.00000000003</v>
      </c>
      <c r="J869" s="20" t="s">
        <v>2508</v>
      </c>
      <c r="K869" s="20" t="s">
        <v>26</v>
      </c>
      <c r="L869" s="19"/>
    </row>
    <row r="870" spans="1:12" s="29" customFormat="1" ht="76.5">
      <c r="A870" s="37">
        <v>19</v>
      </c>
      <c r="B870" s="20" t="s">
        <v>2511</v>
      </c>
      <c r="C870" s="20" t="s">
        <v>2509</v>
      </c>
      <c r="D870" s="20" t="s">
        <v>2512</v>
      </c>
      <c r="E870" s="20" t="s">
        <v>2510</v>
      </c>
      <c r="F870" s="184">
        <v>200</v>
      </c>
      <c r="G870" s="184">
        <v>200</v>
      </c>
      <c r="H870" s="25">
        <f t="shared" si="34"/>
        <v>40000</v>
      </c>
      <c r="I870" s="25">
        <f t="shared" si="35"/>
        <v>44800.000000000007</v>
      </c>
      <c r="J870" s="20" t="s">
        <v>855</v>
      </c>
      <c r="K870" s="20" t="s">
        <v>26</v>
      </c>
      <c r="L870" s="19"/>
    </row>
    <row r="871" spans="1:12" s="29" customFormat="1" ht="76.5">
      <c r="A871" s="37">
        <v>20</v>
      </c>
      <c r="B871" s="20" t="s">
        <v>2513</v>
      </c>
      <c r="C871" s="20" t="s">
        <v>2509</v>
      </c>
      <c r="D871" s="20" t="s">
        <v>2514</v>
      </c>
      <c r="E871" s="20" t="s">
        <v>2510</v>
      </c>
      <c r="F871" s="184">
        <v>200</v>
      </c>
      <c r="G871" s="184">
        <v>190</v>
      </c>
      <c r="H871" s="25">
        <f t="shared" si="34"/>
        <v>38000</v>
      </c>
      <c r="I871" s="25">
        <f t="shared" si="35"/>
        <v>42560.000000000007</v>
      </c>
      <c r="J871" s="20" t="s">
        <v>2515</v>
      </c>
      <c r="K871" s="20" t="s">
        <v>26</v>
      </c>
      <c r="L871" s="19"/>
    </row>
    <row r="872" spans="1:12" s="29" customFormat="1" ht="76.5">
      <c r="A872" s="37">
        <v>21</v>
      </c>
      <c r="B872" s="20" t="s">
        <v>2516</v>
      </c>
      <c r="C872" s="20" t="s">
        <v>2509</v>
      </c>
      <c r="D872" s="20" t="s">
        <v>2517</v>
      </c>
      <c r="E872" s="20" t="s">
        <v>2510</v>
      </c>
      <c r="F872" s="184">
        <v>200</v>
      </c>
      <c r="G872" s="184">
        <v>560</v>
      </c>
      <c r="H872" s="25">
        <f t="shared" si="34"/>
        <v>112000</v>
      </c>
      <c r="I872" s="25">
        <f t="shared" si="35"/>
        <v>125440.00000000001</v>
      </c>
      <c r="J872" s="20" t="s">
        <v>2515</v>
      </c>
      <c r="K872" s="20" t="s">
        <v>26</v>
      </c>
      <c r="L872" s="19"/>
    </row>
    <row r="873" spans="1:12" s="29" customFormat="1" ht="76.5">
      <c r="A873" s="37" t="s">
        <v>267</v>
      </c>
      <c r="B873" s="20" t="s">
        <v>2520</v>
      </c>
      <c r="C873" s="20" t="s">
        <v>2509</v>
      </c>
      <c r="D873" s="20" t="s">
        <v>2521</v>
      </c>
      <c r="E873" s="20" t="s">
        <v>2510</v>
      </c>
      <c r="F873" s="184">
        <v>200</v>
      </c>
      <c r="G873" s="184">
        <v>440</v>
      </c>
      <c r="H873" s="25">
        <f t="shared" si="34"/>
        <v>88000</v>
      </c>
      <c r="I873" s="25">
        <f t="shared" si="35"/>
        <v>98560.000000000015</v>
      </c>
      <c r="J873" s="20" t="s">
        <v>2515</v>
      </c>
      <c r="K873" s="20" t="s">
        <v>26</v>
      </c>
      <c r="L873" s="19"/>
    </row>
    <row r="874" spans="1:12">
      <c r="A874" s="221" t="s">
        <v>10</v>
      </c>
      <c r="B874" s="221"/>
      <c r="C874" s="221"/>
      <c r="D874" s="19"/>
      <c r="E874" s="19"/>
      <c r="F874" s="25"/>
      <c r="G874" s="25"/>
      <c r="H874" s="9">
        <f>SUM(H852:H872)</f>
        <v>181457420</v>
      </c>
      <c r="I874" s="9">
        <f>SUM(I852:I872)</f>
        <v>203232310.40000001</v>
      </c>
      <c r="J874" s="39"/>
      <c r="K874" s="39"/>
      <c r="L874" s="19"/>
    </row>
    <row r="875" spans="1:12" s="36" customFormat="1">
      <c r="A875" s="222" t="s">
        <v>11</v>
      </c>
      <c r="B875" s="222"/>
      <c r="C875" s="222"/>
      <c r="D875" s="222"/>
      <c r="E875" s="222"/>
      <c r="F875" s="222"/>
      <c r="G875" s="222"/>
      <c r="H875" s="222"/>
      <c r="I875" s="222"/>
      <c r="J875" s="222"/>
      <c r="K875" s="35"/>
      <c r="L875" s="38"/>
    </row>
    <row r="876" spans="1:12" ht="79.5" customHeight="1">
      <c r="A876" s="19">
        <v>1</v>
      </c>
      <c r="B876" s="95" t="s">
        <v>2072</v>
      </c>
      <c r="C876" s="95" t="s">
        <v>2079</v>
      </c>
      <c r="D876" s="95" t="s">
        <v>2073</v>
      </c>
      <c r="E876" s="101" t="s">
        <v>1112</v>
      </c>
      <c r="F876" s="25">
        <v>1</v>
      </c>
      <c r="G876" s="170"/>
      <c r="H876" s="170">
        <v>520361176.79000002</v>
      </c>
      <c r="I876" s="25">
        <f t="shared" ref="I876:I878" si="36">H876*1.12</f>
        <v>582804518.00480008</v>
      </c>
      <c r="J876" s="101" t="s">
        <v>2074</v>
      </c>
      <c r="K876" s="101" t="s">
        <v>1441</v>
      </c>
      <c r="L876" s="19"/>
    </row>
    <row r="877" spans="1:12" s="31" customFormat="1" ht="84" customHeight="1">
      <c r="A877" s="19">
        <v>2</v>
      </c>
      <c r="B877" s="95" t="s">
        <v>2694</v>
      </c>
      <c r="C877" s="95" t="s">
        <v>2695</v>
      </c>
      <c r="D877" s="101" t="s">
        <v>2696</v>
      </c>
      <c r="E877" s="95" t="s">
        <v>11</v>
      </c>
      <c r="F877" s="197">
        <v>1</v>
      </c>
      <c r="G877" s="197"/>
      <c r="H877" s="170">
        <v>14314675</v>
      </c>
      <c r="I877" s="25">
        <f t="shared" si="36"/>
        <v>16032436.000000002</v>
      </c>
      <c r="J877" s="95" t="s">
        <v>2697</v>
      </c>
      <c r="K877" s="95" t="s">
        <v>1441</v>
      </c>
      <c r="L877" s="19"/>
    </row>
    <row r="878" spans="1:12" s="31" customFormat="1" ht="89.25">
      <c r="A878" s="19">
        <v>3</v>
      </c>
      <c r="B878" s="95" t="s">
        <v>2698</v>
      </c>
      <c r="C878" s="95" t="s">
        <v>2699</v>
      </c>
      <c r="D878" s="101" t="s">
        <v>2700</v>
      </c>
      <c r="E878" s="95" t="s">
        <v>11</v>
      </c>
      <c r="F878" s="197">
        <v>1</v>
      </c>
      <c r="G878" s="197"/>
      <c r="H878" s="170">
        <v>25061401.02</v>
      </c>
      <c r="I878" s="25">
        <f t="shared" si="36"/>
        <v>28068769.142400004</v>
      </c>
      <c r="J878" s="95" t="s">
        <v>2697</v>
      </c>
      <c r="K878" s="95" t="s">
        <v>2701</v>
      </c>
      <c r="L878" s="19"/>
    </row>
    <row r="879" spans="1:12">
      <c r="A879" s="223" t="s">
        <v>12</v>
      </c>
      <c r="B879" s="223"/>
      <c r="C879" s="223"/>
      <c r="D879" s="38"/>
      <c r="E879" s="38"/>
      <c r="F879" s="25"/>
      <c r="G879" s="25"/>
      <c r="H879" s="9">
        <f>SUM(H876:H878)</f>
        <v>559737252.81000006</v>
      </c>
      <c r="I879" s="9">
        <f>SUM(I876:I878)</f>
        <v>626905723.14720011</v>
      </c>
      <c r="J879" s="39"/>
      <c r="K879" s="39"/>
      <c r="L879" s="19"/>
    </row>
    <row r="880" spans="1:12" s="36" customFormat="1">
      <c r="A880" s="223" t="s">
        <v>13</v>
      </c>
      <c r="B880" s="223"/>
      <c r="C880" s="223"/>
      <c r="D880" s="223"/>
      <c r="E880" s="223"/>
      <c r="F880" s="223"/>
      <c r="G880" s="223"/>
      <c r="H880" s="223"/>
      <c r="I880" s="223"/>
      <c r="J880" s="223"/>
      <c r="K880" s="35"/>
      <c r="L880" s="38"/>
    </row>
    <row r="881" spans="1:12" s="36" customFormat="1" ht="63.75">
      <c r="A881" s="37">
        <v>1</v>
      </c>
      <c r="B881" s="41" t="s">
        <v>25</v>
      </c>
      <c r="C881" s="41" t="s">
        <v>1469</v>
      </c>
      <c r="D881" s="41" t="s">
        <v>87</v>
      </c>
      <c r="E881" s="30" t="s">
        <v>40</v>
      </c>
      <c r="F881" s="25">
        <v>1</v>
      </c>
      <c r="G881" s="25"/>
      <c r="H881" s="25">
        <v>4300000</v>
      </c>
      <c r="I881" s="25">
        <f>H881*1.12</f>
        <v>4816000</v>
      </c>
      <c r="J881" s="41" t="s">
        <v>859</v>
      </c>
      <c r="K881" s="41" t="s">
        <v>26</v>
      </c>
      <c r="L881" s="38"/>
    </row>
    <row r="882" spans="1:12" s="36" customFormat="1" ht="63.75">
      <c r="A882" s="37">
        <v>2</v>
      </c>
      <c r="B882" s="41" t="s">
        <v>30</v>
      </c>
      <c r="C882" s="41" t="s">
        <v>1468</v>
      </c>
      <c r="D882" s="41" t="s">
        <v>30</v>
      </c>
      <c r="E882" s="41" t="s">
        <v>31</v>
      </c>
      <c r="F882" s="25">
        <v>125000</v>
      </c>
      <c r="G882" s="25">
        <v>112.163336</v>
      </c>
      <c r="H882" s="25">
        <f>G882*F882</f>
        <v>14020417</v>
      </c>
      <c r="I882" s="25">
        <f t="shared" ref="I882:I945" si="37">H882*1.12</f>
        <v>15702867.040000001</v>
      </c>
      <c r="J882" s="41" t="s">
        <v>859</v>
      </c>
      <c r="K882" s="41" t="s">
        <v>26</v>
      </c>
      <c r="L882" s="38"/>
    </row>
    <row r="883" spans="1:12" s="36" customFormat="1" ht="63.75">
      <c r="A883" s="37">
        <v>3</v>
      </c>
      <c r="B883" s="41" t="s">
        <v>32</v>
      </c>
      <c r="C883" s="41" t="s">
        <v>1468</v>
      </c>
      <c r="D883" s="41" t="s">
        <v>32</v>
      </c>
      <c r="E883" s="41" t="s">
        <v>31</v>
      </c>
      <c r="F883" s="25">
        <v>125000</v>
      </c>
      <c r="G883" s="25">
        <v>103.426664</v>
      </c>
      <c r="H883" s="25">
        <f>G883*F883</f>
        <v>12928333</v>
      </c>
      <c r="I883" s="25">
        <f t="shared" si="37"/>
        <v>14479732.960000001</v>
      </c>
      <c r="J883" s="41" t="s">
        <v>859</v>
      </c>
      <c r="K883" s="41" t="s">
        <v>26</v>
      </c>
      <c r="L883" s="38"/>
    </row>
    <row r="884" spans="1:12" s="36" customFormat="1" ht="63.75">
      <c r="A884" s="37">
        <v>4</v>
      </c>
      <c r="B884" s="30" t="s">
        <v>39</v>
      </c>
      <c r="C884" s="41" t="s">
        <v>1468</v>
      </c>
      <c r="D884" s="30" t="s">
        <v>39</v>
      </c>
      <c r="E884" s="30" t="s">
        <v>40</v>
      </c>
      <c r="F884" s="25">
        <v>1</v>
      </c>
      <c r="G884" s="25"/>
      <c r="H884" s="25">
        <v>184016</v>
      </c>
      <c r="I884" s="25">
        <f t="shared" si="37"/>
        <v>206097.92000000001</v>
      </c>
      <c r="J884" s="30" t="s">
        <v>41</v>
      </c>
      <c r="K884" s="30" t="s">
        <v>42</v>
      </c>
      <c r="L884" s="38"/>
    </row>
    <row r="885" spans="1:12" s="36" customFormat="1" ht="63.75">
      <c r="A885" s="37">
        <v>5</v>
      </c>
      <c r="B885" s="30" t="s">
        <v>43</v>
      </c>
      <c r="C885" s="41" t="s">
        <v>1468</v>
      </c>
      <c r="D885" s="30" t="s">
        <v>43</v>
      </c>
      <c r="E885" s="30" t="s">
        <v>40</v>
      </c>
      <c r="F885" s="25">
        <v>1</v>
      </c>
      <c r="G885" s="25"/>
      <c r="H885" s="25">
        <v>920764</v>
      </c>
      <c r="I885" s="25">
        <f t="shared" si="37"/>
        <v>1031255.68</v>
      </c>
      <c r="J885" s="30" t="s">
        <v>41</v>
      </c>
      <c r="K885" s="30" t="s">
        <v>42</v>
      </c>
      <c r="L885" s="38"/>
    </row>
    <row r="886" spans="1:12" s="36" customFormat="1" ht="63.75">
      <c r="A886" s="37">
        <v>6</v>
      </c>
      <c r="B886" s="30" t="s">
        <v>44</v>
      </c>
      <c r="C886" s="41" t="s">
        <v>1468</v>
      </c>
      <c r="D886" s="30" t="s">
        <v>44</v>
      </c>
      <c r="E886" s="30" t="s">
        <v>40</v>
      </c>
      <c r="F886" s="25">
        <v>1</v>
      </c>
      <c r="G886" s="25"/>
      <c r="H886" s="25">
        <v>69192</v>
      </c>
      <c r="I886" s="25">
        <f t="shared" si="37"/>
        <v>77495.040000000008</v>
      </c>
      <c r="J886" s="30" t="s">
        <v>41</v>
      </c>
      <c r="K886" s="30" t="s">
        <v>42</v>
      </c>
      <c r="L886" s="38"/>
    </row>
    <row r="887" spans="1:12" s="36" customFormat="1" ht="63.75">
      <c r="A887" s="37">
        <v>7</v>
      </c>
      <c r="B887" s="30" t="s">
        <v>45</v>
      </c>
      <c r="C887" s="41" t="s">
        <v>1468</v>
      </c>
      <c r="D887" s="30" t="s">
        <v>45</v>
      </c>
      <c r="E887" s="30" t="s">
        <v>40</v>
      </c>
      <c r="F887" s="25">
        <v>1</v>
      </c>
      <c r="G887" s="25"/>
      <c r="H887" s="25">
        <v>960000</v>
      </c>
      <c r="I887" s="25">
        <f t="shared" si="37"/>
        <v>1075200</v>
      </c>
      <c r="J887" s="30" t="s">
        <v>41</v>
      </c>
      <c r="K887" s="30" t="s">
        <v>42</v>
      </c>
      <c r="L887" s="38"/>
    </row>
    <row r="888" spans="1:12" s="36" customFormat="1" ht="63.75">
      <c r="A888" s="37">
        <v>8</v>
      </c>
      <c r="B888" s="30" t="s">
        <v>83</v>
      </c>
      <c r="C888" s="41" t="s">
        <v>1468</v>
      </c>
      <c r="D888" s="30" t="s">
        <v>83</v>
      </c>
      <c r="E888" s="30" t="s">
        <v>40</v>
      </c>
      <c r="F888" s="25">
        <v>1</v>
      </c>
      <c r="G888" s="25"/>
      <c r="H888" s="25">
        <v>4500326</v>
      </c>
      <c r="I888" s="25">
        <f t="shared" si="37"/>
        <v>5040365.12</v>
      </c>
      <c r="J888" s="30" t="s">
        <v>41</v>
      </c>
      <c r="K888" s="30" t="s">
        <v>42</v>
      </c>
      <c r="L888" s="38"/>
    </row>
    <row r="889" spans="1:12" s="36" customFormat="1" ht="63.75">
      <c r="A889" s="37">
        <v>9</v>
      </c>
      <c r="B889" s="30" t="s">
        <v>46</v>
      </c>
      <c r="C889" s="41" t="s">
        <v>1470</v>
      </c>
      <c r="D889" s="30" t="s">
        <v>46</v>
      </c>
      <c r="E889" s="30" t="s">
        <v>40</v>
      </c>
      <c r="F889" s="25">
        <v>1</v>
      </c>
      <c r="G889" s="25"/>
      <c r="H889" s="25">
        <v>462857</v>
      </c>
      <c r="I889" s="25">
        <f t="shared" si="37"/>
        <v>518399.84</v>
      </c>
      <c r="J889" s="30" t="s">
        <v>41</v>
      </c>
      <c r="K889" s="30" t="s">
        <v>42</v>
      </c>
      <c r="L889" s="38"/>
    </row>
    <row r="890" spans="1:12" s="36" customFormat="1" ht="63.75">
      <c r="A890" s="37">
        <v>10</v>
      </c>
      <c r="B890" s="30" t="s">
        <v>47</v>
      </c>
      <c r="C890" s="41" t="s">
        <v>1470</v>
      </c>
      <c r="D890" s="30" t="s">
        <v>47</v>
      </c>
      <c r="E890" s="30" t="s">
        <v>40</v>
      </c>
      <c r="F890" s="25">
        <v>1</v>
      </c>
      <c r="G890" s="25"/>
      <c r="H890" s="25">
        <v>644571</v>
      </c>
      <c r="I890" s="25">
        <f t="shared" si="37"/>
        <v>721919.52</v>
      </c>
      <c r="J890" s="30" t="s">
        <v>41</v>
      </c>
      <c r="K890" s="30" t="s">
        <v>42</v>
      </c>
      <c r="L890" s="38"/>
    </row>
    <row r="891" spans="1:12" s="36" customFormat="1" ht="63.75">
      <c r="A891" s="37">
        <v>11</v>
      </c>
      <c r="B891" s="30" t="s">
        <v>48</v>
      </c>
      <c r="C891" s="41" t="s">
        <v>1470</v>
      </c>
      <c r="D891" s="30" t="s">
        <v>48</v>
      </c>
      <c r="E891" s="30" t="s">
        <v>40</v>
      </c>
      <c r="F891" s="25">
        <v>1</v>
      </c>
      <c r="G891" s="25"/>
      <c r="H891" s="25">
        <v>3154286</v>
      </c>
      <c r="I891" s="25">
        <f t="shared" si="37"/>
        <v>3532800.3200000003</v>
      </c>
      <c r="J891" s="30" t="s">
        <v>41</v>
      </c>
      <c r="K891" s="30" t="s">
        <v>42</v>
      </c>
      <c r="L891" s="38"/>
    </row>
    <row r="892" spans="1:12" s="36" customFormat="1" ht="76.5">
      <c r="A892" s="37">
        <v>12</v>
      </c>
      <c r="B892" s="30" t="s">
        <v>49</v>
      </c>
      <c r="C892" s="41" t="s">
        <v>1468</v>
      </c>
      <c r="D892" s="30" t="s">
        <v>49</v>
      </c>
      <c r="E892" s="30" t="s">
        <v>40</v>
      </c>
      <c r="F892" s="25">
        <v>1</v>
      </c>
      <c r="G892" s="25"/>
      <c r="H892" s="25">
        <v>384000</v>
      </c>
      <c r="I892" s="25">
        <f t="shared" si="37"/>
        <v>430080.00000000006</v>
      </c>
      <c r="J892" s="30" t="s">
        <v>41</v>
      </c>
      <c r="K892" s="30" t="s">
        <v>42</v>
      </c>
      <c r="L892" s="38"/>
    </row>
    <row r="893" spans="1:12" s="36" customFormat="1" ht="63.75">
      <c r="A893" s="37">
        <v>13</v>
      </c>
      <c r="B893" s="30" t="s">
        <v>50</v>
      </c>
      <c r="C893" s="41" t="s">
        <v>1468</v>
      </c>
      <c r="D893" s="30" t="s">
        <v>50</v>
      </c>
      <c r="E893" s="30" t="s">
        <v>40</v>
      </c>
      <c r="F893" s="25">
        <v>1</v>
      </c>
      <c r="G893" s="25"/>
      <c r="H893" s="25">
        <v>2134341</v>
      </c>
      <c r="I893" s="25">
        <f t="shared" si="37"/>
        <v>2390461.9200000004</v>
      </c>
      <c r="J893" s="30" t="s">
        <v>41</v>
      </c>
      <c r="K893" s="30" t="s">
        <v>42</v>
      </c>
      <c r="L893" s="38"/>
    </row>
    <row r="894" spans="1:12" s="36" customFormat="1" ht="63.75">
      <c r="A894" s="37">
        <v>14</v>
      </c>
      <c r="B894" s="30" t="s">
        <v>51</v>
      </c>
      <c r="C894" s="41" t="s">
        <v>1468</v>
      </c>
      <c r="D894" s="30" t="s">
        <v>51</v>
      </c>
      <c r="E894" s="30" t="s">
        <v>40</v>
      </c>
      <c r="F894" s="25">
        <v>1</v>
      </c>
      <c r="G894" s="25"/>
      <c r="H894" s="25">
        <v>2028060</v>
      </c>
      <c r="I894" s="25">
        <f t="shared" si="37"/>
        <v>2271427.2000000002</v>
      </c>
      <c r="J894" s="30" t="s">
        <v>41</v>
      </c>
      <c r="K894" s="30" t="s">
        <v>42</v>
      </c>
      <c r="L894" s="38"/>
    </row>
    <row r="895" spans="1:12" s="36" customFormat="1" ht="76.5">
      <c r="A895" s="37">
        <v>15</v>
      </c>
      <c r="B895" s="30" t="s">
        <v>52</v>
      </c>
      <c r="C895" s="41" t="s">
        <v>1468</v>
      </c>
      <c r="D895" s="30" t="s">
        <v>52</v>
      </c>
      <c r="E895" s="30" t="s">
        <v>40</v>
      </c>
      <c r="F895" s="25">
        <v>1</v>
      </c>
      <c r="G895" s="25"/>
      <c r="H895" s="25">
        <v>10168426</v>
      </c>
      <c r="I895" s="25">
        <f t="shared" si="37"/>
        <v>11388637.120000001</v>
      </c>
      <c r="J895" s="30" t="s">
        <v>41</v>
      </c>
      <c r="K895" s="30" t="s">
        <v>53</v>
      </c>
      <c r="L895" s="38"/>
    </row>
    <row r="896" spans="1:12" s="36" customFormat="1" ht="76.5">
      <c r="A896" s="37">
        <v>16</v>
      </c>
      <c r="B896" s="30" t="s">
        <v>54</v>
      </c>
      <c r="C896" s="41" t="s">
        <v>1468</v>
      </c>
      <c r="D896" s="30" t="s">
        <v>54</v>
      </c>
      <c r="E896" s="30" t="s">
        <v>40</v>
      </c>
      <c r="F896" s="25">
        <v>1</v>
      </c>
      <c r="G896" s="25"/>
      <c r="H896" s="25">
        <v>1096514</v>
      </c>
      <c r="I896" s="25">
        <f t="shared" si="37"/>
        <v>1228095.6800000002</v>
      </c>
      <c r="J896" s="30" t="s">
        <v>41</v>
      </c>
      <c r="K896" s="30" t="s">
        <v>53</v>
      </c>
      <c r="L896" s="38"/>
    </row>
    <row r="897" spans="1:12" s="36" customFormat="1" ht="89.25">
      <c r="A897" s="37">
        <v>17</v>
      </c>
      <c r="B897" s="30" t="s">
        <v>55</v>
      </c>
      <c r="C897" s="41" t="s">
        <v>1470</v>
      </c>
      <c r="D897" s="30" t="s">
        <v>55</v>
      </c>
      <c r="E897" s="30" t="s">
        <v>40</v>
      </c>
      <c r="F897" s="25">
        <v>1</v>
      </c>
      <c r="G897" s="25"/>
      <c r="H897" s="25">
        <v>7784991</v>
      </c>
      <c r="I897" s="25">
        <f t="shared" si="37"/>
        <v>8719189.9199999999</v>
      </c>
      <c r="J897" s="30" t="s">
        <v>41</v>
      </c>
      <c r="K897" s="30" t="s">
        <v>53</v>
      </c>
      <c r="L897" s="38"/>
    </row>
    <row r="898" spans="1:12" s="36" customFormat="1" ht="63.75">
      <c r="A898" s="37">
        <v>18</v>
      </c>
      <c r="B898" s="30" t="s">
        <v>56</v>
      </c>
      <c r="C898" s="41" t="s">
        <v>1468</v>
      </c>
      <c r="D898" s="30" t="s">
        <v>56</v>
      </c>
      <c r="E898" s="30" t="s">
        <v>40</v>
      </c>
      <c r="F898" s="25">
        <v>1</v>
      </c>
      <c r="G898" s="25"/>
      <c r="H898" s="25">
        <v>2314368</v>
      </c>
      <c r="I898" s="25">
        <f t="shared" si="37"/>
        <v>2592092.1600000001</v>
      </c>
      <c r="J898" s="30" t="s">
        <v>41</v>
      </c>
      <c r="K898" s="30" t="s">
        <v>53</v>
      </c>
      <c r="L898" s="38"/>
    </row>
    <row r="899" spans="1:12" s="36" customFormat="1" ht="63.75">
      <c r="A899" s="37">
        <v>19</v>
      </c>
      <c r="B899" s="30" t="s">
        <v>57</v>
      </c>
      <c r="C899" s="41" t="s">
        <v>1468</v>
      </c>
      <c r="D899" s="30" t="s">
        <v>57</v>
      </c>
      <c r="E899" s="30" t="s">
        <v>40</v>
      </c>
      <c r="F899" s="25">
        <v>1</v>
      </c>
      <c r="G899" s="25"/>
      <c r="H899" s="25">
        <v>2956808</v>
      </c>
      <c r="I899" s="25">
        <f t="shared" si="37"/>
        <v>3311624.9600000004</v>
      </c>
      <c r="J899" s="30" t="s">
        <v>41</v>
      </c>
      <c r="K899" s="30" t="s">
        <v>53</v>
      </c>
      <c r="L899" s="38"/>
    </row>
    <row r="900" spans="1:12" s="36" customFormat="1" ht="63.75">
      <c r="A900" s="37">
        <v>20</v>
      </c>
      <c r="B900" s="30" t="s">
        <v>1098</v>
      </c>
      <c r="C900" s="41" t="s">
        <v>1470</v>
      </c>
      <c r="D900" s="30" t="s">
        <v>82</v>
      </c>
      <c r="E900" s="30" t="s">
        <v>40</v>
      </c>
      <c r="F900" s="25"/>
      <c r="G900" s="25"/>
      <c r="H900" s="25"/>
      <c r="I900" s="25">
        <f t="shared" si="37"/>
        <v>0</v>
      </c>
      <c r="J900" s="30" t="s">
        <v>41</v>
      </c>
      <c r="K900" s="30" t="s">
        <v>58</v>
      </c>
      <c r="L900" s="38"/>
    </row>
    <row r="901" spans="1:12" s="36" customFormat="1" ht="63.75">
      <c r="A901" s="37">
        <v>21</v>
      </c>
      <c r="B901" s="30" t="s">
        <v>59</v>
      </c>
      <c r="C901" s="41" t="s">
        <v>1469</v>
      </c>
      <c r="D901" s="30" t="s">
        <v>59</v>
      </c>
      <c r="E901" s="30" t="s">
        <v>40</v>
      </c>
      <c r="F901" s="25">
        <v>1</v>
      </c>
      <c r="G901" s="25"/>
      <c r="H901" s="25">
        <v>61667760</v>
      </c>
      <c r="I901" s="25">
        <f t="shared" si="37"/>
        <v>69067891.200000003</v>
      </c>
      <c r="J901" s="30" t="s">
        <v>84</v>
      </c>
      <c r="K901" s="30" t="s">
        <v>60</v>
      </c>
      <c r="L901" s="38"/>
    </row>
    <row r="902" spans="1:12" s="36" customFormat="1" ht="63.75">
      <c r="A902" s="37">
        <v>22</v>
      </c>
      <c r="B902" s="20" t="s">
        <v>62</v>
      </c>
      <c r="C902" s="41" t="s">
        <v>1471</v>
      </c>
      <c r="D902" s="19" t="s">
        <v>1123</v>
      </c>
      <c r="E902" s="19" t="s">
        <v>40</v>
      </c>
      <c r="F902" s="25">
        <v>1</v>
      </c>
      <c r="G902" s="25"/>
      <c r="H902" s="25">
        <v>5892480</v>
      </c>
      <c r="I902" s="25">
        <f t="shared" si="37"/>
        <v>6599577.6000000006</v>
      </c>
      <c r="J902" s="22" t="s">
        <v>63</v>
      </c>
      <c r="K902" s="41" t="s">
        <v>26</v>
      </c>
      <c r="L902" s="38"/>
    </row>
    <row r="903" spans="1:12" s="36" customFormat="1" ht="63.75">
      <c r="A903" s="37">
        <v>23</v>
      </c>
      <c r="B903" s="20" t="s">
        <v>64</v>
      </c>
      <c r="C903" s="41" t="s">
        <v>1472</v>
      </c>
      <c r="D903" s="41" t="s">
        <v>85</v>
      </c>
      <c r="E903" s="19" t="s">
        <v>40</v>
      </c>
      <c r="F903" s="25">
        <v>1</v>
      </c>
      <c r="G903" s="25"/>
      <c r="H903" s="25">
        <v>8000000</v>
      </c>
      <c r="I903" s="25">
        <f t="shared" si="37"/>
        <v>8960000</v>
      </c>
      <c r="J903" s="22" t="s">
        <v>63</v>
      </c>
      <c r="K903" s="22" t="s">
        <v>65</v>
      </c>
      <c r="L903" s="38"/>
    </row>
    <row r="904" spans="1:12" s="36" customFormat="1" ht="63.75">
      <c r="A904" s="37">
        <v>24</v>
      </c>
      <c r="B904" s="20" t="s">
        <v>66</v>
      </c>
      <c r="C904" s="41" t="s">
        <v>1468</v>
      </c>
      <c r="D904" s="20" t="s">
        <v>1531</v>
      </c>
      <c r="E904" s="20" t="s">
        <v>40</v>
      </c>
      <c r="F904" s="25">
        <v>1</v>
      </c>
      <c r="G904" s="25"/>
      <c r="H904" s="25">
        <v>8925000</v>
      </c>
      <c r="I904" s="25">
        <f t="shared" si="37"/>
        <v>9996000.0000000019</v>
      </c>
      <c r="J904" s="20" t="s">
        <v>840</v>
      </c>
      <c r="K904" s="20" t="s">
        <v>26</v>
      </c>
      <c r="L904" s="38"/>
    </row>
    <row r="905" spans="1:12" s="36" customFormat="1" ht="63.75">
      <c r="A905" s="37">
        <v>25</v>
      </c>
      <c r="B905" s="19" t="s">
        <v>1098</v>
      </c>
      <c r="C905" s="41" t="s">
        <v>1471</v>
      </c>
      <c r="D905" s="20" t="s">
        <v>90</v>
      </c>
      <c r="E905" s="20" t="s">
        <v>40</v>
      </c>
      <c r="F905" s="25">
        <v>1</v>
      </c>
      <c r="G905" s="25"/>
      <c r="H905" s="25"/>
      <c r="I905" s="25">
        <f t="shared" si="37"/>
        <v>0</v>
      </c>
      <c r="J905" s="22" t="s">
        <v>63</v>
      </c>
      <c r="K905" s="20" t="s">
        <v>26</v>
      </c>
      <c r="L905" s="38"/>
    </row>
    <row r="906" spans="1:12" s="36" customFormat="1" ht="76.5">
      <c r="A906" s="37">
        <v>26</v>
      </c>
      <c r="B906" s="20" t="s">
        <v>68</v>
      </c>
      <c r="C906" s="41" t="s">
        <v>1471</v>
      </c>
      <c r="D906" s="20" t="s">
        <v>89</v>
      </c>
      <c r="E906" s="19" t="s">
        <v>40</v>
      </c>
      <c r="F906" s="25">
        <v>1</v>
      </c>
      <c r="G906" s="25"/>
      <c r="H906" s="25">
        <v>350000</v>
      </c>
      <c r="I906" s="25">
        <f t="shared" si="37"/>
        <v>392000.00000000006</v>
      </c>
      <c r="J906" s="22" t="s">
        <v>63</v>
      </c>
      <c r="K906" s="20" t="s">
        <v>69</v>
      </c>
      <c r="L906" s="38"/>
    </row>
    <row r="907" spans="1:12" s="36" customFormat="1" ht="63.75">
      <c r="A907" s="37">
        <v>27</v>
      </c>
      <c r="B907" s="20" t="s">
        <v>70</v>
      </c>
      <c r="C907" s="41" t="s">
        <v>1471</v>
      </c>
      <c r="D907" s="20" t="s">
        <v>91</v>
      </c>
      <c r="E907" s="20" t="s">
        <v>40</v>
      </c>
      <c r="F907" s="25">
        <v>1</v>
      </c>
      <c r="G907" s="25"/>
      <c r="H907" s="25">
        <v>1017830</v>
      </c>
      <c r="I907" s="25">
        <f t="shared" si="37"/>
        <v>1139969.6000000001</v>
      </c>
      <c r="J907" s="22" t="s">
        <v>63</v>
      </c>
      <c r="K907" s="20" t="s">
        <v>26</v>
      </c>
      <c r="L907" s="38"/>
    </row>
    <row r="908" spans="1:12" s="36" customFormat="1" ht="63.75">
      <c r="A908" s="37">
        <v>28</v>
      </c>
      <c r="B908" s="20" t="s">
        <v>71</v>
      </c>
      <c r="C908" s="41" t="s">
        <v>1471</v>
      </c>
      <c r="D908" s="20" t="s">
        <v>92</v>
      </c>
      <c r="E908" s="20" t="s">
        <v>40</v>
      </c>
      <c r="F908" s="25">
        <v>1</v>
      </c>
      <c r="G908" s="25"/>
      <c r="H908" s="25">
        <v>1221396</v>
      </c>
      <c r="I908" s="25">
        <f t="shared" si="37"/>
        <v>1367963.52</v>
      </c>
      <c r="J908" s="22" t="s">
        <v>63</v>
      </c>
      <c r="K908" s="20" t="s">
        <v>26</v>
      </c>
      <c r="L908" s="38"/>
    </row>
    <row r="909" spans="1:12" s="36" customFormat="1" ht="127.5">
      <c r="A909" s="37">
        <v>29</v>
      </c>
      <c r="B909" s="20" t="s">
        <v>76</v>
      </c>
      <c r="C909" s="41" t="s">
        <v>1468</v>
      </c>
      <c r="D909" s="20" t="s">
        <v>1127</v>
      </c>
      <c r="E909" s="20" t="s">
        <v>40</v>
      </c>
      <c r="F909" s="25">
        <v>1</v>
      </c>
      <c r="G909" s="25"/>
      <c r="H909" s="25">
        <v>6552000</v>
      </c>
      <c r="I909" s="25">
        <f t="shared" si="37"/>
        <v>7338240.0000000009</v>
      </c>
      <c r="J909" s="20" t="s">
        <v>859</v>
      </c>
      <c r="K909" s="20" t="s">
        <v>26</v>
      </c>
      <c r="L909" s="38"/>
    </row>
    <row r="910" spans="1:12" s="36" customFormat="1" ht="114.75">
      <c r="A910" s="37">
        <v>30</v>
      </c>
      <c r="B910" s="20" t="s">
        <v>77</v>
      </c>
      <c r="C910" s="41" t="s">
        <v>1471</v>
      </c>
      <c r="D910" s="20" t="s">
        <v>95</v>
      </c>
      <c r="E910" s="20" t="s">
        <v>40</v>
      </c>
      <c r="F910" s="25">
        <v>1</v>
      </c>
      <c r="G910" s="25"/>
      <c r="H910" s="25">
        <v>652866</v>
      </c>
      <c r="I910" s="25">
        <f t="shared" si="37"/>
        <v>731209.92</v>
      </c>
      <c r="J910" s="20" t="s">
        <v>63</v>
      </c>
      <c r="K910" s="20" t="s">
        <v>26</v>
      </c>
      <c r="L910" s="38"/>
    </row>
    <row r="911" spans="1:12" s="36" customFormat="1" ht="76.5">
      <c r="A911" s="37">
        <v>31</v>
      </c>
      <c r="B911" s="20" t="s">
        <v>1238</v>
      </c>
      <c r="C911" s="41" t="s">
        <v>1473</v>
      </c>
      <c r="D911" s="20" t="s">
        <v>1258</v>
      </c>
      <c r="E911" s="20" t="s">
        <v>40</v>
      </c>
      <c r="F911" s="25">
        <v>1</v>
      </c>
      <c r="G911" s="25"/>
      <c r="H911" s="25">
        <v>461306</v>
      </c>
      <c r="I911" s="25">
        <f t="shared" si="37"/>
        <v>516662.72000000003</v>
      </c>
      <c r="J911" s="20" t="s">
        <v>860</v>
      </c>
      <c r="K911" s="20" t="s">
        <v>26</v>
      </c>
      <c r="L911" s="19"/>
    </row>
    <row r="912" spans="1:12" s="36" customFormat="1" ht="63.75">
      <c r="A912" s="37">
        <v>32</v>
      </c>
      <c r="B912" s="20" t="s">
        <v>113</v>
      </c>
      <c r="C912" s="41" t="s">
        <v>1473</v>
      </c>
      <c r="D912" s="20" t="s">
        <v>113</v>
      </c>
      <c r="E912" s="20" t="s">
        <v>40</v>
      </c>
      <c r="F912" s="25">
        <v>1</v>
      </c>
      <c r="G912" s="25"/>
      <c r="H912" s="25">
        <v>37200000</v>
      </c>
      <c r="I912" s="25">
        <f t="shared" si="37"/>
        <v>41664000.000000007</v>
      </c>
      <c r="J912" s="20" t="s">
        <v>860</v>
      </c>
      <c r="K912" s="20" t="s">
        <v>26</v>
      </c>
      <c r="L912" s="19"/>
    </row>
    <row r="913" spans="1:12" s="31" customFormat="1" ht="63.75">
      <c r="A913" s="37">
        <v>33</v>
      </c>
      <c r="B913" s="20" t="s">
        <v>278</v>
      </c>
      <c r="C913" s="41" t="s">
        <v>1470</v>
      </c>
      <c r="D913" s="20" t="s">
        <v>685</v>
      </c>
      <c r="E913" s="20" t="s">
        <v>40</v>
      </c>
      <c r="F913" s="25">
        <v>1</v>
      </c>
      <c r="G913" s="25"/>
      <c r="H913" s="25">
        <v>1082678.5714285714</v>
      </c>
      <c r="I913" s="25">
        <f t="shared" si="37"/>
        <v>1212600</v>
      </c>
      <c r="J913" s="20" t="s">
        <v>41</v>
      </c>
      <c r="K913" s="20" t="s">
        <v>276</v>
      </c>
      <c r="L913" s="19"/>
    </row>
    <row r="914" spans="1:12" s="31" customFormat="1" ht="89.25">
      <c r="A914" s="37">
        <v>34</v>
      </c>
      <c r="B914" s="19" t="s">
        <v>279</v>
      </c>
      <c r="C914" s="41" t="s">
        <v>1470</v>
      </c>
      <c r="D914" s="19" t="s">
        <v>686</v>
      </c>
      <c r="E914" s="19" t="s">
        <v>40</v>
      </c>
      <c r="F914" s="25">
        <v>1</v>
      </c>
      <c r="G914" s="25"/>
      <c r="H914" s="25">
        <v>1065802.3392857141</v>
      </c>
      <c r="I914" s="25">
        <f t="shared" si="37"/>
        <v>1193698.6199999999</v>
      </c>
      <c r="J914" s="19" t="s">
        <v>41</v>
      </c>
      <c r="K914" s="19" t="s">
        <v>53</v>
      </c>
      <c r="L914" s="19"/>
    </row>
    <row r="915" spans="1:12" s="31" customFormat="1" ht="63.75">
      <c r="A915" s="37">
        <v>35</v>
      </c>
      <c r="B915" s="19" t="s">
        <v>280</v>
      </c>
      <c r="C915" s="41" t="s">
        <v>1468</v>
      </c>
      <c r="D915" s="19" t="s">
        <v>277</v>
      </c>
      <c r="E915" s="19" t="s">
        <v>40</v>
      </c>
      <c r="F915" s="25">
        <v>1</v>
      </c>
      <c r="G915" s="25"/>
      <c r="H915" s="25">
        <v>316848</v>
      </c>
      <c r="I915" s="25">
        <f t="shared" si="37"/>
        <v>354869.76000000001</v>
      </c>
      <c r="J915" s="19" t="s">
        <v>41</v>
      </c>
      <c r="K915" s="19" t="s">
        <v>53</v>
      </c>
      <c r="L915" s="19"/>
    </row>
    <row r="916" spans="1:12" s="31" customFormat="1" ht="76.5">
      <c r="A916" s="37">
        <v>36</v>
      </c>
      <c r="B916" s="19" t="s">
        <v>281</v>
      </c>
      <c r="C916" s="41" t="s">
        <v>1468</v>
      </c>
      <c r="D916" s="19" t="s">
        <v>687</v>
      </c>
      <c r="E916" s="19" t="s">
        <v>40</v>
      </c>
      <c r="F916" s="25">
        <v>1</v>
      </c>
      <c r="G916" s="25"/>
      <c r="H916" s="25">
        <v>2088796.4255999997</v>
      </c>
      <c r="I916" s="25">
        <f t="shared" si="37"/>
        <v>2339451.9966719998</v>
      </c>
      <c r="J916" s="19" t="s">
        <v>41</v>
      </c>
      <c r="K916" s="19" t="s">
        <v>53</v>
      </c>
      <c r="L916" s="19"/>
    </row>
    <row r="917" spans="1:12" s="31" customFormat="1" ht="63.75">
      <c r="A917" s="37">
        <v>37</v>
      </c>
      <c r="B917" s="27" t="s">
        <v>282</v>
      </c>
      <c r="C917" s="41" t="s">
        <v>1468</v>
      </c>
      <c r="D917" s="19" t="s">
        <v>688</v>
      </c>
      <c r="E917" s="19" t="s">
        <v>40</v>
      </c>
      <c r="F917" s="25">
        <v>1</v>
      </c>
      <c r="G917" s="25"/>
      <c r="H917" s="25">
        <v>1214773.8623999998</v>
      </c>
      <c r="I917" s="25">
        <f t="shared" si="37"/>
        <v>1360546.7258879999</v>
      </c>
      <c r="J917" s="19" t="s">
        <v>41</v>
      </c>
      <c r="K917" s="19" t="s">
        <v>53</v>
      </c>
      <c r="L917" s="19"/>
    </row>
    <row r="918" spans="1:12" s="31" customFormat="1" ht="63.75">
      <c r="A918" s="37">
        <v>38</v>
      </c>
      <c r="B918" s="27" t="s">
        <v>283</v>
      </c>
      <c r="C918" s="41" t="s">
        <v>1468</v>
      </c>
      <c r="D918" s="19" t="s">
        <v>689</v>
      </c>
      <c r="E918" s="19" t="s">
        <v>40</v>
      </c>
      <c r="F918" s="25">
        <v>1</v>
      </c>
      <c r="G918" s="25"/>
      <c r="H918" s="25">
        <v>329365.999648</v>
      </c>
      <c r="I918" s="25">
        <f t="shared" si="37"/>
        <v>368889.91960576002</v>
      </c>
      <c r="J918" s="19" t="s">
        <v>41</v>
      </c>
      <c r="K918" s="20" t="s">
        <v>276</v>
      </c>
      <c r="L918" s="19"/>
    </row>
    <row r="919" spans="1:12" s="31" customFormat="1" ht="63.75">
      <c r="A919" s="37">
        <v>39</v>
      </c>
      <c r="B919" s="27" t="s">
        <v>284</v>
      </c>
      <c r="C919" s="41" t="s">
        <v>1468</v>
      </c>
      <c r="D919" s="19" t="s">
        <v>690</v>
      </c>
      <c r="E919" s="19" t="s">
        <v>40</v>
      </c>
      <c r="F919" s="25">
        <v>1</v>
      </c>
      <c r="G919" s="25"/>
      <c r="H919" s="25">
        <v>630000</v>
      </c>
      <c r="I919" s="25">
        <f t="shared" si="37"/>
        <v>705600.00000000012</v>
      </c>
      <c r="J919" s="19" t="s">
        <v>41</v>
      </c>
      <c r="K919" s="20" t="s">
        <v>276</v>
      </c>
      <c r="L919" s="19"/>
    </row>
    <row r="920" spans="1:12" s="31" customFormat="1" ht="63.75">
      <c r="A920" s="37">
        <v>40</v>
      </c>
      <c r="B920" s="27" t="s">
        <v>285</v>
      </c>
      <c r="C920" s="41" t="s">
        <v>1468</v>
      </c>
      <c r="D920" s="19" t="s">
        <v>691</v>
      </c>
      <c r="E920" s="19" t="s">
        <v>40</v>
      </c>
      <c r="F920" s="25">
        <v>1</v>
      </c>
      <c r="G920" s="25"/>
      <c r="H920" s="25">
        <v>1008000</v>
      </c>
      <c r="I920" s="25">
        <f t="shared" si="37"/>
        <v>1128960</v>
      </c>
      <c r="J920" s="20" t="s">
        <v>41</v>
      </c>
      <c r="K920" s="20" t="s">
        <v>58</v>
      </c>
      <c r="L920" s="19"/>
    </row>
    <row r="921" spans="1:12" s="31" customFormat="1" ht="63.75">
      <c r="A921" s="37">
        <v>41</v>
      </c>
      <c r="B921" s="27" t="s">
        <v>286</v>
      </c>
      <c r="C921" s="41" t="s">
        <v>1468</v>
      </c>
      <c r="D921" s="19" t="s">
        <v>693</v>
      </c>
      <c r="E921" s="19" t="s">
        <v>40</v>
      </c>
      <c r="F921" s="25">
        <v>1</v>
      </c>
      <c r="G921" s="25"/>
      <c r="H921" s="25">
        <v>645000</v>
      </c>
      <c r="I921" s="25">
        <f t="shared" si="37"/>
        <v>722400.00000000012</v>
      </c>
      <c r="J921" s="19" t="s">
        <v>41</v>
      </c>
      <c r="K921" s="20" t="s">
        <v>276</v>
      </c>
      <c r="L921" s="19"/>
    </row>
    <row r="922" spans="1:12" s="31" customFormat="1" ht="63.75">
      <c r="A922" s="37">
        <v>42</v>
      </c>
      <c r="B922" s="27" t="s">
        <v>1264</v>
      </c>
      <c r="C922" s="41" t="s">
        <v>1468</v>
      </c>
      <c r="D922" s="19" t="s">
        <v>692</v>
      </c>
      <c r="E922" s="19" t="s">
        <v>40</v>
      </c>
      <c r="F922" s="25">
        <v>1</v>
      </c>
      <c r="G922" s="25"/>
      <c r="H922" s="25">
        <v>312000</v>
      </c>
      <c r="I922" s="25">
        <f t="shared" si="37"/>
        <v>349440.00000000006</v>
      </c>
      <c r="J922" s="20" t="s">
        <v>41</v>
      </c>
      <c r="K922" s="20" t="s">
        <v>58</v>
      </c>
      <c r="L922" s="19"/>
    </row>
    <row r="923" spans="1:12" s="31" customFormat="1" ht="63.75">
      <c r="A923" s="37">
        <v>43</v>
      </c>
      <c r="B923" s="27" t="s">
        <v>303</v>
      </c>
      <c r="C923" s="41" t="s">
        <v>1473</v>
      </c>
      <c r="D923" s="19" t="s">
        <v>1260</v>
      </c>
      <c r="E923" s="19" t="s">
        <v>40</v>
      </c>
      <c r="F923" s="25">
        <v>1</v>
      </c>
      <c r="G923" s="25"/>
      <c r="H923" s="25">
        <v>506031</v>
      </c>
      <c r="I923" s="25">
        <f t="shared" si="37"/>
        <v>566754.72000000009</v>
      </c>
      <c r="J923" s="39" t="s">
        <v>840</v>
      </c>
      <c r="K923" s="20" t="s">
        <v>26</v>
      </c>
      <c r="L923" s="19"/>
    </row>
    <row r="924" spans="1:12" s="31" customFormat="1" ht="63.75">
      <c r="A924" s="37">
        <v>44</v>
      </c>
      <c r="B924" s="27" t="s">
        <v>304</v>
      </c>
      <c r="C924" s="41" t="s">
        <v>1473</v>
      </c>
      <c r="D924" s="19" t="s">
        <v>304</v>
      </c>
      <c r="E924" s="19" t="s">
        <v>40</v>
      </c>
      <c r="F924" s="25">
        <v>1</v>
      </c>
      <c r="G924" s="25"/>
      <c r="H924" s="25">
        <v>139347</v>
      </c>
      <c r="I924" s="25">
        <f t="shared" si="37"/>
        <v>156068.64000000001</v>
      </c>
      <c r="J924" s="39" t="s">
        <v>840</v>
      </c>
      <c r="K924" s="20" t="s">
        <v>26</v>
      </c>
      <c r="L924" s="19"/>
    </row>
    <row r="925" spans="1:12" s="31" customFormat="1" ht="63.75">
      <c r="A925" s="37">
        <v>45</v>
      </c>
      <c r="B925" s="27" t="s">
        <v>305</v>
      </c>
      <c r="C925" s="41" t="s">
        <v>1473</v>
      </c>
      <c r="D925" s="19" t="s">
        <v>1261</v>
      </c>
      <c r="E925" s="19" t="s">
        <v>40</v>
      </c>
      <c r="F925" s="25">
        <v>1</v>
      </c>
      <c r="G925" s="25"/>
      <c r="H925" s="25">
        <v>6138103</v>
      </c>
      <c r="I925" s="25">
        <f t="shared" si="37"/>
        <v>6874675.3600000003</v>
      </c>
      <c r="J925" s="39" t="s">
        <v>840</v>
      </c>
      <c r="K925" s="20" t="s">
        <v>26</v>
      </c>
      <c r="L925" s="19"/>
    </row>
    <row r="926" spans="1:12" s="36" customFormat="1" ht="114.75">
      <c r="A926" s="37">
        <v>46</v>
      </c>
      <c r="B926" s="20" t="s">
        <v>77</v>
      </c>
      <c r="C926" s="41" t="s">
        <v>1471</v>
      </c>
      <c r="D926" s="20" t="s">
        <v>95</v>
      </c>
      <c r="E926" s="20" t="s">
        <v>40</v>
      </c>
      <c r="F926" s="25">
        <v>1</v>
      </c>
      <c r="G926" s="25"/>
      <c r="H926" s="25">
        <v>756000</v>
      </c>
      <c r="I926" s="25">
        <f t="shared" si="37"/>
        <v>846720.00000000012</v>
      </c>
      <c r="J926" s="20" t="s">
        <v>1149</v>
      </c>
      <c r="K926" s="20" t="s">
        <v>26</v>
      </c>
      <c r="L926" s="19"/>
    </row>
    <row r="927" spans="1:12" s="36" customFormat="1" ht="63.75">
      <c r="A927" s="37">
        <v>47</v>
      </c>
      <c r="B927" s="20" t="s">
        <v>62</v>
      </c>
      <c r="C927" s="41" t="s">
        <v>1471</v>
      </c>
      <c r="D927" s="19" t="s">
        <v>1123</v>
      </c>
      <c r="E927" s="19" t="s">
        <v>40</v>
      </c>
      <c r="F927" s="25">
        <v>1</v>
      </c>
      <c r="G927" s="25"/>
      <c r="H927" s="25">
        <v>5322240</v>
      </c>
      <c r="I927" s="25">
        <f t="shared" si="37"/>
        <v>5960908.8000000007</v>
      </c>
      <c r="J927" s="22" t="s">
        <v>1148</v>
      </c>
      <c r="K927" s="41" t="s">
        <v>26</v>
      </c>
      <c r="L927" s="19"/>
    </row>
    <row r="928" spans="1:12" s="36" customFormat="1" ht="153">
      <c r="A928" s="37">
        <v>48</v>
      </c>
      <c r="B928" s="20" t="s">
        <v>1146</v>
      </c>
      <c r="C928" s="41" t="s">
        <v>1186</v>
      </c>
      <c r="D928" s="19" t="s">
        <v>1259</v>
      </c>
      <c r="E928" s="19" t="s">
        <v>40</v>
      </c>
      <c r="F928" s="25">
        <v>1</v>
      </c>
      <c r="G928" s="25"/>
      <c r="H928" s="25">
        <v>4229868.5999999996</v>
      </c>
      <c r="I928" s="25">
        <f t="shared" si="37"/>
        <v>4737452.8320000004</v>
      </c>
      <c r="J928" s="22" t="s">
        <v>1147</v>
      </c>
      <c r="K928" s="41" t="s">
        <v>1150</v>
      </c>
      <c r="L928" s="19"/>
    </row>
    <row r="929" spans="1:12" s="36" customFormat="1" ht="76.5">
      <c r="A929" s="37">
        <v>49</v>
      </c>
      <c r="B929" s="20" t="s">
        <v>1098</v>
      </c>
      <c r="C929" s="41" t="s">
        <v>1186</v>
      </c>
      <c r="D929" s="20" t="s">
        <v>152</v>
      </c>
      <c r="E929" s="20" t="s">
        <v>40</v>
      </c>
      <c r="F929" s="25"/>
      <c r="G929" s="25"/>
      <c r="H929" s="25"/>
      <c r="I929" s="25">
        <f t="shared" si="37"/>
        <v>0</v>
      </c>
      <c r="J929" s="20" t="s">
        <v>861</v>
      </c>
      <c r="K929" s="20" t="s">
        <v>26</v>
      </c>
      <c r="L929" s="20"/>
    </row>
    <row r="930" spans="1:12" s="36" customFormat="1" ht="63.75">
      <c r="A930" s="37">
        <v>50</v>
      </c>
      <c r="B930" s="20" t="s">
        <v>1098</v>
      </c>
      <c r="C930" s="41" t="s">
        <v>1186</v>
      </c>
      <c r="D930" s="20" t="s">
        <v>153</v>
      </c>
      <c r="E930" s="20" t="s">
        <v>40</v>
      </c>
      <c r="F930" s="25"/>
      <c r="G930" s="25"/>
      <c r="H930" s="25"/>
      <c r="I930" s="25">
        <f t="shared" si="37"/>
        <v>0</v>
      </c>
      <c r="J930" s="20" t="s">
        <v>859</v>
      </c>
      <c r="K930" s="20" t="s">
        <v>26</v>
      </c>
      <c r="L930" s="20"/>
    </row>
    <row r="931" spans="1:12" s="36" customFormat="1" ht="63.75">
      <c r="A931" s="37">
        <v>51</v>
      </c>
      <c r="B931" s="20" t="s">
        <v>1098</v>
      </c>
      <c r="C931" s="41" t="s">
        <v>1186</v>
      </c>
      <c r="D931" s="20" t="s">
        <v>154</v>
      </c>
      <c r="E931" s="20" t="s">
        <v>40</v>
      </c>
      <c r="F931" s="25"/>
      <c r="G931" s="25"/>
      <c r="H931" s="25"/>
      <c r="I931" s="25">
        <f t="shared" si="37"/>
        <v>0</v>
      </c>
      <c r="J931" s="20" t="s">
        <v>859</v>
      </c>
      <c r="K931" s="20" t="s">
        <v>26</v>
      </c>
      <c r="L931" s="20"/>
    </row>
    <row r="932" spans="1:12" ht="114.75">
      <c r="A932" s="37">
        <v>52</v>
      </c>
      <c r="B932" s="95" t="s">
        <v>1291</v>
      </c>
      <c r="C932" s="41" t="s">
        <v>1262</v>
      </c>
      <c r="D932" s="19" t="s">
        <v>1732</v>
      </c>
      <c r="E932" s="30" t="s">
        <v>40</v>
      </c>
      <c r="F932" s="25">
        <v>1</v>
      </c>
      <c r="G932" s="25"/>
      <c r="H932" s="170">
        <v>7946820</v>
      </c>
      <c r="I932" s="25">
        <f t="shared" si="37"/>
        <v>8900438.4000000004</v>
      </c>
      <c r="J932" s="39" t="s">
        <v>855</v>
      </c>
      <c r="K932" s="184" t="s">
        <v>26</v>
      </c>
      <c r="L932" s="19"/>
    </row>
    <row r="933" spans="1:12" ht="89.25">
      <c r="A933" s="37">
        <v>53</v>
      </c>
      <c r="B933" s="95" t="s">
        <v>2670</v>
      </c>
      <c r="C933" s="41" t="s">
        <v>1262</v>
      </c>
      <c r="D933" s="19" t="s">
        <v>1576</v>
      </c>
      <c r="E933" s="30" t="s">
        <v>40</v>
      </c>
      <c r="F933" s="25">
        <v>1</v>
      </c>
      <c r="G933" s="25"/>
      <c r="H933" s="170">
        <v>7707000</v>
      </c>
      <c r="I933" s="25">
        <f t="shared" si="37"/>
        <v>8631840</v>
      </c>
      <c r="J933" s="39" t="s">
        <v>855</v>
      </c>
      <c r="K933" s="184" t="s">
        <v>26</v>
      </c>
      <c r="L933" s="19"/>
    </row>
    <row r="934" spans="1:12" ht="76.5">
      <c r="A934" s="37">
        <v>54</v>
      </c>
      <c r="B934" s="20" t="s">
        <v>1292</v>
      </c>
      <c r="C934" s="41" t="s">
        <v>1262</v>
      </c>
      <c r="D934" s="19" t="s">
        <v>1294</v>
      </c>
      <c r="E934" s="30" t="s">
        <v>40</v>
      </c>
      <c r="F934" s="25">
        <v>1</v>
      </c>
      <c r="G934" s="25"/>
      <c r="H934" s="184">
        <v>1080000</v>
      </c>
      <c r="I934" s="25">
        <f t="shared" si="37"/>
        <v>1209600</v>
      </c>
      <c r="J934" s="39" t="s">
        <v>855</v>
      </c>
      <c r="K934" s="184" t="s">
        <v>26</v>
      </c>
      <c r="L934" s="19"/>
    </row>
    <row r="935" spans="1:12" ht="76.5">
      <c r="A935" s="37">
        <v>55</v>
      </c>
      <c r="B935" s="20" t="s">
        <v>1293</v>
      </c>
      <c r="C935" s="41" t="s">
        <v>1262</v>
      </c>
      <c r="D935" s="19" t="s">
        <v>1295</v>
      </c>
      <c r="E935" s="30" t="s">
        <v>40</v>
      </c>
      <c r="F935" s="25">
        <v>1</v>
      </c>
      <c r="G935" s="25"/>
      <c r="H935" s="184">
        <v>434000</v>
      </c>
      <c r="I935" s="25">
        <f t="shared" si="37"/>
        <v>486080.00000000006</v>
      </c>
      <c r="J935" s="39" t="s">
        <v>855</v>
      </c>
      <c r="K935" s="184" t="s">
        <v>26</v>
      </c>
      <c r="L935" s="19"/>
    </row>
    <row r="936" spans="1:12" s="36" customFormat="1" ht="76.5">
      <c r="A936" s="37">
        <v>56</v>
      </c>
      <c r="B936" s="20" t="s">
        <v>1098</v>
      </c>
      <c r="C936" s="41" t="s">
        <v>1186</v>
      </c>
      <c r="D936" s="20" t="s">
        <v>1263</v>
      </c>
      <c r="E936" s="30" t="s">
        <v>40</v>
      </c>
      <c r="F936" s="25"/>
      <c r="G936" s="25"/>
      <c r="H936" s="25"/>
      <c r="I936" s="25">
        <f t="shared" si="37"/>
        <v>0</v>
      </c>
      <c r="J936" s="20" t="s">
        <v>1250</v>
      </c>
      <c r="K936" s="184" t="s">
        <v>26</v>
      </c>
      <c r="L936" s="20"/>
    </row>
    <row r="937" spans="1:12" s="36" customFormat="1" ht="114.75">
      <c r="A937" s="37">
        <v>57</v>
      </c>
      <c r="B937" s="20" t="s">
        <v>77</v>
      </c>
      <c r="C937" s="41" t="s">
        <v>1471</v>
      </c>
      <c r="D937" s="20" t="s">
        <v>95</v>
      </c>
      <c r="E937" s="20" t="s">
        <v>40</v>
      </c>
      <c r="F937" s="25">
        <v>1</v>
      </c>
      <c r="G937" s="25"/>
      <c r="H937" s="25">
        <v>652857</v>
      </c>
      <c r="I937" s="25">
        <f t="shared" si="37"/>
        <v>731199.84000000008</v>
      </c>
      <c r="J937" s="22" t="s">
        <v>1315</v>
      </c>
      <c r="K937" s="20" t="s">
        <v>26</v>
      </c>
      <c r="L937" s="19"/>
    </row>
    <row r="938" spans="1:12" s="36" customFormat="1" ht="63.75">
      <c r="A938" s="37">
        <v>58</v>
      </c>
      <c r="B938" s="20" t="s">
        <v>62</v>
      </c>
      <c r="C938" s="41" t="s">
        <v>1471</v>
      </c>
      <c r="D938" s="19" t="s">
        <v>1123</v>
      </c>
      <c r="E938" s="19" t="s">
        <v>40</v>
      </c>
      <c r="F938" s="25">
        <v>1</v>
      </c>
      <c r="G938" s="25"/>
      <c r="H938" s="25">
        <v>6462720</v>
      </c>
      <c r="I938" s="25">
        <f t="shared" si="37"/>
        <v>7238246.4000000004</v>
      </c>
      <c r="J938" s="22" t="s">
        <v>1662</v>
      </c>
      <c r="K938" s="41" t="s">
        <v>26</v>
      </c>
      <c r="L938" s="19"/>
    </row>
    <row r="939" spans="1:12" s="36" customFormat="1" ht="89.25">
      <c r="A939" s="37">
        <v>59</v>
      </c>
      <c r="B939" s="20" t="s">
        <v>1447</v>
      </c>
      <c r="C939" s="41" t="s">
        <v>1262</v>
      </c>
      <c r="D939" s="19" t="s">
        <v>1568</v>
      </c>
      <c r="E939" s="19" t="s">
        <v>40</v>
      </c>
      <c r="F939" s="25">
        <v>1</v>
      </c>
      <c r="G939" s="171"/>
      <c r="H939" s="25">
        <v>2432143</v>
      </c>
      <c r="I939" s="25">
        <f t="shared" si="37"/>
        <v>2724000.16</v>
      </c>
      <c r="J939" s="101" t="s">
        <v>855</v>
      </c>
      <c r="K939" s="41" t="s">
        <v>112</v>
      </c>
      <c r="L939" s="19"/>
    </row>
    <row r="940" spans="1:12" s="36" customFormat="1" ht="76.5">
      <c r="A940" s="37">
        <v>60</v>
      </c>
      <c r="B940" s="20" t="s">
        <v>1448</v>
      </c>
      <c r="C940" s="41" t="s">
        <v>1262</v>
      </c>
      <c r="D940" s="19" t="s">
        <v>1569</v>
      </c>
      <c r="E940" s="19" t="s">
        <v>40</v>
      </c>
      <c r="F940" s="25">
        <v>1</v>
      </c>
      <c r="G940" s="171"/>
      <c r="H940" s="25">
        <v>1227679</v>
      </c>
      <c r="I940" s="25">
        <f t="shared" si="37"/>
        <v>1375000.4800000002</v>
      </c>
      <c r="J940" s="101" t="s">
        <v>1493</v>
      </c>
      <c r="K940" s="41" t="s">
        <v>112</v>
      </c>
      <c r="L940" s="19"/>
    </row>
    <row r="941" spans="1:12" s="36" customFormat="1" ht="76.5">
      <c r="A941" s="37">
        <v>61</v>
      </c>
      <c r="B941" s="20" t="s">
        <v>1449</v>
      </c>
      <c r="C941" s="41" t="s">
        <v>1262</v>
      </c>
      <c r="D941" s="19" t="s">
        <v>1452</v>
      </c>
      <c r="E941" s="19" t="s">
        <v>40</v>
      </c>
      <c r="F941" s="25">
        <v>1</v>
      </c>
      <c r="G941" s="171"/>
      <c r="H941" s="25">
        <v>618200</v>
      </c>
      <c r="I941" s="25">
        <f t="shared" si="37"/>
        <v>692384.00000000012</v>
      </c>
      <c r="J941" s="101" t="s">
        <v>1493</v>
      </c>
      <c r="K941" s="41" t="s">
        <v>112</v>
      </c>
      <c r="L941" s="19"/>
    </row>
    <row r="942" spans="1:12" s="36" customFormat="1" ht="76.5">
      <c r="A942" s="37">
        <v>62</v>
      </c>
      <c r="B942" s="20" t="s">
        <v>1450</v>
      </c>
      <c r="C942" s="41" t="s">
        <v>1262</v>
      </c>
      <c r="D942" s="19" t="s">
        <v>1507</v>
      </c>
      <c r="E942" s="19" t="s">
        <v>40</v>
      </c>
      <c r="F942" s="25">
        <v>1</v>
      </c>
      <c r="G942" s="171"/>
      <c r="H942" s="25">
        <v>506924</v>
      </c>
      <c r="I942" s="25">
        <f t="shared" si="37"/>
        <v>567754.88</v>
      </c>
      <c r="J942" s="101" t="s">
        <v>1493</v>
      </c>
      <c r="K942" s="41" t="s">
        <v>112</v>
      </c>
      <c r="L942" s="19"/>
    </row>
    <row r="943" spans="1:12" s="36" customFormat="1" ht="102">
      <c r="A943" s="37">
        <v>63</v>
      </c>
      <c r="B943" s="20" t="s">
        <v>1505</v>
      </c>
      <c r="C943" s="41" t="s">
        <v>1262</v>
      </c>
      <c r="D943" s="19" t="s">
        <v>1506</v>
      </c>
      <c r="E943" s="19" t="s">
        <v>40</v>
      </c>
      <c r="F943" s="25">
        <v>1</v>
      </c>
      <c r="G943" s="171"/>
      <c r="H943" s="25">
        <v>139286</v>
      </c>
      <c r="I943" s="25">
        <f t="shared" si="37"/>
        <v>156000.32000000001</v>
      </c>
      <c r="J943" s="101" t="s">
        <v>1493</v>
      </c>
      <c r="K943" s="41" t="s">
        <v>112</v>
      </c>
      <c r="L943" s="19"/>
    </row>
    <row r="944" spans="1:12" s="36" customFormat="1" ht="76.5">
      <c r="A944" s="37">
        <v>64</v>
      </c>
      <c r="B944" s="20" t="s">
        <v>1451</v>
      </c>
      <c r="C944" s="41" t="s">
        <v>1262</v>
      </c>
      <c r="D944" s="19" t="s">
        <v>1577</v>
      </c>
      <c r="E944" s="19" t="s">
        <v>40</v>
      </c>
      <c r="F944" s="25">
        <v>1</v>
      </c>
      <c r="G944" s="171"/>
      <c r="H944" s="25">
        <v>12933732</v>
      </c>
      <c r="I944" s="25">
        <f t="shared" si="37"/>
        <v>14485779.840000002</v>
      </c>
      <c r="J944" s="101" t="s">
        <v>1493</v>
      </c>
      <c r="K944" s="41" t="s">
        <v>112</v>
      </c>
      <c r="L944" s="19"/>
    </row>
    <row r="945" spans="1:12" s="36" customFormat="1" ht="76.5">
      <c r="A945" s="37">
        <v>65</v>
      </c>
      <c r="B945" s="95" t="s">
        <v>1494</v>
      </c>
      <c r="C945" s="95" t="s">
        <v>1491</v>
      </c>
      <c r="D945" s="95" t="s">
        <v>1495</v>
      </c>
      <c r="E945" s="101" t="s">
        <v>40</v>
      </c>
      <c r="F945" s="25">
        <v>1</v>
      </c>
      <c r="G945" s="171"/>
      <c r="H945" s="25">
        <v>732107.14</v>
      </c>
      <c r="I945" s="25">
        <f t="shared" si="37"/>
        <v>819959.99680000008</v>
      </c>
      <c r="J945" s="101" t="s">
        <v>1492</v>
      </c>
      <c r="K945" s="101" t="s">
        <v>26</v>
      </c>
      <c r="L945" s="19"/>
    </row>
    <row r="946" spans="1:12" ht="153">
      <c r="A946" s="37">
        <v>66</v>
      </c>
      <c r="B946" s="19" t="s">
        <v>149</v>
      </c>
      <c r="C946" s="20" t="s">
        <v>1515</v>
      </c>
      <c r="D946" s="19" t="s">
        <v>1134</v>
      </c>
      <c r="E946" s="30" t="s">
        <v>40</v>
      </c>
      <c r="F946" s="25">
        <v>1</v>
      </c>
      <c r="G946" s="25"/>
      <c r="H946" s="25">
        <v>4044600</v>
      </c>
      <c r="I946" s="25">
        <f t="shared" ref="I946:I954" si="38">H946*1.12</f>
        <v>4529952</v>
      </c>
      <c r="J946" s="20" t="s">
        <v>840</v>
      </c>
      <c r="K946" s="184" t="s">
        <v>26</v>
      </c>
      <c r="L946" s="19"/>
    </row>
    <row r="947" spans="1:12" ht="178.5">
      <c r="A947" s="37">
        <v>67</v>
      </c>
      <c r="B947" s="19" t="s">
        <v>1570</v>
      </c>
      <c r="C947" s="20" t="s">
        <v>1515</v>
      </c>
      <c r="D947" s="19" t="s">
        <v>150</v>
      </c>
      <c r="E947" s="30" t="s">
        <v>40</v>
      </c>
      <c r="F947" s="25">
        <v>1</v>
      </c>
      <c r="G947" s="25"/>
      <c r="H947" s="25">
        <v>5969700</v>
      </c>
      <c r="I947" s="25">
        <f t="shared" si="38"/>
        <v>6686064.0000000009</v>
      </c>
      <c r="J947" s="20" t="s">
        <v>840</v>
      </c>
      <c r="K947" s="184" t="s">
        <v>26</v>
      </c>
      <c r="L947" s="19"/>
    </row>
    <row r="948" spans="1:12" ht="76.5">
      <c r="A948" s="37">
        <v>68</v>
      </c>
      <c r="B948" s="101" t="s">
        <v>1971</v>
      </c>
      <c r="C948" s="95" t="s">
        <v>1965</v>
      </c>
      <c r="D948" s="95" t="s">
        <v>1966</v>
      </c>
      <c r="E948" s="95" t="s">
        <v>40</v>
      </c>
      <c r="F948" s="25">
        <v>1</v>
      </c>
      <c r="G948" s="171"/>
      <c r="H948" s="171">
        <v>257142.86</v>
      </c>
      <c r="I948" s="25">
        <f t="shared" si="38"/>
        <v>288000.00320000004</v>
      </c>
      <c r="J948" s="101" t="s">
        <v>1967</v>
      </c>
      <c r="K948" s="101" t="s">
        <v>1968</v>
      </c>
      <c r="L948" s="19"/>
    </row>
    <row r="949" spans="1:12" ht="89.25">
      <c r="A949" s="37">
        <v>69</v>
      </c>
      <c r="B949" s="101" t="s">
        <v>1972</v>
      </c>
      <c r="C949" s="95" t="s">
        <v>1965</v>
      </c>
      <c r="D949" s="95" t="s">
        <v>1969</v>
      </c>
      <c r="E949" s="95" t="s">
        <v>1970</v>
      </c>
      <c r="F949" s="25">
        <v>1</v>
      </c>
      <c r="G949" s="171"/>
      <c r="H949" s="171">
        <v>446428.57</v>
      </c>
      <c r="I949" s="25">
        <f t="shared" si="38"/>
        <v>499999.99840000004</v>
      </c>
      <c r="J949" s="101" t="s">
        <v>1967</v>
      </c>
      <c r="K949" s="101" t="s">
        <v>1968</v>
      </c>
      <c r="L949" s="19"/>
    </row>
    <row r="950" spans="1:12" ht="140.25">
      <c r="A950" s="37" t="s">
        <v>1603</v>
      </c>
      <c r="B950" s="101" t="s">
        <v>1987</v>
      </c>
      <c r="C950" s="95" t="s">
        <v>1965</v>
      </c>
      <c r="D950" s="95" t="s">
        <v>1988</v>
      </c>
      <c r="E950" s="95" t="s">
        <v>1970</v>
      </c>
      <c r="F950" s="25">
        <v>1</v>
      </c>
      <c r="G950" s="171"/>
      <c r="H950" s="171">
        <v>923571.46</v>
      </c>
      <c r="I950" s="25">
        <f t="shared" si="38"/>
        <v>1034400.0352</v>
      </c>
      <c r="J950" s="101" t="s">
        <v>1967</v>
      </c>
      <c r="K950" s="101" t="s">
        <v>1968</v>
      </c>
      <c r="L950" s="19"/>
    </row>
    <row r="951" spans="1:12" ht="93.75" customHeight="1">
      <c r="A951" s="37" t="s">
        <v>1663</v>
      </c>
      <c r="B951" s="95" t="s">
        <v>2075</v>
      </c>
      <c r="C951" s="95" t="s">
        <v>2078</v>
      </c>
      <c r="D951" s="95" t="s">
        <v>2075</v>
      </c>
      <c r="E951" s="101" t="s">
        <v>40</v>
      </c>
      <c r="F951" s="25">
        <v>1</v>
      </c>
      <c r="G951" s="170"/>
      <c r="H951" s="171">
        <v>7031300</v>
      </c>
      <c r="I951" s="25">
        <f t="shared" si="38"/>
        <v>7875056.0000000009</v>
      </c>
      <c r="J951" s="101" t="s">
        <v>2074</v>
      </c>
      <c r="K951" s="101" t="s">
        <v>1441</v>
      </c>
      <c r="L951" s="19"/>
    </row>
    <row r="952" spans="1:12" ht="94.5" customHeight="1">
      <c r="A952" s="37" t="s">
        <v>1746</v>
      </c>
      <c r="B952" s="95" t="s">
        <v>2076</v>
      </c>
      <c r="C952" s="95" t="s">
        <v>2077</v>
      </c>
      <c r="D952" s="95" t="s">
        <v>2076</v>
      </c>
      <c r="E952" s="101" t="s">
        <v>40</v>
      </c>
      <c r="F952" s="25">
        <v>1</v>
      </c>
      <c r="G952" s="25"/>
      <c r="H952" s="171">
        <v>1040723</v>
      </c>
      <c r="I952" s="25">
        <f t="shared" si="38"/>
        <v>1165609.76</v>
      </c>
      <c r="J952" s="101" t="s">
        <v>2074</v>
      </c>
      <c r="K952" s="101" t="s">
        <v>1441</v>
      </c>
      <c r="L952" s="19"/>
    </row>
    <row r="953" spans="1:12" ht="80.25" customHeight="1">
      <c r="A953" s="37" t="s">
        <v>1789</v>
      </c>
      <c r="B953" s="20" t="s">
        <v>2705</v>
      </c>
      <c r="C953" s="20" t="s">
        <v>2507</v>
      </c>
      <c r="D953" s="20" t="s">
        <v>2708</v>
      </c>
      <c r="E953" s="101" t="s">
        <v>40</v>
      </c>
      <c r="F953" s="184">
        <v>1</v>
      </c>
      <c r="G953" s="184"/>
      <c r="H953" s="184">
        <v>512000</v>
      </c>
      <c r="I953" s="25">
        <f t="shared" si="38"/>
        <v>573440</v>
      </c>
      <c r="J953" s="20" t="s">
        <v>2508</v>
      </c>
      <c r="K953" s="20" t="s">
        <v>1441</v>
      </c>
      <c r="L953" s="19"/>
    </row>
    <row r="954" spans="1:12" ht="108.75" customHeight="1">
      <c r="A954" s="37" t="s">
        <v>1790</v>
      </c>
      <c r="B954" s="20" t="s">
        <v>2706</v>
      </c>
      <c r="C954" s="20" t="s">
        <v>2507</v>
      </c>
      <c r="D954" s="20" t="s">
        <v>2709</v>
      </c>
      <c r="E954" s="101" t="s">
        <v>40</v>
      </c>
      <c r="F954" s="184">
        <v>1</v>
      </c>
      <c r="G954" s="184"/>
      <c r="H954" s="184">
        <v>456000</v>
      </c>
      <c r="I954" s="25">
        <f t="shared" si="38"/>
        <v>510720.00000000006</v>
      </c>
      <c r="J954" s="20" t="s">
        <v>855</v>
      </c>
      <c r="K954" s="20" t="s">
        <v>1441</v>
      </c>
      <c r="L954" s="19"/>
    </row>
    <row r="955" spans="1:12" ht="106.5" customHeight="1">
      <c r="A955" s="37" t="s">
        <v>1791</v>
      </c>
      <c r="B955" s="20" t="s">
        <v>2707</v>
      </c>
      <c r="C955" s="20" t="s">
        <v>2507</v>
      </c>
      <c r="D955" s="20" t="s">
        <v>3074</v>
      </c>
      <c r="E955" s="101" t="s">
        <v>40</v>
      </c>
      <c r="F955" s="184">
        <v>1</v>
      </c>
      <c r="G955" s="184"/>
      <c r="H955" s="184">
        <v>380000</v>
      </c>
      <c r="I955" s="25">
        <f>H955*1.12</f>
        <v>425600.00000000006</v>
      </c>
      <c r="J955" s="20" t="s">
        <v>855</v>
      </c>
      <c r="K955" s="20" t="s">
        <v>26</v>
      </c>
      <c r="L955" s="19"/>
    </row>
    <row r="956" spans="1:12" ht="189.75" customHeight="1">
      <c r="A956" s="37" t="s">
        <v>1792</v>
      </c>
      <c r="B956" s="37" t="s">
        <v>3088</v>
      </c>
      <c r="C956" s="37" t="s">
        <v>2507</v>
      </c>
      <c r="D956" s="215" t="s">
        <v>3089</v>
      </c>
      <c r="E956" s="37" t="s">
        <v>40</v>
      </c>
      <c r="F956" s="184">
        <v>1</v>
      </c>
      <c r="G956" s="37"/>
      <c r="H956" s="216">
        <v>2955321.43</v>
      </c>
      <c r="I956" s="25">
        <f t="shared" ref="I956:I957" si="39">H956*1.12</f>
        <v>3309960.0016000005</v>
      </c>
      <c r="J956" s="20" t="s">
        <v>3090</v>
      </c>
      <c r="K956" s="20" t="s">
        <v>26</v>
      </c>
      <c r="L956" s="19"/>
    </row>
    <row r="957" spans="1:12" ht="126" customHeight="1">
      <c r="A957" s="37" t="s">
        <v>1793</v>
      </c>
      <c r="B957" s="37" t="s">
        <v>3091</v>
      </c>
      <c r="C957" s="37" t="s">
        <v>2507</v>
      </c>
      <c r="D957" s="215" t="s">
        <v>3092</v>
      </c>
      <c r="E957" s="37" t="s">
        <v>40</v>
      </c>
      <c r="F957" s="184">
        <v>1</v>
      </c>
      <c r="G957" s="202"/>
      <c r="H957" s="216">
        <v>45000</v>
      </c>
      <c r="I957" s="25">
        <f t="shared" si="39"/>
        <v>50400.000000000007</v>
      </c>
      <c r="J957" s="20" t="s">
        <v>3090</v>
      </c>
      <c r="K957" s="20" t="s">
        <v>26</v>
      </c>
      <c r="L957" s="19"/>
    </row>
    <row r="958" spans="1:12">
      <c r="A958" s="221" t="s">
        <v>851</v>
      </c>
      <c r="B958" s="221"/>
      <c r="C958" s="221"/>
      <c r="D958" s="19"/>
      <c r="E958" s="19"/>
      <c r="F958" s="25"/>
      <c r="G958" s="25"/>
      <c r="H958" s="9">
        <f>SUM(H881:H957)</f>
        <v>295673018.25836223</v>
      </c>
      <c r="I958" s="9">
        <f>SUM(I883:I957)</f>
        <v>310634913.40936571</v>
      </c>
      <c r="J958" s="39"/>
      <c r="K958" s="39"/>
      <c r="L958" s="19"/>
    </row>
    <row r="959" spans="1:12">
      <c r="A959" s="221" t="s">
        <v>18</v>
      </c>
      <c r="B959" s="221"/>
      <c r="C959" s="221"/>
      <c r="D959" s="19"/>
      <c r="E959" s="19"/>
      <c r="F959" s="25"/>
      <c r="G959" s="25"/>
      <c r="H959" s="9">
        <f>H958+H879+H874</f>
        <v>1036867691.0683622</v>
      </c>
      <c r="I959" s="9">
        <f>I958+I879+I874</f>
        <v>1140772946.9565659</v>
      </c>
      <c r="J959" s="39"/>
      <c r="K959" s="39"/>
      <c r="L959" s="19"/>
    </row>
    <row r="960" spans="1:12">
      <c r="A960" s="221" t="s">
        <v>19</v>
      </c>
      <c r="B960" s="221"/>
      <c r="C960" s="221"/>
      <c r="D960" s="19"/>
      <c r="E960" s="19"/>
      <c r="F960" s="25"/>
      <c r="G960" s="25"/>
      <c r="H960" s="9">
        <f>H959+H849</f>
        <v>1928166270.6798766</v>
      </c>
      <c r="I960" s="9">
        <f>I959+I849</f>
        <v>2138943784.6414614</v>
      </c>
      <c r="J960" s="39"/>
      <c r="K960" s="39"/>
      <c r="L960" s="39"/>
    </row>
    <row r="962" spans="1:12">
      <c r="A962" s="220" t="s">
        <v>342</v>
      </c>
      <c r="B962" s="220"/>
      <c r="C962" s="220"/>
      <c r="D962" s="220"/>
      <c r="E962" s="198" t="s">
        <v>353</v>
      </c>
      <c r="F962" s="219" t="s">
        <v>332</v>
      </c>
      <c r="G962" s="219"/>
      <c r="H962" s="219"/>
      <c r="K962" s="183"/>
      <c r="L962" s="177"/>
    </row>
    <row r="963" spans="1:12">
      <c r="A963" s="193"/>
      <c r="B963" s="193"/>
      <c r="C963" s="193"/>
      <c r="D963" s="190"/>
      <c r="F963" s="191"/>
      <c r="G963" s="191"/>
      <c r="K963" s="183"/>
      <c r="L963" s="177"/>
    </row>
    <row r="964" spans="1:12">
      <c r="A964" s="220" t="s">
        <v>352</v>
      </c>
      <c r="B964" s="220"/>
      <c r="C964" s="220"/>
      <c r="D964" s="220"/>
      <c r="E964" s="198" t="s">
        <v>353</v>
      </c>
      <c r="F964" s="219" t="s">
        <v>333</v>
      </c>
      <c r="G964" s="219"/>
      <c r="H964" s="219"/>
      <c r="K964" s="183"/>
      <c r="L964" s="177"/>
    </row>
    <row r="965" spans="1:12">
      <c r="A965" s="193"/>
      <c r="B965" s="193"/>
      <c r="C965" s="193"/>
      <c r="D965" s="190"/>
      <c r="F965" s="219"/>
      <c r="G965" s="219"/>
      <c r="H965" s="219"/>
      <c r="K965" s="183"/>
      <c r="L965" s="177"/>
    </row>
    <row r="966" spans="1:12">
      <c r="A966" s="220" t="s">
        <v>351</v>
      </c>
      <c r="B966" s="220"/>
      <c r="C966" s="220"/>
      <c r="D966" s="220"/>
      <c r="E966" s="198" t="s">
        <v>353</v>
      </c>
      <c r="F966" s="219" t="s">
        <v>334</v>
      </c>
      <c r="G966" s="219"/>
      <c r="H966" s="219"/>
      <c r="K966" s="183"/>
      <c r="L966" s="177"/>
    </row>
    <row r="967" spans="1:12">
      <c r="A967" s="193"/>
      <c r="B967" s="193"/>
      <c r="C967" s="193"/>
      <c r="D967" s="190"/>
      <c r="F967" s="219"/>
      <c r="G967" s="219"/>
      <c r="H967" s="219"/>
      <c r="K967" s="183"/>
      <c r="L967" s="177"/>
    </row>
    <row r="968" spans="1:12">
      <c r="A968" s="220" t="s">
        <v>350</v>
      </c>
      <c r="B968" s="220"/>
      <c r="C968" s="220"/>
      <c r="D968" s="220"/>
      <c r="E968" s="198" t="s">
        <v>353</v>
      </c>
      <c r="F968" s="219" t="s">
        <v>335</v>
      </c>
      <c r="G968" s="219"/>
      <c r="H968" s="219"/>
      <c r="K968" s="183"/>
      <c r="L968" s="177"/>
    </row>
    <row r="969" spans="1:12">
      <c r="A969" s="193"/>
      <c r="B969" s="193"/>
      <c r="C969" s="193"/>
      <c r="D969" s="190"/>
      <c r="F969" s="219"/>
      <c r="G969" s="219"/>
      <c r="H969" s="219"/>
      <c r="K969" s="183"/>
      <c r="L969" s="177"/>
    </row>
    <row r="970" spans="1:12">
      <c r="A970" s="220" t="s">
        <v>1122</v>
      </c>
      <c r="B970" s="220"/>
      <c r="C970" s="220"/>
      <c r="D970" s="220"/>
      <c r="E970" s="198" t="s">
        <v>353</v>
      </c>
      <c r="F970" s="219" t="s">
        <v>336</v>
      </c>
      <c r="G970" s="219"/>
      <c r="H970" s="219"/>
      <c r="K970" s="183"/>
      <c r="L970" s="177"/>
    </row>
    <row r="971" spans="1:12">
      <c r="A971" s="193"/>
      <c r="B971" s="193"/>
      <c r="C971" s="193"/>
      <c r="D971" s="190"/>
      <c r="F971" s="219"/>
      <c r="G971" s="219"/>
      <c r="H971" s="219"/>
      <c r="K971" s="183"/>
      <c r="L971" s="177"/>
    </row>
    <row r="972" spans="1:12">
      <c r="A972" s="220" t="s">
        <v>349</v>
      </c>
      <c r="B972" s="220"/>
      <c r="C972" s="220"/>
      <c r="D972" s="220"/>
      <c r="E972" s="198" t="s">
        <v>353</v>
      </c>
      <c r="F972" s="219" t="s">
        <v>337</v>
      </c>
      <c r="G972" s="219"/>
      <c r="H972" s="219"/>
      <c r="K972" s="183"/>
      <c r="L972" s="177"/>
    </row>
    <row r="973" spans="1:12">
      <c r="A973" s="193"/>
      <c r="B973" s="193"/>
      <c r="C973" s="193"/>
      <c r="D973" s="190"/>
      <c r="F973" s="219"/>
      <c r="G973" s="219"/>
      <c r="H973" s="219"/>
      <c r="K973" s="183"/>
      <c r="L973" s="177"/>
    </row>
    <row r="974" spans="1:12">
      <c r="A974" s="220" t="s">
        <v>348</v>
      </c>
      <c r="B974" s="220"/>
      <c r="C974" s="220"/>
      <c r="D974" s="220"/>
      <c r="E974" s="198" t="s">
        <v>353</v>
      </c>
      <c r="F974" s="219" t="s">
        <v>338</v>
      </c>
      <c r="G974" s="219"/>
      <c r="H974" s="219"/>
      <c r="K974" s="183"/>
      <c r="L974" s="177"/>
    </row>
    <row r="975" spans="1:12">
      <c r="A975" s="193"/>
      <c r="B975" s="193"/>
      <c r="C975" s="193"/>
      <c r="D975" s="190"/>
      <c r="F975" s="219"/>
      <c r="G975" s="219"/>
      <c r="H975" s="219"/>
      <c r="K975" s="183"/>
      <c r="L975" s="177"/>
    </row>
    <row r="976" spans="1:12">
      <c r="A976" s="220" t="s">
        <v>347</v>
      </c>
      <c r="B976" s="220"/>
      <c r="C976" s="220"/>
      <c r="D976" s="220"/>
      <c r="E976" s="198" t="s">
        <v>353</v>
      </c>
      <c r="F976" s="219" t="s">
        <v>339</v>
      </c>
      <c r="G976" s="219"/>
      <c r="H976" s="219"/>
      <c r="K976" s="183"/>
      <c r="L976" s="177"/>
    </row>
    <row r="977" spans="1:12">
      <c r="A977" s="193"/>
      <c r="B977" s="193"/>
      <c r="C977" s="193"/>
      <c r="D977" s="190"/>
      <c r="F977" s="219"/>
      <c r="G977" s="219"/>
      <c r="H977" s="219"/>
      <c r="K977" s="183"/>
      <c r="L977" s="177"/>
    </row>
    <row r="978" spans="1:12">
      <c r="A978" s="220" t="s">
        <v>346</v>
      </c>
      <c r="B978" s="220"/>
      <c r="C978" s="220"/>
      <c r="D978" s="220"/>
      <c r="E978" s="198" t="s">
        <v>353</v>
      </c>
      <c r="F978" s="219" t="s">
        <v>340</v>
      </c>
      <c r="G978" s="219"/>
      <c r="H978" s="219"/>
      <c r="K978" s="183"/>
      <c r="L978" s="177"/>
    </row>
    <row r="979" spans="1:12">
      <c r="A979" s="193"/>
      <c r="B979" s="193"/>
      <c r="C979" s="193"/>
      <c r="D979" s="190"/>
      <c r="F979" s="219"/>
      <c r="G979" s="219"/>
      <c r="H979" s="219"/>
      <c r="K979" s="183"/>
      <c r="L979" s="177"/>
    </row>
    <row r="980" spans="1:12">
      <c r="A980" s="220" t="s">
        <v>345</v>
      </c>
      <c r="B980" s="220"/>
      <c r="C980" s="220"/>
      <c r="D980" s="220"/>
      <c r="E980" s="198" t="s">
        <v>353</v>
      </c>
      <c r="F980" s="219" t="s">
        <v>341</v>
      </c>
      <c r="G980" s="219"/>
      <c r="H980" s="219"/>
      <c r="K980" s="183"/>
      <c r="L980" s="177"/>
    </row>
    <row r="981" spans="1:12">
      <c r="A981" s="193"/>
      <c r="B981" s="193"/>
      <c r="C981" s="193"/>
      <c r="D981" s="190"/>
      <c r="F981" s="219"/>
      <c r="G981" s="219"/>
      <c r="H981" s="219"/>
      <c r="K981" s="183"/>
      <c r="L981" s="177"/>
    </row>
    <row r="982" spans="1:12">
      <c r="A982" s="220" t="s">
        <v>356</v>
      </c>
      <c r="B982" s="220"/>
      <c r="C982" s="220"/>
      <c r="D982" s="220"/>
      <c r="E982" s="198" t="s">
        <v>353</v>
      </c>
      <c r="F982" s="219" t="s">
        <v>357</v>
      </c>
      <c r="G982" s="219"/>
      <c r="H982" s="219"/>
      <c r="K982" s="183"/>
      <c r="L982" s="177"/>
    </row>
    <row r="983" spans="1:12">
      <c r="A983" s="193"/>
      <c r="B983" s="193"/>
      <c r="C983" s="193"/>
      <c r="D983" s="190"/>
      <c r="F983" s="191"/>
      <c r="G983" s="191"/>
      <c r="H983" s="191"/>
      <c r="K983" s="183"/>
      <c r="L983" s="177"/>
    </row>
    <row r="984" spans="1:12">
      <c r="A984" s="220" t="s">
        <v>344</v>
      </c>
      <c r="B984" s="220"/>
      <c r="C984" s="220"/>
      <c r="D984" s="220"/>
      <c r="E984" s="198" t="s">
        <v>353</v>
      </c>
      <c r="F984" s="219" t="s">
        <v>331</v>
      </c>
      <c r="G984" s="219"/>
      <c r="H984" s="219"/>
      <c r="K984" s="183"/>
      <c r="L984" s="177"/>
    </row>
    <row r="985" spans="1:12">
      <c r="A985" s="220"/>
      <c r="B985" s="220"/>
      <c r="C985" s="220"/>
      <c r="D985" s="220"/>
      <c r="F985" s="219"/>
      <c r="G985" s="219"/>
      <c r="H985" s="219"/>
      <c r="K985" s="183"/>
      <c r="L985" s="177"/>
    </row>
    <row r="986" spans="1:12">
      <c r="A986" s="220" t="s">
        <v>343</v>
      </c>
      <c r="B986" s="220"/>
      <c r="C986" s="220"/>
      <c r="D986" s="220"/>
      <c r="E986" s="198" t="s">
        <v>353</v>
      </c>
      <c r="F986" s="219" t="s">
        <v>358</v>
      </c>
      <c r="G986" s="219"/>
      <c r="H986" s="219"/>
      <c r="K986" s="183"/>
      <c r="L986" s="177"/>
    </row>
    <row r="987" spans="1:12">
      <c r="A987" s="220"/>
      <c r="B987" s="220"/>
      <c r="C987" s="220"/>
      <c r="D987" s="220"/>
      <c r="E987" s="194"/>
      <c r="K987" s="183"/>
      <c r="L987" s="177"/>
    </row>
  </sheetData>
  <autoFilter ref="A14:L960"/>
  <mergeCells count="57">
    <mergeCell ref="A958:C958"/>
    <mergeCell ref="A959:C959"/>
    <mergeCell ref="A960:C960"/>
    <mergeCell ref="A982:D982"/>
    <mergeCell ref="F982:H982"/>
    <mergeCell ref="A970:D970"/>
    <mergeCell ref="A972:D972"/>
    <mergeCell ref="A974:D974"/>
    <mergeCell ref="A962:D962"/>
    <mergeCell ref="A964:D964"/>
    <mergeCell ref="A966:D966"/>
    <mergeCell ref="A968:D968"/>
    <mergeCell ref="F974:H974"/>
    <mergeCell ref="F962:H962"/>
    <mergeCell ref="F964:H964"/>
    <mergeCell ref="F965:H965"/>
    <mergeCell ref="A874:C874"/>
    <mergeCell ref="A875:J875"/>
    <mergeCell ref="A879:C879"/>
    <mergeCell ref="A880:J880"/>
    <mergeCell ref="A11:I11"/>
    <mergeCell ref="A12:I12"/>
    <mergeCell ref="A754:J754"/>
    <mergeCell ref="A848:C848"/>
    <mergeCell ref="A849:C849"/>
    <mergeCell ref="A850:K850"/>
    <mergeCell ref="A851:J851"/>
    <mergeCell ref="A15:K15"/>
    <mergeCell ref="A16:J16"/>
    <mergeCell ref="A743:C743"/>
    <mergeCell ref="A744:J744"/>
    <mergeCell ref="A753:C753"/>
    <mergeCell ref="F966:H966"/>
    <mergeCell ref="F967:H967"/>
    <mergeCell ref="F968:H968"/>
    <mergeCell ref="A986:D986"/>
    <mergeCell ref="A987:D987"/>
    <mergeCell ref="A976:D976"/>
    <mergeCell ref="A978:D978"/>
    <mergeCell ref="A980:D980"/>
    <mergeCell ref="F975:H975"/>
    <mergeCell ref="F976:H976"/>
    <mergeCell ref="F977:H977"/>
    <mergeCell ref="A984:D984"/>
    <mergeCell ref="A985:D985"/>
    <mergeCell ref="F969:H969"/>
    <mergeCell ref="F970:H970"/>
    <mergeCell ref="F971:H971"/>
    <mergeCell ref="F972:H972"/>
    <mergeCell ref="F973:H973"/>
    <mergeCell ref="F986:H986"/>
    <mergeCell ref="F978:H978"/>
    <mergeCell ref="F979:H979"/>
    <mergeCell ref="F980:H980"/>
    <mergeCell ref="F981:H981"/>
    <mergeCell ref="F984:H984"/>
    <mergeCell ref="F985:H985"/>
  </mergeCells>
  <pageMargins left="0.56000000000000005" right="0.2" top="0.35433070866141736" bottom="0.39370078740157483" header="0.31496062992125984" footer="0.31496062992125984"/>
  <pageSetup paperSize="9" scale="74" orientation="landscape" r:id="rId1"/>
  <ignoredErrors>
    <ignoredError sqref="A358:A363 A350:A356 A326:A347 A302:A304 A306:A307 A314:A319"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605"/>
  <sheetViews>
    <sheetView topLeftCell="A575" zoomScale="115" zoomScaleNormal="115" workbookViewId="0">
      <selection activeCell="B606" sqref="B606"/>
    </sheetView>
  </sheetViews>
  <sheetFormatPr defaultRowHeight="15"/>
  <cols>
    <col min="1" max="1" width="6.5703125" style="65" customWidth="1"/>
    <col min="2" max="2" width="20.5703125" customWidth="1"/>
    <col min="3" max="3" width="12.140625" customWidth="1"/>
    <col min="4" max="4" width="44" style="71" customWidth="1"/>
    <col min="6" max="6" width="13.5703125" style="65" customWidth="1"/>
    <col min="7" max="7" width="14.28515625" style="63" customWidth="1"/>
    <col min="8" max="8" width="17.42578125" style="63" customWidth="1"/>
    <col min="9" max="9" width="17.85546875" style="63" customWidth="1"/>
    <col min="10" max="11" width="17.85546875" customWidth="1"/>
    <col min="12" max="12" width="14.42578125" style="125" customWidth="1"/>
  </cols>
  <sheetData>
    <row r="1" spans="1:12" s="3" customFormat="1" ht="14.25" customHeight="1">
      <c r="A1" s="64"/>
      <c r="D1" s="70"/>
      <c r="F1" s="64"/>
      <c r="G1" s="56"/>
      <c r="H1" s="56"/>
      <c r="I1" s="56"/>
      <c r="J1" s="4" t="s">
        <v>2702</v>
      </c>
      <c r="K1" s="5"/>
    </row>
    <row r="2" spans="1:12" s="3" customFormat="1" ht="24" customHeight="1">
      <c r="F2" s="64"/>
      <c r="G2" s="89"/>
      <c r="H2" s="89"/>
      <c r="I2" s="89"/>
      <c r="J2" s="229" t="s">
        <v>1234</v>
      </c>
      <c r="K2" s="230"/>
      <c r="L2" s="230"/>
    </row>
    <row r="3" spans="1:12" s="3" customFormat="1" ht="14.25" customHeight="1">
      <c r="A3" s="64"/>
      <c r="D3" s="70"/>
      <c r="F3" s="64"/>
      <c r="G3" s="56"/>
      <c r="H3" s="56"/>
      <c r="I3" s="56"/>
      <c r="J3" s="4" t="s">
        <v>673</v>
      </c>
      <c r="K3" s="5"/>
    </row>
    <row r="4" spans="1:12" s="3" customFormat="1" ht="14.25" customHeight="1">
      <c r="A4" s="64"/>
      <c r="D4" s="70"/>
      <c r="F4" s="64"/>
      <c r="G4" s="56"/>
      <c r="H4" s="56"/>
      <c r="I4" s="56"/>
      <c r="J4" s="4" t="s">
        <v>1393</v>
      </c>
      <c r="K4" s="5"/>
    </row>
    <row r="5" spans="1:12" s="3" customFormat="1" ht="14.25" customHeight="1">
      <c r="A5" s="64"/>
      <c r="D5" s="70"/>
      <c r="F5" s="64"/>
      <c r="G5" s="56"/>
      <c r="H5" s="56"/>
      <c r="I5" s="56"/>
      <c r="J5" s="4" t="s">
        <v>1509</v>
      </c>
      <c r="K5" s="5"/>
    </row>
    <row r="6" spans="1:12" s="3" customFormat="1" ht="12.75">
      <c r="F6" s="64"/>
      <c r="G6" s="89"/>
      <c r="H6" s="89"/>
      <c r="I6" s="89"/>
      <c r="J6" s="88" t="s">
        <v>1233</v>
      </c>
      <c r="K6" s="87"/>
      <c r="L6" s="86"/>
    </row>
    <row r="7" spans="1:12" s="3" customFormat="1" ht="14.25" customHeight="1">
      <c r="A7" s="64"/>
      <c r="D7" s="70"/>
      <c r="F7" s="64"/>
      <c r="G7" s="56"/>
      <c r="H7" s="56"/>
      <c r="I7" s="56"/>
      <c r="J7" s="4" t="s">
        <v>674</v>
      </c>
      <c r="K7" s="5"/>
    </row>
    <row r="8" spans="1:12" s="3" customFormat="1" ht="37.5" customHeight="1">
      <c r="A8" s="251" t="s">
        <v>672</v>
      </c>
      <c r="B8" s="252"/>
      <c r="C8" s="252"/>
      <c r="D8" s="252"/>
      <c r="E8" s="252"/>
      <c r="F8" s="252"/>
      <c r="G8" s="252"/>
      <c r="H8" s="252"/>
      <c r="I8" s="252"/>
      <c r="K8" s="17"/>
    </row>
    <row r="9" spans="1:12" ht="63.75">
      <c r="A9" s="42" t="s">
        <v>20</v>
      </c>
      <c r="B9" s="6" t="s">
        <v>359</v>
      </c>
      <c r="C9" s="6" t="s">
        <v>360</v>
      </c>
      <c r="D9" s="7" t="s">
        <v>361</v>
      </c>
      <c r="E9" s="6" t="s">
        <v>362</v>
      </c>
      <c r="F9" s="8" t="s">
        <v>363</v>
      </c>
      <c r="G9" s="57" t="s">
        <v>364</v>
      </c>
      <c r="H9" s="57" t="s">
        <v>365</v>
      </c>
      <c r="I9" s="57" t="s">
        <v>366</v>
      </c>
      <c r="J9" s="2" t="s">
        <v>367</v>
      </c>
      <c r="K9" s="2" t="s">
        <v>368</v>
      </c>
      <c r="L9" s="77" t="s">
        <v>1130</v>
      </c>
    </row>
    <row r="10" spans="1:12">
      <c r="A10" s="42">
        <v>1</v>
      </c>
      <c r="B10" s="43">
        <v>2</v>
      </c>
      <c r="C10" s="43">
        <v>3</v>
      </c>
      <c r="D10" s="44">
        <v>4</v>
      </c>
      <c r="E10" s="43">
        <v>5</v>
      </c>
      <c r="F10" s="43">
        <v>6</v>
      </c>
      <c r="G10" s="58">
        <v>7</v>
      </c>
      <c r="H10" s="58">
        <v>8</v>
      </c>
      <c r="I10" s="58">
        <v>9</v>
      </c>
      <c r="J10" s="43">
        <v>10</v>
      </c>
      <c r="K10" s="43">
        <v>11</v>
      </c>
      <c r="L10" s="78">
        <v>12</v>
      </c>
    </row>
    <row r="11" spans="1:12">
      <c r="A11" s="242" t="s">
        <v>369</v>
      </c>
      <c r="B11" s="242"/>
      <c r="C11" s="242"/>
      <c r="D11" s="242"/>
      <c r="E11" s="242"/>
      <c r="F11" s="242"/>
      <c r="G11" s="242"/>
      <c r="H11" s="242"/>
      <c r="I11" s="242"/>
      <c r="J11" s="242"/>
      <c r="K11" s="242"/>
      <c r="L11" s="79"/>
    </row>
    <row r="12" spans="1:12">
      <c r="A12" s="243" t="s">
        <v>370</v>
      </c>
      <c r="B12" s="243"/>
      <c r="C12" s="243"/>
      <c r="D12" s="243"/>
      <c r="E12" s="243"/>
      <c r="F12" s="243"/>
      <c r="G12" s="243"/>
      <c r="H12" s="243"/>
      <c r="I12" s="243"/>
      <c r="J12" s="243"/>
      <c r="K12" s="45"/>
      <c r="L12" s="10"/>
    </row>
    <row r="13" spans="1:12" ht="99.75" customHeight="1">
      <c r="A13" s="19">
        <v>1</v>
      </c>
      <c r="B13" s="20" t="s">
        <v>371</v>
      </c>
      <c r="C13" s="19" t="s">
        <v>841</v>
      </c>
      <c r="D13" s="20" t="s">
        <v>372</v>
      </c>
      <c r="E13" s="20" t="s">
        <v>842</v>
      </c>
      <c r="F13" s="76">
        <v>3152223</v>
      </c>
      <c r="G13" s="76">
        <v>95.53</v>
      </c>
      <c r="H13" s="76">
        <v>301149876</v>
      </c>
      <c r="I13" s="76">
        <v>337287861.12</v>
      </c>
      <c r="J13" s="21" t="s">
        <v>373</v>
      </c>
      <c r="K13" s="20" t="s">
        <v>374</v>
      </c>
      <c r="L13" s="19"/>
    </row>
    <row r="14" spans="1:12" ht="81" customHeight="1">
      <c r="A14" s="24">
        <v>2</v>
      </c>
      <c r="B14" s="19" t="s">
        <v>375</v>
      </c>
      <c r="C14" s="19" t="s">
        <v>841</v>
      </c>
      <c r="D14" s="19" t="s">
        <v>376</v>
      </c>
      <c r="E14" s="19" t="s">
        <v>979</v>
      </c>
      <c r="F14" s="76">
        <v>68</v>
      </c>
      <c r="G14" s="76">
        <v>73267</v>
      </c>
      <c r="H14" s="76">
        <f t="shared" ref="H14:H77" si="0">F14*G14</f>
        <v>4982156</v>
      </c>
      <c r="I14" s="76">
        <f t="shared" ref="I14:I77" si="1">H14*1.12</f>
        <v>5580014.7200000007</v>
      </c>
      <c r="J14" s="19" t="s">
        <v>377</v>
      </c>
      <c r="K14" s="20" t="s">
        <v>374</v>
      </c>
      <c r="L14" s="24"/>
    </row>
    <row r="15" spans="1:12" ht="147" customHeight="1">
      <c r="A15" s="19">
        <v>3</v>
      </c>
      <c r="B15" s="19" t="s">
        <v>378</v>
      </c>
      <c r="C15" s="19" t="s">
        <v>4</v>
      </c>
      <c r="D15" s="19" t="s">
        <v>379</v>
      </c>
      <c r="E15" s="19" t="s">
        <v>979</v>
      </c>
      <c r="F15" s="76">
        <v>87</v>
      </c>
      <c r="G15" s="76">
        <v>80000</v>
      </c>
      <c r="H15" s="76">
        <f t="shared" si="0"/>
        <v>6960000</v>
      </c>
      <c r="I15" s="76">
        <f t="shared" si="1"/>
        <v>7795200.0000000009</v>
      </c>
      <c r="J15" s="19" t="s">
        <v>377</v>
      </c>
      <c r="K15" s="20" t="s">
        <v>374</v>
      </c>
      <c r="L15" s="24"/>
    </row>
    <row r="16" spans="1:12" ht="63.75">
      <c r="A16" s="24">
        <v>4</v>
      </c>
      <c r="B16" s="19" t="s">
        <v>1237</v>
      </c>
      <c r="C16" s="19" t="s">
        <v>841</v>
      </c>
      <c r="D16" s="19" t="s">
        <v>380</v>
      </c>
      <c r="E16" s="28" t="s">
        <v>979</v>
      </c>
      <c r="F16" s="76">
        <v>12836</v>
      </c>
      <c r="G16" s="76">
        <v>446</v>
      </c>
      <c r="H16" s="76">
        <f>F16*G16</f>
        <v>5724856</v>
      </c>
      <c r="I16" s="76">
        <f t="shared" si="1"/>
        <v>6411838.7200000007</v>
      </c>
      <c r="J16" s="19" t="s">
        <v>381</v>
      </c>
      <c r="K16" s="20" t="s">
        <v>374</v>
      </c>
      <c r="L16" s="24"/>
    </row>
    <row r="17" spans="1:12" ht="65.25" customHeight="1">
      <c r="A17" s="19">
        <v>5</v>
      </c>
      <c r="B17" s="19" t="s">
        <v>104</v>
      </c>
      <c r="C17" s="19" t="s">
        <v>841</v>
      </c>
      <c r="D17" s="19" t="s">
        <v>382</v>
      </c>
      <c r="E17" s="19" t="s">
        <v>842</v>
      </c>
      <c r="F17" s="76">
        <v>113189.57</v>
      </c>
      <c r="G17" s="76">
        <v>129.46</v>
      </c>
      <c r="H17" s="76">
        <f t="shared" si="0"/>
        <v>14653521.732200002</v>
      </c>
      <c r="I17" s="76">
        <f t="shared" si="1"/>
        <v>16411944.340064004</v>
      </c>
      <c r="J17" s="19" t="s">
        <v>1539</v>
      </c>
      <c r="K17" s="20" t="s">
        <v>1540</v>
      </c>
      <c r="L17" s="24"/>
    </row>
    <row r="18" spans="1:12" ht="70.5" customHeight="1">
      <c r="A18" s="24">
        <v>6</v>
      </c>
      <c r="B18" s="19" t="s">
        <v>384</v>
      </c>
      <c r="C18" s="19" t="s">
        <v>841</v>
      </c>
      <c r="D18" s="19" t="s">
        <v>385</v>
      </c>
      <c r="E18" s="19" t="s">
        <v>842</v>
      </c>
      <c r="F18" s="76">
        <v>74372.83</v>
      </c>
      <c r="G18" s="76">
        <v>83.92</v>
      </c>
      <c r="H18" s="76">
        <f t="shared" si="0"/>
        <v>6241367.8936000001</v>
      </c>
      <c r="I18" s="76">
        <f t="shared" si="1"/>
        <v>6990332.0408320008</v>
      </c>
      <c r="J18" s="19" t="s">
        <v>1539</v>
      </c>
      <c r="K18" s="20" t="s">
        <v>1540</v>
      </c>
      <c r="L18" s="24"/>
    </row>
    <row r="19" spans="1:12" ht="155.25" customHeight="1">
      <c r="A19" s="19">
        <v>7</v>
      </c>
      <c r="B19" s="19" t="s">
        <v>1541</v>
      </c>
      <c r="C19" s="20" t="s">
        <v>386</v>
      </c>
      <c r="D19" s="19" t="s">
        <v>1542</v>
      </c>
      <c r="E19" s="19" t="s">
        <v>917</v>
      </c>
      <c r="F19" s="76">
        <v>90</v>
      </c>
      <c r="G19" s="76">
        <v>15300</v>
      </c>
      <c r="H19" s="76">
        <f t="shared" si="0"/>
        <v>1377000</v>
      </c>
      <c r="I19" s="76">
        <f t="shared" si="1"/>
        <v>1542240.0000000002</v>
      </c>
      <c r="J19" s="19" t="s">
        <v>388</v>
      </c>
      <c r="K19" s="20" t="s">
        <v>374</v>
      </c>
      <c r="L19" s="19"/>
    </row>
    <row r="20" spans="1:12" ht="79.5" customHeight="1">
      <c r="A20" s="24">
        <v>8</v>
      </c>
      <c r="B20" s="19" t="s">
        <v>389</v>
      </c>
      <c r="C20" s="20" t="s">
        <v>386</v>
      </c>
      <c r="D20" s="19" t="s">
        <v>1543</v>
      </c>
      <c r="E20" s="19" t="s">
        <v>980</v>
      </c>
      <c r="F20" s="76">
        <v>90</v>
      </c>
      <c r="G20" s="76">
        <v>6800</v>
      </c>
      <c r="H20" s="76">
        <f t="shared" si="0"/>
        <v>612000</v>
      </c>
      <c r="I20" s="76">
        <f t="shared" si="1"/>
        <v>685440.00000000012</v>
      </c>
      <c r="J20" s="19" t="s">
        <v>388</v>
      </c>
      <c r="K20" s="20" t="s">
        <v>374</v>
      </c>
      <c r="L20" s="19"/>
    </row>
    <row r="21" spans="1:12" ht="242.25">
      <c r="A21" s="19">
        <v>9</v>
      </c>
      <c r="B21" s="19" t="s">
        <v>390</v>
      </c>
      <c r="C21" s="20" t="s">
        <v>386</v>
      </c>
      <c r="D21" s="19" t="s">
        <v>391</v>
      </c>
      <c r="E21" s="19" t="s">
        <v>980</v>
      </c>
      <c r="F21" s="76">
        <v>90</v>
      </c>
      <c r="G21" s="76">
        <v>7500</v>
      </c>
      <c r="H21" s="76">
        <f t="shared" si="0"/>
        <v>675000</v>
      </c>
      <c r="I21" s="76">
        <f t="shared" si="1"/>
        <v>756000.00000000012</v>
      </c>
      <c r="J21" s="19" t="s">
        <v>388</v>
      </c>
      <c r="K21" s="20" t="s">
        <v>374</v>
      </c>
      <c r="L21" s="24"/>
    </row>
    <row r="22" spans="1:12" ht="40.5" customHeight="1">
      <c r="A22" s="24">
        <v>10</v>
      </c>
      <c r="B22" s="19" t="s">
        <v>392</v>
      </c>
      <c r="C22" s="20" t="s">
        <v>386</v>
      </c>
      <c r="D22" s="19" t="s">
        <v>1544</v>
      </c>
      <c r="E22" s="28" t="s">
        <v>979</v>
      </c>
      <c r="F22" s="76">
        <v>40</v>
      </c>
      <c r="G22" s="76">
        <v>2700</v>
      </c>
      <c r="H22" s="76">
        <f t="shared" si="0"/>
        <v>108000</v>
      </c>
      <c r="I22" s="76">
        <f t="shared" si="1"/>
        <v>120960.00000000001</v>
      </c>
      <c r="J22" s="19" t="s">
        <v>115</v>
      </c>
      <c r="K22" s="20" t="s">
        <v>374</v>
      </c>
      <c r="L22" s="19"/>
    </row>
    <row r="23" spans="1:12" ht="236.25" customHeight="1">
      <c r="A23" s="19">
        <v>11</v>
      </c>
      <c r="B23" s="19" t="s">
        <v>393</v>
      </c>
      <c r="C23" s="20" t="s">
        <v>386</v>
      </c>
      <c r="D23" s="19" t="s">
        <v>1565</v>
      </c>
      <c r="E23" s="28" t="s">
        <v>979</v>
      </c>
      <c r="F23" s="76">
        <v>80</v>
      </c>
      <c r="G23" s="76">
        <v>32370</v>
      </c>
      <c r="H23" s="76">
        <f t="shared" si="0"/>
        <v>2589600</v>
      </c>
      <c r="I23" s="76">
        <f t="shared" si="1"/>
        <v>2900352.0000000005</v>
      </c>
      <c r="J23" s="19" t="s">
        <v>388</v>
      </c>
      <c r="K23" s="20" t="s">
        <v>374</v>
      </c>
      <c r="L23" s="19"/>
    </row>
    <row r="24" spans="1:12" ht="72" customHeight="1">
      <c r="A24" s="24">
        <v>12</v>
      </c>
      <c r="B24" s="19" t="s">
        <v>394</v>
      </c>
      <c r="C24" s="20" t="s">
        <v>386</v>
      </c>
      <c r="D24" s="19" t="s">
        <v>395</v>
      </c>
      <c r="E24" s="28" t="s">
        <v>979</v>
      </c>
      <c r="F24" s="76">
        <v>1000</v>
      </c>
      <c r="G24" s="76">
        <v>190</v>
      </c>
      <c r="H24" s="76">
        <f t="shared" si="0"/>
        <v>190000</v>
      </c>
      <c r="I24" s="76">
        <f t="shared" si="1"/>
        <v>212800.00000000003</v>
      </c>
      <c r="J24" s="19" t="s">
        <v>388</v>
      </c>
      <c r="K24" s="20" t="s">
        <v>374</v>
      </c>
      <c r="L24" s="24"/>
    </row>
    <row r="25" spans="1:12" ht="82.5" customHeight="1">
      <c r="A25" s="19">
        <v>13</v>
      </c>
      <c r="B25" s="19" t="s">
        <v>396</v>
      </c>
      <c r="C25" s="20" t="s">
        <v>386</v>
      </c>
      <c r="D25" s="19" t="s">
        <v>397</v>
      </c>
      <c r="E25" s="28" t="s">
        <v>979</v>
      </c>
      <c r="F25" s="76">
        <v>100</v>
      </c>
      <c r="G25" s="76">
        <v>1000</v>
      </c>
      <c r="H25" s="76">
        <f t="shared" si="0"/>
        <v>100000</v>
      </c>
      <c r="I25" s="76">
        <f t="shared" si="1"/>
        <v>112000.00000000001</v>
      </c>
      <c r="J25" s="19" t="s">
        <v>388</v>
      </c>
      <c r="K25" s="20" t="s">
        <v>374</v>
      </c>
      <c r="L25" s="24"/>
    </row>
    <row r="26" spans="1:12" ht="51">
      <c r="A26" s="24">
        <v>14</v>
      </c>
      <c r="B26" s="19" t="s">
        <v>398</v>
      </c>
      <c r="C26" s="20" t="s">
        <v>386</v>
      </c>
      <c r="D26" s="19" t="s">
        <v>399</v>
      </c>
      <c r="E26" s="28" t="s">
        <v>979</v>
      </c>
      <c r="F26" s="76">
        <v>62</v>
      </c>
      <c r="G26" s="76">
        <v>5000</v>
      </c>
      <c r="H26" s="76">
        <f t="shared" si="0"/>
        <v>310000</v>
      </c>
      <c r="I26" s="76">
        <f t="shared" si="1"/>
        <v>347200.00000000006</v>
      </c>
      <c r="J26" s="19" t="s">
        <v>388</v>
      </c>
      <c r="K26" s="20" t="s">
        <v>374</v>
      </c>
      <c r="L26" s="24"/>
    </row>
    <row r="27" spans="1:12" ht="51">
      <c r="A27" s="19">
        <v>15</v>
      </c>
      <c r="B27" s="19" t="s">
        <v>400</v>
      </c>
      <c r="C27" s="20" t="s">
        <v>386</v>
      </c>
      <c r="D27" s="19" t="s">
        <v>401</v>
      </c>
      <c r="E27" s="28" t="s">
        <v>979</v>
      </c>
      <c r="F27" s="76">
        <v>10</v>
      </c>
      <c r="G27" s="76">
        <v>2232</v>
      </c>
      <c r="H27" s="76">
        <f t="shared" si="0"/>
        <v>22320</v>
      </c>
      <c r="I27" s="76">
        <f t="shared" si="1"/>
        <v>24998.400000000001</v>
      </c>
      <c r="J27" s="19" t="s">
        <v>388</v>
      </c>
      <c r="K27" s="20" t="s">
        <v>374</v>
      </c>
      <c r="L27" s="24"/>
    </row>
    <row r="28" spans="1:12" ht="136.5" customHeight="1">
      <c r="A28" s="24">
        <v>16</v>
      </c>
      <c r="B28" s="19" t="s">
        <v>1105</v>
      </c>
      <c r="C28" s="20" t="s">
        <v>386</v>
      </c>
      <c r="D28" s="19" t="s">
        <v>402</v>
      </c>
      <c r="E28" s="28" t="s">
        <v>979</v>
      </c>
      <c r="F28" s="76"/>
      <c r="G28" s="76"/>
      <c r="H28" s="76"/>
      <c r="I28" s="76"/>
      <c r="J28" s="19" t="s">
        <v>388</v>
      </c>
      <c r="K28" s="20" t="s">
        <v>374</v>
      </c>
      <c r="L28" s="19" t="s">
        <v>1105</v>
      </c>
    </row>
    <row r="29" spans="1:12" ht="51">
      <c r="A29" s="19">
        <v>17</v>
      </c>
      <c r="B29" s="19" t="s">
        <v>403</v>
      </c>
      <c r="C29" s="20" t="s">
        <v>386</v>
      </c>
      <c r="D29" s="19" t="s">
        <v>404</v>
      </c>
      <c r="E29" s="28" t="s">
        <v>979</v>
      </c>
      <c r="F29" s="76">
        <v>50</v>
      </c>
      <c r="G29" s="76">
        <v>982</v>
      </c>
      <c r="H29" s="76">
        <f t="shared" si="0"/>
        <v>49100</v>
      </c>
      <c r="I29" s="76">
        <f t="shared" si="1"/>
        <v>54992.000000000007</v>
      </c>
      <c r="J29" s="19" t="s">
        <v>388</v>
      </c>
      <c r="K29" s="20" t="s">
        <v>374</v>
      </c>
      <c r="L29" s="24"/>
    </row>
    <row r="30" spans="1:12" ht="51">
      <c r="A30" s="24">
        <v>18</v>
      </c>
      <c r="B30" s="19" t="s">
        <v>405</v>
      </c>
      <c r="C30" s="20" t="s">
        <v>386</v>
      </c>
      <c r="D30" s="19" t="s">
        <v>406</v>
      </c>
      <c r="E30" s="19" t="s">
        <v>917</v>
      </c>
      <c r="F30" s="76">
        <v>10</v>
      </c>
      <c r="G30" s="76">
        <v>3080</v>
      </c>
      <c r="H30" s="76">
        <f t="shared" si="0"/>
        <v>30800</v>
      </c>
      <c r="I30" s="76">
        <f t="shared" si="1"/>
        <v>34496</v>
      </c>
      <c r="J30" s="19" t="s">
        <v>388</v>
      </c>
      <c r="K30" s="20" t="s">
        <v>374</v>
      </c>
      <c r="L30" s="24"/>
    </row>
    <row r="31" spans="1:12" ht="51">
      <c r="A31" s="19">
        <v>19</v>
      </c>
      <c r="B31" s="19" t="s">
        <v>407</v>
      </c>
      <c r="C31" s="20" t="s">
        <v>386</v>
      </c>
      <c r="D31" s="19" t="s">
        <v>408</v>
      </c>
      <c r="E31" s="28" t="s">
        <v>979</v>
      </c>
      <c r="F31" s="76">
        <v>5</v>
      </c>
      <c r="G31" s="76">
        <v>35714</v>
      </c>
      <c r="H31" s="76">
        <f t="shared" si="0"/>
        <v>178570</v>
      </c>
      <c r="I31" s="76">
        <f t="shared" si="1"/>
        <v>199998.40000000002</v>
      </c>
      <c r="J31" s="19" t="s">
        <v>388</v>
      </c>
      <c r="K31" s="20" t="s">
        <v>374</v>
      </c>
      <c r="L31" s="24"/>
    </row>
    <row r="32" spans="1:12" ht="51">
      <c r="A32" s="24">
        <v>20</v>
      </c>
      <c r="B32" s="19" t="s">
        <v>1105</v>
      </c>
      <c r="C32" s="20" t="s">
        <v>386</v>
      </c>
      <c r="D32" s="19" t="s">
        <v>409</v>
      </c>
      <c r="E32" s="28" t="s">
        <v>979</v>
      </c>
      <c r="F32" s="76"/>
      <c r="G32" s="76"/>
      <c r="H32" s="76"/>
      <c r="I32" s="76"/>
      <c r="J32" s="19" t="s">
        <v>388</v>
      </c>
      <c r="K32" s="20" t="s">
        <v>374</v>
      </c>
      <c r="L32" s="19" t="s">
        <v>1105</v>
      </c>
    </row>
    <row r="33" spans="1:12" ht="76.5">
      <c r="A33" s="19">
        <v>21</v>
      </c>
      <c r="B33" s="19" t="s">
        <v>410</v>
      </c>
      <c r="C33" s="20" t="s">
        <v>386</v>
      </c>
      <c r="D33" s="19" t="s">
        <v>411</v>
      </c>
      <c r="E33" s="28" t="s">
        <v>979</v>
      </c>
      <c r="F33" s="76">
        <v>200</v>
      </c>
      <c r="G33" s="76">
        <v>7304</v>
      </c>
      <c r="H33" s="76">
        <f t="shared" si="0"/>
        <v>1460800</v>
      </c>
      <c r="I33" s="76">
        <f t="shared" si="1"/>
        <v>1636096.0000000002</v>
      </c>
      <c r="J33" s="19" t="s">
        <v>388</v>
      </c>
      <c r="K33" s="20" t="s">
        <v>374</v>
      </c>
      <c r="L33" s="24"/>
    </row>
    <row r="34" spans="1:12" ht="127.5">
      <c r="A34" s="24">
        <v>22</v>
      </c>
      <c r="B34" s="19" t="s">
        <v>412</v>
      </c>
      <c r="C34" s="20" t="s">
        <v>386</v>
      </c>
      <c r="D34" s="19" t="s">
        <v>413</v>
      </c>
      <c r="E34" s="28" t="s">
        <v>979</v>
      </c>
      <c r="F34" s="76">
        <v>3</v>
      </c>
      <c r="G34" s="76">
        <v>12500</v>
      </c>
      <c r="H34" s="76">
        <f t="shared" si="0"/>
        <v>37500</v>
      </c>
      <c r="I34" s="76">
        <f t="shared" si="1"/>
        <v>42000.000000000007</v>
      </c>
      <c r="J34" s="19" t="s">
        <v>388</v>
      </c>
      <c r="K34" s="20" t="s">
        <v>374</v>
      </c>
      <c r="L34" s="24"/>
    </row>
    <row r="35" spans="1:12" ht="114.75">
      <c r="A35" s="19">
        <v>23</v>
      </c>
      <c r="B35" s="19" t="s">
        <v>414</v>
      </c>
      <c r="C35" s="20" t="s">
        <v>386</v>
      </c>
      <c r="D35" s="19" t="s">
        <v>415</v>
      </c>
      <c r="E35" s="28" t="s">
        <v>979</v>
      </c>
      <c r="F35" s="76">
        <v>10</v>
      </c>
      <c r="G35" s="76">
        <v>17196</v>
      </c>
      <c r="H35" s="76">
        <f t="shared" si="0"/>
        <v>171960</v>
      </c>
      <c r="I35" s="76">
        <f t="shared" si="1"/>
        <v>192595.20000000001</v>
      </c>
      <c r="J35" s="19" t="s">
        <v>388</v>
      </c>
      <c r="K35" s="20" t="s">
        <v>374</v>
      </c>
      <c r="L35" s="24"/>
    </row>
    <row r="36" spans="1:12" ht="89.25">
      <c r="A36" s="24">
        <v>24</v>
      </c>
      <c r="B36" s="19" t="s">
        <v>416</v>
      </c>
      <c r="C36" s="20" t="s">
        <v>386</v>
      </c>
      <c r="D36" s="19" t="s">
        <v>417</v>
      </c>
      <c r="E36" s="28" t="s">
        <v>979</v>
      </c>
      <c r="F36" s="76">
        <v>100</v>
      </c>
      <c r="G36" s="76">
        <v>16064</v>
      </c>
      <c r="H36" s="76">
        <f t="shared" si="0"/>
        <v>1606400</v>
      </c>
      <c r="I36" s="76">
        <f t="shared" si="1"/>
        <v>1799168.0000000002</v>
      </c>
      <c r="J36" s="19" t="s">
        <v>388</v>
      </c>
      <c r="K36" s="20" t="s">
        <v>374</v>
      </c>
      <c r="L36" s="24"/>
    </row>
    <row r="37" spans="1:12" ht="51">
      <c r="A37" s="19">
        <v>25</v>
      </c>
      <c r="B37" s="19" t="s">
        <v>141</v>
      </c>
      <c r="C37" s="20" t="s">
        <v>386</v>
      </c>
      <c r="D37" s="19" t="s">
        <v>418</v>
      </c>
      <c r="E37" s="28" t="s">
        <v>979</v>
      </c>
      <c r="F37" s="76">
        <v>1</v>
      </c>
      <c r="G37" s="76">
        <v>53457</v>
      </c>
      <c r="H37" s="76">
        <f t="shared" si="0"/>
        <v>53457</v>
      </c>
      <c r="I37" s="76">
        <f t="shared" si="1"/>
        <v>59871.840000000004</v>
      </c>
      <c r="J37" s="19" t="s">
        <v>388</v>
      </c>
      <c r="K37" s="20" t="s">
        <v>374</v>
      </c>
      <c r="L37" s="24"/>
    </row>
    <row r="38" spans="1:12" ht="63.75">
      <c r="A38" s="24">
        <v>26</v>
      </c>
      <c r="B38" s="20" t="s">
        <v>419</v>
      </c>
      <c r="C38" s="20" t="s">
        <v>386</v>
      </c>
      <c r="D38" s="19" t="s">
        <v>420</v>
      </c>
      <c r="E38" s="28" t="s">
        <v>979</v>
      </c>
      <c r="F38" s="76">
        <v>50</v>
      </c>
      <c r="G38" s="76">
        <v>9939.6</v>
      </c>
      <c r="H38" s="76">
        <f t="shared" si="0"/>
        <v>496980</v>
      </c>
      <c r="I38" s="76">
        <f t="shared" si="1"/>
        <v>556617.60000000009</v>
      </c>
      <c r="J38" s="19" t="s">
        <v>421</v>
      </c>
      <c r="K38" s="20" t="s">
        <v>374</v>
      </c>
      <c r="L38" s="24"/>
    </row>
    <row r="39" spans="1:12" ht="63.75">
      <c r="A39" s="19">
        <v>27</v>
      </c>
      <c r="B39" s="20" t="s">
        <v>422</v>
      </c>
      <c r="C39" s="20" t="s">
        <v>386</v>
      </c>
      <c r="D39" s="19" t="s">
        <v>423</v>
      </c>
      <c r="E39" s="28" t="s">
        <v>979</v>
      </c>
      <c r="F39" s="76">
        <v>50</v>
      </c>
      <c r="G39" s="76">
        <v>15283.4</v>
      </c>
      <c r="H39" s="76">
        <f t="shared" si="0"/>
        <v>764170</v>
      </c>
      <c r="I39" s="76">
        <f t="shared" si="1"/>
        <v>855870.4</v>
      </c>
      <c r="J39" s="19" t="s">
        <v>421</v>
      </c>
      <c r="K39" s="20" t="s">
        <v>374</v>
      </c>
      <c r="L39" s="24"/>
    </row>
    <row r="40" spans="1:12" ht="63.75">
      <c r="A40" s="24">
        <v>28</v>
      </c>
      <c r="B40" s="20" t="s">
        <v>424</v>
      </c>
      <c r="C40" s="20" t="s">
        <v>386</v>
      </c>
      <c r="D40" s="19" t="s">
        <v>425</v>
      </c>
      <c r="E40" s="28" t="s">
        <v>979</v>
      </c>
      <c r="F40" s="76">
        <v>30</v>
      </c>
      <c r="G40" s="76">
        <v>16093</v>
      </c>
      <c r="H40" s="76">
        <f t="shared" si="0"/>
        <v>482790</v>
      </c>
      <c r="I40" s="76">
        <f t="shared" si="1"/>
        <v>540724.80000000005</v>
      </c>
      <c r="J40" s="19" t="s">
        <v>421</v>
      </c>
      <c r="K40" s="20" t="s">
        <v>374</v>
      </c>
      <c r="L40" s="24"/>
    </row>
    <row r="41" spans="1:12" ht="63.75">
      <c r="A41" s="19">
        <v>29</v>
      </c>
      <c r="B41" s="20" t="s">
        <v>426</v>
      </c>
      <c r="C41" s="20" t="s">
        <v>386</v>
      </c>
      <c r="D41" s="19" t="s">
        <v>427</v>
      </c>
      <c r="E41" s="28" t="s">
        <v>979</v>
      </c>
      <c r="F41" s="76">
        <v>20</v>
      </c>
      <c r="G41" s="76">
        <v>17865.099999999999</v>
      </c>
      <c r="H41" s="76">
        <f t="shared" si="0"/>
        <v>357302</v>
      </c>
      <c r="I41" s="76">
        <f t="shared" si="1"/>
        <v>400178.24000000005</v>
      </c>
      <c r="J41" s="19" t="s">
        <v>421</v>
      </c>
      <c r="K41" s="20" t="s">
        <v>374</v>
      </c>
      <c r="L41" s="24"/>
    </row>
    <row r="42" spans="1:12" ht="63.75">
      <c r="A42" s="24">
        <v>30</v>
      </c>
      <c r="B42" s="20" t="s">
        <v>428</v>
      </c>
      <c r="C42" s="20" t="s">
        <v>386</v>
      </c>
      <c r="D42" s="19" t="s">
        <v>429</v>
      </c>
      <c r="E42" s="28" t="s">
        <v>979</v>
      </c>
      <c r="F42" s="76">
        <v>10</v>
      </c>
      <c r="G42" s="76">
        <v>27616.6</v>
      </c>
      <c r="H42" s="76">
        <f t="shared" si="0"/>
        <v>276166</v>
      </c>
      <c r="I42" s="76">
        <f t="shared" si="1"/>
        <v>309305.92000000004</v>
      </c>
      <c r="J42" s="19" t="s">
        <v>421</v>
      </c>
      <c r="K42" s="20" t="s">
        <v>374</v>
      </c>
      <c r="L42" s="24"/>
    </row>
    <row r="43" spans="1:12" ht="63.75">
      <c r="A43" s="19">
        <v>31</v>
      </c>
      <c r="B43" s="20" t="s">
        <v>430</v>
      </c>
      <c r="C43" s="20" t="s">
        <v>386</v>
      </c>
      <c r="D43" s="20" t="s">
        <v>430</v>
      </c>
      <c r="E43" s="28" t="s">
        <v>979</v>
      </c>
      <c r="F43" s="76">
        <v>100</v>
      </c>
      <c r="G43" s="76">
        <v>287.10000000000002</v>
      </c>
      <c r="H43" s="76">
        <f t="shared" si="0"/>
        <v>28710.000000000004</v>
      </c>
      <c r="I43" s="76">
        <f t="shared" si="1"/>
        <v>32155.200000000008</v>
      </c>
      <c r="J43" s="19" t="s">
        <v>421</v>
      </c>
      <c r="K43" s="20" t="s">
        <v>374</v>
      </c>
      <c r="L43" s="24"/>
    </row>
    <row r="44" spans="1:12" ht="63.75">
      <c r="A44" s="24">
        <v>32</v>
      </c>
      <c r="B44" s="20" t="s">
        <v>431</v>
      </c>
      <c r="C44" s="20" t="s">
        <v>386</v>
      </c>
      <c r="D44" s="26" t="s">
        <v>432</v>
      </c>
      <c r="E44" s="28" t="s">
        <v>979</v>
      </c>
      <c r="F44" s="76">
        <v>10</v>
      </c>
      <c r="G44" s="76">
        <v>1419</v>
      </c>
      <c r="H44" s="76">
        <f t="shared" si="0"/>
        <v>14190</v>
      </c>
      <c r="I44" s="76">
        <f t="shared" si="1"/>
        <v>15892.800000000001</v>
      </c>
      <c r="J44" s="19" t="s">
        <v>421</v>
      </c>
      <c r="K44" s="20" t="s">
        <v>374</v>
      </c>
      <c r="L44" s="24"/>
    </row>
    <row r="45" spans="1:12" ht="63.75">
      <c r="A45" s="19">
        <v>33</v>
      </c>
      <c r="B45" s="20" t="s">
        <v>431</v>
      </c>
      <c r="C45" s="20" t="s">
        <v>386</v>
      </c>
      <c r="D45" s="26" t="s">
        <v>433</v>
      </c>
      <c r="E45" s="28" t="s">
        <v>979</v>
      </c>
      <c r="F45" s="76">
        <v>10</v>
      </c>
      <c r="G45" s="76">
        <v>1336.5</v>
      </c>
      <c r="H45" s="76">
        <f t="shared" si="0"/>
        <v>13365</v>
      </c>
      <c r="I45" s="76">
        <f t="shared" si="1"/>
        <v>14968.800000000001</v>
      </c>
      <c r="J45" s="19" t="s">
        <v>421</v>
      </c>
      <c r="K45" s="20" t="s">
        <v>374</v>
      </c>
      <c r="L45" s="24"/>
    </row>
    <row r="46" spans="1:12" ht="63.75">
      <c r="A46" s="24">
        <v>34</v>
      </c>
      <c r="B46" s="20" t="s">
        <v>434</v>
      </c>
      <c r="C46" s="20" t="s">
        <v>386</v>
      </c>
      <c r="D46" s="19" t="s">
        <v>435</v>
      </c>
      <c r="E46" s="28" t="s">
        <v>979</v>
      </c>
      <c r="F46" s="76">
        <v>40</v>
      </c>
      <c r="G46" s="76">
        <v>2216.5</v>
      </c>
      <c r="H46" s="76">
        <f t="shared" si="0"/>
        <v>88660</v>
      </c>
      <c r="I46" s="76">
        <f t="shared" si="1"/>
        <v>99299.200000000012</v>
      </c>
      <c r="J46" s="19" t="s">
        <v>421</v>
      </c>
      <c r="K46" s="20" t="s">
        <v>374</v>
      </c>
      <c r="L46" s="24"/>
    </row>
    <row r="47" spans="1:12" ht="63.75">
      <c r="A47" s="19">
        <v>35</v>
      </c>
      <c r="B47" s="20" t="s">
        <v>434</v>
      </c>
      <c r="C47" s="20" t="s">
        <v>386</v>
      </c>
      <c r="D47" s="19" t="s">
        <v>436</v>
      </c>
      <c r="E47" s="28" t="s">
        <v>979</v>
      </c>
      <c r="F47" s="76">
        <v>40</v>
      </c>
      <c r="G47" s="76">
        <v>2024</v>
      </c>
      <c r="H47" s="76">
        <f t="shared" si="0"/>
        <v>80960</v>
      </c>
      <c r="I47" s="76">
        <f t="shared" si="1"/>
        <v>90675.200000000012</v>
      </c>
      <c r="J47" s="19" t="s">
        <v>421</v>
      </c>
      <c r="K47" s="20" t="s">
        <v>374</v>
      </c>
      <c r="L47" s="24"/>
    </row>
    <row r="48" spans="1:12" ht="63.75">
      <c r="A48" s="24">
        <v>36</v>
      </c>
      <c r="B48" s="20" t="s">
        <v>434</v>
      </c>
      <c r="C48" s="20" t="s">
        <v>386</v>
      </c>
      <c r="D48" s="19" t="s">
        <v>437</v>
      </c>
      <c r="E48" s="28" t="s">
        <v>979</v>
      </c>
      <c r="F48" s="76">
        <v>50</v>
      </c>
      <c r="G48" s="76">
        <v>1559.8</v>
      </c>
      <c r="H48" s="76">
        <f t="shared" si="0"/>
        <v>77990</v>
      </c>
      <c r="I48" s="76">
        <f t="shared" si="1"/>
        <v>87348.800000000003</v>
      </c>
      <c r="J48" s="19" t="s">
        <v>421</v>
      </c>
      <c r="K48" s="20" t="s">
        <v>374</v>
      </c>
      <c r="L48" s="24"/>
    </row>
    <row r="49" spans="1:12" ht="63.75">
      <c r="A49" s="19">
        <v>37</v>
      </c>
      <c r="B49" s="20" t="s">
        <v>434</v>
      </c>
      <c r="C49" s="20" t="s">
        <v>386</v>
      </c>
      <c r="D49" s="19" t="s">
        <v>438</v>
      </c>
      <c r="E49" s="28" t="s">
        <v>979</v>
      </c>
      <c r="F49" s="76">
        <v>100</v>
      </c>
      <c r="G49" s="76">
        <v>430.1</v>
      </c>
      <c r="H49" s="76">
        <f t="shared" si="0"/>
        <v>43010</v>
      </c>
      <c r="I49" s="76">
        <f t="shared" si="1"/>
        <v>48171.200000000004</v>
      </c>
      <c r="J49" s="19" t="s">
        <v>421</v>
      </c>
      <c r="K49" s="20" t="s">
        <v>374</v>
      </c>
      <c r="L49" s="24"/>
    </row>
    <row r="50" spans="1:12" ht="63.75">
      <c r="A50" s="24">
        <v>38</v>
      </c>
      <c r="B50" s="20" t="s">
        <v>434</v>
      </c>
      <c r="C50" s="20" t="s">
        <v>386</v>
      </c>
      <c r="D50" s="19" t="s">
        <v>439</v>
      </c>
      <c r="E50" s="28" t="s">
        <v>979</v>
      </c>
      <c r="F50" s="76">
        <v>100</v>
      </c>
      <c r="G50" s="76">
        <v>309.10000000000002</v>
      </c>
      <c r="H50" s="76">
        <f t="shared" si="0"/>
        <v>30910.000000000004</v>
      </c>
      <c r="I50" s="76">
        <f t="shared" si="1"/>
        <v>34619.200000000004</v>
      </c>
      <c r="J50" s="19" t="s">
        <v>421</v>
      </c>
      <c r="K50" s="20" t="s">
        <v>374</v>
      </c>
      <c r="L50" s="24"/>
    </row>
    <row r="51" spans="1:12" ht="63.75">
      <c r="A51" s="19">
        <v>39</v>
      </c>
      <c r="B51" s="20" t="s">
        <v>440</v>
      </c>
      <c r="C51" s="20" t="s">
        <v>386</v>
      </c>
      <c r="D51" s="19" t="s">
        <v>441</v>
      </c>
      <c r="E51" s="28" t="s">
        <v>979</v>
      </c>
      <c r="F51" s="76">
        <v>40</v>
      </c>
      <c r="G51" s="76">
        <v>110</v>
      </c>
      <c r="H51" s="76">
        <f t="shared" si="0"/>
        <v>4400</v>
      </c>
      <c r="I51" s="76">
        <f t="shared" si="1"/>
        <v>4928.0000000000009</v>
      </c>
      <c r="J51" s="19" t="s">
        <v>421</v>
      </c>
      <c r="K51" s="20" t="s">
        <v>374</v>
      </c>
      <c r="L51" s="24"/>
    </row>
    <row r="52" spans="1:12" ht="63.75">
      <c r="A52" s="24">
        <v>40</v>
      </c>
      <c r="B52" s="20" t="s">
        <v>442</v>
      </c>
      <c r="C52" s="20" t="s">
        <v>386</v>
      </c>
      <c r="D52" s="19" t="s">
        <v>443</v>
      </c>
      <c r="E52" s="28" t="s">
        <v>979</v>
      </c>
      <c r="F52" s="76">
        <v>40</v>
      </c>
      <c r="G52" s="76">
        <v>137.5</v>
      </c>
      <c r="H52" s="76">
        <f t="shared" si="0"/>
        <v>5500</v>
      </c>
      <c r="I52" s="76">
        <f t="shared" si="1"/>
        <v>6160.0000000000009</v>
      </c>
      <c r="J52" s="19" t="s">
        <v>421</v>
      </c>
      <c r="K52" s="20" t="s">
        <v>374</v>
      </c>
      <c r="L52" s="24"/>
    </row>
    <row r="53" spans="1:12" ht="63.75">
      <c r="A53" s="19">
        <v>41</v>
      </c>
      <c r="B53" s="20" t="s">
        <v>444</v>
      </c>
      <c r="C53" s="20" t="s">
        <v>386</v>
      </c>
      <c r="D53" s="19" t="s">
        <v>445</v>
      </c>
      <c r="E53" s="28" t="s">
        <v>979</v>
      </c>
      <c r="F53" s="76">
        <v>50</v>
      </c>
      <c r="G53" s="76">
        <v>258.5</v>
      </c>
      <c r="H53" s="76">
        <f t="shared" si="0"/>
        <v>12925</v>
      </c>
      <c r="I53" s="76">
        <f t="shared" si="1"/>
        <v>14476.000000000002</v>
      </c>
      <c r="J53" s="19" t="s">
        <v>421</v>
      </c>
      <c r="K53" s="20" t="s">
        <v>374</v>
      </c>
      <c r="L53" s="24"/>
    </row>
    <row r="54" spans="1:12" ht="63.75">
      <c r="A54" s="24">
        <v>42</v>
      </c>
      <c r="B54" s="20" t="s">
        <v>446</v>
      </c>
      <c r="C54" s="20" t="s">
        <v>386</v>
      </c>
      <c r="D54" s="19" t="s">
        <v>447</v>
      </c>
      <c r="E54" s="28" t="s">
        <v>979</v>
      </c>
      <c r="F54" s="76">
        <v>40</v>
      </c>
      <c r="G54" s="76">
        <v>330</v>
      </c>
      <c r="H54" s="76">
        <f t="shared" si="0"/>
        <v>13200</v>
      </c>
      <c r="I54" s="76">
        <f t="shared" si="1"/>
        <v>14784.000000000002</v>
      </c>
      <c r="J54" s="19" t="s">
        <v>421</v>
      </c>
      <c r="K54" s="20" t="s">
        <v>374</v>
      </c>
      <c r="L54" s="24"/>
    </row>
    <row r="55" spans="1:12" ht="63.75">
      <c r="A55" s="19">
        <v>43</v>
      </c>
      <c r="B55" s="20" t="s">
        <v>448</v>
      </c>
      <c r="C55" s="20" t="s">
        <v>386</v>
      </c>
      <c r="D55" s="19" t="s">
        <v>449</v>
      </c>
      <c r="E55" s="28" t="s">
        <v>979</v>
      </c>
      <c r="F55" s="76">
        <v>20</v>
      </c>
      <c r="G55" s="76">
        <v>572</v>
      </c>
      <c r="H55" s="76">
        <f t="shared" si="0"/>
        <v>11440</v>
      </c>
      <c r="I55" s="76">
        <f t="shared" si="1"/>
        <v>12812.800000000001</v>
      </c>
      <c r="J55" s="19" t="s">
        <v>421</v>
      </c>
      <c r="K55" s="20" t="s">
        <v>374</v>
      </c>
      <c r="L55" s="24"/>
    </row>
    <row r="56" spans="1:12" ht="63.75">
      <c r="A56" s="24">
        <v>44</v>
      </c>
      <c r="B56" s="20" t="s">
        <v>450</v>
      </c>
      <c r="C56" s="20" t="s">
        <v>386</v>
      </c>
      <c r="D56" s="19" t="s">
        <v>451</v>
      </c>
      <c r="E56" s="28" t="s">
        <v>979</v>
      </c>
      <c r="F56" s="76">
        <v>40</v>
      </c>
      <c r="G56" s="76">
        <v>22</v>
      </c>
      <c r="H56" s="76">
        <f t="shared" si="0"/>
        <v>880</v>
      </c>
      <c r="I56" s="76">
        <f t="shared" si="1"/>
        <v>985.60000000000014</v>
      </c>
      <c r="J56" s="19" t="s">
        <v>421</v>
      </c>
      <c r="K56" s="20" t="s">
        <v>374</v>
      </c>
      <c r="L56" s="24"/>
    </row>
    <row r="57" spans="1:12" ht="63.75">
      <c r="A57" s="19">
        <v>45</v>
      </c>
      <c r="B57" s="20" t="s">
        <v>452</v>
      </c>
      <c r="C57" s="20" t="s">
        <v>386</v>
      </c>
      <c r="D57" s="19" t="s">
        <v>453</v>
      </c>
      <c r="E57" s="28" t="s">
        <v>979</v>
      </c>
      <c r="F57" s="76">
        <v>40</v>
      </c>
      <c r="G57" s="76">
        <v>27.5</v>
      </c>
      <c r="H57" s="76">
        <f t="shared" si="0"/>
        <v>1100</v>
      </c>
      <c r="I57" s="76">
        <f t="shared" si="1"/>
        <v>1232.0000000000002</v>
      </c>
      <c r="J57" s="19" t="s">
        <v>421</v>
      </c>
      <c r="K57" s="20" t="s">
        <v>374</v>
      </c>
      <c r="L57" s="24"/>
    </row>
    <row r="58" spans="1:12" ht="63.75">
      <c r="A58" s="24">
        <v>46</v>
      </c>
      <c r="B58" s="20" t="s">
        <v>454</v>
      </c>
      <c r="C58" s="20" t="s">
        <v>386</v>
      </c>
      <c r="D58" s="19" t="s">
        <v>455</v>
      </c>
      <c r="E58" s="28" t="s">
        <v>979</v>
      </c>
      <c r="F58" s="76">
        <v>50</v>
      </c>
      <c r="G58" s="76">
        <v>38.5</v>
      </c>
      <c r="H58" s="76">
        <f t="shared" si="0"/>
        <v>1925</v>
      </c>
      <c r="I58" s="76">
        <f t="shared" si="1"/>
        <v>2156</v>
      </c>
      <c r="J58" s="19" t="s">
        <v>421</v>
      </c>
      <c r="K58" s="20" t="s">
        <v>374</v>
      </c>
      <c r="L58" s="24"/>
    </row>
    <row r="59" spans="1:12" ht="63.75">
      <c r="A59" s="19">
        <v>47</v>
      </c>
      <c r="B59" s="20" t="s">
        <v>456</v>
      </c>
      <c r="C59" s="20" t="s">
        <v>386</v>
      </c>
      <c r="D59" s="19" t="s">
        <v>456</v>
      </c>
      <c r="E59" s="28" t="s">
        <v>979</v>
      </c>
      <c r="F59" s="76">
        <v>40</v>
      </c>
      <c r="G59" s="76">
        <v>66</v>
      </c>
      <c r="H59" s="76">
        <f t="shared" si="0"/>
        <v>2640</v>
      </c>
      <c r="I59" s="76">
        <f t="shared" si="1"/>
        <v>2956.8</v>
      </c>
      <c r="J59" s="19" t="s">
        <v>421</v>
      </c>
      <c r="K59" s="20" t="s">
        <v>374</v>
      </c>
      <c r="L59" s="24"/>
    </row>
    <row r="60" spans="1:12" ht="63.75">
      <c r="A60" s="24">
        <v>48</v>
      </c>
      <c r="B60" s="20" t="s">
        <v>457</v>
      </c>
      <c r="C60" s="20" t="s">
        <v>386</v>
      </c>
      <c r="D60" s="19" t="s">
        <v>457</v>
      </c>
      <c r="E60" s="28" t="s">
        <v>979</v>
      </c>
      <c r="F60" s="76">
        <v>20</v>
      </c>
      <c r="G60" s="76">
        <v>82.5</v>
      </c>
      <c r="H60" s="76">
        <f t="shared" si="0"/>
        <v>1650</v>
      </c>
      <c r="I60" s="76">
        <f t="shared" si="1"/>
        <v>1848.0000000000002</v>
      </c>
      <c r="J60" s="19" t="s">
        <v>421</v>
      </c>
      <c r="K60" s="20" t="s">
        <v>374</v>
      </c>
      <c r="L60" s="24"/>
    </row>
    <row r="61" spans="1:12" ht="63.75">
      <c r="A61" s="19">
        <v>49</v>
      </c>
      <c r="B61" s="20" t="s">
        <v>458</v>
      </c>
      <c r="C61" s="20" t="s">
        <v>386</v>
      </c>
      <c r="D61" s="19" t="s">
        <v>459</v>
      </c>
      <c r="E61" s="28" t="s">
        <v>979</v>
      </c>
      <c r="F61" s="76">
        <v>10</v>
      </c>
      <c r="G61" s="76">
        <v>30910</v>
      </c>
      <c r="H61" s="76">
        <f t="shared" si="0"/>
        <v>309100</v>
      </c>
      <c r="I61" s="76">
        <f t="shared" si="1"/>
        <v>346192.00000000006</v>
      </c>
      <c r="J61" s="19" t="s">
        <v>421</v>
      </c>
      <c r="K61" s="20" t="s">
        <v>374</v>
      </c>
      <c r="L61" s="24"/>
    </row>
    <row r="62" spans="1:12" ht="63.75">
      <c r="A62" s="24">
        <v>50</v>
      </c>
      <c r="B62" s="20" t="s">
        <v>460</v>
      </c>
      <c r="C62" s="20" t="s">
        <v>386</v>
      </c>
      <c r="D62" s="19" t="s">
        <v>461</v>
      </c>
      <c r="E62" s="28" t="s">
        <v>979</v>
      </c>
      <c r="F62" s="76">
        <v>20</v>
      </c>
      <c r="G62" s="76">
        <v>2310</v>
      </c>
      <c r="H62" s="76">
        <f t="shared" si="0"/>
        <v>46200</v>
      </c>
      <c r="I62" s="76">
        <f t="shared" si="1"/>
        <v>51744.000000000007</v>
      </c>
      <c r="J62" s="19" t="s">
        <v>421</v>
      </c>
      <c r="K62" s="20" t="s">
        <v>374</v>
      </c>
      <c r="L62" s="24"/>
    </row>
    <row r="63" spans="1:12" ht="63.75">
      <c r="A63" s="19">
        <v>51</v>
      </c>
      <c r="B63" s="20" t="s">
        <v>462</v>
      </c>
      <c r="C63" s="20" t="s">
        <v>386</v>
      </c>
      <c r="D63" s="19" t="s">
        <v>463</v>
      </c>
      <c r="E63" s="28" t="s">
        <v>979</v>
      </c>
      <c r="F63" s="76">
        <v>40</v>
      </c>
      <c r="G63" s="76">
        <v>1760</v>
      </c>
      <c r="H63" s="76">
        <f t="shared" si="0"/>
        <v>70400</v>
      </c>
      <c r="I63" s="76">
        <f t="shared" si="1"/>
        <v>78848.000000000015</v>
      </c>
      <c r="J63" s="19" t="s">
        <v>421</v>
      </c>
      <c r="K63" s="20" t="s">
        <v>374</v>
      </c>
      <c r="L63" s="24"/>
    </row>
    <row r="64" spans="1:12" ht="63.75">
      <c r="A64" s="24">
        <v>52</v>
      </c>
      <c r="B64" s="20" t="s">
        <v>464</v>
      </c>
      <c r="C64" s="20" t="s">
        <v>386</v>
      </c>
      <c r="D64" s="19" t="s">
        <v>465</v>
      </c>
      <c r="E64" s="28" t="s">
        <v>979</v>
      </c>
      <c r="F64" s="76">
        <v>20</v>
      </c>
      <c r="G64" s="76">
        <v>4521</v>
      </c>
      <c r="H64" s="76">
        <f t="shared" si="0"/>
        <v>90420</v>
      </c>
      <c r="I64" s="76">
        <f t="shared" si="1"/>
        <v>101270.40000000001</v>
      </c>
      <c r="J64" s="19" t="s">
        <v>421</v>
      </c>
      <c r="K64" s="20" t="s">
        <v>374</v>
      </c>
      <c r="L64" s="24"/>
    </row>
    <row r="65" spans="1:12" ht="63.75">
      <c r="A65" s="19">
        <v>53</v>
      </c>
      <c r="B65" s="20" t="s">
        <v>466</v>
      </c>
      <c r="C65" s="20" t="s">
        <v>386</v>
      </c>
      <c r="D65" s="19" t="s">
        <v>467</v>
      </c>
      <c r="E65" s="28" t="s">
        <v>979</v>
      </c>
      <c r="F65" s="76">
        <v>20</v>
      </c>
      <c r="G65" s="76">
        <v>7348</v>
      </c>
      <c r="H65" s="76">
        <f t="shared" si="0"/>
        <v>146960</v>
      </c>
      <c r="I65" s="76">
        <f t="shared" si="1"/>
        <v>164595.20000000001</v>
      </c>
      <c r="J65" s="19" t="s">
        <v>421</v>
      </c>
      <c r="K65" s="20" t="s">
        <v>374</v>
      </c>
      <c r="L65" s="24"/>
    </row>
    <row r="66" spans="1:12" ht="95.25" customHeight="1">
      <c r="A66" s="24">
        <v>54</v>
      </c>
      <c r="B66" s="20" t="s">
        <v>468</v>
      </c>
      <c r="C66" s="20" t="s">
        <v>386</v>
      </c>
      <c r="D66" s="19" t="s">
        <v>469</v>
      </c>
      <c r="E66" s="28" t="s">
        <v>979</v>
      </c>
      <c r="F66" s="76">
        <v>60</v>
      </c>
      <c r="G66" s="76">
        <v>1567.5</v>
      </c>
      <c r="H66" s="76">
        <f t="shared" si="0"/>
        <v>94050</v>
      </c>
      <c r="I66" s="76">
        <f t="shared" si="1"/>
        <v>105336.00000000001</v>
      </c>
      <c r="J66" s="19" t="s">
        <v>421</v>
      </c>
      <c r="K66" s="20" t="s">
        <v>374</v>
      </c>
      <c r="L66" s="24"/>
    </row>
    <row r="67" spans="1:12" ht="63.75">
      <c r="A67" s="19">
        <v>55</v>
      </c>
      <c r="B67" s="20" t="s">
        <v>470</v>
      </c>
      <c r="C67" s="20" t="s">
        <v>386</v>
      </c>
      <c r="D67" s="19" t="s">
        <v>471</v>
      </c>
      <c r="E67" s="28" t="s">
        <v>979</v>
      </c>
      <c r="F67" s="76">
        <v>50</v>
      </c>
      <c r="G67" s="76">
        <v>1001</v>
      </c>
      <c r="H67" s="76">
        <f t="shared" si="0"/>
        <v>50050</v>
      </c>
      <c r="I67" s="76">
        <f t="shared" si="1"/>
        <v>56056.000000000007</v>
      </c>
      <c r="J67" s="19" t="s">
        <v>421</v>
      </c>
      <c r="K67" s="20" t="s">
        <v>374</v>
      </c>
      <c r="L67" s="24"/>
    </row>
    <row r="68" spans="1:12" ht="63.75">
      <c r="A68" s="24">
        <v>56</v>
      </c>
      <c r="B68" s="20" t="s">
        <v>472</v>
      </c>
      <c r="C68" s="20" t="s">
        <v>386</v>
      </c>
      <c r="D68" s="19" t="s">
        <v>473</v>
      </c>
      <c r="E68" s="19" t="s">
        <v>993</v>
      </c>
      <c r="F68" s="76">
        <v>100</v>
      </c>
      <c r="G68" s="76">
        <v>3162.5</v>
      </c>
      <c r="H68" s="76">
        <f t="shared" si="0"/>
        <v>316250</v>
      </c>
      <c r="I68" s="76">
        <f t="shared" si="1"/>
        <v>354200.00000000006</v>
      </c>
      <c r="J68" s="19" t="s">
        <v>421</v>
      </c>
      <c r="K68" s="20" t="s">
        <v>374</v>
      </c>
      <c r="L68" s="24"/>
    </row>
    <row r="69" spans="1:12" ht="63.75">
      <c r="A69" s="19">
        <v>57</v>
      </c>
      <c r="B69" s="20" t="s">
        <v>474</v>
      </c>
      <c r="C69" s="20" t="s">
        <v>386</v>
      </c>
      <c r="D69" s="19" t="s">
        <v>475</v>
      </c>
      <c r="E69" s="28" t="s">
        <v>979</v>
      </c>
      <c r="F69" s="76">
        <v>20</v>
      </c>
      <c r="G69" s="76">
        <v>687.5</v>
      </c>
      <c r="H69" s="76">
        <f t="shared" si="0"/>
        <v>13750</v>
      </c>
      <c r="I69" s="76">
        <f t="shared" si="1"/>
        <v>15400.000000000002</v>
      </c>
      <c r="J69" s="19" t="s">
        <v>421</v>
      </c>
      <c r="K69" s="20" t="s">
        <v>374</v>
      </c>
      <c r="L69" s="24"/>
    </row>
    <row r="70" spans="1:12" ht="63.75">
      <c r="A70" s="24">
        <v>58</v>
      </c>
      <c r="B70" s="20" t="s">
        <v>476</v>
      </c>
      <c r="C70" s="20" t="s">
        <v>386</v>
      </c>
      <c r="D70" s="19" t="s">
        <v>477</v>
      </c>
      <c r="E70" s="28" t="s">
        <v>979</v>
      </c>
      <c r="F70" s="76">
        <v>20</v>
      </c>
      <c r="G70" s="76">
        <v>1760</v>
      </c>
      <c r="H70" s="76">
        <f t="shared" si="0"/>
        <v>35200</v>
      </c>
      <c r="I70" s="76">
        <f t="shared" si="1"/>
        <v>39424.000000000007</v>
      </c>
      <c r="J70" s="19" t="s">
        <v>421</v>
      </c>
      <c r="K70" s="20" t="s">
        <v>374</v>
      </c>
      <c r="L70" s="24"/>
    </row>
    <row r="71" spans="1:12" ht="63.75">
      <c r="A71" s="19">
        <v>59</v>
      </c>
      <c r="B71" s="20" t="s">
        <v>478</v>
      </c>
      <c r="C71" s="20" t="s">
        <v>386</v>
      </c>
      <c r="D71" s="19" t="s">
        <v>479</v>
      </c>
      <c r="E71" s="28" t="s">
        <v>979</v>
      </c>
      <c r="F71" s="76">
        <v>20</v>
      </c>
      <c r="G71" s="76">
        <v>6534</v>
      </c>
      <c r="H71" s="76">
        <f t="shared" si="0"/>
        <v>130680</v>
      </c>
      <c r="I71" s="76">
        <f t="shared" si="1"/>
        <v>146361.60000000001</v>
      </c>
      <c r="J71" s="19" t="s">
        <v>421</v>
      </c>
      <c r="K71" s="20" t="s">
        <v>374</v>
      </c>
      <c r="L71" s="24"/>
    </row>
    <row r="72" spans="1:12" ht="63.75">
      <c r="A72" s="24">
        <v>60</v>
      </c>
      <c r="B72" s="20" t="s">
        <v>480</v>
      </c>
      <c r="C72" s="20" t="s">
        <v>386</v>
      </c>
      <c r="D72" s="19" t="s">
        <v>481</v>
      </c>
      <c r="E72" s="28" t="s">
        <v>979</v>
      </c>
      <c r="F72" s="76">
        <v>10</v>
      </c>
      <c r="G72" s="76">
        <v>15394.5</v>
      </c>
      <c r="H72" s="76">
        <f t="shared" si="0"/>
        <v>153945</v>
      </c>
      <c r="I72" s="76">
        <f t="shared" si="1"/>
        <v>172418.40000000002</v>
      </c>
      <c r="J72" s="19" t="s">
        <v>421</v>
      </c>
      <c r="K72" s="20" t="s">
        <v>374</v>
      </c>
      <c r="L72" s="24"/>
    </row>
    <row r="73" spans="1:12" ht="63.75">
      <c r="A73" s="19">
        <v>61</v>
      </c>
      <c r="B73" s="20" t="s">
        <v>213</v>
      </c>
      <c r="C73" s="20" t="s">
        <v>386</v>
      </c>
      <c r="D73" s="19" t="s">
        <v>214</v>
      </c>
      <c r="E73" s="28" t="s">
        <v>979</v>
      </c>
      <c r="F73" s="76">
        <v>16</v>
      </c>
      <c r="G73" s="76">
        <v>23182.5</v>
      </c>
      <c r="H73" s="76">
        <f t="shared" si="0"/>
        <v>370920</v>
      </c>
      <c r="I73" s="76">
        <f t="shared" si="1"/>
        <v>415430.40000000002</v>
      </c>
      <c r="J73" s="19" t="s">
        <v>421</v>
      </c>
      <c r="K73" s="20" t="s">
        <v>374</v>
      </c>
      <c r="L73" s="24"/>
    </row>
    <row r="74" spans="1:12" ht="63.75">
      <c r="A74" s="24">
        <v>62</v>
      </c>
      <c r="B74" s="20" t="s">
        <v>482</v>
      </c>
      <c r="C74" s="20" t="s">
        <v>386</v>
      </c>
      <c r="D74" s="19" t="s">
        <v>483</v>
      </c>
      <c r="E74" s="28" t="s">
        <v>979</v>
      </c>
      <c r="F74" s="76">
        <v>16</v>
      </c>
      <c r="G74" s="76">
        <v>7859.5</v>
      </c>
      <c r="H74" s="76">
        <f t="shared" si="0"/>
        <v>125752</v>
      </c>
      <c r="I74" s="76">
        <f t="shared" si="1"/>
        <v>140842.24000000002</v>
      </c>
      <c r="J74" s="19" t="s">
        <v>421</v>
      </c>
      <c r="K74" s="20" t="s">
        <v>374</v>
      </c>
      <c r="L74" s="24"/>
    </row>
    <row r="75" spans="1:12" ht="63.75">
      <c r="A75" s="19">
        <v>63</v>
      </c>
      <c r="B75" s="20" t="s">
        <v>484</v>
      </c>
      <c r="C75" s="20" t="s">
        <v>386</v>
      </c>
      <c r="D75" s="19" t="s">
        <v>485</v>
      </c>
      <c r="E75" s="28" t="s">
        <v>979</v>
      </c>
      <c r="F75" s="76">
        <v>4</v>
      </c>
      <c r="G75" s="76">
        <v>47431</v>
      </c>
      <c r="H75" s="76">
        <f t="shared" si="0"/>
        <v>189724</v>
      </c>
      <c r="I75" s="76">
        <f t="shared" si="1"/>
        <v>212490.88000000003</v>
      </c>
      <c r="J75" s="19" t="s">
        <v>421</v>
      </c>
      <c r="K75" s="20" t="s">
        <v>374</v>
      </c>
      <c r="L75" s="24"/>
    </row>
    <row r="76" spans="1:12" ht="140.25">
      <c r="A76" s="24">
        <v>64</v>
      </c>
      <c r="B76" s="19" t="s">
        <v>486</v>
      </c>
      <c r="C76" s="20" t="s">
        <v>386</v>
      </c>
      <c r="D76" s="19" t="s">
        <v>487</v>
      </c>
      <c r="E76" s="28" t="s">
        <v>979</v>
      </c>
      <c r="F76" s="76">
        <v>400</v>
      </c>
      <c r="G76" s="76">
        <v>10363</v>
      </c>
      <c r="H76" s="76">
        <f t="shared" si="0"/>
        <v>4145200</v>
      </c>
      <c r="I76" s="76">
        <f t="shared" si="1"/>
        <v>4642624</v>
      </c>
      <c r="J76" s="19" t="s">
        <v>381</v>
      </c>
      <c r="K76" s="20" t="s">
        <v>374</v>
      </c>
      <c r="L76" s="24"/>
    </row>
    <row r="77" spans="1:12" ht="89.25">
      <c r="A77" s="19">
        <v>65</v>
      </c>
      <c r="B77" s="19" t="s">
        <v>488</v>
      </c>
      <c r="C77" s="20" t="s">
        <v>386</v>
      </c>
      <c r="D77" s="19" t="s">
        <v>489</v>
      </c>
      <c r="E77" s="28" t="s">
        <v>979</v>
      </c>
      <c r="F77" s="76">
        <v>2160</v>
      </c>
      <c r="G77" s="76">
        <v>72</v>
      </c>
      <c r="H77" s="76">
        <f t="shared" si="0"/>
        <v>155520</v>
      </c>
      <c r="I77" s="76">
        <f t="shared" si="1"/>
        <v>174182.40000000002</v>
      </c>
      <c r="J77" s="19" t="s">
        <v>490</v>
      </c>
      <c r="K77" s="20" t="s">
        <v>374</v>
      </c>
      <c r="L77" s="24"/>
    </row>
    <row r="78" spans="1:12" ht="220.5" customHeight="1">
      <c r="A78" s="24">
        <v>66</v>
      </c>
      <c r="B78" s="19" t="s">
        <v>491</v>
      </c>
      <c r="C78" s="20" t="s">
        <v>386</v>
      </c>
      <c r="D78" s="19" t="s">
        <v>492</v>
      </c>
      <c r="E78" s="28" t="s">
        <v>979</v>
      </c>
      <c r="F78" s="76">
        <v>16</v>
      </c>
      <c r="G78" s="76">
        <v>29196.42</v>
      </c>
      <c r="H78" s="76">
        <f t="shared" ref="H78:H122" si="2">F78*G78</f>
        <v>467142.72</v>
      </c>
      <c r="I78" s="76">
        <f t="shared" ref="I78:I122" si="3">H78*1.12</f>
        <v>523199.84640000004</v>
      </c>
      <c r="J78" s="19" t="s">
        <v>383</v>
      </c>
      <c r="K78" s="20" t="s">
        <v>374</v>
      </c>
      <c r="L78" s="24"/>
    </row>
    <row r="79" spans="1:12" ht="216.75">
      <c r="A79" s="19">
        <v>67</v>
      </c>
      <c r="B79" s="19" t="s">
        <v>493</v>
      </c>
      <c r="C79" s="20" t="s">
        <v>386</v>
      </c>
      <c r="D79" s="19" t="s">
        <v>494</v>
      </c>
      <c r="E79" s="28" t="s">
        <v>979</v>
      </c>
      <c r="F79" s="76">
        <v>16</v>
      </c>
      <c r="G79" s="76">
        <v>25892.85</v>
      </c>
      <c r="H79" s="76">
        <f t="shared" si="2"/>
        <v>414285.6</v>
      </c>
      <c r="I79" s="76">
        <f t="shared" si="3"/>
        <v>463999.87200000003</v>
      </c>
      <c r="J79" s="19" t="s">
        <v>383</v>
      </c>
      <c r="K79" s="20" t="s">
        <v>374</v>
      </c>
      <c r="L79" s="24"/>
    </row>
    <row r="80" spans="1:12" ht="192" customHeight="1">
      <c r="A80" s="24">
        <v>68</v>
      </c>
      <c r="B80" s="19" t="s">
        <v>495</v>
      </c>
      <c r="C80" s="20" t="s">
        <v>386</v>
      </c>
      <c r="D80" s="19" t="s">
        <v>2119</v>
      </c>
      <c r="E80" s="28" t="s">
        <v>979</v>
      </c>
      <c r="F80" s="76">
        <v>4</v>
      </c>
      <c r="G80" s="76">
        <v>29464.28</v>
      </c>
      <c r="H80" s="76">
        <f t="shared" si="2"/>
        <v>117857.12</v>
      </c>
      <c r="I80" s="76">
        <f t="shared" si="3"/>
        <v>131999.97440000001</v>
      </c>
      <c r="J80" s="19" t="s">
        <v>383</v>
      </c>
      <c r="K80" s="20" t="s">
        <v>374</v>
      </c>
      <c r="L80" s="24"/>
    </row>
    <row r="81" spans="1:12" ht="216.75">
      <c r="A81" s="19">
        <v>69</v>
      </c>
      <c r="B81" s="24" t="s">
        <v>1105</v>
      </c>
      <c r="C81" s="20" t="s">
        <v>386</v>
      </c>
      <c r="D81" s="19" t="s">
        <v>496</v>
      </c>
      <c r="E81" s="28" t="s">
        <v>979</v>
      </c>
      <c r="F81" s="159"/>
      <c r="G81" s="159"/>
      <c r="H81" s="159"/>
      <c r="I81" s="159"/>
      <c r="J81" s="19" t="s">
        <v>383</v>
      </c>
      <c r="K81" s="20" t="s">
        <v>374</v>
      </c>
      <c r="L81" s="24"/>
    </row>
    <row r="82" spans="1:12" ht="216.75">
      <c r="A82" s="24">
        <v>70</v>
      </c>
      <c r="B82" s="19" t="s">
        <v>2146</v>
      </c>
      <c r="C82" s="20" t="s">
        <v>386</v>
      </c>
      <c r="D82" s="19" t="s">
        <v>497</v>
      </c>
      <c r="E82" s="28" t="s">
        <v>979</v>
      </c>
      <c r="F82" s="76">
        <v>8</v>
      </c>
      <c r="G82" s="76">
        <v>45089.279999999999</v>
      </c>
      <c r="H82" s="76">
        <f t="shared" si="2"/>
        <v>360714.23999999999</v>
      </c>
      <c r="I82" s="76">
        <f t="shared" si="3"/>
        <v>403999.94880000001</v>
      </c>
      <c r="J82" s="19" t="s">
        <v>383</v>
      </c>
      <c r="K82" s="20" t="s">
        <v>374</v>
      </c>
      <c r="L82" s="24"/>
    </row>
    <row r="83" spans="1:12" ht="203.25" customHeight="1">
      <c r="A83" s="19">
        <v>71</v>
      </c>
      <c r="B83" s="19" t="s">
        <v>1105</v>
      </c>
      <c r="C83" s="20" t="s">
        <v>386</v>
      </c>
      <c r="D83" s="19" t="s">
        <v>2124</v>
      </c>
      <c r="E83" s="28" t="s">
        <v>979</v>
      </c>
      <c r="F83" s="159"/>
      <c r="G83" s="159"/>
      <c r="H83" s="159"/>
      <c r="I83" s="159"/>
      <c r="J83" s="19" t="s">
        <v>383</v>
      </c>
      <c r="K83" s="20" t="s">
        <v>374</v>
      </c>
      <c r="L83" s="19"/>
    </row>
    <row r="84" spans="1:12" ht="216.75">
      <c r="A84" s="24">
        <v>72</v>
      </c>
      <c r="B84" s="19" t="s">
        <v>498</v>
      </c>
      <c r="C84" s="20" t="s">
        <v>386</v>
      </c>
      <c r="D84" s="19" t="s">
        <v>499</v>
      </c>
      <c r="E84" s="28" t="s">
        <v>979</v>
      </c>
      <c r="F84" s="76">
        <v>4</v>
      </c>
      <c r="G84" s="76">
        <v>50446.42</v>
      </c>
      <c r="H84" s="76">
        <f t="shared" si="2"/>
        <v>201785.68</v>
      </c>
      <c r="I84" s="76">
        <f t="shared" si="3"/>
        <v>225999.96160000001</v>
      </c>
      <c r="J84" s="19" t="s">
        <v>383</v>
      </c>
      <c r="K84" s="20" t="s">
        <v>374</v>
      </c>
      <c r="L84" s="24"/>
    </row>
    <row r="85" spans="1:12" ht="51">
      <c r="A85" s="19">
        <v>73</v>
      </c>
      <c r="B85" s="19" t="s">
        <v>240</v>
      </c>
      <c r="C85" s="20" t="s">
        <v>386</v>
      </c>
      <c r="D85" s="19" t="s">
        <v>500</v>
      </c>
      <c r="E85" s="28" t="s">
        <v>979</v>
      </c>
      <c r="F85" s="76">
        <v>12</v>
      </c>
      <c r="G85" s="76">
        <v>15625</v>
      </c>
      <c r="H85" s="76">
        <f t="shared" si="2"/>
        <v>187500</v>
      </c>
      <c r="I85" s="76">
        <f t="shared" si="3"/>
        <v>210000.00000000003</v>
      </c>
      <c r="J85" s="19" t="s">
        <v>383</v>
      </c>
      <c r="K85" s="20" t="s">
        <v>374</v>
      </c>
      <c r="L85" s="24"/>
    </row>
    <row r="86" spans="1:12" ht="51">
      <c r="A86" s="24">
        <v>74</v>
      </c>
      <c r="B86" s="19" t="s">
        <v>242</v>
      </c>
      <c r="C86" s="20" t="s">
        <v>386</v>
      </c>
      <c r="D86" s="19" t="s">
        <v>501</v>
      </c>
      <c r="E86" s="28" t="s">
        <v>979</v>
      </c>
      <c r="F86" s="76">
        <v>2</v>
      </c>
      <c r="G86" s="76">
        <v>12678.57</v>
      </c>
      <c r="H86" s="76">
        <f t="shared" si="2"/>
        <v>25357.14</v>
      </c>
      <c r="I86" s="76">
        <f t="shared" si="3"/>
        <v>28399.996800000001</v>
      </c>
      <c r="J86" s="19" t="s">
        <v>383</v>
      </c>
      <c r="K86" s="20" t="s">
        <v>374</v>
      </c>
      <c r="L86" s="24"/>
    </row>
    <row r="87" spans="1:12" ht="51">
      <c r="A87" s="19">
        <v>75</v>
      </c>
      <c r="B87" s="19" t="s">
        <v>1105</v>
      </c>
      <c r="C87" s="20" t="s">
        <v>386</v>
      </c>
      <c r="D87" s="19" t="s">
        <v>502</v>
      </c>
      <c r="E87" s="28" t="s">
        <v>979</v>
      </c>
      <c r="F87" s="159"/>
      <c r="G87" s="159"/>
      <c r="H87" s="159"/>
      <c r="I87" s="159"/>
      <c r="J87" s="19" t="s">
        <v>383</v>
      </c>
      <c r="K87" s="20" t="s">
        <v>374</v>
      </c>
      <c r="L87" s="19"/>
    </row>
    <row r="88" spans="1:12" ht="54.75" customHeight="1">
      <c r="A88" s="24">
        <v>76</v>
      </c>
      <c r="B88" s="19" t="s">
        <v>245</v>
      </c>
      <c r="C88" s="20" t="s">
        <v>386</v>
      </c>
      <c r="D88" s="19" t="s">
        <v>503</v>
      </c>
      <c r="E88" s="28" t="s">
        <v>979</v>
      </c>
      <c r="F88" s="76">
        <v>1</v>
      </c>
      <c r="G88" s="76">
        <v>21875</v>
      </c>
      <c r="H88" s="76">
        <f t="shared" si="2"/>
        <v>21875</v>
      </c>
      <c r="I88" s="76">
        <f t="shared" si="3"/>
        <v>24500.000000000004</v>
      </c>
      <c r="J88" s="19" t="s">
        <v>383</v>
      </c>
      <c r="K88" s="20" t="s">
        <v>374</v>
      </c>
      <c r="L88" s="24"/>
    </row>
    <row r="89" spans="1:12" ht="55.5" customHeight="1">
      <c r="A89" s="19">
        <v>77</v>
      </c>
      <c r="B89" s="19" t="s">
        <v>247</v>
      </c>
      <c r="C89" s="20" t="s">
        <v>386</v>
      </c>
      <c r="D89" s="19" t="s">
        <v>504</v>
      </c>
      <c r="E89" s="28" t="s">
        <v>979</v>
      </c>
      <c r="F89" s="76">
        <v>4</v>
      </c>
      <c r="G89" s="76">
        <v>25000</v>
      </c>
      <c r="H89" s="76">
        <f t="shared" si="2"/>
        <v>100000</v>
      </c>
      <c r="I89" s="76">
        <f t="shared" si="3"/>
        <v>112000.00000000001</v>
      </c>
      <c r="J89" s="19" t="s">
        <v>383</v>
      </c>
      <c r="K89" s="20" t="s">
        <v>374</v>
      </c>
      <c r="L89" s="24"/>
    </row>
    <row r="90" spans="1:12" ht="59.25" customHeight="1">
      <c r="A90" s="24">
        <v>78</v>
      </c>
      <c r="B90" s="19" t="s">
        <v>249</v>
      </c>
      <c r="C90" s="20" t="s">
        <v>386</v>
      </c>
      <c r="D90" s="19" t="s">
        <v>505</v>
      </c>
      <c r="E90" s="28" t="s">
        <v>979</v>
      </c>
      <c r="F90" s="76">
        <v>2</v>
      </c>
      <c r="G90" s="76">
        <v>38839.279999999999</v>
      </c>
      <c r="H90" s="76">
        <f t="shared" si="2"/>
        <v>77678.559999999998</v>
      </c>
      <c r="I90" s="76">
        <f t="shared" si="3"/>
        <v>86999.987200000003</v>
      </c>
      <c r="J90" s="19" t="s">
        <v>383</v>
      </c>
      <c r="K90" s="20" t="s">
        <v>374</v>
      </c>
      <c r="L90" s="24"/>
    </row>
    <row r="91" spans="1:12" ht="127.5">
      <c r="A91" s="19">
        <v>79</v>
      </c>
      <c r="B91" s="27" t="s">
        <v>506</v>
      </c>
      <c r="C91" s="20" t="s">
        <v>386</v>
      </c>
      <c r="D91" s="19" t="s">
        <v>507</v>
      </c>
      <c r="E91" s="28" t="s">
        <v>917</v>
      </c>
      <c r="F91" s="76">
        <v>100</v>
      </c>
      <c r="G91" s="76">
        <v>3263.39</v>
      </c>
      <c r="H91" s="76">
        <f t="shared" si="2"/>
        <v>326339</v>
      </c>
      <c r="I91" s="76">
        <f t="shared" si="3"/>
        <v>365499.68000000005</v>
      </c>
      <c r="J91" s="20" t="s">
        <v>508</v>
      </c>
      <c r="K91" s="20" t="s">
        <v>374</v>
      </c>
      <c r="L91" s="24"/>
    </row>
    <row r="92" spans="1:12" ht="110.25" customHeight="1">
      <c r="A92" s="24">
        <v>80</v>
      </c>
      <c r="B92" s="27" t="s">
        <v>1545</v>
      </c>
      <c r="C92" s="20" t="s">
        <v>386</v>
      </c>
      <c r="D92" s="19" t="s">
        <v>1546</v>
      </c>
      <c r="E92" s="28" t="s">
        <v>917</v>
      </c>
      <c r="F92" s="76">
        <v>100</v>
      </c>
      <c r="G92" s="76">
        <v>16855</v>
      </c>
      <c r="H92" s="76">
        <f t="shared" si="2"/>
        <v>1685500</v>
      </c>
      <c r="I92" s="76">
        <f t="shared" si="3"/>
        <v>1887760.0000000002</v>
      </c>
      <c r="J92" s="19" t="s">
        <v>509</v>
      </c>
      <c r="K92" s="20" t="s">
        <v>374</v>
      </c>
      <c r="L92" s="24"/>
    </row>
    <row r="93" spans="1:12" ht="105" customHeight="1">
      <c r="A93" s="19">
        <v>81</v>
      </c>
      <c r="B93" s="27" t="s">
        <v>1547</v>
      </c>
      <c r="C93" s="20" t="s">
        <v>386</v>
      </c>
      <c r="D93" s="19" t="s">
        <v>1548</v>
      </c>
      <c r="E93" s="28" t="s">
        <v>917</v>
      </c>
      <c r="F93" s="76">
        <v>50</v>
      </c>
      <c r="G93" s="76">
        <v>9702</v>
      </c>
      <c r="H93" s="76">
        <f t="shared" si="2"/>
        <v>485100</v>
      </c>
      <c r="I93" s="76">
        <f t="shared" si="3"/>
        <v>543312</v>
      </c>
      <c r="J93" s="19" t="s">
        <v>509</v>
      </c>
      <c r="K93" s="20" t="s">
        <v>374</v>
      </c>
      <c r="L93" s="24"/>
    </row>
    <row r="94" spans="1:12" ht="63.75">
      <c r="A94" s="24">
        <v>82</v>
      </c>
      <c r="B94" s="27" t="s">
        <v>510</v>
      </c>
      <c r="C94" s="20" t="s">
        <v>386</v>
      </c>
      <c r="D94" s="19" t="s">
        <v>1549</v>
      </c>
      <c r="E94" s="28" t="s">
        <v>979</v>
      </c>
      <c r="F94" s="76">
        <v>100</v>
      </c>
      <c r="G94" s="76">
        <v>1651</v>
      </c>
      <c r="H94" s="76">
        <f t="shared" si="2"/>
        <v>165100</v>
      </c>
      <c r="I94" s="76">
        <f t="shared" si="3"/>
        <v>184912.00000000003</v>
      </c>
      <c r="J94" s="19" t="s">
        <v>509</v>
      </c>
      <c r="K94" s="20" t="s">
        <v>374</v>
      </c>
      <c r="L94" s="24"/>
    </row>
    <row r="95" spans="1:12" ht="63.75">
      <c r="A95" s="19">
        <v>83</v>
      </c>
      <c r="B95" s="27" t="s">
        <v>511</v>
      </c>
      <c r="C95" s="20" t="s">
        <v>386</v>
      </c>
      <c r="D95" s="19" t="s">
        <v>1550</v>
      </c>
      <c r="E95" s="28" t="s">
        <v>979</v>
      </c>
      <c r="F95" s="76">
        <v>100</v>
      </c>
      <c r="G95" s="76">
        <v>4635</v>
      </c>
      <c r="H95" s="76">
        <f t="shared" si="2"/>
        <v>463500</v>
      </c>
      <c r="I95" s="76">
        <f t="shared" si="3"/>
        <v>519120.00000000006</v>
      </c>
      <c r="J95" s="19" t="s">
        <v>509</v>
      </c>
      <c r="K95" s="20" t="s">
        <v>374</v>
      </c>
      <c r="L95" s="24"/>
    </row>
    <row r="96" spans="1:12" ht="115.5" customHeight="1">
      <c r="A96" s="24">
        <v>84</v>
      </c>
      <c r="B96" s="27" t="s">
        <v>1105</v>
      </c>
      <c r="C96" s="19" t="s">
        <v>841</v>
      </c>
      <c r="D96" s="19" t="s">
        <v>512</v>
      </c>
      <c r="E96" s="28" t="s">
        <v>387</v>
      </c>
      <c r="F96" s="76"/>
      <c r="G96" s="76"/>
      <c r="H96" s="76"/>
      <c r="I96" s="76"/>
      <c r="J96" s="19" t="s">
        <v>509</v>
      </c>
      <c r="K96" s="20" t="s">
        <v>374</v>
      </c>
      <c r="L96" s="27"/>
    </row>
    <row r="97" spans="1:12" ht="117.75" customHeight="1">
      <c r="A97" s="19">
        <v>85</v>
      </c>
      <c r="B97" s="27" t="s">
        <v>1105</v>
      </c>
      <c r="C97" s="19" t="s">
        <v>841</v>
      </c>
      <c r="D97" s="30" t="s">
        <v>513</v>
      </c>
      <c r="E97" s="28" t="s">
        <v>979</v>
      </c>
      <c r="F97" s="76"/>
      <c r="G97" s="76"/>
      <c r="H97" s="76"/>
      <c r="I97" s="76"/>
      <c r="J97" s="19" t="s">
        <v>509</v>
      </c>
      <c r="K97" s="20" t="s">
        <v>374</v>
      </c>
      <c r="L97" s="27"/>
    </row>
    <row r="98" spans="1:12" ht="63.75">
      <c r="A98" s="24">
        <v>86</v>
      </c>
      <c r="B98" s="27" t="s">
        <v>514</v>
      </c>
      <c r="C98" s="20" t="s">
        <v>386</v>
      </c>
      <c r="D98" s="27" t="s">
        <v>515</v>
      </c>
      <c r="E98" s="28" t="s">
        <v>979</v>
      </c>
      <c r="F98" s="76">
        <v>500</v>
      </c>
      <c r="G98" s="76">
        <v>2678.5714285714284</v>
      </c>
      <c r="H98" s="76">
        <f t="shared" si="2"/>
        <v>1339285.7142857143</v>
      </c>
      <c r="I98" s="76">
        <f t="shared" si="3"/>
        <v>1500000.0000000002</v>
      </c>
      <c r="J98" s="19" t="s">
        <v>509</v>
      </c>
      <c r="K98" s="20" t="s">
        <v>374</v>
      </c>
      <c r="L98" s="24"/>
    </row>
    <row r="99" spans="1:12" ht="63.75">
      <c r="A99" s="19">
        <v>87</v>
      </c>
      <c r="B99" s="27" t="s">
        <v>516</v>
      </c>
      <c r="C99" s="20" t="s">
        <v>386</v>
      </c>
      <c r="D99" s="27" t="s">
        <v>517</v>
      </c>
      <c r="E99" s="28" t="s">
        <v>979</v>
      </c>
      <c r="F99" s="76">
        <v>25</v>
      </c>
      <c r="G99" s="76">
        <v>8928.5714285714275</v>
      </c>
      <c r="H99" s="76">
        <f t="shared" si="2"/>
        <v>223214.28571428568</v>
      </c>
      <c r="I99" s="76">
        <f t="shared" si="3"/>
        <v>250000</v>
      </c>
      <c r="J99" s="19" t="s">
        <v>509</v>
      </c>
      <c r="K99" s="20" t="s">
        <v>374</v>
      </c>
      <c r="L99" s="24"/>
    </row>
    <row r="100" spans="1:12" ht="127.5">
      <c r="A100" s="24">
        <v>88</v>
      </c>
      <c r="B100" s="27" t="s">
        <v>518</v>
      </c>
      <c r="C100" s="20" t="s">
        <v>386</v>
      </c>
      <c r="D100" s="20" t="s">
        <v>2125</v>
      </c>
      <c r="E100" s="28" t="s">
        <v>979</v>
      </c>
      <c r="F100" s="76">
        <v>10</v>
      </c>
      <c r="G100" s="76">
        <v>14790</v>
      </c>
      <c r="H100" s="76">
        <f t="shared" si="2"/>
        <v>147900</v>
      </c>
      <c r="I100" s="76">
        <f t="shared" si="3"/>
        <v>165648.00000000003</v>
      </c>
      <c r="J100" s="19" t="s">
        <v>509</v>
      </c>
      <c r="K100" s="20" t="s">
        <v>374</v>
      </c>
      <c r="L100" s="24"/>
    </row>
    <row r="101" spans="1:12" ht="63.75">
      <c r="A101" s="19">
        <v>89</v>
      </c>
      <c r="B101" s="27" t="s">
        <v>519</v>
      </c>
      <c r="C101" s="20" t="s">
        <v>386</v>
      </c>
      <c r="D101" s="20" t="s">
        <v>520</v>
      </c>
      <c r="E101" s="28" t="s">
        <v>979</v>
      </c>
      <c r="F101" s="76">
        <v>10</v>
      </c>
      <c r="G101" s="76">
        <v>2250</v>
      </c>
      <c r="H101" s="76">
        <f t="shared" si="2"/>
        <v>22500</v>
      </c>
      <c r="I101" s="76">
        <f t="shared" si="3"/>
        <v>25200.000000000004</v>
      </c>
      <c r="J101" s="19" t="s">
        <v>509</v>
      </c>
      <c r="K101" s="20" t="s">
        <v>374</v>
      </c>
      <c r="L101" s="24"/>
    </row>
    <row r="102" spans="1:12" ht="67.5" customHeight="1">
      <c r="A102" s="24">
        <v>90</v>
      </c>
      <c r="B102" s="27" t="s">
        <v>1105</v>
      </c>
      <c r="C102" s="20" t="s">
        <v>386</v>
      </c>
      <c r="D102" s="32" t="s">
        <v>521</v>
      </c>
      <c r="E102" s="28" t="s">
        <v>979</v>
      </c>
      <c r="F102" s="76"/>
      <c r="G102" s="76"/>
      <c r="H102" s="76"/>
      <c r="I102" s="76"/>
      <c r="J102" s="19" t="s">
        <v>509</v>
      </c>
      <c r="K102" s="20" t="s">
        <v>374</v>
      </c>
      <c r="L102" s="27"/>
    </row>
    <row r="103" spans="1:12" ht="76.5">
      <c r="A103" s="19">
        <v>91</v>
      </c>
      <c r="B103" s="27" t="s">
        <v>522</v>
      </c>
      <c r="C103" s="20" t="s">
        <v>386</v>
      </c>
      <c r="D103" s="33" t="s">
        <v>523</v>
      </c>
      <c r="E103" s="28" t="s">
        <v>979</v>
      </c>
      <c r="F103" s="76">
        <v>10</v>
      </c>
      <c r="G103" s="76">
        <v>41071.428571428565</v>
      </c>
      <c r="H103" s="76">
        <f t="shared" si="2"/>
        <v>410714.28571428568</v>
      </c>
      <c r="I103" s="76">
        <f t="shared" si="3"/>
        <v>460000</v>
      </c>
      <c r="J103" s="19" t="s">
        <v>509</v>
      </c>
      <c r="K103" s="20" t="s">
        <v>374</v>
      </c>
      <c r="L103" s="24"/>
    </row>
    <row r="104" spans="1:12" ht="63.75">
      <c r="A104" s="24">
        <v>92</v>
      </c>
      <c r="B104" s="27" t="s">
        <v>524</v>
      </c>
      <c r="C104" s="20" t="s">
        <v>386</v>
      </c>
      <c r="D104" s="32" t="s">
        <v>525</v>
      </c>
      <c r="E104" s="28" t="s">
        <v>979</v>
      </c>
      <c r="F104" s="76">
        <v>1</v>
      </c>
      <c r="G104" s="76">
        <v>565000</v>
      </c>
      <c r="H104" s="76">
        <f t="shared" si="2"/>
        <v>565000</v>
      </c>
      <c r="I104" s="76">
        <f t="shared" si="3"/>
        <v>632800.00000000012</v>
      </c>
      <c r="J104" s="19" t="s">
        <v>509</v>
      </c>
      <c r="K104" s="20" t="s">
        <v>374</v>
      </c>
      <c r="L104" s="24"/>
    </row>
    <row r="105" spans="1:12" ht="63.75">
      <c r="A105" s="19">
        <v>93</v>
      </c>
      <c r="B105" s="27" t="s">
        <v>524</v>
      </c>
      <c r="C105" s="20" t="s">
        <v>386</v>
      </c>
      <c r="D105" s="32" t="s">
        <v>526</v>
      </c>
      <c r="E105" s="28" t="s">
        <v>979</v>
      </c>
      <c r="F105" s="76">
        <v>1</v>
      </c>
      <c r="G105" s="76">
        <v>520000</v>
      </c>
      <c r="H105" s="76">
        <f t="shared" si="2"/>
        <v>520000</v>
      </c>
      <c r="I105" s="76">
        <f t="shared" si="3"/>
        <v>582400</v>
      </c>
      <c r="J105" s="19" t="s">
        <v>509</v>
      </c>
      <c r="K105" s="20" t="s">
        <v>374</v>
      </c>
      <c r="L105" s="24"/>
    </row>
    <row r="106" spans="1:12" ht="63.75">
      <c r="A106" s="24">
        <v>94</v>
      </c>
      <c r="B106" s="27" t="s">
        <v>1105</v>
      </c>
      <c r="C106" s="20" t="s">
        <v>386</v>
      </c>
      <c r="D106" s="32" t="s">
        <v>527</v>
      </c>
      <c r="E106" s="28" t="s">
        <v>979</v>
      </c>
      <c r="F106" s="76"/>
      <c r="G106" s="76"/>
      <c r="H106" s="76"/>
      <c r="I106" s="76"/>
      <c r="J106" s="19" t="s">
        <v>509</v>
      </c>
      <c r="K106" s="20" t="s">
        <v>374</v>
      </c>
      <c r="L106" s="27"/>
    </row>
    <row r="107" spans="1:12" ht="63.75">
      <c r="A107" s="19">
        <v>95</v>
      </c>
      <c r="B107" s="27" t="s">
        <v>528</v>
      </c>
      <c r="C107" s="27" t="s">
        <v>841</v>
      </c>
      <c r="D107" s="32" t="s">
        <v>529</v>
      </c>
      <c r="E107" s="34" t="s">
        <v>917</v>
      </c>
      <c r="F107" s="76">
        <v>1</v>
      </c>
      <c r="G107" s="76">
        <v>25390110</v>
      </c>
      <c r="H107" s="76">
        <f t="shared" si="2"/>
        <v>25390110</v>
      </c>
      <c r="I107" s="76">
        <f t="shared" si="3"/>
        <v>28436923.200000003</v>
      </c>
      <c r="J107" s="19" t="s">
        <v>509</v>
      </c>
      <c r="K107" s="20" t="s">
        <v>374</v>
      </c>
      <c r="L107" s="24"/>
    </row>
    <row r="108" spans="1:12" ht="63.75">
      <c r="A108" s="24">
        <v>96</v>
      </c>
      <c r="B108" s="27" t="s">
        <v>530</v>
      </c>
      <c r="C108" s="20" t="s">
        <v>386</v>
      </c>
      <c r="D108" s="32" t="s">
        <v>1202</v>
      </c>
      <c r="E108" s="28" t="s">
        <v>979</v>
      </c>
      <c r="F108" s="76">
        <v>3</v>
      </c>
      <c r="G108" s="76">
        <v>33750</v>
      </c>
      <c r="H108" s="76">
        <f t="shared" si="2"/>
        <v>101250</v>
      </c>
      <c r="I108" s="76">
        <f t="shared" si="3"/>
        <v>113400.00000000001</v>
      </c>
      <c r="J108" s="30" t="s">
        <v>733</v>
      </c>
      <c r="K108" s="20" t="s">
        <v>374</v>
      </c>
      <c r="L108" s="24"/>
    </row>
    <row r="109" spans="1:12" ht="51">
      <c r="A109" s="19">
        <v>97</v>
      </c>
      <c r="B109" s="27" t="s">
        <v>531</v>
      </c>
      <c r="C109" s="20" t="s">
        <v>386</v>
      </c>
      <c r="D109" s="32" t="s">
        <v>1203</v>
      </c>
      <c r="E109" s="28" t="s">
        <v>979</v>
      </c>
      <c r="F109" s="76">
        <v>2</v>
      </c>
      <c r="G109" s="76">
        <v>24107</v>
      </c>
      <c r="H109" s="76">
        <f t="shared" si="2"/>
        <v>48214</v>
      </c>
      <c r="I109" s="76">
        <f t="shared" si="3"/>
        <v>53999.680000000008</v>
      </c>
      <c r="J109" s="30" t="s">
        <v>733</v>
      </c>
      <c r="K109" s="20" t="s">
        <v>374</v>
      </c>
      <c r="L109" s="24"/>
    </row>
    <row r="110" spans="1:12" ht="178.5">
      <c r="A110" s="24">
        <v>98</v>
      </c>
      <c r="B110" s="27" t="s">
        <v>1204</v>
      </c>
      <c r="C110" s="20" t="s">
        <v>386</v>
      </c>
      <c r="D110" s="32" t="s">
        <v>1205</v>
      </c>
      <c r="E110" s="28" t="s">
        <v>979</v>
      </c>
      <c r="F110" s="76">
        <v>2</v>
      </c>
      <c r="G110" s="76">
        <v>52600</v>
      </c>
      <c r="H110" s="76">
        <f t="shared" si="2"/>
        <v>105200</v>
      </c>
      <c r="I110" s="76">
        <f t="shared" si="3"/>
        <v>117824.00000000001</v>
      </c>
      <c r="J110" s="30" t="s">
        <v>733</v>
      </c>
      <c r="K110" s="20" t="s">
        <v>374</v>
      </c>
      <c r="L110" s="24"/>
    </row>
    <row r="111" spans="1:12" s="31" customFormat="1" ht="57" customHeight="1">
      <c r="A111" s="19">
        <v>99</v>
      </c>
      <c r="B111" s="27" t="s">
        <v>719</v>
      </c>
      <c r="C111" s="20" t="s">
        <v>386</v>
      </c>
      <c r="D111" s="20" t="s">
        <v>997</v>
      </c>
      <c r="E111" s="28" t="s">
        <v>979</v>
      </c>
      <c r="F111" s="76">
        <v>2</v>
      </c>
      <c r="G111" s="76">
        <v>115000</v>
      </c>
      <c r="H111" s="76">
        <f t="shared" si="2"/>
        <v>230000</v>
      </c>
      <c r="I111" s="76">
        <f t="shared" si="3"/>
        <v>257600.00000000003</v>
      </c>
      <c r="J111" s="39" t="s">
        <v>734</v>
      </c>
      <c r="K111" s="20" t="s">
        <v>374</v>
      </c>
      <c r="L111" s="24"/>
    </row>
    <row r="112" spans="1:12" s="31" customFormat="1" ht="54.75" customHeight="1">
      <c r="A112" s="24">
        <v>100</v>
      </c>
      <c r="B112" s="27" t="s">
        <v>720</v>
      </c>
      <c r="C112" s="20" t="s">
        <v>386</v>
      </c>
      <c r="D112" s="32" t="s">
        <v>721</v>
      </c>
      <c r="E112" s="28" t="s">
        <v>979</v>
      </c>
      <c r="F112" s="76">
        <v>80</v>
      </c>
      <c r="G112" s="76">
        <v>3955</v>
      </c>
      <c r="H112" s="76">
        <f t="shared" si="2"/>
        <v>316400</v>
      </c>
      <c r="I112" s="76">
        <f t="shared" si="3"/>
        <v>354368.00000000006</v>
      </c>
      <c r="J112" s="39" t="s">
        <v>734</v>
      </c>
      <c r="K112" s="20" t="s">
        <v>374</v>
      </c>
      <c r="L112" s="24"/>
    </row>
    <row r="113" spans="1:12" s="31" customFormat="1" ht="107.25" customHeight="1">
      <c r="A113" s="19">
        <v>101</v>
      </c>
      <c r="B113" s="27" t="s">
        <v>722</v>
      </c>
      <c r="C113" s="20" t="s">
        <v>386</v>
      </c>
      <c r="D113" s="32" t="s">
        <v>1000</v>
      </c>
      <c r="E113" s="28" t="s">
        <v>979</v>
      </c>
      <c r="F113" s="76">
        <v>40</v>
      </c>
      <c r="G113" s="76">
        <v>13815</v>
      </c>
      <c r="H113" s="76">
        <f t="shared" si="2"/>
        <v>552600</v>
      </c>
      <c r="I113" s="76">
        <f t="shared" si="3"/>
        <v>618912.00000000012</v>
      </c>
      <c r="J113" s="39" t="s">
        <v>734</v>
      </c>
      <c r="K113" s="20" t="s">
        <v>374</v>
      </c>
      <c r="L113" s="24"/>
    </row>
    <row r="114" spans="1:12" s="31" customFormat="1" ht="143.25" customHeight="1">
      <c r="A114" s="24">
        <v>102</v>
      </c>
      <c r="B114" s="27" t="s">
        <v>723</v>
      </c>
      <c r="C114" s="20" t="s">
        <v>386</v>
      </c>
      <c r="D114" s="32" t="s">
        <v>1001</v>
      </c>
      <c r="E114" s="28" t="s">
        <v>979</v>
      </c>
      <c r="F114" s="76">
        <v>40</v>
      </c>
      <c r="G114" s="76">
        <v>14790</v>
      </c>
      <c r="H114" s="76">
        <f t="shared" si="2"/>
        <v>591600</v>
      </c>
      <c r="I114" s="76">
        <f t="shared" si="3"/>
        <v>662592.00000000012</v>
      </c>
      <c r="J114" s="39" t="s">
        <v>734</v>
      </c>
      <c r="K114" s="20" t="s">
        <v>374</v>
      </c>
      <c r="L114" s="24"/>
    </row>
    <row r="115" spans="1:12" s="31" customFormat="1" ht="51">
      <c r="A115" s="19">
        <v>103</v>
      </c>
      <c r="B115" s="27" t="s">
        <v>724</v>
      </c>
      <c r="C115" s="20" t="s">
        <v>386</v>
      </c>
      <c r="D115" s="32" t="s">
        <v>1003</v>
      </c>
      <c r="E115" s="28" t="s">
        <v>979</v>
      </c>
      <c r="F115" s="76">
        <v>24</v>
      </c>
      <c r="G115" s="76">
        <v>180800</v>
      </c>
      <c r="H115" s="76">
        <f t="shared" si="2"/>
        <v>4339200</v>
      </c>
      <c r="I115" s="76">
        <f t="shared" si="3"/>
        <v>4859904</v>
      </c>
      <c r="J115" s="39" t="s">
        <v>734</v>
      </c>
      <c r="K115" s="20" t="s">
        <v>374</v>
      </c>
      <c r="L115" s="24"/>
    </row>
    <row r="116" spans="1:12" s="31" customFormat="1" ht="75.75" customHeight="1">
      <c r="A116" s="24">
        <v>104</v>
      </c>
      <c r="B116" s="27" t="s">
        <v>725</v>
      </c>
      <c r="C116" s="20" t="s">
        <v>386</v>
      </c>
      <c r="D116" s="32" t="s">
        <v>1005</v>
      </c>
      <c r="E116" s="28" t="s">
        <v>979</v>
      </c>
      <c r="F116" s="76">
        <v>100</v>
      </c>
      <c r="G116" s="76">
        <v>7458</v>
      </c>
      <c r="H116" s="76">
        <f t="shared" si="2"/>
        <v>745800</v>
      </c>
      <c r="I116" s="76">
        <f t="shared" si="3"/>
        <v>835296.00000000012</v>
      </c>
      <c r="J116" s="39" t="s">
        <v>734</v>
      </c>
      <c r="K116" s="20" t="s">
        <v>374</v>
      </c>
      <c r="L116" s="24"/>
    </row>
    <row r="117" spans="1:12" s="31" customFormat="1" ht="51">
      <c r="A117" s="19">
        <v>105</v>
      </c>
      <c r="B117" s="27" t="s">
        <v>726</v>
      </c>
      <c r="C117" s="19" t="s">
        <v>4</v>
      </c>
      <c r="D117" s="32" t="s">
        <v>727</v>
      </c>
      <c r="E117" s="28" t="s">
        <v>979</v>
      </c>
      <c r="F117" s="76">
        <v>30000</v>
      </c>
      <c r="G117" s="76">
        <v>350</v>
      </c>
      <c r="H117" s="76">
        <f t="shared" si="2"/>
        <v>10500000</v>
      </c>
      <c r="I117" s="76">
        <f t="shared" si="3"/>
        <v>11760000.000000002</v>
      </c>
      <c r="J117" s="39" t="s">
        <v>734</v>
      </c>
      <c r="K117" s="20" t="s">
        <v>374</v>
      </c>
      <c r="L117" s="24"/>
    </row>
    <row r="118" spans="1:12" s="31" customFormat="1" ht="51">
      <c r="A118" s="24">
        <v>106</v>
      </c>
      <c r="B118" s="27" t="s">
        <v>728</v>
      </c>
      <c r="C118" s="20" t="s">
        <v>386</v>
      </c>
      <c r="D118" s="32" t="s">
        <v>1007</v>
      </c>
      <c r="E118" s="19" t="s">
        <v>842</v>
      </c>
      <c r="F118" s="76">
        <v>6000</v>
      </c>
      <c r="G118" s="76">
        <v>250</v>
      </c>
      <c r="H118" s="76">
        <f t="shared" si="2"/>
        <v>1500000</v>
      </c>
      <c r="I118" s="76">
        <f t="shared" si="3"/>
        <v>1680000.0000000002</v>
      </c>
      <c r="J118" s="39" t="s">
        <v>734</v>
      </c>
      <c r="K118" s="20" t="s">
        <v>374</v>
      </c>
      <c r="L118" s="24"/>
    </row>
    <row r="119" spans="1:12" s="31" customFormat="1" ht="51">
      <c r="A119" s="19">
        <v>107</v>
      </c>
      <c r="B119" s="27" t="s">
        <v>729</v>
      </c>
      <c r="C119" s="20" t="s">
        <v>386</v>
      </c>
      <c r="D119" s="32" t="s">
        <v>1011</v>
      </c>
      <c r="E119" s="28" t="s">
        <v>979</v>
      </c>
      <c r="F119" s="76">
        <v>5</v>
      </c>
      <c r="G119" s="76">
        <v>421200</v>
      </c>
      <c r="H119" s="76">
        <f t="shared" si="2"/>
        <v>2106000</v>
      </c>
      <c r="I119" s="76">
        <f t="shared" si="3"/>
        <v>2358720</v>
      </c>
      <c r="J119" s="39" t="s">
        <v>734</v>
      </c>
      <c r="K119" s="20" t="s">
        <v>374</v>
      </c>
      <c r="L119" s="24"/>
    </row>
    <row r="120" spans="1:12" s="31" customFormat="1" ht="173.25" customHeight="1">
      <c r="A120" s="24">
        <v>108</v>
      </c>
      <c r="B120" s="27" t="s">
        <v>730</v>
      </c>
      <c r="C120" s="20" t="s">
        <v>386</v>
      </c>
      <c r="D120" s="32" t="s">
        <v>1013</v>
      </c>
      <c r="E120" s="28" t="s">
        <v>979</v>
      </c>
      <c r="F120" s="76">
        <v>30</v>
      </c>
      <c r="G120" s="76">
        <v>24900</v>
      </c>
      <c r="H120" s="76">
        <f t="shared" si="2"/>
        <v>747000</v>
      </c>
      <c r="I120" s="76">
        <f t="shared" si="3"/>
        <v>836640.00000000012</v>
      </c>
      <c r="J120" s="39" t="s">
        <v>734</v>
      </c>
      <c r="K120" s="20" t="s">
        <v>374</v>
      </c>
      <c r="L120" s="24"/>
    </row>
    <row r="121" spans="1:12" s="31" customFormat="1" ht="84" customHeight="1">
      <c r="A121" s="19">
        <v>109</v>
      </c>
      <c r="B121" s="27" t="s">
        <v>731</v>
      </c>
      <c r="C121" s="20" t="s">
        <v>386</v>
      </c>
      <c r="D121" s="32" t="s">
        <v>1015</v>
      </c>
      <c r="E121" s="28" t="s">
        <v>979</v>
      </c>
      <c r="F121" s="76">
        <v>120</v>
      </c>
      <c r="G121" s="76">
        <v>9000</v>
      </c>
      <c r="H121" s="76">
        <f t="shared" si="2"/>
        <v>1080000</v>
      </c>
      <c r="I121" s="76">
        <f t="shared" si="3"/>
        <v>1209600</v>
      </c>
      <c r="J121" s="39" t="s">
        <v>734</v>
      </c>
      <c r="K121" s="20" t="s">
        <v>374</v>
      </c>
      <c r="L121" s="24"/>
    </row>
    <row r="122" spans="1:12" s="31" customFormat="1" ht="51">
      <c r="A122" s="24">
        <v>110</v>
      </c>
      <c r="B122" s="27" t="s">
        <v>732</v>
      </c>
      <c r="C122" s="20" t="s">
        <v>386</v>
      </c>
      <c r="D122" s="32" t="s">
        <v>1017</v>
      </c>
      <c r="E122" s="28" t="s">
        <v>979</v>
      </c>
      <c r="F122" s="76">
        <v>1</v>
      </c>
      <c r="G122" s="76">
        <v>170446</v>
      </c>
      <c r="H122" s="76">
        <f t="shared" si="2"/>
        <v>170446</v>
      </c>
      <c r="I122" s="76">
        <f t="shared" si="3"/>
        <v>190899.52000000002</v>
      </c>
      <c r="J122" s="39" t="s">
        <v>734</v>
      </c>
      <c r="K122" s="20" t="s">
        <v>374</v>
      </c>
      <c r="L122" s="24"/>
    </row>
    <row r="123" spans="1:12" s="31" customFormat="1" ht="63" customHeight="1">
      <c r="A123" s="19">
        <v>111</v>
      </c>
      <c r="B123" s="46" t="s">
        <v>1105</v>
      </c>
      <c r="C123" s="20" t="s">
        <v>386</v>
      </c>
      <c r="D123" s="50" t="s">
        <v>865</v>
      </c>
      <c r="E123" s="28" t="s">
        <v>979</v>
      </c>
      <c r="F123" s="76"/>
      <c r="G123" s="76"/>
      <c r="H123" s="76"/>
      <c r="I123" s="76"/>
      <c r="J123" s="39" t="s">
        <v>1119</v>
      </c>
      <c r="K123" s="20" t="s">
        <v>374</v>
      </c>
      <c r="L123" s="46" t="s">
        <v>1105</v>
      </c>
    </row>
    <row r="124" spans="1:12" s="31" customFormat="1" ht="63.75">
      <c r="A124" s="24">
        <v>112</v>
      </c>
      <c r="B124" s="46" t="s">
        <v>1105</v>
      </c>
      <c r="C124" s="20" t="s">
        <v>386</v>
      </c>
      <c r="D124" s="50" t="s">
        <v>866</v>
      </c>
      <c r="E124" s="28" t="s">
        <v>979</v>
      </c>
      <c r="F124" s="76"/>
      <c r="G124" s="76"/>
      <c r="H124" s="76"/>
      <c r="I124" s="76"/>
      <c r="J124" s="39" t="s">
        <v>1119</v>
      </c>
      <c r="K124" s="20" t="s">
        <v>374</v>
      </c>
      <c r="L124" s="46" t="s">
        <v>1105</v>
      </c>
    </row>
    <row r="125" spans="1:12" s="31" customFormat="1" ht="67.5" customHeight="1">
      <c r="A125" s="19">
        <v>113</v>
      </c>
      <c r="B125" s="46" t="s">
        <v>1105</v>
      </c>
      <c r="C125" s="20" t="s">
        <v>386</v>
      </c>
      <c r="D125" s="50" t="s">
        <v>867</v>
      </c>
      <c r="E125" s="28" t="s">
        <v>979</v>
      </c>
      <c r="F125" s="76"/>
      <c r="G125" s="76"/>
      <c r="H125" s="76"/>
      <c r="I125" s="76"/>
      <c r="J125" s="39" t="s">
        <v>1119</v>
      </c>
      <c r="K125" s="20" t="s">
        <v>374</v>
      </c>
      <c r="L125" s="46" t="s">
        <v>1105</v>
      </c>
    </row>
    <row r="126" spans="1:12" s="31" customFormat="1" ht="63.75">
      <c r="A126" s="24">
        <v>114</v>
      </c>
      <c r="B126" s="46" t="s">
        <v>1105</v>
      </c>
      <c r="C126" s="20" t="s">
        <v>386</v>
      </c>
      <c r="D126" s="50" t="s">
        <v>1018</v>
      </c>
      <c r="E126" s="28" t="s">
        <v>979</v>
      </c>
      <c r="F126" s="76"/>
      <c r="G126" s="76"/>
      <c r="H126" s="76"/>
      <c r="I126" s="76"/>
      <c r="J126" s="39" t="s">
        <v>1119</v>
      </c>
      <c r="K126" s="20" t="s">
        <v>374</v>
      </c>
      <c r="L126" s="46" t="s">
        <v>1105</v>
      </c>
    </row>
    <row r="127" spans="1:12" s="31" customFormat="1" ht="51">
      <c r="A127" s="19">
        <v>115</v>
      </c>
      <c r="B127" s="46" t="s">
        <v>1105</v>
      </c>
      <c r="C127" s="20" t="s">
        <v>386</v>
      </c>
      <c r="D127" s="50" t="s">
        <v>868</v>
      </c>
      <c r="E127" s="28" t="s">
        <v>979</v>
      </c>
      <c r="F127" s="76"/>
      <c r="G127" s="76"/>
      <c r="H127" s="76"/>
      <c r="I127" s="76"/>
      <c r="J127" s="39" t="s">
        <v>1119</v>
      </c>
      <c r="K127" s="20" t="s">
        <v>374</v>
      </c>
      <c r="L127" s="46" t="s">
        <v>1105</v>
      </c>
    </row>
    <row r="128" spans="1:12" s="31" customFormat="1" ht="51">
      <c r="A128" s="24">
        <v>116</v>
      </c>
      <c r="B128" s="46" t="s">
        <v>1105</v>
      </c>
      <c r="C128" s="20" t="s">
        <v>386</v>
      </c>
      <c r="D128" s="50" t="s">
        <v>869</v>
      </c>
      <c r="E128" s="28" t="s">
        <v>979</v>
      </c>
      <c r="F128" s="76"/>
      <c r="G128" s="76"/>
      <c r="H128" s="76"/>
      <c r="I128" s="76"/>
      <c r="J128" s="39" t="s">
        <v>1119</v>
      </c>
      <c r="K128" s="20" t="s">
        <v>374</v>
      </c>
      <c r="L128" s="46" t="s">
        <v>1105</v>
      </c>
    </row>
    <row r="129" spans="1:12" s="31" customFormat="1" ht="63.75">
      <c r="A129" s="19">
        <v>117</v>
      </c>
      <c r="B129" s="46" t="s">
        <v>1105</v>
      </c>
      <c r="C129" s="20" t="s">
        <v>386</v>
      </c>
      <c r="D129" s="50" t="s">
        <v>870</v>
      </c>
      <c r="E129" s="28" t="s">
        <v>979</v>
      </c>
      <c r="F129" s="76"/>
      <c r="G129" s="76"/>
      <c r="H129" s="76"/>
      <c r="I129" s="76"/>
      <c r="J129" s="39" t="s">
        <v>1119</v>
      </c>
      <c r="K129" s="20" t="s">
        <v>374</v>
      </c>
      <c r="L129" s="46" t="s">
        <v>1105</v>
      </c>
    </row>
    <row r="130" spans="1:12" s="31" customFormat="1" ht="63.75">
      <c r="A130" s="24">
        <v>118</v>
      </c>
      <c r="B130" s="46" t="s">
        <v>1105</v>
      </c>
      <c r="C130" s="20" t="s">
        <v>386</v>
      </c>
      <c r="D130" s="50" t="s">
        <v>871</v>
      </c>
      <c r="E130" s="28" t="s">
        <v>979</v>
      </c>
      <c r="F130" s="76"/>
      <c r="G130" s="76"/>
      <c r="H130" s="76"/>
      <c r="I130" s="76"/>
      <c r="J130" s="39" t="s">
        <v>1119</v>
      </c>
      <c r="K130" s="20" t="s">
        <v>374</v>
      </c>
      <c r="L130" s="46" t="s">
        <v>1105</v>
      </c>
    </row>
    <row r="131" spans="1:12" s="31" customFormat="1" ht="63.75">
      <c r="A131" s="19">
        <v>119</v>
      </c>
      <c r="B131" s="46" t="s">
        <v>1105</v>
      </c>
      <c r="C131" s="20" t="s">
        <v>386</v>
      </c>
      <c r="D131" s="50" t="s">
        <v>872</v>
      </c>
      <c r="E131" s="28" t="s">
        <v>979</v>
      </c>
      <c r="F131" s="76"/>
      <c r="G131" s="76"/>
      <c r="H131" s="76"/>
      <c r="I131" s="76"/>
      <c r="J131" s="39" t="s">
        <v>1119</v>
      </c>
      <c r="K131" s="20" t="s">
        <v>374</v>
      </c>
      <c r="L131" s="46" t="s">
        <v>1105</v>
      </c>
    </row>
    <row r="132" spans="1:12" s="31" customFormat="1" ht="63.75">
      <c r="A132" s="24">
        <v>120</v>
      </c>
      <c r="B132" s="46" t="s">
        <v>1105</v>
      </c>
      <c r="C132" s="20" t="s">
        <v>386</v>
      </c>
      <c r="D132" s="50" t="s">
        <v>873</v>
      </c>
      <c r="E132" s="28" t="s">
        <v>979</v>
      </c>
      <c r="F132" s="76"/>
      <c r="G132" s="76"/>
      <c r="H132" s="76"/>
      <c r="I132" s="76"/>
      <c r="J132" s="39" t="s">
        <v>1119</v>
      </c>
      <c r="K132" s="20" t="s">
        <v>374</v>
      </c>
      <c r="L132" s="46" t="s">
        <v>1105</v>
      </c>
    </row>
    <row r="133" spans="1:12" s="31" customFormat="1" ht="63.75">
      <c r="A133" s="19">
        <v>121</v>
      </c>
      <c r="B133" s="46" t="s">
        <v>1105</v>
      </c>
      <c r="C133" s="20" t="s">
        <v>386</v>
      </c>
      <c r="D133" s="50" t="s">
        <v>874</v>
      </c>
      <c r="E133" s="28" t="s">
        <v>979</v>
      </c>
      <c r="F133" s="76"/>
      <c r="G133" s="76"/>
      <c r="H133" s="76"/>
      <c r="I133" s="76"/>
      <c r="J133" s="39" t="s">
        <v>1119</v>
      </c>
      <c r="K133" s="20" t="s">
        <v>374</v>
      </c>
      <c r="L133" s="46" t="s">
        <v>1105</v>
      </c>
    </row>
    <row r="134" spans="1:12" s="31" customFormat="1" ht="63.75">
      <c r="A134" s="24">
        <v>122</v>
      </c>
      <c r="B134" s="46" t="s">
        <v>1105</v>
      </c>
      <c r="C134" s="20" t="s">
        <v>386</v>
      </c>
      <c r="D134" s="50" t="s">
        <v>875</v>
      </c>
      <c r="E134" s="28" t="s">
        <v>979</v>
      </c>
      <c r="F134" s="76"/>
      <c r="G134" s="76"/>
      <c r="H134" s="76"/>
      <c r="I134" s="76"/>
      <c r="J134" s="39" t="s">
        <v>1119</v>
      </c>
      <c r="K134" s="20" t="s">
        <v>374</v>
      </c>
      <c r="L134" s="46" t="s">
        <v>1105</v>
      </c>
    </row>
    <row r="135" spans="1:12" s="31" customFormat="1" ht="63.75">
      <c r="A135" s="19">
        <v>123</v>
      </c>
      <c r="B135" s="46" t="s">
        <v>1105</v>
      </c>
      <c r="C135" s="20" t="s">
        <v>386</v>
      </c>
      <c r="D135" s="50" t="s">
        <v>876</v>
      </c>
      <c r="E135" s="28" t="s">
        <v>979</v>
      </c>
      <c r="F135" s="76"/>
      <c r="G135" s="76"/>
      <c r="H135" s="76"/>
      <c r="I135" s="76"/>
      <c r="J135" s="39" t="s">
        <v>1119</v>
      </c>
      <c r="K135" s="20" t="s">
        <v>374</v>
      </c>
      <c r="L135" s="46" t="s">
        <v>1105</v>
      </c>
    </row>
    <row r="136" spans="1:12" s="31" customFormat="1" ht="63.75">
      <c r="A136" s="24">
        <v>124</v>
      </c>
      <c r="B136" s="46" t="s">
        <v>1105</v>
      </c>
      <c r="C136" s="20" t="s">
        <v>386</v>
      </c>
      <c r="D136" s="50" t="s">
        <v>877</v>
      </c>
      <c r="E136" s="28" t="s">
        <v>979</v>
      </c>
      <c r="F136" s="76"/>
      <c r="G136" s="76"/>
      <c r="H136" s="76"/>
      <c r="I136" s="76"/>
      <c r="J136" s="39" t="s">
        <v>1119</v>
      </c>
      <c r="K136" s="20" t="s">
        <v>374</v>
      </c>
      <c r="L136" s="46" t="s">
        <v>1105</v>
      </c>
    </row>
    <row r="137" spans="1:12" s="31" customFormat="1" ht="54" customHeight="1">
      <c r="A137" s="19">
        <v>125</v>
      </c>
      <c r="B137" s="46" t="s">
        <v>1105</v>
      </c>
      <c r="C137" s="20" t="s">
        <v>386</v>
      </c>
      <c r="D137" s="50" t="s">
        <v>878</v>
      </c>
      <c r="E137" s="28" t="s">
        <v>979</v>
      </c>
      <c r="F137" s="76"/>
      <c r="G137" s="76"/>
      <c r="H137" s="76"/>
      <c r="I137" s="76"/>
      <c r="J137" s="39" t="s">
        <v>1119</v>
      </c>
      <c r="K137" s="20" t="s">
        <v>374</v>
      </c>
      <c r="L137" s="46" t="s">
        <v>1105</v>
      </c>
    </row>
    <row r="138" spans="1:12" s="31" customFormat="1" ht="51">
      <c r="A138" s="24">
        <v>126</v>
      </c>
      <c r="B138" s="46" t="s">
        <v>1105</v>
      </c>
      <c r="C138" s="20" t="s">
        <v>386</v>
      </c>
      <c r="D138" s="50" t="s">
        <v>879</v>
      </c>
      <c r="E138" s="28" t="s">
        <v>979</v>
      </c>
      <c r="F138" s="76"/>
      <c r="G138" s="76"/>
      <c r="H138" s="76"/>
      <c r="I138" s="76"/>
      <c r="J138" s="39" t="s">
        <v>1119</v>
      </c>
      <c r="K138" s="20" t="s">
        <v>374</v>
      </c>
      <c r="L138" s="46" t="s">
        <v>1105</v>
      </c>
    </row>
    <row r="139" spans="1:12" s="31" customFormat="1" ht="63.75">
      <c r="A139" s="19">
        <v>127</v>
      </c>
      <c r="B139" s="46" t="s">
        <v>1105</v>
      </c>
      <c r="C139" s="20" t="s">
        <v>386</v>
      </c>
      <c r="D139" s="50" t="s">
        <v>880</v>
      </c>
      <c r="E139" s="28" t="s">
        <v>979</v>
      </c>
      <c r="F139" s="76"/>
      <c r="G139" s="76"/>
      <c r="H139" s="76"/>
      <c r="I139" s="76"/>
      <c r="J139" s="39" t="s">
        <v>1119</v>
      </c>
      <c r="K139" s="20" t="s">
        <v>374</v>
      </c>
      <c r="L139" s="46" t="s">
        <v>1105</v>
      </c>
    </row>
    <row r="140" spans="1:12" s="31" customFormat="1" ht="63.75">
      <c r="A140" s="24">
        <v>128</v>
      </c>
      <c r="B140" s="46" t="s">
        <v>1105</v>
      </c>
      <c r="C140" s="20" t="s">
        <v>386</v>
      </c>
      <c r="D140" s="50" t="s">
        <v>881</v>
      </c>
      <c r="E140" s="28" t="s">
        <v>979</v>
      </c>
      <c r="F140" s="76"/>
      <c r="G140" s="76"/>
      <c r="H140" s="76"/>
      <c r="I140" s="76"/>
      <c r="J140" s="39" t="s">
        <v>1119</v>
      </c>
      <c r="K140" s="20" t="s">
        <v>374</v>
      </c>
      <c r="L140" s="46" t="s">
        <v>1105</v>
      </c>
    </row>
    <row r="141" spans="1:12" s="31" customFormat="1" ht="63.75">
      <c r="A141" s="19">
        <v>129</v>
      </c>
      <c r="B141" s="46" t="s">
        <v>1105</v>
      </c>
      <c r="C141" s="20" t="s">
        <v>386</v>
      </c>
      <c r="D141" s="50" t="s">
        <v>882</v>
      </c>
      <c r="E141" s="28" t="s">
        <v>979</v>
      </c>
      <c r="F141" s="76"/>
      <c r="G141" s="76"/>
      <c r="H141" s="76"/>
      <c r="I141" s="76"/>
      <c r="J141" s="39" t="s">
        <v>1119</v>
      </c>
      <c r="K141" s="20" t="s">
        <v>374</v>
      </c>
      <c r="L141" s="46" t="s">
        <v>1105</v>
      </c>
    </row>
    <row r="142" spans="1:12" s="31" customFormat="1" ht="63.75">
      <c r="A142" s="24">
        <v>130</v>
      </c>
      <c r="B142" s="46" t="s">
        <v>1105</v>
      </c>
      <c r="C142" s="20" t="s">
        <v>386</v>
      </c>
      <c r="D142" s="50" t="s">
        <v>883</v>
      </c>
      <c r="E142" s="28" t="s">
        <v>979</v>
      </c>
      <c r="F142" s="76"/>
      <c r="G142" s="76"/>
      <c r="H142" s="76"/>
      <c r="I142" s="76"/>
      <c r="J142" s="39" t="s">
        <v>1119</v>
      </c>
      <c r="K142" s="20" t="s">
        <v>374</v>
      </c>
      <c r="L142" s="46" t="s">
        <v>1105</v>
      </c>
    </row>
    <row r="143" spans="1:12" s="31" customFormat="1" ht="51">
      <c r="A143" s="19">
        <v>131</v>
      </c>
      <c r="B143" s="46" t="s">
        <v>1105</v>
      </c>
      <c r="C143" s="20" t="s">
        <v>386</v>
      </c>
      <c r="D143" s="50" t="s">
        <v>884</v>
      </c>
      <c r="E143" s="28" t="s">
        <v>979</v>
      </c>
      <c r="F143" s="76"/>
      <c r="G143" s="76"/>
      <c r="H143" s="76"/>
      <c r="I143" s="76"/>
      <c r="J143" s="39" t="s">
        <v>1119</v>
      </c>
      <c r="K143" s="20" t="s">
        <v>374</v>
      </c>
      <c r="L143" s="46" t="s">
        <v>1105</v>
      </c>
    </row>
    <row r="144" spans="1:12" s="31" customFormat="1" ht="51">
      <c r="A144" s="24">
        <v>132</v>
      </c>
      <c r="B144" s="46" t="s">
        <v>1105</v>
      </c>
      <c r="C144" s="20" t="s">
        <v>386</v>
      </c>
      <c r="D144" s="50" t="s">
        <v>885</v>
      </c>
      <c r="E144" s="28" t="s">
        <v>979</v>
      </c>
      <c r="F144" s="76"/>
      <c r="G144" s="76"/>
      <c r="H144" s="76"/>
      <c r="I144" s="76"/>
      <c r="J144" s="39" t="s">
        <v>1119</v>
      </c>
      <c r="K144" s="20" t="s">
        <v>374</v>
      </c>
      <c r="L144" s="46" t="s">
        <v>1105</v>
      </c>
    </row>
    <row r="145" spans="1:12" s="31" customFormat="1" ht="51">
      <c r="A145" s="19">
        <v>133</v>
      </c>
      <c r="B145" s="46" t="s">
        <v>1105</v>
      </c>
      <c r="C145" s="20" t="s">
        <v>386</v>
      </c>
      <c r="D145" s="50" t="s">
        <v>886</v>
      </c>
      <c r="E145" s="28" t="s">
        <v>979</v>
      </c>
      <c r="F145" s="76"/>
      <c r="G145" s="76"/>
      <c r="H145" s="76"/>
      <c r="I145" s="76"/>
      <c r="J145" s="39" t="s">
        <v>1119</v>
      </c>
      <c r="K145" s="20" t="s">
        <v>374</v>
      </c>
      <c r="L145" s="46" t="s">
        <v>1105</v>
      </c>
    </row>
    <row r="146" spans="1:12" s="31" customFormat="1" ht="63.75">
      <c r="A146" s="24">
        <v>134</v>
      </c>
      <c r="B146" s="46" t="s">
        <v>1105</v>
      </c>
      <c r="C146" s="20" t="s">
        <v>386</v>
      </c>
      <c r="D146" s="50" t="s">
        <v>887</v>
      </c>
      <c r="E146" s="28" t="s">
        <v>979</v>
      </c>
      <c r="F146" s="76"/>
      <c r="G146" s="76"/>
      <c r="H146" s="76"/>
      <c r="I146" s="76"/>
      <c r="J146" s="39" t="s">
        <v>1119</v>
      </c>
      <c r="K146" s="20" t="s">
        <v>374</v>
      </c>
      <c r="L146" s="46" t="s">
        <v>1105</v>
      </c>
    </row>
    <row r="147" spans="1:12" s="31" customFormat="1" ht="63.75">
      <c r="A147" s="19">
        <v>135</v>
      </c>
      <c r="B147" s="46" t="s">
        <v>1105</v>
      </c>
      <c r="C147" s="20" t="s">
        <v>386</v>
      </c>
      <c r="D147" s="50" t="s">
        <v>888</v>
      </c>
      <c r="E147" s="28" t="s">
        <v>979</v>
      </c>
      <c r="F147" s="76"/>
      <c r="G147" s="76"/>
      <c r="H147" s="76"/>
      <c r="I147" s="76"/>
      <c r="J147" s="39" t="s">
        <v>1119</v>
      </c>
      <c r="K147" s="20" t="s">
        <v>374</v>
      </c>
      <c r="L147" s="46" t="s">
        <v>1105</v>
      </c>
    </row>
    <row r="148" spans="1:12" s="31" customFormat="1" ht="63.75">
      <c r="A148" s="24">
        <v>136</v>
      </c>
      <c r="B148" s="46" t="s">
        <v>1105</v>
      </c>
      <c r="C148" s="20" t="s">
        <v>386</v>
      </c>
      <c r="D148" s="50" t="s">
        <v>889</v>
      </c>
      <c r="E148" s="28" t="s">
        <v>979</v>
      </c>
      <c r="F148" s="76"/>
      <c r="G148" s="76"/>
      <c r="H148" s="76"/>
      <c r="I148" s="76"/>
      <c r="J148" s="39" t="s">
        <v>1119</v>
      </c>
      <c r="K148" s="20" t="s">
        <v>374</v>
      </c>
      <c r="L148" s="46" t="s">
        <v>1105</v>
      </c>
    </row>
    <row r="149" spans="1:12" s="31" customFormat="1" ht="63.75">
      <c r="A149" s="19">
        <v>137</v>
      </c>
      <c r="B149" s="46" t="s">
        <v>1105</v>
      </c>
      <c r="C149" s="20" t="s">
        <v>386</v>
      </c>
      <c r="D149" s="50" t="s">
        <v>890</v>
      </c>
      <c r="E149" s="28" t="s">
        <v>979</v>
      </c>
      <c r="F149" s="76"/>
      <c r="G149" s="76"/>
      <c r="H149" s="76"/>
      <c r="I149" s="76"/>
      <c r="J149" s="39" t="s">
        <v>1119</v>
      </c>
      <c r="K149" s="20" t="s">
        <v>374</v>
      </c>
      <c r="L149" s="46" t="s">
        <v>1105</v>
      </c>
    </row>
    <row r="150" spans="1:12" s="31" customFormat="1" ht="63.75">
      <c r="A150" s="24">
        <v>138</v>
      </c>
      <c r="B150" s="46" t="s">
        <v>1105</v>
      </c>
      <c r="C150" s="20" t="s">
        <v>386</v>
      </c>
      <c r="D150" s="50" t="s">
        <v>891</v>
      </c>
      <c r="E150" s="28" t="s">
        <v>979</v>
      </c>
      <c r="F150" s="76"/>
      <c r="G150" s="76"/>
      <c r="H150" s="76"/>
      <c r="I150" s="76"/>
      <c r="J150" s="39" t="s">
        <v>1119</v>
      </c>
      <c r="K150" s="20" t="s">
        <v>374</v>
      </c>
      <c r="L150" s="46" t="s">
        <v>1105</v>
      </c>
    </row>
    <row r="151" spans="1:12" s="31" customFormat="1" ht="63.75">
      <c r="A151" s="19">
        <v>139</v>
      </c>
      <c r="B151" s="46" t="s">
        <v>1105</v>
      </c>
      <c r="C151" s="20" t="s">
        <v>386</v>
      </c>
      <c r="D151" s="20" t="s">
        <v>1085</v>
      </c>
      <c r="E151" s="28" t="s">
        <v>979</v>
      </c>
      <c r="F151" s="76"/>
      <c r="G151" s="76"/>
      <c r="H151" s="76"/>
      <c r="I151" s="76"/>
      <c r="J151" s="39" t="s">
        <v>1119</v>
      </c>
      <c r="K151" s="20" t="s">
        <v>374</v>
      </c>
      <c r="L151" s="46" t="s">
        <v>1105</v>
      </c>
    </row>
    <row r="152" spans="1:12" s="31" customFormat="1" ht="63.75">
      <c r="A152" s="24">
        <v>140</v>
      </c>
      <c r="B152" s="46" t="s">
        <v>1105</v>
      </c>
      <c r="C152" s="20" t="s">
        <v>386</v>
      </c>
      <c r="D152" s="20" t="s">
        <v>1086</v>
      </c>
      <c r="E152" s="28" t="s">
        <v>979</v>
      </c>
      <c r="F152" s="76"/>
      <c r="G152" s="76"/>
      <c r="H152" s="76"/>
      <c r="I152" s="76"/>
      <c r="J152" s="39" t="s">
        <v>1119</v>
      </c>
      <c r="K152" s="20" t="s">
        <v>374</v>
      </c>
      <c r="L152" s="46" t="s">
        <v>1105</v>
      </c>
    </row>
    <row r="153" spans="1:12" s="31" customFormat="1" ht="63.75">
      <c r="A153" s="19">
        <v>141</v>
      </c>
      <c r="B153" s="46" t="s">
        <v>1105</v>
      </c>
      <c r="C153" s="20" t="s">
        <v>386</v>
      </c>
      <c r="D153" s="20" t="s">
        <v>1087</v>
      </c>
      <c r="E153" s="28" t="s">
        <v>979</v>
      </c>
      <c r="F153" s="76"/>
      <c r="G153" s="76"/>
      <c r="H153" s="76"/>
      <c r="I153" s="76"/>
      <c r="J153" s="39" t="s">
        <v>1119</v>
      </c>
      <c r="K153" s="20" t="s">
        <v>374</v>
      </c>
      <c r="L153" s="46" t="s">
        <v>1105</v>
      </c>
    </row>
    <row r="154" spans="1:12" s="31" customFormat="1" ht="63.75">
      <c r="A154" s="24">
        <v>142</v>
      </c>
      <c r="B154" s="46" t="s">
        <v>1105</v>
      </c>
      <c r="C154" s="20" t="s">
        <v>386</v>
      </c>
      <c r="D154" s="20" t="s">
        <v>1087</v>
      </c>
      <c r="E154" s="28" t="s">
        <v>979</v>
      </c>
      <c r="F154" s="76"/>
      <c r="G154" s="76"/>
      <c r="H154" s="76"/>
      <c r="I154" s="76"/>
      <c r="J154" s="39" t="s">
        <v>1119</v>
      </c>
      <c r="K154" s="20" t="s">
        <v>374</v>
      </c>
      <c r="L154" s="46" t="s">
        <v>1105</v>
      </c>
    </row>
    <row r="155" spans="1:12" s="31" customFormat="1" ht="51">
      <c r="A155" s="19">
        <v>143</v>
      </c>
      <c r="B155" s="46" t="s">
        <v>1105</v>
      </c>
      <c r="C155" s="20" t="s">
        <v>386</v>
      </c>
      <c r="D155" s="20" t="s">
        <v>1088</v>
      </c>
      <c r="E155" s="28" t="s">
        <v>979</v>
      </c>
      <c r="F155" s="76"/>
      <c r="G155" s="76"/>
      <c r="H155" s="76"/>
      <c r="I155" s="76"/>
      <c r="J155" s="39" t="s">
        <v>1119</v>
      </c>
      <c r="K155" s="20" t="s">
        <v>374</v>
      </c>
      <c r="L155" s="46" t="s">
        <v>1105</v>
      </c>
    </row>
    <row r="156" spans="1:12" s="31" customFormat="1" ht="51">
      <c r="A156" s="24">
        <v>144</v>
      </c>
      <c r="B156" s="46" t="s">
        <v>1105</v>
      </c>
      <c r="C156" s="20" t="s">
        <v>386</v>
      </c>
      <c r="D156" s="20" t="s">
        <v>1089</v>
      </c>
      <c r="E156" s="28" t="s">
        <v>979</v>
      </c>
      <c r="F156" s="76"/>
      <c r="G156" s="76"/>
      <c r="H156" s="76"/>
      <c r="I156" s="76"/>
      <c r="J156" s="39" t="s">
        <v>1119</v>
      </c>
      <c r="K156" s="20" t="s">
        <v>374</v>
      </c>
      <c r="L156" s="46" t="s">
        <v>1105</v>
      </c>
    </row>
    <row r="157" spans="1:12" s="31" customFormat="1" ht="63.75">
      <c r="A157" s="19">
        <v>145</v>
      </c>
      <c r="B157" s="46" t="s">
        <v>1105</v>
      </c>
      <c r="C157" s="20" t="s">
        <v>386</v>
      </c>
      <c r="D157" s="20" t="s">
        <v>1090</v>
      </c>
      <c r="E157" s="28" t="s">
        <v>979</v>
      </c>
      <c r="F157" s="76"/>
      <c r="G157" s="76"/>
      <c r="H157" s="76"/>
      <c r="I157" s="76"/>
      <c r="J157" s="39" t="s">
        <v>1119</v>
      </c>
      <c r="K157" s="20" t="s">
        <v>374</v>
      </c>
      <c r="L157" s="46" t="s">
        <v>1105</v>
      </c>
    </row>
    <row r="158" spans="1:12" s="31" customFormat="1" ht="51">
      <c r="A158" s="24">
        <v>146</v>
      </c>
      <c r="B158" s="46" t="s">
        <v>1105</v>
      </c>
      <c r="C158" s="20" t="s">
        <v>386</v>
      </c>
      <c r="D158" s="50" t="s">
        <v>892</v>
      </c>
      <c r="E158" s="28" t="s">
        <v>979</v>
      </c>
      <c r="F158" s="76"/>
      <c r="G158" s="76"/>
      <c r="H158" s="76"/>
      <c r="I158" s="76"/>
      <c r="J158" s="39" t="s">
        <v>1119</v>
      </c>
      <c r="K158" s="20" t="s">
        <v>374</v>
      </c>
      <c r="L158" s="46" t="s">
        <v>1105</v>
      </c>
    </row>
    <row r="159" spans="1:12" s="31" customFormat="1" ht="51">
      <c r="A159" s="19">
        <v>147</v>
      </c>
      <c r="B159" s="46" t="s">
        <v>1105</v>
      </c>
      <c r="C159" s="20" t="s">
        <v>386</v>
      </c>
      <c r="D159" s="50" t="s">
        <v>893</v>
      </c>
      <c r="E159" s="28" t="s">
        <v>979</v>
      </c>
      <c r="F159" s="76"/>
      <c r="G159" s="76"/>
      <c r="H159" s="76"/>
      <c r="I159" s="76"/>
      <c r="J159" s="39" t="s">
        <v>1119</v>
      </c>
      <c r="K159" s="20" t="s">
        <v>374</v>
      </c>
      <c r="L159" s="46" t="s">
        <v>1105</v>
      </c>
    </row>
    <row r="160" spans="1:12" s="31" customFormat="1" ht="51">
      <c r="A160" s="24">
        <v>148</v>
      </c>
      <c r="B160" s="46" t="s">
        <v>1105</v>
      </c>
      <c r="C160" s="20" t="s">
        <v>386</v>
      </c>
      <c r="D160" s="50" t="s">
        <v>894</v>
      </c>
      <c r="E160" s="28" t="s">
        <v>979</v>
      </c>
      <c r="F160" s="76"/>
      <c r="G160" s="76"/>
      <c r="H160" s="76"/>
      <c r="I160" s="76"/>
      <c r="J160" s="39" t="s">
        <v>1119</v>
      </c>
      <c r="K160" s="20" t="s">
        <v>374</v>
      </c>
      <c r="L160" s="46" t="s">
        <v>1105</v>
      </c>
    </row>
    <row r="161" spans="1:12" s="31" customFormat="1" ht="51">
      <c r="A161" s="19">
        <v>149</v>
      </c>
      <c r="B161" s="46" t="s">
        <v>1105</v>
      </c>
      <c r="C161" s="20" t="s">
        <v>386</v>
      </c>
      <c r="D161" s="50" t="s">
        <v>895</v>
      </c>
      <c r="E161" s="28" t="s">
        <v>979</v>
      </c>
      <c r="F161" s="76"/>
      <c r="G161" s="76"/>
      <c r="H161" s="76"/>
      <c r="I161" s="76"/>
      <c r="J161" s="39" t="s">
        <v>1119</v>
      </c>
      <c r="K161" s="20" t="s">
        <v>374</v>
      </c>
      <c r="L161" s="46" t="s">
        <v>1105</v>
      </c>
    </row>
    <row r="162" spans="1:12" s="31" customFormat="1" ht="51">
      <c r="A162" s="24">
        <v>150</v>
      </c>
      <c r="B162" s="46" t="s">
        <v>906</v>
      </c>
      <c r="C162" s="20" t="s">
        <v>386</v>
      </c>
      <c r="D162" s="50" t="s">
        <v>896</v>
      </c>
      <c r="E162" s="28" t="s">
        <v>979</v>
      </c>
      <c r="F162" s="76">
        <v>1</v>
      </c>
      <c r="G162" s="76">
        <v>52182</v>
      </c>
      <c r="H162" s="76">
        <f t="shared" ref="H162:H205" si="4">F162*G162</f>
        <v>52182</v>
      </c>
      <c r="I162" s="76">
        <f t="shared" ref="I162:I205" si="5">H162*1.12</f>
        <v>58443.840000000004</v>
      </c>
      <c r="J162" s="39" t="s">
        <v>1119</v>
      </c>
      <c r="K162" s="20" t="s">
        <v>374</v>
      </c>
      <c r="L162" s="24"/>
    </row>
    <row r="163" spans="1:12" s="31" customFormat="1" ht="51">
      <c r="A163" s="19">
        <v>151</v>
      </c>
      <c r="B163" s="46" t="s">
        <v>906</v>
      </c>
      <c r="C163" s="20" t="s">
        <v>386</v>
      </c>
      <c r="D163" s="50" t="s">
        <v>897</v>
      </c>
      <c r="E163" s="28" t="s">
        <v>979</v>
      </c>
      <c r="F163" s="76">
        <v>1</v>
      </c>
      <c r="G163" s="76">
        <v>52182</v>
      </c>
      <c r="H163" s="76">
        <f t="shared" si="4"/>
        <v>52182</v>
      </c>
      <c r="I163" s="76">
        <f t="shared" si="5"/>
        <v>58443.840000000004</v>
      </c>
      <c r="J163" s="39" t="s">
        <v>1119</v>
      </c>
      <c r="K163" s="20" t="s">
        <v>374</v>
      </c>
      <c r="L163" s="24"/>
    </row>
    <row r="164" spans="1:12" s="31" customFormat="1" ht="51">
      <c r="A164" s="24">
        <v>152</v>
      </c>
      <c r="B164" s="46" t="s">
        <v>906</v>
      </c>
      <c r="C164" s="20" t="s">
        <v>386</v>
      </c>
      <c r="D164" s="50" t="s">
        <v>898</v>
      </c>
      <c r="E164" s="28" t="s">
        <v>979</v>
      </c>
      <c r="F164" s="76">
        <v>1</v>
      </c>
      <c r="G164" s="76">
        <v>52182</v>
      </c>
      <c r="H164" s="76">
        <f t="shared" si="4"/>
        <v>52182</v>
      </c>
      <c r="I164" s="76">
        <f t="shared" si="5"/>
        <v>58443.840000000004</v>
      </c>
      <c r="J164" s="39" t="s">
        <v>1119</v>
      </c>
      <c r="K164" s="20" t="s">
        <v>374</v>
      </c>
      <c r="L164" s="24"/>
    </row>
    <row r="165" spans="1:12" s="31" customFormat="1" ht="51">
      <c r="A165" s="19">
        <v>153</v>
      </c>
      <c r="B165" s="46" t="s">
        <v>906</v>
      </c>
      <c r="C165" s="20" t="s">
        <v>386</v>
      </c>
      <c r="D165" s="50" t="s">
        <v>899</v>
      </c>
      <c r="E165" s="28" t="s">
        <v>979</v>
      </c>
      <c r="F165" s="76">
        <v>1</v>
      </c>
      <c r="G165" s="76">
        <v>55379</v>
      </c>
      <c r="H165" s="76">
        <f t="shared" si="4"/>
        <v>55379</v>
      </c>
      <c r="I165" s="76">
        <f t="shared" si="5"/>
        <v>62024.480000000003</v>
      </c>
      <c r="J165" s="39" t="s">
        <v>1119</v>
      </c>
      <c r="K165" s="20" t="s">
        <v>374</v>
      </c>
      <c r="L165" s="24"/>
    </row>
    <row r="166" spans="1:12" s="31" customFormat="1" ht="51">
      <c r="A166" s="24">
        <v>154</v>
      </c>
      <c r="B166" s="46" t="s">
        <v>906</v>
      </c>
      <c r="C166" s="20" t="s">
        <v>386</v>
      </c>
      <c r="D166" s="50" t="s">
        <v>900</v>
      </c>
      <c r="E166" s="28" t="s">
        <v>979</v>
      </c>
      <c r="F166" s="76">
        <v>1</v>
      </c>
      <c r="G166" s="76">
        <v>30071</v>
      </c>
      <c r="H166" s="76">
        <f t="shared" si="4"/>
        <v>30071</v>
      </c>
      <c r="I166" s="76">
        <f t="shared" si="5"/>
        <v>33679.520000000004</v>
      </c>
      <c r="J166" s="39" t="s">
        <v>1119</v>
      </c>
      <c r="K166" s="20" t="s">
        <v>374</v>
      </c>
      <c r="L166" s="24"/>
    </row>
    <row r="167" spans="1:12" s="31" customFormat="1" ht="51">
      <c r="A167" s="19">
        <v>155</v>
      </c>
      <c r="B167" s="46" t="s">
        <v>906</v>
      </c>
      <c r="C167" s="20" t="s">
        <v>386</v>
      </c>
      <c r="D167" s="50" t="s">
        <v>901</v>
      </c>
      <c r="E167" s="28" t="s">
        <v>979</v>
      </c>
      <c r="F167" s="76">
        <v>1</v>
      </c>
      <c r="G167" s="76">
        <v>33700</v>
      </c>
      <c r="H167" s="76">
        <f t="shared" si="4"/>
        <v>33700</v>
      </c>
      <c r="I167" s="76">
        <f t="shared" si="5"/>
        <v>37744</v>
      </c>
      <c r="J167" s="39" t="s">
        <v>1119</v>
      </c>
      <c r="K167" s="20" t="s">
        <v>374</v>
      </c>
      <c r="L167" s="24"/>
    </row>
    <row r="168" spans="1:12" s="31" customFormat="1" ht="51">
      <c r="A168" s="24">
        <v>156</v>
      </c>
      <c r="B168" s="46" t="s">
        <v>775</v>
      </c>
      <c r="C168" s="20" t="s">
        <v>386</v>
      </c>
      <c r="D168" s="50" t="s">
        <v>902</v>
      </c>
      <c r="E168" s="53" t="s">
        <v>904</v>
      </c>
      <c r="F168" s="76">
        <v>2</v>
      </c>
      <c r="G168" s="76">
        <v>19765</v>
      </c>
      <c r="H168" s="76">
        <f t="shared" si="4"/>
        <v>39530</v>
      </c>
      <c r="I168" s="76">
        <f t="shared" si="5"/>
        <v>44273.600000000006</v>
      </c>
      <c r="J168" s="39" t="s">
        <v>1119</v>
      </c>
      <c r="K168" s="20" t="s">
        <v>374</v>
      </c>
      <c r="L168" s="24"/>
    </row>
    <row r="169" spans="1:12" s="31" customFormat="1" ht="51">
      <c r="A169" s="19">
        <v>157</v>
      </c>
      <c r="B169" s="46" t="s">
        <v>776</v>
      </c>
      <c r="C169" s="20" t="s">
        <v>386</v>
      </c>
      <c r="D169" s="50" t="s">
        <v>903</v>
      </c>
      <c r="E169" s="54" t="s">
        <v>905</v>
      </c>
      <c r="F169" s="76">
        <v>1.5</v>
      </c>
      <c r="G169" s="76">
        <v>600</v>
      </c>
      <c r="H169" s="76">
        <f t="shared" si="4"/>
        <v>900</v>
      </c>
      <c r="I169" s="76">
        <f t="shared" si="5"/>
        <v>1008.0000000000001</v>
      </c>
      <c r="J169" s="39" t="s">
        <v>1119</v>
      </c>
      <c r="K169" s="20" t="s">
        <v>374</v>
      </c>
      <c r="L169" s="24"/>
    </row>
    <row r="170" spans="1:12" s="31" customFormat="1" ht="51">
      <c r="A170" s="24">
        <v>158</v>
      </c>
      <c r="B170" s="46" t="s">
        <v>907</v>
      </c>
      <c r="C170" s="20" t="s">
        <v>386</v>
      </c>
      <c r="D170" s="50" t="s">
        <v>908</v>
      </c>
      <c r="E170" s="54" t="s">
        <v>905</v>
      </c>
      <c r="F170" s="76">
        <v>0.1</v>
      </c>
      <c r="G170" s="76">
        <v>154000</v>
      </c>
      <c r="H170" s="76">
        <f t="shared" si="4"/>
        <v>15400</v>
      </c>
      <c r="I170" s="76">
        <f t="shared" si="5"/>
        <v>17248</v>
      </c>
      <c r="J170" s="39" t="s">
        <v>1119</v>
      </c>
      <c r="K170" s="20" t="s">
        <v>374</v>
      </c>
      <c r="L170" s="24"/>
    </row>
    <row r="171" spans="1:12" s="31" customFormat="1" ht="51">
      <c r="A171" s="19">
        <v>159</v>
      </c>
      <c r="B171" s="46" t="s">
        <v>909</v>
      </c>
      <c r="C171" s="20" t="s">
        <v>386</v>
      </c>
      <c r="D171" s="48" t="s">
        <v>910</v>
      </c>
      <c r="E171" s="54" t="s">
        <v>905</v>
      </c>
      <c r="F171" s="76">
        <v>1</v>
      </c>
      <c r="G171" s="76">
        <v>900</v>
      </c>
      <c r="H171" s="76">
        <f t="shared" si="4"/>
        <v>900</v>
      </c>
      <c r="I171" s="76">
        <f t="shared" si="5"/>
        <v>1008.0000000000001</v>
      </c>
      <c r="J171" s="39" t="s">
        <v>1119</v>
      </c>
      <c r="K171" s="20" t="s">
        <v>374</v>
      </c>
      <c r="L171" s="24"/>
    </row>
    <row r="172" spans="1:12" s="31" customFormat="1" ht="51">
      <c r="A172" s="24">
        <v>160</v>
      </c>
      <c r="B172" s="46" t="s">
        <v>912</v>
      </c>
      <c r="C172" s="20" t="s">
        <v>386</v>
      </c>
      <c r="D172" s="50" t="s">
        <v>911</v>
      </c>
      <c r="E172" s="54" t="s">
        <v>842</v>
      </c>
      <c r="F172" s="76">
        <v>2</v>
      </c>
      <c r="G172" s="76">
        <v>1000</v>
      </c>
      <c r="H172" s="76">
        <f t="shared" si="4"/>
        <v>2000</v>
      </c>
      <c r="I172" s="76">
        <f t="shared" si="5"/>
        <v>2240</v>
      </c>
      <c r="J172" s="39" t="s">
        <v>1119</v>
      </c>
      <c r="K172" s="20" t="s">
        <v>374</v>
      </c>
      <c r="L172" s="24"/>
    </row>
    <row r="173" spans="1:12" s="31" customFormat="1" ht="51">
      <c r="A173" s="19">
        <v>161</v>
      </c>
      <c r="B173" s="46" t="s">
        <v>913</v>
      </c>
      <c r="C173" s="20" t="s">
        <v>386</v>
      </c>
      <c r="D173" s="51" t="s">
        <v>914</v>
      </c>
      <c r="E173" s="54" t="s">
        <v>842</v>
      </c>
      <c r="F173" s="76">
        <v>50</v>
      </c>
      <c r="G173" s="76">
        <v>100</v>
      </c>
      <c r="H173" s="76">
        <f t="shared" si="4"/>
        <v>5000</v>
      </c>
      <c r="I173" s="76">
        <f t="shared" si="5"/>
        <v>5600.0000000000009</v>
      </c>
      <c r="J173" s="39" t="s">
        <v>1119</v>
      </c>
      <c r="K173" s="20" t="s">
        <v>374</v>
      </c>
      <c r="L173" s="24"/>
    </row>
    <row r="174" spans="1:12" s="31" customFormat="1" ht="51">
      <c r="A174" s="24">
        <v>162</v>
      </c>
      <c r="B174" s="46" t="s">
        <v>915</v>
      </c>
      <c r="C174" s="20" t="s">
        <v>386</v>
      </c>
      <c r="D174" s="46" t="s">
        <v>916</v>
      </c>
      <c r="E174" s="54" t="s">
        <v>917</v>
      </c>
      <c r="F174" s="76">
        <v>1</v>
      </c>
      <c r="G174" s="76">
        <v>930000</v>
      </c>
      <c r="H174" s="76">
        <f t="shared" si="4"/>
        <v>930000</v>
      </c>
      <c r="I174" s="76">
        <f t="shared" si="5"/>
        <v>1041600.0000000001</v>
      </c>
      <c r="J174" s="39" t="s">
        <v>1119</v>
      </c>
      <c r="K174" s="20" t="s">
        <v>374</v>
      </c>
      <c r="L174" s="24"/>
    </row>
    <row r="175" spans="1:12" s="31" customFormat="1" ht="63.75">
      <c r="A175" s="19">
        <v>163</v>
      </c>
      <c r="B175" s="49" t="s">
        <v>919</v>
      </c>
      <c r="C175" s="20" t="s">
        <v>386</v>
      </c>
      <c r="D175" s="52" t="s">
        <v>938</v>
      </c>
      <c r="E175" s="28" t="s">
        <v>979</v>
      </c>
      <c r="F175" s="76">
        <v>2</v>
      </c>
      <c r="G175" s="76">
        <v>195720</v>
      </c>
      <c r="H175" s="76">
        <f t="shared" si="4"/>
        <v>391440</v>
      </c>
      <c r="I175" s="76">
        <f t="shared" si="5"/>
        <v>438412.80000000005</v>
      </c>
      <c r="J175" s="39" t="s">
        <v>1119</v>
      </c>
      <c r="K175" s="20" t="s">
        <v>374</v>
      </c>
      <c r="L175" s="24"/>
    </row>
    <row r="176" spans="1:12" s="31" customFormat="1" ht="51">
      <c r="A176" s="24">
        <v>164</v>
      </c>
      <c r="B176" s="49" t="s">
        <v>918</v>
      </c>
      <c r="C176" s="20" t="s">
        <v>386</v>
      </c>
      <c r="D176" s="52" t="s">
        <v>937</v>
      </c>
      <c r="E176" s="28" t="s">
        <v>979</v>
      </c>
      <c r="F176" s="76">
        <v>3</v>
      </c>
      <c r="G176" s="76">
        <v>64277.999999999993</v>
      </c>
      <c r="H176" s="76">
        <f t="shared" si="4"/>
        <v>192833.99999999997</v>
      </c>
      <c r="I176" s="76">
        <f t="shared" si="5"/>
        <v>215974.08</v>
      </c>
      <c r="J176" s="39" t="s">
        <v>1119</v>
      </c>
      <c r="K176" s="20" t="s">
        <v>374</v>
      </c>
      <c r="L176" s="24"/>
    </row>
    <row r="177" spans="1:12" s="31" customFormat="1" ht="51">
      <c r="A177" s="19">
        <v>165</v>
      </c>
      <c r="B177" s="49" t="s">
        <v>920</v>
      </c>
      <c r="C177" s="20" t="s">
        <v>386</v>
      </c>
      <c r="D177" s="52" t="s">
        <v>954</v>
      </c>
      <c r="E177" s="28" t="s">
        <v>979</v>
      </c>
      <c r="F177" s="76">
        <v>2</v>
      </c>
      <c r="G177" s="76">
        <v>100740</v>
      </c>
      <c r="H177" s="76">
        <f t="shared" si="4"/>
        <v>201480</v>
      </c>
      <c r="I177" s="76">
        <f t="shared" si="5"/>
        <v>225657.60000000003</v>
      </c>
      <c r="J177" s="39" t="s">
        <v>1119</v>
      </c>
      <c r="K177" s="20" t="s">
        <v>374</v>
      </c>
      <c r="L177" s="24"/>
    </row>
    <row r="178" spans="1:12" s="31" customFormat="1" ht="51">
      <c r="A178" s="24">
        <v>166</v>
      </c>
      <c r="B178" s="49" t="s">
        <v>921</v>
      </c>
      <c r="C178" s="20" t="s">
        <v>386</v>
      </c>
      <c r="D178" s="52" t="s">
        <v>955</v>
      </c>
      <c r="E178" s="28" t="s">
        <v>979</v>
      </c>
      <c r="F178" s="76">
        <v>1</v>
      </c>
      <c r="G178" s="76">
        <v>100740</v>
      </c>
      <c r="H178" s="76">
        <f t="shared" si="4"/>
        <v>100740</v>
      </c>
      <c r="I178" s="76">
        <f t="shared" si="5"/>
        <v>112828.80000000002</v>
      </c>
      <c r="J178" s="39" t="s">
        <v>1119</v>
      </c>
      <c r="K178" s="20" t="s">
        <v>374</v>
      </c>
      <c r="L178" s="24"/>
    </row>
    <row r="179" spans="1:12" s="31" customFormat="1" ht="51">
      <c r="A179" s="19">
        <v>167</v>
      </c>
      <c r="B179" s="49" t="s">
        <v>920</v>
      </c>
      <c r="C179" s="20" t="s">
        <v>386</v>
      </c>
      <c r="D179" s="52" t="s">
        <v>956</v>
      </c>
      <c r="E179" s="28" t="s">
        <v>979</v>
      </c>
      <c r="F179" s="76">
        <v>3</v>
      </c>
      <c r="G179" s="76">
        <v>100740</v>
      </c>
      <c r="H179" s="76">
        <f t="shared" si="4"/>
        <v>302220</v>
      </c>
      <c r="I179" s="76">
        <f t="shared" si="5"/>
        <v>338486.4</v>
      </c>
      <c r="J179" s="39" t="s">
        <v>1119</v>
      </c>
      <c r="K179" s="20" t="s">
        <v>374</v>
      </c>
      <c r="L179" s="24"/>
    </row>
    <row r="180" spans="1:12" s="31" customFormat="1" ht="51">
      <c r="A180" s="24">
        <v>168</v>
      </c>
      <c r="B180" s="49" t="s">
        <v>922</v>
      </c>
      <c r="C180" s="20" t="s">
        <v>386</v>
      </c>
      <c r="D180" s="52" t="s">
        <v>957</v>
      </c>
      <c r="E180" s="28" t="s">
        <v>979</v>
      </c>
      <c r="F180" s="76">
        <v>2</v>
      </c>
      <c r="G180" s="76">
        <v>100740</v>
      </c>
      <c r="H180" s="76">
        <f t="shared" si="4"/>
        <v>201480</v>
      </c>
      <c r="I180" s="76">
        <f t="shared" si="5"/>
        <v>225657.60000000003</v>
      </c>
      <c r="J180" s="39" t="s">
        <v>1119</v>
      </c>
      <c r="K180" s="20" t="s">
        <v>374</v>
      </c>
      <c r="L180" s="24"/>
    </row>
    <row r="181" spans="1:12" s="31" customFormat="1" ht="51">
      <c r="A181" s="19">
        <v>169</v>
      </c>
      <c r="B181" s="49" t="s">
        <v>923</v>
      </c>
      <c r="C181" s="20" t="s">
        <v>386</v>
      </c>
      <c r="D181" s="52" t="s">
        <v>958</v>
      </c>
      <c r="E181" s="28" t="s">
        <v>979</v>
      </c>
      <c r="F181" s="76">
        <v>3</v>
      </c>
      <c r="G181" s="76">
        <v>158304</v>
      </c>
      <c r="H181" s="76">
        <f t="shared" si="4"/>
        <v>474912</v>
      </c>
      <c r="I181" s="76">
        <f t="shared" si="5"/>
        <v>531901.44000000006</v>
      </c>
      <c r="J181" s="39" t="s">
        <v>1119</v>
      </c>
      <c r="K181" s="20" t="s">
        <v>374</v>
      </c>
      <c r="L181" s="24"/>
    </row>
    <row r="182" spans="1:12" s="31" customFormat="1" ht="51">
      <c r="A182" s="24">
        <v>170</v>
      </c>
      <c r="B182" s="49" t="s">
        <v>924</v>
      </c>
      <c r="C182" s="20" t="s">
        <v>386</v>
      </c>
      <c r="D182" s="52" t="s">
        <v>959</v>
      </c>
      <c r="E182" s="28" t="s">
        <v>979</v>
      </c>
      <c r="F182" s="76">
        <v>2</v>
      </c>
      <c r="G182" s="76">
        <v>158304</v>
      </c>
      <c r="H182" s="76">
        <f t="shared" si="4"/>
        <v>316608</v>
      </c>
      <c r="I182" s="76">
        <f t="shared" si="5"/>
        <v>354600.96000000002</v>
      </c>
      <c r="J182" s="39" t="s">
        <v>1119</v>
      </c>
      <c r="K182" s="20" t="s">
        <v>374</v>
      </c>
      <c r="L182" s="24"/>
    </row>
    <row r="183" spans="1:12" s="31" customFormat="1" ht="51">
      <c r="A183" s="19">
        <v>171</v>
      </c>
      <c r="B183" s="49" t="s">
        <v>925</v>
      </c>
      <c r="C183" s="20" t="s">
        <v>386</v>
      </c>
      <c r="D183" s="52" t="s">
        <v>971</v>
      </c>
      <c r="E183" s="28" t="s">
        <v>979</v>
      </c>
      <c r="F183" s="76">
        <v>2</v>
      </c>
      <c r="G183" s="76">
        <v>215388</v>
      </c>
      <c r="H183" s="76">
        <f t="shared" si="4"/>
        <v>430776</v>
      </c>
      <c r="I183" s="76">
        <f t="shared" si="5"/>
        <v>482469.12000000005</v>
      </c>
      <c r="J183" s="39" t="s">
        <v>1119</v>
      </c>
      <c r="K183" s="20" t="s">
        <v>374</v>
      </c>
      <c r="L183" s="24"/>
    </row>
    <row r="184" spans="1:12" s="31" customFormat="1" ht="42" customHeight="1">
      <c r="A184" s="24">
        <v>172</v>
      </c>
      <c r="B184" s="49" t="s">
        <v>926</v>
      </c>
      <c r="C184" s="20" t="s">
        <v>386</v>
      </c>
      <c r="D184" s="52" t="s">
        <v>960</v>
      </c>
      <c r="E184" s="28" t="s">
        <v>979</v>
      </c>
      <c r="F184" s="76">
        <v>2</v>
      </c>
      <c r="G184" s="76">
        <v>188280</v>
      </c>
      <c r="H184" s="76">
        <f t="shared" si="4"/>
        <v>376560</v>
      </c>
      <c r="I184" s="76">
        <f t="shared" si="5"/>
        <v>421747.20000000001</v>
      </c>
      <c r="J184" s="39" t="s">
        <v>1119</v>
      </c>
      <c r="K184" s="20" t="s">
        <v>374</v>
      </c>
      <c r="L184" s="24"/>
    </row>
    <row r="185" spans="1:12" s="31" customFormat="1" ht="43.5" customHeight="1">
      <c r="A185" s="19">
        <v>173</v>
      </c>
      <c r="B185" s="49" t="s">
        <v>927</v>
      </c>
      <c r="C185" s="20" t="s">
        <v>386</v>
      </c>
      <c r="D185" s="52" t="s">
        <v>961</v>
      </c>
      <c r="E185" s="28" t="s">
        <v>979</v>
      </c>
      <c r="F185" s="76">
        <v>1</v>
      </c>
      <c r="G185" s="76">
        <v>215388</v>
      </c>
      <c r="H185" s="76">
        <f t="shared" si="4"/>
        <v>215388</v>
      </c>
      <c r="I185" s="76">
        <f t="shared" si="5"/>
        <v>241234.56000000003</v>
      </c>
      <c r="J185" s="39" t="s">
        <v>1119</v>
      </c>
      <c r="K185" s="20" t="s">
        <v>374</v>
      </c>
      <c r="L185" s="24"/>
    </row>
    <row r="186" spans="1:12" s="31" customFormat="1" ht="61.5" customHeight="1">
      <c r="A186" s="24">
        <v>174</v>
      </c>
      <c r="B186" s="49" t="s">
        <v>928</v>
      </c>
      <c r="C186" s="20" t="s">
        <v>386</v>
      </c>
      <c r="D186" s="52" t="s">
        <v>962</v>
      </c>
      <c r="E186" s="28" t="s">
        <v>979</v>
      </c>
      <c r="F186" s="76">
        <v>2</v>
      </c>
      <c r="G186" s="76">
        <v>127122</v>
      </c>
      <c r="H186" s="76">
        <f t="shared" si="4"/>
        <v>254244</v>
      </c>
      <c r="I186" s="76">
        <f t="shared" si="5"/>
        <v>284753.28000000003</v>
      </c>
      <c r="J186" s="39" t="s">
        <v>1119</v>
      </c>
      <c r="K186" s="20" t="s">
        <v>374</v>
      </c>
      <c r="L186" s="24"/>
    </row>
    <row r="187" spans="1:12" s="31" customFormat="1" ht="54" customHeight="1">
      <c r="A187" s="19">
        <v>175</v>
      </c>
      <c r="B187" s="49" t="s">
        <v>929</v>
      </c>
      <c r="C187" s="20" t="s">
        <v>386</v>
      </c>
      <c r="D187" s="52" t="s">
        <v>963</v>
      </c>
      <c r="E187" s="28" t="s">
        <v>979</v>
      </c>
      <c r="F187" s="76">
        <v>2</v>
      </c>
      <c r="G187" s="76">
        <v>191880</v>
      </c>
      <c r="H187" s="76">
        <f t="shared" si="4"/>
        <v>383760</v>
      </c>
      <c r="I187" s="76">
        <f t="shared" si="5"/>
        <v>429811.20000000007</v>
      </c>
      <c r="J187" s="39" t="s">
        <v>1119</v>
      </c>
      <c r="K187" s="20" t="s">
        <v>374</v>
      </c>
      <c r="L187" s="24"/>
    </row>
    <row r="188" spans="1:12" s="31" customFormat="1" ht="63.75">
      <c r="A188" s="24">
        <v>176</v>
      </c>
      <c r="B188" s="49" t="s">
        <v>930</v>
      </c>
      <c r="C188" s="20" t="s">
        <v>386</v>
      </c>
      <c r="D188" s="52" t="s">
        <v>964</v>
      </c>
      <c r="E188" s="28" t="s">
        <v>979</v>
      </c>
      <c r="F188" s="76">
        <v>2</v>
      </c>
      <c r="G188" s="76">
        <v>386400</v>
      </c>
      <c r="H188" s="76">
        <f t="shared" si="4"/>
        <v>772800</v>
      </c>
      <c r="I188" s="76">
        <f t="shared" si="5"/>
        <v>865536.00000000012</v>
      </c>
      <c r="J188" s="39" t="s">
        <v>1119</v>
      </c>
      <c r="K188" s="20" t="s">
        <v>374</v>
      </c>
      <c r="L188" s="24"/>
    </row>
    <row r="189" spans="1:12" s="31" customFormat="1" ht="51">
      <c r="A189" s="19">
        <v>177</v>
      </c>
      <c r="B189" s="49" t="s">
        <v>931</v>
      </c>
      <c r="C189" s="20" t="s">
        <v>386</v>
      </c>
      <c r="D189" s="52" t="s">
        <v>969</v>
      </c>
      <c r="E189" s="28" t="s">
        <v>979</v>
      </c>
      <c r="F189" s="76">
        <v>2</v>
      </c>
      <c r="G189" s="76">
        <v>144612</v>
      </c>
      <c r="H189" s="76">
        <f t="shared" si="4"/>
        <v>289224</v>
      </c>
      <c r="I189" s="76">
        <f t="shared" si="5"/>
        <v>323930.88</v>
      </c>
      <c r="J189" s="39" t="s">
        <v>1119</v>
      </c>
      <c r="K189" s="20" t="s">
        <v>374</v>
      </c>
      <c r="L189" s="24"/>
    </row>
    <row r="190" spans="1:12" s="31" customFormat="1" ht="51">
      <c r="A190" s="24">
        <v>178</v>
      </c>
      <c r="B190" s="49" t="s">
        <v>932</v>
      </c>
      <c r="C190" s="20" t="s">
        <v>386</v>
      </c>
      <c r="D190" s="52" t="s">
        <v>968</v>
      </c>
      <c r="E190" s="28" t="s">
        <v>979</v>
      </c>
      <c r="F190" s="76">
        <v>2</v>
      </c>
      <c r="G190" s="76">
        <v>181350</v>
      </c>
      <c r="H190" s="76">
        <f t="shared" si="4"/>
        <v>362700</v>
      </c>
      <c r="I190" s="76">
        <f t="shared" si="5"/>
        <v>406224.00000000006</v>
      </c>
      <c r="J190" s="39" t="s">
        <v>1119</v>
      </c>
      <c r="K190" s="20" t="s">
        <v>374</v>
      </c>
      <c r="L190" s="24"/>
    </row>
    <row r="191" spans="1:12" s="31" customFormat="1" ht="51">
      <c r="A191" s="19">
        <v>179</v>
      </c>
      <c r="B191" s="19" t="s">
        <v>933</v>
      </c>
      <c r="C191" s="20" t="s">
        <v>386</v>
      </c>
      <c r="D191" s="72" t="s">
        <v>970</v>
      </c>
      <c r="E191" s="28" t="s">
        <v>979</v>
      </c>
      <c r="F191" s="76">
        <v>2</v>
      </c>
      <c r="G191" s="76">
        <v>200772</v>
      </c>
      <c r="H191" s="76">
        <f t="shared" si="4"/>
        <v>401544</v>
      </c>
      <c r="I191" s="76">
        <f t="shared" si="5"/>
        <v>449729.28000000003</v>
      </c>
      <c r="J191" s="39" t="s">
        <v>1119</v>
      </c>
      <c r="K191" s="20" t="s">
        <v>374</v>
      </c>
      <c r="L191" s="24"/>
    </row>
    <row r="192" spans="1:12" s="31" customFormat="1" ht="51">
      <c r="A192" s="24">
        <v>180</v>
      </c>
      <c r="B192" s="19" t="s">
        <v>797</v>
      </c>
      <c r="C192" s="20" t="s">
        <v>386</v>
      </c>
      <c r="D192" s="72" t="s">
        <v>965</v>
      </c>
      <c r="E192" s="28" t="s">
        <v>979</v>
      </c>
      <c r="F192" s="76">
        <v>2</v>
      </c>
      <c r="G192" s="76">
        <v>219960</v>
      </c>
      <c r="H192" s="76">
        <f t="shared" si="4"/>
        <v>439920</v>
      </c>
      <c r="I192" s="76">
        <f t="shared" si="5"/>
        <v>492710.40000000002</v>
      </c>
      <c r="J192" s="39" t="s">
        <v>1119</v>
      </c>
      <c r="K192" s="20" t="s">
        <v>374</v>
      </c>
      <c r="L192" s="24"/>
    </row>
    <row r="193" spans="1:12" s="31" customFormat="1" ht="51">
      <c r="A193" s="19">
        <v>181</v>
      </c>
      <c r="B193" s="19" t="s">
        <v>934</v>
      </c>
      <c r="C193" s="20" t="s">
        <v>386</v>
      </c>
      <c r="D193" s="72" t="s">
        <v>966</v>
      </c>
      <c r="E193" s="28" t="s">
        <v>979</v>
      </c>
      <c r="F193" s="76">
        <v>1</v>
      </c>
      <c r="G193" s="76">
        <v>266760</v>
      </c>
      <c r="H193" s="76">
        <f t="shared" si="4"/>
        <v>266760</v>
      </c>
      <c r="I193" s="76">
        <f t="shared" si="5"/>
        <v>298771.20000000001</v>
      </c>
      <c r="J193" s="39" t="s">
        <v>1119</v>
      </c>
      <c r="K193" s="20" t="s">
        <v>374</v>
      </c>
      <c r="L193" s="24"/>
    </row>
    <row r="194" spans="1:12" s="31" customFormat="1" ht="51">
      <c r="A194" s="24">
        <v>182</v>
      </c>
      <c r="B194" s="19" t="s">
        <v>935</v>
      </c>
      <c r="C194" s="20" t="s">
        <v>386</v>
      </c>
      <c r="D194" s="72" t="s">
        <v>967</v>
      </c>
      <c r="E194" s="28" t="s">
        <v>979</v>
      </c>
      <c r="F194" s="76">
        <v>1</v>
      </c>
      <c r="G194" s="76">
        <v>252486</v>
      </c>
      <c r="H194" s="76">
        <f t="shared" si="4"/>
        <v>252486</v>
      </c>
      <c r="I194" s="76">
        <f t="shared" si="5"/>
        <v>282784.32</v>
      </c>
      <c r="J194" s="39" t="s">
        <v>1119</v>
      </c>
      <c r="K194" s="20" t="s">
        <v>374</v>
      </c>
      <c r="L194" s="24"/>
    </row>
    <row r="195" spans="1:12" s="31" customFormat="1" ht="131.25" customHeight="1">
      <c r="A195" s="19">
        <v>183</v>
      </c>
      <c r="B195" s="19" t="s">
        <v>1091</v>
      </c>
      <c r="C195" s="20" t="s">
        <v>386</v>
      </c>
      <c r="D195" s="72" t="s">
        <v>972</v>
      </c>
      <c r="E195" s="28" t="s">
        <v>979</v>
      </c>
      <c r="F195" s="76">
        <v>1</v>
      </c>
      <c r="G195" s="76">
        <v>28548</v>
      </c>
      <c r="H195" s="76">
        <f t="shared" si="4"/>
        <v>28548</v>
      </c>
      <c r="I195" s="76">
        <f t="shared" si="5"/>
        <v>31973.760000000002</v>
      </c>
      <c r="J195" s="39" t="s">
        <v>1119</v>
      </c>
      <c r="K195" s="20" t="s">
        <v>374</v>
      </c>
      <c r="L195" s="24"/>
    </row>
    <row r="196" spans="1:12" s="31" customFormat="1" ht="63.75">
      <c r="A196" s="24">
        <v>184</v>
      </c>
      <c r="B196" s="19" t="s">
        <v>1092</v>
      </c>
      <c r="C196" s="20" t="s">
        <v>386</v>
      </c>
      <c r="D196" s="72" t="s">
        <v>973</v>
      </c>
      <c r="E196" s="28" t="s">
        <v>979</v>
      </c>
      <c r="F196" s="76">
        <v>1</v>
      </c>
      <c r="G196" s="76">
        <v>194520</v>
      </c>
      <c r="H196" s="76">
        <f t="shared" si="4"/>
        <v>194520</v>
      </c>
      <c r="I196" s="76">
        <f t="shared" si="5"/>
        <v>217862.40000000002</v>
      </c>
      <c r="J196" s="39" t="s">
        <v>1119</v>
      </c>
      <c r="K196" s="20" t="s">
        <v>374</v>
      </c>
      <c r="L196" s="24"/>
    </row>
    <row r="197" spans="1:12" s="31" customFormat="1" ht="81" customHeight="1">
      <c r="A197" s="19">
        <v>185</v>
      </c>
      <c r="B197" s="19" t="s">
        <v>1093</v>
      </c>
      <c r="C197" s="20" t="s">
        <v>386</v>
      </c>
      <c r="D197" s="72" t="s">
        <v>976</v>
      </c>
      <c r="E197" s="28" t="s">
        <v>979</v>
      </c>
      <c r="F197" s="76">
        <v>1</v>
      </c>
      <c r="G197" s="76">
        <v>388320</v>
      </c>
      <c r="H197" s="76">
        <f t="shared" si="4"/>
        <v>388320</v>
      </c>
      <c r="I197" s="76">
        <f t="shared" si="5"/>
        <v>434918.40000000002</v>
      </c>
      <c r="J197" s="39" t="s">
        <v>1119</v>
      </c>
      <c r="K197" s="20" t="s">
        <v>374</v>
      </c>
      <c r="L197" s="24"/>
    </row>
    <row r="198" spans="1:12" s="31" customFormat="1" ht="80.25" customHeight="1">
      <c r="A198" s="24">
        <v>186</v>
      </c>
      <c r="B198" s="19" t="s">
        <v>1094</v>
      </c>
      <c r="C198" s="20" t="s">
        <v>386</v>
      </c>
      <c r="D198" s="72" t="s">
        <v>975</v>
      </c>
      <c r="E198" s="28" t="s">
        <v>979</v>
      </c>
      <c r="F198" s="76">
        <v>1</v>
      </c>
      <c r="G198" s="76">
        <v>423576</v>
      </c>
      <c r="H198" s="76">
        <f t="shared" si="4"/>
        <v>423576</v>
      </c>
      <c r="I198" s="76">
        <f t="shared" si="5"/>
        <v>474405.12000000005</v>
      </c>
      <c r="J198" s="39" t="s">
        <v>1119</v>
      </c>
      <c r="K198" s="20" t="s">
        <v>374</v>
      </c>
      <c r="L198" s="24"/>
    </row>
    <row r="199" spans="1:12" s="31" customFormat="1" ht="81.75" customHeight="1">
      <c r="A199" s="19">
        <v>187</v>
      </c>
      <c r="B199" s="19" t="s">
        <v>1095</v>
      </c>
      <c r="C199" s="20" t="s">
        <v>386</v>
      </c>
      <c r="D199" s="72" t="s">
        <v>974</v>
      </c>
      <c r="E199" s="28" t="s">
        <v>979</v>
      </c>
      <c r="F199" s="76">
        <v>1</v>
      </c>
      <c r="G199" s="76">
        <v>924624</v>
      </c>
      <c r="H199" s="76">
        <f t="shared" si="4"/>
        <v>924624</v>
      </c>
      <c r="I199" s="76">
        <f t="shared" si="5"/>
        <v>1035578.8800000001</v>
      </c>
      <c r="J199" s="39" t="s">
        <v>1119</v>
      </c>
      <c r="K199" s="20" t="s">
        <v>374</v>
      </c>
      <c r="L199" s="24"/>
    </row>
    <row r="200" spans="1:12" s="31" customFormat="1" ht="51">
      <c r="A200" s="24">
        <v>188</v>
      </c>
      <c r="B200" s="19" t="s">
        <v>1096</v>
      </c>
      <c r="C200" s="20" t="s">
        <v>386</v>
      </c>
      <c r="D200" s="20" t="s">
        <v>977</v>
      </c>
      <c r="E200" s="28" t="s">
        <v>979</v>
      </c>
      <c r="F200" s="76">
        <v>2</v>
      </c>
      <c r="G200" s="76">
        <v>150000</v>
      </c>
      <c r="H200" s="76">
        <f t="shared" si="4"/>
        <v>300000</v>
      </c>
      <c r="I200" s="76">
        <f t="shared" si="5"/>
        <v>336000.00000000006</v>
      </c>
      <c r="J200" s="39" t="s">
        <v>1119</v>
      </c>
      <c r="K200" s="20" t="s">
        <v>374</v>
      </c>
      <c r="L200" s="24"/>
    </row>
    <row r="201" spans="1:12" s="31" customFormat="1" ht="51">
      <c r="A201" s="19">
        <v>189</v>
      </c>
      <c r="B201" s="19" t="s">
        <v>1097</v>
      </c>
      <c r="C201" s="20" t="s">
        <v>386</v>
      </c>
      <c r="D201" s="20" t="s">
        <v>978</v>
      </c>
      <c r="E201" s="28" t="s">
        <v>979</v>
      </c>
      <c r="F201" s="76">
        <v>2</v>
      </c>
      <c r="G201" s="76">
        <v>95000</v>
      </c>
      <c r="H201" s="76">
        <f t="shared" si="4"/>
        <v>190000</v>
      </c>
      <c r="I201" s="76">
        <f t="shared" si="5"/>
        <v>212800.00000000003</v>
      </c>
      <c r="J201" s="39" t="s">
        <v>1119</v>
      </c>
      <c r="K201" s="20" t="s">
        <v>374</v>
      </c>
      <c r="L201" s="24"/>
    </row>
    <row r="202" spans="1:12" s="31" customFormat="1" ht="63.75">
      <c r="A202" s="24">
        <v>190</v>
      </c>
      <c r="B202" s="27" t="s">
        <v>1047</v>
      </c>
      <c r="C202" s="20" t="s">
        <v>386</v>
      </c>
      <c r="D202" s="32" t="s">
        <v>1206</v>
      </c>
      <c r="E202" s="28" t="s">
        <v>979</v>
      </c>
      <c r="F202" s="76">
        <v>8</v>
      </c>
      <c r="G202" s="76">
        <v>290</v>
      </c>
      <c r="H202" s="76">
        <f t="shared" si="4"/>
        <v>2320</v>
      </c>
      <c r="I202" s="76">
        <f t="shared" si="5"/>
        <v>2598.4</v>
      </c>
      <c r="J202" s="19" t="s">
        <v>1070</v>
      </c>
      <c r="K202" s="20" t="s">
        <v>374</v>
      </c>
      <c r="L202" s="24"/>
    </row>
    <row r="203" spans="1:12" s="31" customFormat="1" ht="63.75">
      <c r="A203" s="19">
        <v>191</v>
      </c>
      <c r="B203" s="27" t="s">
        <v>1047</v>
      </c>
      <c r="C203" s="20" t="s">
        <v>386</v>
      </c>
      <c r="D203" s="32" t="s">
        <v>1207</v>
      </c>
      <c r="E203" s="28" t="s">
        <v>979</v>
      </c>
      <c r="F203" s="76">
        <v>2</v>
      </c>
      <c r="G203" s="76">
        <v>210</v>
      </c>
      <c r="H203" s="76">
        <f t="shared" si="4"/>
        <v>420</v>
      </c>
      <c r="I203" s="76">
        <f t="shared" si="5"/>
        <v>470.40000000000003</v>
      </c>
      <c r="J203" s="19" t="s">
        <v>1070</v>
      </c>
      <c r="K203" s="20" t="s">
        <v>374</v>
      </c>
      <c r="L203" s="24"/>
    </row>
    <row r="204" spans="1:12" s="31" customFormat="1" ht="63.75">
      <c r="A204" s="24">
        <v>192</v>
      </c>
      <c r="B204" s="27" t="s">
        <v>1048</v>
      </c>
      <c r="C204" s="20" t="s">
        <v>386</v>
      </c>
      <c r="D204" s="32" t="s">
        <v>1049</v>
      </c>
      <c r="E204" s="28" t="s">
        <v>979</v>
      </c>
      <c r="F204" s="76">
        <v>20</v>
      </c>
      <c r="G204" s="76">
        <v>120</v>
      </c>
      <c r="H204" s="76">
        <f t="shared" si="4"/>
        <v>2400</v>
      </c>
      <c r="I204" s="76">
        <f t="shared" si="5"/>
        <v>2688.0000000000005</v>
      </c>
      <c r="J204" s="19" t="s">
        <v>1070</v>
      </c>
      <c r="K204" s="20" t="s">
        <v>374</v>
      </c>
      <c r="L204" s="24"/>
    </row>
    <row r="205" spans="1:12" s="31" customFormat="1" ht="63.75">
      <c r="A205" s="19">
        <v>193</v>
      </c>
      <c r="B205" s="27" t="s">
        <v>1048</v>
      </c>
      <c r="C205" s="20" t="s">
        <v>386</v>
      </c>
      <c r="D205" s="32" t="s">
        <v>1208</v>
      </c>
      <c r="E205" s="28" t="s">
        <v>979</v>
      </c>
      <c r="F205" s="76">
        <v>20</v>
      </c>
      <c r="G205" s="76">
        <v>140</v>
      </c>
      <c r="H205" s="76">
        <f t="shared" si="4"/>
        <v>2800</v>
      </c>
      <c r="I205" s="76">
        <f t="shared" si="5"/>
        <v>3136.0000000000005</v>
      </c>
      <c r="J205" s="19" t="s">
        <v>1070</v>
      </c>
      <c r="K205" s="20" t="s">
        <v>374</v>
      </c>
      <c r="L205" s="24"/>
    </row>
    <row r="206" spans="1:12" s="31" customFormat="1" ht="63.75">
      <c r="A206" s="24">
        <v>194</v>
      </c>
      <c r="B206" s="27" t="s">
        <v>1050</v>
      </c>
      <c r="C206" s="20" t="s">
        <v>386</v>
      </c>
      <c r="D206" s="32" t="s">
        <v>1209</v>
      </c>
      <c r="E206" s="34" t="s">
        <v>917</v>
      </c>
      <c r="F206" s="76">
        <v>4</v>
      </c>
      <c r="G206" s="76">
        <v>5750</v>
      </c>
      <c r="H206" s="76">
        <f t="shared" ref="H206:H235" si="6">F206*G206</f>
        <v>23000</v>
      </c>
      <c r="I206" s="76">
        <f t="shared" ref="I206:I235" si="7">H206*1.12</f>
        <v>25760.000000000004</v>
      </c>
      <c r="J206" s="19" t="s">
        <v>1070</v>
      </c>
      <c r="K206" s="20" t="s">
        <v>374</v>
      </c>
      <c r="L206" s="24"/>
    </row>
    <row r="207" spans="1:12" s="31" customFormat="1" ht="63.75">
      <c r="A207" s="19">
        <v>195</v>
      </c>
      <c r="B207" s="27" t="s">
        <v>1050</v>
      </c>
      <c r="C207" s="20" t="s">
        <v>386</v>
      </c>
      <c r="D207" s="32" t="s">
        <v>1210</v>
      </c>
      <c r="E207" s="34" t="s">
        <v>917</v>
      </c>
      <c r="F207" s="76">
        <v>4</v>
      </c>
      <c r="G207" s="76">
        <v>1180</v>
      </c>
      <c r="H207" s="76">
        <f t="shared" si="6"/>
        <v>4720</v>
      </c>
      <c r="I207" s="76">
        <f t="shared" si="7"/>
        <v>5286.4000000000005</v>
      </c>
      <c r="J207" s="19" t="s">
        <v>1070</v>
      </c>
      <c r="K207" s="20" t="s">
        <v>374</v>
      </c>
      <c r="L207" s="24"/>
    </row>
    <row r="208" spans="1:12" s="31" customFormat="1" ht="63.75">
      <c r="A208" s="24">
        <v>196</v>
      </c>
      <c r="B208" s="27" t="s">
        <v>1051</v>
      </c>
      <c r="C208" s="20" t="s">
        <v>386</v>
      </c>
      <c r="D208" s="32" t="s">
        <v>1211</v>
      </c>
      <c r="E208" s="28" t="s">
        <v>979</v>
      </c>
      <c r="F208" s="76">
        <v>4</v>
      </c>
      <c r="G208" s="76">
        <v>38000</v>
      </c>
      <c r="H208" s="76">
        <f t="shared" si="6"/>
        <v>152000</v>
      </c>
      <c r="I208" s="76">
        <f t="shared" si="7"/>
        <v>170240.00000000003</v>
      </c>
      <c r="J208" s="19" t="s">
        <v>1070</v>
      </c>
      <c r="K208" s="20" t="s">
        <v>374</v>
      </c>
      <c r="L208" s="24"/>
    </row>
    <row r="209" spans="1:12" s="31" customFormat="1" ht="76.5">
      <c r="A209" s="19">
        <v>197</v>
      </c>
      <c r="B209" s="27" t="s">
        <v>1052</v>
      </c>
      <c r="C209" s="20" t="s">
        <v>386</v>
      </c>
      <c r="D209" s="32" t="s">
        <v>1121</v>
      </c>
      <c r="E209" s="28" t="s">
        <v>979</v>
      </c>
      <c r="F209" s="76">
        <v>1</v>
      </c>
      <c r="G209" s="76">
        <v>29000</v>
      </c>
      <c r="H209" s="76">
        <f t="shared" si="6"/>
        <v>29000</v>
      </c>
      <c r="I209" s="76">
        <f t="shared" si="7"/>
        <v>32480.000000000004</v>
      </c>
      <c r="J209" s="19" t="s">
        <v>1070</v>
      </c>
      <c r="K209" s="20" t="s">
        <v>374</v>
      </c>
      <c r="L209" s="24"/>
    </row>
    <row r="210" spans="1:12" s="31" customFormat="1" ht="63.75">
      <c r="A210" s="24">
        <v>198</v>
      </c>
      <c r="B210" s="27" t="s">
        <v>1053</v>
      </c>
      <c r="C210" s="20" t="s">
        <v>386</v>
      </c>
      <c r="D210" s="32" t="s">
        <v>1054</v>
      </c>
      <c r="E210" s="28" t="s">
        <v>979</v>
      </c>
      <c r="F210" s="76">
        <v>30</v>
      </c>
      <c r="G210" s="76">
        <v>310</v>
      </c>
      <c r="H210" s="76">
        <f t="shared" si="6"/>
        <v>9300</v>
      </c>
      <c r="I210" s="76">
        <f t="shared" si="7"/>
        <v>10416.000000000002</v>
      </c>
      <c r="J210" s="19" t="s">
        <v>1070</v>
      </c>
      <c r="K210" s="20" t="s">
        <v>374</v>
      </c>
      <c r="L210" s="24"/>
    </row>
    <row r="211" spans="1:12" s="31" customFormat="1" ht="63.75">
      <c r="A211" s="19">
        <v>199</v>
      </c>
      <c r="B211" s="27" t="s">
        <v>1053</v>
      </c>
      <c r="C211" s="20" t="s">
        <v>386</v>
      </c>
      <c r="D211" s="32" t="s">
        <v>1055</v>
      </c>
      <c r="E211" s="28" t="s">
        <v>979</v>
      </c>
      <c r="F211" s="76">
        <v>10</v>
      </c>
      <c r="G211" s="76">
        <v>940</v>
      </c>
      <c r="H211" s="76">
        <f t="shared" si="6"/>
        <v>9400</v>
      </c>
      <c r="I211" s="76">
        <f t="shared" si="7"/>
        <v>10528.000000000002</v>
      </c>
      <c r="J211" s="19" t="s">
        <v>1070</v>
      </c>
      <c r="K211" s="20" t="s">
        <v>374</v>
      </c>
      <c r="L211" s="24"/>
    </row>
    <row r="212" spans="1:12" s="31" customFormat="1" ht="63.75">
      <c r="A212" s="24">
        <v>200</v>
      </c>
      <c r="B212" s="27" t="s">
        <v>1056</v>
      </c>
      <c r="C212" s="20" t="s">
        <v>386</v>
      </c>
      <c r="D212" s="32" t="s">
        <v>1212</v>
      </c>
      <c r="E212" s="19" t="s">
        <v>917</v>
      </c>
      <c r="F212" s="76">
        <v>24</v>
      </c>
      <c r="G212" s="76">
        <v>1800</v>
      </c>
      <c r="H212" s="76">
        <f t="shared" si="6"/>
        <v>43200</v>
      </c>
      <c r="I212" s="76">
        <f t="shared" si="7"/>
        <v>48384.000000000007</v>
      </c>
      <c r="J212" s="19" t="s">
        <v>1070</v>
      </c>
      <c r="K212" s="20" t="s">
        <v>374</v>
      </c>
      <c r="L212" s="24"/>
    </row>
    <row r="213" spans="1:12" s="31" customFormat="1" ht="67.5" customHeight="1">
      <c r="A213" s="19">
        <v>201</v>
      </c>
      <c r="B213" s="27" t="s">
        <v>1057</v>
      </c>
      <c r="C213" s="20" t="s">
        <v>386</v>
      </c>
      <c r="D213" s="32" t="s">
        <v>1213</v>
      </c>
      <c r="E213" s="28" t="s">
        <v>979</v>
      </c>
      <c r="F213" s="76">
        <v>2</v>
      </c>
      <c r="G213" s="76">
        <v>26600</v>
      </c>
      <c r="H213" s="76">
        <f t="shared" si="6"/>
        <v>53200</v>
      </c>
      <c r="I213" s="76">
        <f t="shared" si="7"/>
        <v>59584.000000000007</v>
      </c>
      <c r="J213" s="19" t="s">
        <v>1070</v>
      </c>
      <c r="K213" s="20" t="s">
        <v>374</v>
      </c>
      <c r="L213" s="24"/>
    </row>
    <row r="214" spans="1:12" s="31" customFormat="1" ht="63.75">
      <c r="A214" s="24">
        <v>202</v>
      </c>
      <c r="B214" s="27" t="s">
        <v>1058</v>
      </c>
      <c r="C214" s="20" t="s">
        <v>386</v>
      </c>
      <c r="D214" s="32" t="s">
        <v>1214</v>
      </c>
      <c r="E214" s="28" t="s">
        <v>979</v>
      </c>
      <c r="F214" s="76">
        <v>4</v>
      </c>
      <c r="G214" s="76">
        <v>850</v>
      </c>
      <c r="H214" s="76">
        <f t="shared" si="6"/>
        <v>3400</v>
      </c>
      <c r="I214" s="76">
        <f t="shared" si="7"/>
        <v>3808.0000000000005</v>
      </c>
      <c r="J214" s="19" t="s">
        <v>1070</v>
      </c>
      <c r="K214" s="20" t="s">
        <v>374</v>
      </c>
      <c r="L214" s="24"/>
    </row>
    <row r="215" spans="1:12" s="31" customFormat="1" ht="70.5" customHeight="1">
      <c r="A215" s="19">
        <v>203</v>
      </c>
      <c r="B215" s="27" t="s">
        <v>1059</v>
      </c>
      <c r="C215" s="20" t="s">
        <v>386</v>
      </c>
      <c r="D215" s="32" t="s">
        <v>1215</v>
      </c>
      <c r="E215" s="28" t="s">
        <v>979</v>
      </c>
      <c r="F215" s="76">
        <v>4</v>
      </c>
      <c r="G215" s="76">
        <v>4350</v>
      </c>
      <c r="H215" s="76">
        <f t="shared" si="6"/>
        <v>17400</v>
      </c>
      <c r="I215" s="76">
        <f t="shared" si="7"/>
        <v>19488.000000000004</v>
      </c>
      <c r="J215" s="19" t="s">
        <v>1070</v>
      </c>
      <c r="K215" s="20" t="s">
        <v>374</v>
      </c>
      <c r="L215" s="24"/>
    </row>
    <row r="216" spans="1:12" s="31" customFormat="1" ht="63.75">
      <c r="A216" s="24">
        <v>204</v>
      </c>
      <c r="B216" s="27" t="s">
        <v>1060</v>
      </c>
      <c r="C216" s="20" t="s">
        <v>386</v>
      </c>
      <c r="D216" s="32" t="s">
        <v>1061</v>
      </c>
      <c r="E216" s="28" t="s">
        <v>979</v>
      </c>
      <c r="F216" s="76">
        <v>4000</v>
      </c>
      <c r="G216" s="76">
        <v>7</v>
      </c>
      <c r="H216" s="76">
        <f t="shared" si="6"/>
        <v>28000</v>
      </c>
      <c r="I216" s="76">
        <f t="shared" si="7"/>
        <v>31360.000000000004</v>
      </c>
      <c r="J216" s="19" t="s">
        <v>1070</v>
      </c>
      <c r="K216" s="20" t="s">
        <v>374</v>
      </c>
      <c r="L216" s="24"/>
    </row>
    <row r="217" spans="1:12" s="31" customFormat="1" ht="63.75">
      <c r="A217" s="19">
        <v>205</v>
      </c>
      <c r="B217" s="27" t="s">
        <v>1060</v>
      </c>
      <c r="C217" s="20" t="s">
        <v>386</v>
      </c>
      <c r="D217" s="32" t="s">
        <v>1062</v>
      </c>
      <c r="E217" s="28" t="s">
        <v>979</v>
      </c>
      <c r="F217" s="76">
        <v>1000</v>
      </c>
      <c r="G217" s="76">
        <v>8</v>
      </c>
      <c r="H217" s="76">
        <f t="shared" si="6"/>
        <v>8000</v>
      </c>
      <c r="I217" s="76">
        <f t="shared" si="7"/>
        <v>8960</v>
      </c>
      <c r="J217" s="19" t="s">
        <v>1070</v>
      </c>
      <c r="K217" s="20" t="s">
        <v>374</v>
      </c>
      <c r="L217" s="24"/>
    </row>
    <row r="218" spans="1:12" s="31" customFormat="1" ht="42" customHeight="1">
      <c r="A218" s="24">
        <v>206</v>
      </c>
      <c r="B218" s="27" t="s">
        <v>1063</v>
      </c>
      <c r="C218" s="20" t="s">
        <v>386</v>
      </c>
      <c r="D218" s="32" t="s">
        <v>1064</v>
      </c>
      <c r="E218" s="28" t="s">
        <v>979</v>
      </c>
      <c r="F218" s="76">
        <v>400</v>
      </c>
      <c r="G218" s="76">
        <v>10</v>
      </c>
      <c r="H218" s="76">
        <f t="shared" si="6"/>
        <v>4000</v>
      </c>
      <c r="I218" s="76">
        <f t="shared" si="7"/>
        <v>4480</v>
      </c>
      <c r="J218" s="19" t="s">
        <v>1070</v>
      </c>
      <c r="K218" s="20" t="s">
        <v>374</v>
      </c>
      <c r="L218" s="24"/>
    </row>
    <row r="219" spans="1:12" s="31" customFormat="1" ht="63.75">
      <c r="A219" s="19">
        <v>207</v>
      </c>
      <c r="B219" s="27" t="s">
        <v>1034</v>
      </c>
      <c r="C219" s="20" t="s">
        <v>386</v>
      </c>
      <c r="D219" s="32" t="s">
        <v>1065</v>
      </c>
      <c r="E219" s="28" t="s">
        <v>979</v>
      </c>
      <c r="F219" s="76">
        <v>400</v>
      </c>
      <c r="G219" s="76">
        <v>15</v>
      </c>
      <c r="H219" s="76">
        <f t="shared" si="6"/>
        <v>6000</v>
      </c>
      <c r="I219" s="76">
        <f t="shared" si="7"/>
        <v>6720.0000000000009</v>
      </c>
      <c r="J219" s="19" t="s">
        <v>1070</v>
      </c>
      <c r="K219" s="20" t="s">
        <v>374</v>
      </c>
      <c r="L219" s="24"/>
    </row>
    <row r="220" spans="1:12" s="31" customFormat="1" ht="63.75">
      <c r="A220" s="24">
        <v>208</v>
      </c>
      <c r="B220" s="27" t="s">
        <v>1066</v>
      </c>
      <c r="C220" s="20" t="s">
        <v>386</v>
      </c>
      <c r="D220" s="32" t="s">
        <v>1067</v>
      </c>
      <c r="E220" s="28" t="s">
        <v>979</v>
      </c>
      <c r="F220" s="76">
        <v>520</v>
      </c>
      <c r="G220" s="76">
        <v>8</v>
      </c>
      <c r="H220" s="76">
        <f t="shared" si="6"/>
        <v>4160</v>
      </c>
      <c r="I220" s="76">
        <f t="shared" si="7"/>
        <v>4659.2000000000007</v>
      </c>
      <c r="J220" s="19" t="s">
        <v>1070</v>
      </c>
      <c r="K220" s="20" t="s">
        <v>374</v>
      </c>
      <c r="L220" s="24"/>
    </row>
    <row r="221" spans="1:12" s="31" customFormat="1" ht="63.75">
      <c r="A221" s="19">
        <v>209</v>
      </c>
      <c r="B221" s="27" t="s">
        <v>1068</v>
      </c>
      <c r="C221" s="20" t="s">
        <v>386</v>
      </c>
      <c r="D221" s="32" t="s">
        <v>1069</v>
      </c>
      <c r="E221" s="69" t="s">
        <v>1039</v>
      </c>
      <c r="F221" s="76">
        <v>30</v>
      </c>
      <c r="G221" s="76">
        <v>930</v>
      </c>
      <c r="H221" s="76">
        <f t="shared" si="6"/>
        <v>27900</v>
      </c>
      <c r="I221" s="76">
        <f t="shared" si="7"/>
        <v>31248.000000000004</v>
      </c>
      <c r="J221" s="19" t="s">
        <v>1070</v>
      </c>
      <c r="K221" s="20" t="s">
        <v>374</v>
      </c>
      <c r="L221" s="24"/>
    </row>
    <row r="222" spans="1:12" s="31" customFormat="1" ht="63.75">
      <c r="A222" s="24">
        <v>210</v>
      </c>
      <c r="B222" s="69" t="s">
        <v>1071</v>
      </c>
      <c r="C222" s="20" t="s">
        <v>386</v>
      </c>
      <c r="D222" s="69" t="s">
        <v>1216</v>
      </c>
      <c r="E222" s="69" t="s">
        <v>1040</v>
      </c>
      <c r="F222" s="76">
        <v>1.5</v>
      </c>
      <c r="G222" s="76">
        <v>30000</v>
      </c>
      <c r="H222" s="76">
        <f t="shared" si="6"/>
        <v>45000</v>
      </c>
      <c r="I222" s="76">
        <f t="shared" si="7"/>
        <v>50400.000000000007</v>
      </c>
      <c r="J222" s="19" t="s">
        <v>1070</v>
      </c>
      <c r="K222" s="20" t="s">
        <v>374</v>
      </c>
      <c r="L222" s="24"/>
    </row>
    <row r="223" spans="1:12" s="31" customFormat="1" ht="63.75">
      <c r="A223" s="19">
        <v>211</v>
      </c>
      <c r="B223" s="69" t="s">
        <v>1073</v>
      </c>
      <c r="C223" s="20" t="s">
        <v>386</v>
      </c>
      <c r="D223" s="69" t="s">
        <v>1072</v>
      </c>
      <c r="E223" s="28" t="s">
        <v>979</v>
      </c>
      <c r="F223" s="76">
        <v>10</v>
      </c>
      <c r="G223" s="76">
        <v>5500</v>
      </c>
      <c r="H223" s="76">
        <f t="shared" si="6"/>
        <v>55000</v>
      </c>
      <c r="I223" s="76">
        <f t="shared" si="7"/>
        <v>61600.000000000007</v>
      </c>
      <c r="J223" s="19" t="s">
        <v>1070</v>
      </c>
      <c r="K223" s="20" t="s">
        <v>374</v>
      </c>
      <c r="L223" s="24"/>
    </row>
    <row r="224" spans="1:12" s="31" customFormat="1" ht="87.75" customHeight="1">
      <c r="A224" s="24">
        <v>212</v>
      </c>
      <c r="B224" s="69" t="s">
        <v>1114</v>
      </c>
      <c r="C224" s="20" t="s">
        <v>386</v>
      </c>
      <c r="D224" s="69" t="s">
        <v>1115</v>
      </c>
      <c r="E224" s="19" t="s">
        <v>979</v>
      </c>
      <c r="F224" s="76">
        <v>8</v>
      </c>
      <c r="G224" s="76">
        <v>40179</v>
      </c>
      <c r="H224" s="76">
        <f t="shared" si="6"/>
        <v>321432</v>
      </c>
      <c r="I224" s="76">
        <f t="shared" si="7"/>
        <v>360003.84000000003</v>
      </c>
      <c r="J224" s="39" t="s">
        <v>1118</v>
      </c>
      <c r="K224" s="20" t="s">
        <v>374</v>
      </c>
      <c r="L224" s="24"/>
    </row>
    <row r="225" spans="1:12" s="31" customFormat="1" ht="63.75" customHeight="1">
      <c r="A225" s="19">
        <v>213</v>
      </c>
      <c r="B225" s="69" t="s">
        <v>1116</v>
      </c>
      <c r="C225" s="20" t="s">
        <v>386</v>
      </c>
      <c r="D225" s="69" t="s">
        <v>1117</v>
      </c>
      <c r="E225" s="19" t="s">
        <v>979</v>
      </c>
      <c r="F225" s="76">
        <v>100</v>
      </c>
      <c r="G225" s="76">
        <v>7000</v>
      </c>
      <c r="H225" s="76">
        <f t="shared" si="6"/>
        <v>700000</v>
      </c>
      <c r="I225" s="76">
        <f t="shared" si="7"/>
        <v>784000.00000000012</v>
      </c>
      <c r="J225" s="39" t="s">
        <v>1118</v>
      </c>
      <c r="K225" s="20" t="s">
        <v>374</v>
      </c>
      <c r="L225" s="24"/>
    </row>
    <row r="226" spans="1:12" s="31" customFormat="1" ht="124.5" customHeight="1">
      <c r="A226" s="24">
        <v>214</v>
      </c>
      <c r="B226" s="69" t="s">
        <v>1190</v>
      </c>
      <c r="C226" s="20" t="s">
        <v>386</v>
      </c>
      <c r="D226" s="69" t="s">
        <v>1191</v>
      </c>
      <c r="E226" s="19" t="s">
        <v>1192</v>
      </c>
      <c r="F226" s="76">
        <v>3406</v>
      </c>
      <c r="G226" s="76">
        <v>638</v>
      </c>
      <c r="H226" s="76">
        <f t="shared" si="6"/>
        <v>2173028</v>
      </c>
      <c r="I226" s="76">
        <f t="shared" si="7"/>
        <v>2433791.3600000003</v>
      </c>
      <c r="J226" s="39" t="s">
        <v>1193</v>
      </c>
      <c r="K226" s="20" t="s">
        <v>374</v>
      </c>
      <c r="L226" s="24"/>
    </row>
    <row r="227" spans="1:12" s="31" customFormat="1" ht="209.25" customHeight="1">
      <c r="A227" s="19">
        <v>215</v>
      </c>
      <c r="B227" s="69" t="s">
        <v>1194</v>
      </c>
      <c r="C227" s="20" t="s">
        <v>386</v>
      </c>
      <c r="D227" s="69" t="s">
        <v>1195</v>
      </c>
      <c r="E227" s="19" t="s">
        <v>979</v>
      </c>
      <c r="F227" s="76">
        <v>1</v>
      </c>
      <c r="G227" s="76">
        <v>378000</v>
      </c>
      <c r="H227" s="76">
        <f t="shared" si="6"/>
        <v>378000</v>
      </c>
      <c r="I227" s="76">
        <f t="shared" si="7"/>
        <v>423360.00000000006</v>
      </c>
      <c r="J227" s="39" t="s">
        <v>1196</v>
      </c>
      <c r="K227" s="20" t="s">
        <v>374</v>
      </c>
      <c r="L227" s="24"/>
    </row>
    <row r="228" spans="1:12" s="31" customFormat="1" ht="149.25" customHeight="1">
      <c r="A228" s="24">
        <v>216</v>
      </c>
      <c r="B228" s="69" t="s">
        <v>1197</v>
      </c>
      <c r="C228" s="20" t="s">
        <v>386</v>
      </c>
      <c r="D228" s="69" t="s">
        <v>1228</v>
      </c>
      <c r="E228" s="19" t="s">
        <v>979</v>
      </c>
      <c r="F228" s="76">
        <v>2</v>
      </c>
      <c r="G228" s="76">
        <v>80000</v>
      </c>
      <c r="H228" s="76">
        <f t="shared" si="6"/>
        <v>160000</v>
      </c>
      <c r="I228" s="76">
        <f>H228*1.12</f>
        <v>179200.00000000003</v>
      </c>
      <c r="J228" s="39" t="s">
        <v>1198</v>
      </c>
      <c r="K228" s="20" t="s">
        <v>374</v>
      </c>
      <c r="L228" s="19"/>
    </row>
    <row r="229" spans="1:12" s="31" customFormat="1" ht="120" customHeight="1">
      <c r="A229" s="19">
        <v>217</v>
      </c>
      <c r="B229" s="69" t="s">
        <v>1199</v>
      </c>
      <c r="C229" s="20" t="s">
        <v>386</v>
      </c>
      <c r="D229" s="69" t="s">
        <v>1200</v>
      </c>
      <c r="E229" s="19" t="s">
        <v>979</v>
      </c>
      <c r="F229" s="148">
        <v>2</v>
      </c>
      <c r="G229" s="148">
        <v>45000</v>
      </c>
      <c r="H229" s="148">
        <f t="shared" si="6"/>
        <v>90000</v>
      </c>
      <c r="I229" s="148">
        <f t="shared" si="7"/>
        <v>100800.00000000001</v>
      </c>
      <c r="J229" s="39" t="s">
        <v>1201</v>
      </c>
      <c r="K229" s="20" t="s">
        <v>374</v>
      </c>
      <c r="L229" s="19"/>
    </row>
    <row r="230" spans="1:12" s="31" customFormat="1" ht="51">
      <c r="A230" s="19">
        <v>218</v>
      </c>
      <c r="B230" s="95" t="s">
        <v>1265</v>
      </c>
      <c r="C230" s="101" t="s">
        <v>386</v>
      </c>
      <c r="D230" s="95" t="s">
        <v>1266</v>
      </c>
      <c r="E230" s="95" t="s">
        <v>979</v>
      </c>
      <c r="F230" s="99">
        <v>13</v>
      </c>
      <c r="G230" s="100">
        <v>2498.5</v>
      </c>
      <c r="H230" s="148">
        <f t="shared" si="6"/>
        <v>32480.5</v>
      </c>
      <c r="I230" s="148">
        <f t="shared" si="7"/>
        <v>36378.160000000003</v>
      </c>
      <c r="J230" s="95" t="s">
        <v>733</v>
      </c>
      <c r="K230" s="101" t="s">
        <v>374</v>
      </c>
      <c r="L230" s="24"/>
    </row>
    <row r="231" spans="1:12" s="31" customFormat="1" ht="51">
      <c r="A231" s="19">
        <v>219</v>
      </c>
      <c r="B231" s="95" t="s">
        <v>1267</v>
      </c>
      <c r="C231" s="101" t="s">
        <v>386</v>
      </c>
      <c r="D231" s="95" t="s">
        <v>1268</v>
      </c>
      <c r="E231" s="95" t="s">
        <v>979</v>
      </c>
      <c r="F231" s="99">
        <v>7</v>
      </c>
      <c r="G231" s="100">
        <v>2498.5</v>
      </c>
      <c r="H231" s="148">
        <f t="shared" si="6"/>
        <v>17489.5</v>
      </c>
      <c r="I231" s="148">
        <f t="shared" si="7"/>
        <v>19588.240000000002</v>
      </c>
      <c r="J231" s="95" t="s">
        <v>733</v>
      </c>
      <c r="K231" s="101" t="s">
        <v>374</v>
      </c>
      <c r="L231" s="24"/>
    </row>
    <row r="232" spans="1:12" s="31" customFormat="1" ht="60" customHeight="1">
      <c r="A232" s="19">
        <v>220</v>
      </c>
      <c r="B232" s="95" t="s">
        <v>1269</v>
      </c>
      <c r="C232" s="101" t="s">
        <v>386</v>
      </c>
      <c r="D232" s="95" t="s">
        <v>1270</v>
      </c>
      <c r="E232" s="95" t="s">
        <v>979</v>
      </c>
      <c r="F232" s="99">
        <v>1</v>
      </c>
      <c r="G232" s="100">
        <v>4665</v>
      </c>
      <c r="H232" s="148">
        <f t="shared" si="6"/>
        <v>4665</v>
      </c>
      <c r="I232" s="148">
        <f t="shared" si="7"/>
        <v>5224.8</v>
      </c>
      <c r="J232" s="95" t="s">
        <v>733</v>
      </c>
      <c r="K232" s="101" t="s">
        <v>374</v>
      </c>
      <c r="L232" s="24"/>
    </row>
    <row r="233" spans="1:12" s="31" customFormat="1" ht="56.25" customHeight="1">
      <c r="A233" s="19">
        <v>221</v>
      </c>
      <c r="B233" s="95" t="s">
        <v>1271</v>
      </c>
      <c r="C233" s="101" t="s">
        <v>386</v>
      </c>
      <c r="D233" s="95" t="s">
        <v>1272</v>
      </c>
      <c r="E233" s="95" t="s">
        <v>979</v>
      </c>
      <c r="F233" s="99">
        <v>1</v>
      </c>
      <c r="G233" s="100">
        <v>4665</v>
      </c>
      <c r="H233" s="148">
        <f t="shared" si="6"/>
        <v>4665</v>
      </c>
      <c r="I233" s="148">
        <f t="shared" si="7"/>
        <v>5224.8</v>
      </c>
      <c r="J233" s="95" t="s">
        <v>733</v>
      </c>
      <c r="K233" s="101" t="s">
        <v>374</v>
      </c>
      <c r="L233" s="24"/>
    </row>
    <row r="234" spans="1:12" s="31" customFormat="1" ht="84" customHeight="1">
      <c r="A234" s="19">
        <v>222</v>
      </c>
      <c r="B234" s="102" t="s">
        <v>1273</v>
      </c>
      <c r="C234" s="101" t="s">
        <v>386</v>
      </c>
      <c r="D234" s="101" t="s">
        <v>1305</v>
      </c>
      <c r="E234" s="95" t="s">
        <v>979</v>
      </c>
      <c r="F234" s="97">
        <v>583</v>
      </c>
      <c r="G234" s="98">
        <v>100</v>
      </c>
      <c r="H234" s="148">
        <f t="shared" si="6"/>
        <v>58300</v>
      </c>
      <c r="I234" s="148">
        <f t="shared" si="7"/>
        <v>65296.000000000007</v>
      </c>
      <c r="J234" s="95" t="s">
        <v>1274</v>
      </c>
      <c r="K234" s="101" t="s">
        <v>374</v>
      </c>
      <c r="L234" s="24"/>
    </row>
    <row r="235" spans="1:12" s="31" customFormat="1" ht="89.25">
      <c r="A235" s="19">
        <v>223</v>
      </c>
      <c r="B235" s="102" t="s">
        <v>1275</v>
      </c>
      <c r="C235" s="101" t="s">
        <v>386</v>
      </c>
      <c r="D235" s="102" t="s">
        <v>1276</v>
      </c>
      <c r="E235" s="95" t="s">
        <v>979</v>
      </c>
      <c r="F235" s="97">
        <v>160</v>
      </c>
      <c r="G235" s="97">
        <v>1000</v>
      </c>
      <c r="H235" s="148">
        <f t="shared" si="6"/>
        <v>160000</v>
      </c>
      <c r="I235" s="148">
        <f t="shared" si="7"/>
        <v>179200.00000000003</v>
      </c>
      <c r="J235" s="95" t="s">
        <v>1274</v>
      </c>
      <c r="K235" s="101" t="s">
        <v>374</v>
      </c>
      <c r="L235" s="24"/>
    </row>
    <row r="236" spans="1:12" s="31" customFormat="1" ht="162" customHeight="1">
      <c r="A236" s="19">
        <v>224</v>
      </c>
      <c r="B236" s="95" t="s">
        <v>1336</v>
      </c>
      <c r="C236" s="101" t="s">
        <v>386</v>
      </c>
      <c r="D236" s="102" t="s">
        <v>1345</v>
      </c>
      <c r="E236" s="95" t="s">
        <v>979</v>
      </c>
      <c r="F236" s="109">
        <v>5</v>
      </c>
      <c r="G236" s="109">
        <v>44896</v>
      </c>
      <c r="H236" s="110">
        <f>F236*G236</f>
        <v>224480</v>
      </c>
      <c r="I236" s="76">
        <f>H236*1.12</f>
        <v>251417.60000000003</v>
      </c>
      <c r="J236" s="95" t="s">
        <v>1354</v>
      </c>
      <c r="K236" s="101" t="s">
        <v>374</v>
      </c>
      <c r="L236" s="24"/>
    </row>
    <row r="237" spans="1:12" s="31" customFormat="1" ht="242.25">
      <c r="A237" s="19">
        <v>225</v>
      </c>
      <c r="B237" s="95" t="s">
        <v>1344</v>
      </c>
      <c r="C237" s="101" t="s">
        <v>386</v>
      </c>
      <c r="D237" s="102" t="s">
        <v>1347</v>
      </c>
      <c r="E237" s="95" t="s">
        <v>979</v>
      </c>
      <c r="F237" s="109">
        <v>7</v>
      </c>
      <c r="G237" s="109">
        <v>68009</v>
      </c>
      <c r="H237" s="110">
        <f t="shared" ref="H237:H250" si="8">F237*G237</f>
        <v>476063</v>
      </c>
      <c r="I237" s="76">
        <f t="shared" ref="I237:I250" si="9">H237*1.12</f>
        <v>533190.56000000006</v>
      </c>
      <c r="J237" s="95" t="s">
        <v>1354</v>
      </c>
      <c r="K237" s="101" t="s">
        <v>374</v>
      </c>
      <c r="L237" s="24"/>
    </row>
    <row r="238" spans="1:12" s="31" customFormat="1" ht="191.25">
      <c r="A238" s="19">
        <v>226</v>
      </c>
      <c r="B238" s="95" t="s">
        <v>1337</v>
      </c>
      <c r="C238" s="101" t="s">
        <v>386</v>
      </c>
      <c r="D238" s="102" t="s">
        <v>1348</v>
      </c>
      <c r="E238" s="95" t="s">
        <v>979</v>
      </c>
      <c r="F238" s="109">
        <v>10</v>
      </c>
      <c r="G238" s="109">
        <v>38700</v>
      </c>
      <c r="H238" s="110">
        <f t="shared" si="8"/>
        <v>387000</v>
      </c>
      <c r="I238" s="76">
        <f t="shared" si="9"/>
        <v>433440.00000000006</v>
      </c>
      <c r="J238" s="95" t="s">
        <v>1354</v>
      </c>
      <c r="K238" s="101" t="s">
        <v>374</v>
      </c>
      <c r="L238" s="24"/>
    </row>
    <row r="239" spans="1:12" s="31" customFormat="1" ht="229.5">
      <c r="A239" s="19">
        <v>227</v>
      </c>
      <c r="B239" s="95" t="s">
        <v>1338</v>
      </c>
      <c r="C239" s="101" t="s">
        <v>386</v>
      </c>
      <c r="D239" s="102" t="s">
        <v>1349</v>
      </c>
      <c r="E239" s="95" t="s">
        <v>979</v>
      </c>
      <c r="F239" s="109">
        <v>3</v>
      </c>
      <c r="G239" s="109">
        <v>230300</v>
      </c>
      <c r="H239" s="110">
        <f t="shared" si="8"/>
        <v>690900</v>
      </c>
      <c r="I239" s="76">
        <f t="shared" si="9"/>
        <v>773808.00000000012</v>
      </c>
      <c r="J239" s="95" t="s">
        <v>1354</v>
      </c>
      <c r="K239" s="101" t="s">
        <v>374</v>
      </c>
      <c r="L239" s="24"/>
    </row>
    <row r="240" spans="1:12" s="31" customFormat="1" ht="156" customHeight="1">
      <c r="A240" s="19">
        <v>228</v>
      </c>
      <c r="B240" s="95" t="s">
        <v>1339</v>
      </c>
      <c r="C240" s="101" t="s">
        <v>386</v>
      </c>
      <c r="D240" s="102" t="s">
        <v>1350</v>
      </c>
      <c r="E240" s="95" t="s">
        <v>979</v>
      </c>
      <c r="F240" s="109">
        <v>7</v>
      </c>
      <c r="G240" s="109">
        <v>13304</v>
      </c>
      <c r="H240" s="110">
        <f t="shared" si="8"/>
        <v>93128</v>
      </c>
      <c r="I240" s="76">
        <f t="shared" si="9"/>
        <v>104303.36000000002</v>
      </c>
      <c r="J240" s="95" t="s">
        <v>1354</v>
      </c>
      <c r="K240" s="101" t="s">
        <v>374</v>
      </c>
      <c r="L240" s="24"/>
    </row>
    <row r="241" spans="1:12" s="31" customFormat="1" ht="208.5" customHeight="1">
      <c r="A241" s="19">
        <v>229</v>
      </c>
      <c r="B241" s="95" t="s">
        <v>1342</v>
      </c>
      <c r="C241" s="101" t="s">
        <v>386</v>
      </c>
      <c r="D241" s="102" t="s">
        <v>1351</v>
      </c>
      <c r="E241" s="95" t="s">
        <v>979</v>
      </c>
      <c r="F241" s="109">
        <v>10</v>
      </c>
      <c r="G241" s="109">
        <v>1500</v>
      </c>
      <c r="H241" s="110">
        <f t="shared" si="8"/>
        <v>15000</v>
      </c>
      <c r="I241" s="76">
        <f t="shared" si="9"/>
        <v>16800</v>
      </c>
      <c r="J241" s="95" t="s">
        <v>1354</v>
      </c>
      <c r="K241" s="101" t="s">
        <v>374</v>
      </c>
      <c r="L241" s="24"/>
    </row>
    <row r="242" spans="1:12" s="31" customFormat="1" ht="204">
      <c r="A242" s="19">
        <v>230</v>
      </c>
      <c r="B242" s="95" t="s">
        <v>1340</v>
      </c>
      <c r="C242" s="101" t="s">
        <v>386</v>
      </c>
      <c r="D242" s="102" t="s">
        <v>1352</v>
      </c>
      <c r="E242" s="95" t="s">
        <v>979</v>
      </c>
      <c r="F242" s="109">
        <v>2500</v>
      </c>
      <c r="G242" s="109">
        <v>44</v>
      </c>
      <c r="H242" s="110">
        <f t="shared" si="8"/>
        <v>110000</v>
      </c>
      <c r="I242" s="76">
        <f t="shared" si="9"/>
        <v>123200.00000000001</v>
      </c>
      <c r="J242" s="95" t="s">
        <v>1354</v>
      </c>
      <c r="K242" s="101" t="s">
        <v>374</v>
      </c>
      <c r="L242" s="24"/>
    </row>
    <row r="243" spans="1:12" s="31" customFormat="1" ht="165.75">
      <c r="A243" s="19">
        <v>231</v>
      </c>
      <c r="B243" s="95" t="s">
        <v>1343</v>
      </c>
      <c r="C243" s="101" t="s">
        <v>386</v>
      </c>
      <c r="D243" s="102" t="s">
        <v>1346</v>
      </c>
      <c r="E243" s="95" t="s">
        <v>979</v>
      </c>
      <c r="F243" s="109">
        <v>7</v>
      </c>
      <c r="G243" s="109">
        <v>1100</v>
      </c>
      <c r="H243" s="110">
        <f t="shared" si="8"/>
        <v>7700</v>
      </c>
      <c r="I243" s="76">
        <f t="shared" si="9"/>
        <v>8624</v>
      </c>
      <c r="J243" s="95" t="s">
        <v>1354</v>
      </c>
      <c r="K243" s="101" t="s">
        <v>374</v>
      </c>
      <c r="L243" s="24"/>
    </row>
    <row r="244" spans="1:12" s="31" customFormat="1" ht="140.25">
      <c r="A244" s="19">
        <v>232</v>
      </c>
      <c r="B244" s="95" t="s">
        <v>1341</v>
      </c>
      <c r="C244" s="101" t="s">
        <v>386</v>
      </c>
      <c r="D244" s="102" t="s">
        <v>1353</v>
      </c>
      <c r="E244" s="95" t="s">
        <v>979</v>
      </c>
      <c r="F244" s="109">
        <v>1820</v>
      </c>
      <c r="G244" s="109">
        <v>18</v>
      </c>
      <c r="H244" s="110">
        <f t="shared" si="8"/>
        <v>32760</v>
      </c>
      <c r="I244" s="76">
        <f t="shared" si="9"/>
        <v>36691.200000000004</v>
      </c>
      <c r="J244" s="95" t="s">
        <v>1354</v>
      </c>
      <c r="K244" s="101" t="s">
        <v>374</v>
      </c>
      <c r="L244" s="24"/>
    </row>
    <row r="245" spans="1:12" s="31" customFormat="1" ht="54.75" customHeight="1">
      <c r="A245" s="37">
        <v>233</v>
      </c>
      <c r="B245" s="95" t="s">
        <v>1370</v>
      </c>
      <c r="C245" s="101" t="s">
        <v>386</v>
      </c>
      <c r="D245" s="95" t="s">
        <v>1373</v>
      </c>
      <c r="E245" s="95" t="s">
        <v>979</v>
      </c>
      <c r="F245" s="109">
        <v>6</v>
      </c>
      <c r="G245" s="109">
        <v>6500</v>
      </c>
      <c r="H245" s="110">
        <f t="shared" si="8"/>
        <v>39000</v>
      </c>
      <c r="I245" s="76">
        <f t="shared" si="9"/>
        <v>43680.000000000007</v>
      </c>
      <c r="J245" s="95" t="s">
        <v>1382</v>
      </c>
      <c r="K245" s="101" t="s">
        <v>374</v>
      </c>
      <c r="L245" s="24"/>
    </row>
    <row r="246" spans="1:12" s="31" customFormat="1" ht="58.5" customHeight="1">
      <c r="A246" s="37">
        <v>234</v>
      </c>
      <c r="B246" s="95" t="s">
        <v>1371</v>
      </c>
      <c r="C246" s="101" t="s">
        <v>386</v>
      </c>
      <c r="D246" s="95" t="s">
        <v>1372</v>
      </c>
      <c r="E246" s="95" t="s">
        <v>979</v>
      </c>
      <c r="F246" s="109">
        <v>1</v>
      </c>
      <c r="G246" s="109">
        <v>6500</v>
      </c>
      <c r="H246" s="110">
        <f t="shared" si="8"/>
        <v>6500</v>
      </c>
      <c r="I246" s="76">
        <f t="shared" si="9"/>
        <v>7280.0000000000009</v>
      </c>
      <c r="J246" s="95" t="s">
        <v>1382</v>
      </c>
      <c r="K246" s="101" t="s">
        <v>374</v>
      </c>
      <c r="L246" s="24"/>
    </row>
    <row r="247" spans="1:12" s="31" customFormat="1" ht="55.5" customHeight="1">
      <c r="A247" s="37">
        <v>235</v>
      </c>
      <c r="B247" s="101" t="s">
        <v>1374</v>
      </c>
      <c r="C247" s="101" t="s">
        <v>386</v>
      </c>
      <c r="D247" s="101" t="s">
        <v>1377</v>
      </c>
      <c r="E247" s="95" t="s">
        <v>979</v>
      </c>
      <c r="F247" s="109">
        <v>1</v>
      </c>
      <c r="G247" s="109">
        <v>2200</v>
      </c>
      <c r="H247" s="110">
        <f t="shared" si="8"/>
        <v>2200</v>
      </c>
      <c r="I247" s="76">
        <f t="shared" si="9"/>
        <v>2464.0000000000005</v>
      </c>
      <c r="J247" s="95" t="s">
        <v>1382</v>
      </c>
      <c r="K247" s="101" t="s">
        <v>374</v>
      </c>
      <c r="L247" s="24"/>
    </row>
    <row r="248" spans="1:12" s="31" customFormat="1" ht="58.5" customHeight="1">
      <c r="A248" s="37">
        <v>236</v>
      </c>
      <c r="B248" s="101" t="s">
        <v>1375</v>
      </c>
      <c r="C248" s="101" t="s">
        <v>386</v>
      </c>
      <c r="D248" s="101" t="s">
        <v>1378</v>
      </c>
      <c r="E248" s="95" t="s">
        <v>979</v>
      </c>
      <c r="F248" s="109">
        <v>1</v>
      </c>
      <c r="G248" s="109">
        <v>3000</v>
      </c>
      <c r="H248" s="110">
        <f t="shared" si="8"/>
        <v>3000</v>
      </c>
      <c r="I248" s="76">
        <f t="shared" si="9"/>
        <v>3360.0000000000005</v>
      </c>
      <c r="J248" s="95" t="s">
        <v>1382</v>
      </c>
      <c r="K248" s="101" t="s">
        <v>374</v>
      </c>
      <c r="L248" s="24"/>
    </row>
    <row r="249" spans="1:12" s="31" customFormat="1" ht="59.25" customHeight="1">
      <c r="A249" s="37">
        <v>237</v>
      </c>
      <c r="B249" s="95" t="s">
        <v>1362</v>
      </c>
      <c r="C249" s="101" t="s">
        <v>386</v>
      </c>
      <c r="D249" s="95" t="s">
        <v>1379</v>
      </c>
      <c r="E249" s="95" t="s">
        <v>979</v>
      </c>
      <c r="F249" s="109">
        <v>130</v>
      </c>
      <c r="G249" s="109">
        <v>65</v>
      </c>
      <c r="H249" s="110">
        <f t="shared" si="8"/>
        <v>8450</v>
      </c>
      <c r="I249" s="76">
        <f t="shared" si="9"/>
        <v>9464</v>
      </c>
      <c r="J249" s="95" t="s">
        <v>1382</v>
      </c>
      <c r="K249" s="101" t="s">
        <v>374</v>
      </c>
      <c r="L249" s="24"/>
    </row>
    <row r="250" spans="1:12" s="31" customFormat="1" ht="55.5" customHeight="1">
      <c r="A250" s="37">
        <v>238</v>
      </c>
      <c r="B250" s="101" t="s">
        <v>1380</v>
      </c>
      <c r="C250" s="101" t="s">
        <v>386</v>
      </c>
      <c r="D250" s="95" t="s">
        <v>1381</v>
      </c>
      <c r="E250" s="95" t="s">
        <v>979</v>
      </c>
      <c r="F250" s="109">
        <v>50</v>
      </c>
      <c r="G250" s="109">
        <v>280</v>
      </c>
      <c r="H250" s="110">
        <f t="shared" si="8"/>
        <v>14000</v>
      </c>
      <c r="I250" s="76">
        <f t="shared" si="9"/>
        <v>15680.000000000002</v>
      </c>
      <c r="J250" s="95" t="s">
        <v>1382</v>
      </c>
      <c r="K250" s="101" t="s">
        <v>374</v>
      </c>
      <c r="L250" s="24"/>
    </row>
    <row r="251" spans="1:12" s="31" customFormat="1" ht="74.25" customHeight="1">
      <c r="A251" s="37">
        <v>239</v>
      </c>
      <c r="B251" s="95" t="s">
        <v>1383</v>
      </c>
      <c r="C251" s="101" t="s">
        <v>386</v>
      </c>
      <c r="D251" s="84" t="s">
        <v>1384</v>
      </c>
      <c r="E251" s="19" t="s">
        <v>904</v>
      </c>
      <c r="F251" s="111">
        <v>2</v>
      </c>
      <c r="G251" s="111">
        <v>2857</v>
      </c>
      <c r="H251" s="110">
        <f>F251*G251</f>
        <v>5714</v>
      </c>
      <c r="I251" s="76">
        <f>H251*1.12</f>
        <v>6399.68</v>
      </c>
      <c r="J251" s="95" t="s">
        <v>1387</v>
      </c>
      <c r="K251" s="101" t="s">
        <v>374</v>
      </c>
      <c r="L251" s="24"/>
    </row>
    <row r="252" spans="1:12" s="31" customFormat="1" ht="67.5" customHeight="1">
      <c r="A252" s="37">
        <v>240</v>
      </c>
      <c r="B252" s="95" t="s">
        <v>1385</v>
      </c>
      <c r="C252" s="101" t="s">
        <v>386</v>
      </c>
      <c r="D252" s="113" t="s">
        <v>1386</v>
      </c>
      <c r="E252" s="95" t="s">
        <v>979</v>
      </c>
      <c r="F252" s="111">
        <v>20</v>
      </c>
      <c r="G252" s="111">
        <v>151.80000000000001</v>
      </c>
      <c r="H252" s="110">
        <f>F252*G252</f>
        <v>3036</v>
      </c>
      <c r="I252" s="76">
        <f>H252*1.12</f>
        <v>3400.32</v>
      </c>
      <c r="J252" s="95" t="s">
        <v>1387</v>
      </c>
      <c r="K252" s="101" t="s">
        <v>374</v>
      </c>
      <c r="L252" s="24"/>
    </row>
    <row r="253" spans="1:12" s="31" customFormat="1" ht="165.75">
      <c r="A253" s="37">
        <v>241</v>
      </c>
      <c r="B253" s="20" t="s">
        <v>1428</v>
      </c>
      <c r="C253" s="101" t="s">
        <v>386</v>
      </c>
      <c r="D253" s="115" t="s">
        <v>1418</v>
      </c>
      <c r="E253" s="95" t="s">
        <v>979</v>
      </c>
      <c r="F253" s="19">
        <v>4</v>
      </c>
      <c r="G253" s="112">
        <v>82050</v>
      </c>
      <c r="H253" s="112">
        <f t="shared" ref="H253:H260" si="10">F253*G253</f>
        <v>328200</v>
      </c>
      <c r="I253" s="76">
        <f t="shared" ref="I253:I275" si="11">H253*1.12</f>
        <v>367584.00000000006</v>
      </c>
      <c r="J253" s="95" t="s">
        <v>1427</v>
      </c>
      <c r="K253" s="101" t="s">
        <v>374</v>
      </c>
      <c r="L253" s="24"/>
    </row>
    <row r="254" spans="1:12" s="31" customFormat="1" ht="102">
      <c r="A254" s="37">
        <v>242</v>
      </c>
      <c r="B254" s="20" t="s">
        <v>1429</v>
      </c>
      <c r="C254" s="101" t="s">
        <v>386</v>
      </c>
      <c r="D254" s="114" t="s">
        <v>1578</v>
      </c>
      <c r="E254" s="95" t="s">
        <v>979</v>
      </c>
      <c r="F254" s="19">
        <v>10</v>
      </c>
      <c r="G254" s="112">
        <v>6088</v>
      </c>
      <c r="H254" s="112">
        <f t="shared" si="10"/>
        <v>60880</v>
      </c>
      <c r="I254" s="76">
        <f t="shared" si="11"/>
        <v>68185.600000000006</v>
      </c>
      <c r="J254" s="95" t="s">
        <v>1427</v>
      </c>
      <c r="K254" s="101" t="s">
        <v>374</v>
      </c>
      <c r="L254" s="24"/>
    </row>
    <row r="255" spans="1:12" s="31" customFormat="1" ht="283.5" customHeight="1">
      <c r="A255" s="37">
        <v>243</v>
      </c>
      <c r="B255" s="20" t="s">
        <v>1430</v>
      </c>
      <c r="C255" s="101" t="s">
        <v>386</v>
      </c>
      <c r="D255" s="115" t="s">
        <v>1419</v>
      </c>
      <c r="E255" s="19" t="s">
        <v>845</v>
      </c>
      <c r="F255" s="19">
        <v>1</v>
      </c>
      <c r="G255" s="112">
        <v>121048</v>
      </c>
      <c r="H255" s="112">
        <f t="shared" si="10"/>
        <v>121048</v>
      </c>
      <c r="I255" s="76">
        <f t="shared" si="11"/>
        <v>135573.76000000001</v>
      </c>
      <c r="J255" s="95" t="s">
        <v>1427</v>
      </c>
      <c r="K255" s="101" t="s">
        <v>374</v>
      </c>
      <c r="L255" s="24"/>
    </row>
    <row r="256" spans="1:12" s="31" customFormat="1" ht="165.75">
      <c r="A256" s="37">
        <v>244</v>
      </c>
      <c r="B256" s="20" t="s">
        <v>1431</v>
      </c>
      <c r="C256" s="101" t="s">
        <v>386</v>
      </c>
      <c r="D256" s="115" t="s">
        <v>1420</v>
      </c>
      <c r="E256" s="19" t="s">
        <v>917</v>
      </c>
      <c r="F256" s="19">
        <v>1</v>
      </c>
      <c r="G256" s="112">
        <v>146715</v>
      </c>
      <c r="H256" s="112">
        <f t="shared" si="10"/>
        <v>146715</v>
      </c>
      <c r="I256" s="76">
        <f t="shared" si="11"/>
        <v>164320.80000000002</v>
      </c>
      <c r="J256" s="95" t="s">
        <v>1427</v>
      </c>
      <c r="K256" s="101" t="s">
        <v>374</v>
      </c>
      <c r="L256" s="24"/>
    </row>
    <row r="257" spans="1:12" s="31" customFormat="1" ht="178.5">
      <c r="A257" s="37">
        <v>245</v>
      </c>
      <c r="B257" s="20" t="s">
        <v>1432</v>
      </c>
      <c r="C257" s="101" t="s">
        <v>386</v>
      </c>
      <c r="D257" s="115" t="s">
        <v>1579</v>
      </c>
      <c r="E257" s="95" t="s">
        <v>979</v>
      </c>
      <c r="F257" s="19">
        <v>4</v>
      </c>
      <c r="G257" s="112">
        <v>8857</v>
      </c>
      <c r="H257" s="112">
        <f t="shared" si="10"/>
        <v>35428</v>
      </c>
      <c r="I257" s="76">
        <f t="shared" si="11"/>
        <v>39679.360000000001</v>
      </c>
      <c r="J257" s="95" t="s">
        <v>1427</v>
      </c>
      <c r="K257" s="101" t="s">
        <v>374</v>
      </c>
      <c r="L257" s="24"/>
    </row>
    <row r="258" spans="1:12" s="31" customFormat="1" ht="140.25">
      <c r="A258" s="37">
        <v>246</v>
      </c>
      <c r="B258" s="20" t="s">
        <v>1433</v>
      </c>
      <c r="C258" s="101" t="s">
        <v>386</v>
      </c>
      <c r="D258" s="115" t="s">
        <v>1421</v>
      </c>
      <c r="E258" s="95" t="s">
        <v>979</v>
      </c>
      <c r="F258" s="19">
        <v>2</v>
      </c>
      <c r="G258" s="112">
        <v>10173</v>
      </c>
      <c r="H258" s="112">
        <f>F258*G258</f>
        <v>20346</v>
      </c>
      <c r="I258" s="76">
        <f>H258*1.12</f>
        <v>22787.52</v>
      </c>
      <c r="J258" s="95" t="s">
        <v>1427</v>
      </c>
      <c r="K258" s="101" t="s">
        <v>374</v>
      </c>
      <c r="L258" s="24"/>
    </row>
    <row r="259" spans="1:12" s="31" customFormat="1" ht="140.25">
      <c r="A259" s="37">
        <v>247</v>
      </c>
      <c r="B259" s="20" t="s">
        <v>1434</v>
      </c>
      <c r="C259" s="101" t="s">
        <v>386</v>
      </c>
      <c r="D259" s="115" t="s">
        <v>1422</v>
      </c>
      <c r="E259" s="95" t="s">
        <v>979</v>
      </c>
      <c r="F259" s="19">
        <v>2</v>
      </c>
      <c r="G259" s="112">
        <v>12195</v>
      </c>
      <c r="H259" s="112">
        <f t="shared" si="10"/>
        <v>24390</v>
      </c>
      <c r="I259" s="76">
        <f t="shared" si="11"/>
        <v>27316.800000000003</v>
      </c>
      <c r="J259" s="95" t="s">
        <v>1427</v>
      </c>
      <c r="K259" s="101" t="s">
        <v>374</v>
      </c>
      <c r="L259" s="24"/>
    </row>
    <row r="260" spans="1:12" s="31" customFormat="1" ht="140.25">
      <c r="A260" s="37">
        <v>248</v>
      </c>
      <c r="B260" s="20" t="s">
        <v>1435</v>
      </c>
      <c r="C260" s="101" t="s">
        <v>386</v>
      </c>
      <c r="D260" s="115" t="s">
        <v>1423</v>
      </c>
      <c r="E260" s="95" t="s">
        <v>979</v>
      </c>
      <c r="F260" s="19">
        <v>6</v>
      </c>
      <c r="G260" s="112">
        <v>14146</v>
      </c>
      <c r="H260" s="112">
        <f t="shared" si="10"/>
        <v>84876</v>
      </c>
      <c r="I260" s="76">
        <f t="shared" si="11"/>
        <v>95061.12000000001</v>
      </c>
      <c r="J260" s="95" t="s">
        <v>1427</v>
      </c>
      <c r="K260" s="101" t="s">
        <v>374</v>
      </c>
      <c r="L260" s="24"/>
    </row>
    <row r="261" spans="1:12" s="31" customFormat="1" ht="140.25">
      <c r="A261" s="37">
        <v>249</v>
      </c>
      <c r="B261" s="20" t="s">
        <v>1437</v>
      </c>
      <c r="C261" s="101" t="s">
        <v>386</v>
      </c>
      <c r="D261" s="115" t="s">
        <v>1424</v>
      </c>
      <c r="E261" s="95" t="s">
        <v>979</v>
      </c>
      <c r="F261" s="19">
        <v>10</v>
      </c>
      <c r="G261" s="112">
        <v>16360</v>
      </c>
      <c r="H261" s="112">
        <f>F261*G261</f>
        <v>163600</v>
      </c>
      <c r="I261" s="76">
        <f t="shared" si="11"/>
        <v>183232.00000000003</v>
      </c>
      <c r="J261" s="95" t="s">
        <v>1427</v>
      </c>
      <c r="K261" s="101" t="s">
        <v>374</v>
      </c>
      <c r="L261" s="24"/>
    </row>
    <row r="262" spans="1:12" s="31" customFormat="1" ht="140.25">
      <c r="A262" s="37">
        <v>250</v>
      </c>
      <c r="B262" s="20" t="s">
        <v>1436</v>
      </c>
      <c r="C262" s="101" t="s">
        <v>386</v>
      </c>
      <c r="D262" s="115" t="s">
        <v>1425</v>
      </c>
      <c r="E262" s="95" t="s">
        <v>979</v>
      </c>
      <c r="F262" s="19">
        <v>2</v>
      </c>
      <c r="G262" s="112">
        <v>20918</v>
      </c>
      <c r="H262" s="112">
        <f t="shared" ref="H262:H275" si="12">F262*G262</f>
        <v>41836</v>
      </c>
      <c r="I262" s="76">
        <f t="shared" si="11"/>
        <v>46856.320000000007</v>
      </c>
      <c r="J262" s="95" t="s">
        <v>1427</v>
      </c>
      <c r="K262" s="101" t="s">
        <v>374</v>
      </c>
      <c r="L262" s="24"/>
    </row>
    <row r="263" spans="1:12" s="31" customFormat="1" ht="134.25" customHeight="1">
      <c r="A263" s="37">
        <v>251</v>
      </c>
      <c r="B263" s="20" t="s">
        <v>1438</v>
      </c>
      <c r="C263" s="101" t="s">
        <v>386</v>
      </c>
      <c r="D263" s="115" t="s">
        <v>1426</v>
      </c>
      <c r="E263" s="95" t="s">
        <v>979</v>
      </c>
      <c r="F263" s="19">
        <v>2</v>
      </c>
      <c r="G263" s="112">
        <v>15629</v>
      </c>
      <c r="H263" s="112">
        <f t="shared" si="12"/>
        <v>31258</v>
      </c>
      <c r="I263" s="76">
        <f t="shared" si="11"/>
        <v>35008.960000000006</v>
      </c>
      <c r="J263" s="95" t="s">
        <v>1427</v>
      </c>
      <c r="K263" s="101" t="s">
        <v>374</v>
      </c>
      <c r="L263" s="24"/>
    </row>
    <row r="264" spans="1:12" s="31" customFormat="1" ht="51">
      <c r="A264" s="37">
        <v>252</v>
      </c>
      <c r="B264" s="95" t="s">
        <v>1533</v>
      </c>
      <c r="C264" s="95" t="s">
        <v>386</v>
      </c>
      <c r="D264" s="118" t="s">
        <v>1534</v>
      </c>
      <c r="E264" s="95" t="s">
        <v>1535</v>
      </c>
      <c r="F264" s="117">
        <v>90</v>
      </c>
      <c r="G264" s="112">
        <v>11800</v>
      </c>
      <c r="H264" s="112">
        <f t="shared" si="12"/>
        <v>1062000</v>
      </c>
      <c r="I264" s="76">
        <f t="shared" si="11"/>
        <v>1189440</v>
      </c>
      <c r="J264" s="95" t="s">
        <v>1536</v>
      </c>
      <c r="K264" s="95" t="s">
        <v>374</v>
      </c>
      <c r="L264" s="24"/>
    </row>
    <row r="265" spans="1:12" s="31" customFormat="1" ht="209.25" customHeight="1">
      <c r="A265" s="37">
        <v>253</v>
      </c>
      <c r="B265" s="95" t="s">
        <v>1537</v>
      </c>
      <c r="C265" s="95" t="s">
        <v>386</v>
      </c>
      <c r="D265" s="118" t="s">
        <v>1538</v>
      </c>
      <c r="E265" s="95" t="s">
        <v>1535</v>
      </c>
      <c r="F265" s="19">
        <v>80</v>
      </c>
      <c r="G265" s="112">
        <v>17330</v>
      </c>
      <c r="H265" s="112">
        <f t="shared" si="12"/>
        <v>1386400</v>
      </c>
      <c r="I265" s="76">
        <f t="shared" si="11"/>
        <v>1552768.0000000002</v>
      </c>
      <c r="J265" s="95" t="s">
        <v>1536</v>
      </c>
      <c r="K265" s="95" t="s">
        <v>374</v>
      </c>
      <c r="L265" s="24"/>
    </row>
    <row r="266" spans="1:12" s="31" customFormat="1" ht="174" customHeight="1">
      <c r="A266" s="37">
        <v>254</v>
      </c>
      <c r="B266" s="95" t="s">
        <v>1721</v>
      </c>
      <c r="C266" s="95" t="s">
        <v>386</v>
      </c>
      <c r="D266" s="101" t="s">
        <v>1726</v>
      </c>
      <c r="E266" s="95" t="s">
        <v>979</v>
      </c>
      <c r="F266" s="111">
        <v>1</v>
      </c>
      <c r="G266" s="127">
        <v>34400</v>
      </c>
      <c r="H266" s="112">
        <f t="shared" si="12"/>
        <v>34400</v>
      </c>
      <c r="I266" s="76">
        <f t="shared" si="11"/>
        <v>38528.000000000007</v>
      </c>
      <c r="J266" s="95" t="s">
        <v>1691</v>
      </c>
      <c r="K266" s="101" t="s">
        <v>374</v>
      </c>
      <c r="L266" s="24"/>
    </row>
    <row r="267" spans="1:12" s="31" customFormat="1" ht="73.5" customHeight="1">
      <c r="A267" s="37">
        <v>255</v>
      </c>
      <c r="B267" s="95" t="s">
        <v>1719</v>
      </c>
      <c r="C267" s="95" t="s">
        <v>386</v>
      </c>
      <c r="D267" s="101" t="s">
        <v>1720</v>
      </c>
      <c r="E267" s="95" t="s">
        <v>979</v>
      </c>
      <c r="F267" s="111">
        <v>1</v>
      </c>
      <c r="G267" s="127">
        <v>26786</v>
      </c>
      <c r="H267" s="112">
        <f t="shared" si="12"/>
        <v>26786</v>
      </c>
      <c r="I267" s="76">
        <f t="shared" si="11"/>
        <v>30000.320000000003</v>
      </c>
      <c r="J267" s="95" t="s">
        <v>1691</v>
      </c>
      <c r="K267" s="101" t="s">
        <v>374</v>
      </c>
      <c r="L267" s="24"/>
    </row>
    <row r="268" spans="1:12" s="31" customFormat="1" ht="51">
      <c r="A268" s="37">
        <v>256</v>
      </c>
      <c r="B268" s="101" t="s">
        <v>1715</v>
      </c>
      <c r="C268" s="95" t="s">
        <v>386</v>
      </c>
      <c r="D268" s="101" t="s">
        <v>1716</v>
      </c>
      <c r="E268" s="95" t="s">
        <v>979</v>
      </c>
      <c r="F268" s="128">
        <v>100</v>
      </c>
      <c r="G268" s="127">
        <v>9.24</v>
      </c>
      <c r="H268" s="112">
        <f t="shared" si="12"/>
        <v>924</v>
      </c>
      <c r="I268" s="76">
        <f t="shared" si="11"/>
        <v>1034.8800000000001</v>
      </c>
      <c r="J268" s="95" t="s">
        <v>1691</v>
      </c>
      <c r="K268" s="101" t="s">
        <v>374</v>
      </c>
      <c r="L268" s="24"/>
    </row>
    <row r="269" spans="1:12" s="31" customFormat="1" ht="51">
      <c r="A269" s="37">
        <v>257</v>
      </c>
      <c r="B269" s="101" t="s">
        <v>1714</v>
      </c>
      <c r="C269" s="95" t="s">
        <v>386</v>
      </c>
      <c r="D269" s="101" t="s">
        <v>1717</v>
      </c>
      <c r="E269" s="95" t="s">
        <v>979</v>
      </c>
      <c r="F269" s="111">
        <v>100</v>
      </c>
      <c r="G269" s="127">
        <v>20</v>
      </c>
      <c r="H269" s="112">
        <f t="shared" si="12"/>
        <v>2000</v>
      </c>
      <c r="I269" s="76">
        <f t="shared" si="11"/>
        <v>2240</v>
      </c>
      <c r="J269" s="95" t="s">
        <v>1691</v>
      </c>
      <c r="K269" s="101" t="s">
        <v>374</v>
      </c>
      <c r="L269" s="24"/>
    </row>
    <row r="270" spans="1:12" s="31" customFormat="1" ht="51">
      <c r="A270" s="37">
        <v>258</v>
      </c>
      <c r="B270" s="101" t="s">
        <v>1711</v>
      </c>
      <c r="C270" s="95" t="s">
        <v>386</v>
      </c>
      <c r="D270" s="101" t="s">
        <v>1713</v>
      </c>
      <c r="E270" s="95" t="s">
        <v>979</v>
      </c>
      <c r="F270" s="128">
        <v>100</v>
      </c>
      <c r="G270" s="127">
        <v>1.25</v>
      </c>
      <c r="H270" s="112">
        <f t="shared" si="12"/>
        <v>125</v>
      </c>
      <c r="I270" s="76">
        <f t="shared" si="11"/>
        <v>140</v>
      </c>
      <c r="J270" s="95" t="s">
        <v>1691</v>
      </c>
      <c r="K270" s="101" t="s">
        <v>374</v>
      </c>
      <c r="L270" s="24"/>
    </row>
    <row r="271" spans="1:12" s="31" customFormat="1" ht="57" customHeight="1">
      <c r="A271" s="37">
        <v>259</v>
      </c>
      <c r="B271" s="101" t="s">
        <v>1674</v>
      </c>
      <c r="C271" s="95" t="s">
        <v>386</v>
      </c>
      <c r="D271" s="101" t="s">
        <v>1710</v>
      </c>
      <c r="E271" s="95" t="s">
        <v>979</v>
      </c>
      <c r="F271" s="111">
        <v>1</v>
      </c>
      <c r="G271" s="127">
        <v>18378</v>
      </c>
      <c r="H271" s="112">
        <f t="shared" si="12"/>
        <v>18378</v>
      </c>
      <c r="I271" s="76">
        <f t="shared" si="11"/>
        <v>20583.36</v>
      </c>
      <c r="J271" s="95" t="s">
        <v>1691</v>
      </c>
      <c r="K271" s="101" t="s">
        <v>374</v>
      </c>
      <c r="L271" s="24"/>
    </row>
    <row r="272" spans="1:12" s="31" customFormat="1" ht="62.25" customHeight="1">
      <c r="A272" s="37">
        <v>260</v>
      </c>
      <c r="B272" s="101" t="s">
        <v>1709</v>
      </c>
      <c r="C272" s="95" t="s">
        <v>386</v>
      </c>
      <c r="D272" s="101" t="s">
        <v>1708</v>
      </c>
      <c r="E272" s="95" t="s">
        <v>979</v>
      </c>
      <c r="F272" s="111">
        <v>10</v>
      </c>
      <c r="G272" s="127">
        <v>105</v>
      </c>
      <c r="H272" s="112">
        <f t="shared" si="12"/>
        <v>1050</v>
      </c>
      <c r="I272" s="76">
        <f t="shared" si="11"/>
        <v>1176</v>
      </c>
      <c r="J272" s="95" t="s">
        <v>1691</v>
      </c>
      <c r="K272" s="101" t="s">
        <v>374</v>
      </c>
      <c r="L272" s="24"/>
    </row>
    <row r="273" spans="1:12" s="31" customFormat="1" ht="127.5">
      <c r="A273" s="37">
        <v>261</v>
      </c>
      <c r="B273" s="101" t="s">
        <v>1706</v>
      </c>
      <c r="C273" s="95" t="s">
        <v>386</v>
      </c>
      <c r="D273" s="101" t="s">
        <v>1725</v>
      </c>
      <c r="E273" s="95" t="s">
        <v>979</v>
      </c>
      <c r="F273" s="111">
        <v>1</v>
      </c>
      <c r="G273" s="112">
        <v>40000</v>
      </c>
      <c r="H273" s="112">
        <f t="shared" si="12"/>
        <v>40000</v>
      </c>
      <c r="I273" s="76">
        <f t="shared" si="11"/>
        <v>44800.000000000007</v>
      </c>
      <c r="J273" s="95" t="s">
        <v>1691</v>
      </c>
      <c r="K273" s="101" t="s">
        <v>374</v>
      </c>
      <c r="L273" s="24"/>
    </row>
    <row r="274" spans="1:12" s="31" customFormat="1" ht="114.75" customHeight="1">
      <c r="A274" s="37">
        <v>262</v>
      </c>
      <c r="B274" s="95" t="s">
        <v>1707</v>
      </c>
      <c r="C274" s="95" t="s">
        <v>386</v>
      </c>
      <c r="D274" s="20" t="s">
        <v>1724</v>
      </c>
      <c r="E274" s="95" t="s">
        <v>979</v>
      </c>
      <c r="F274" s="111">
        <v>20</v>
      </c>
      <c r="G274" s="111">
        <v>3980</v>
      </c>
      <c r="H274" s="112">
        <f t="shared" si="12"/>
        <v>79600</v>
      </c>
      <c r="I274" s="76">
        <f t="shared" si="11"/>
        <v>89152.000000000015</v>
      </c>
      <c r="J274" s="95" t="s">
        <v>1692</v>
      </c>
      <c r="K274" s="101" t="s">
        <v>374</v>
      </c>
      <c r="L274" s="24"/>
    </row>
    <row r="275" spans="1:12" s="31" customFormat="1" ht="67.5" customHeight="1">
      <c r="A275" s="37">
        <v>263</v>
      </c>
      <c r="B275" s="95" t="s">
        <v>1700</v>
      </c>
      <c r="C275" s="95" t="s">
        <v>386</v>
      </c>
      <c r="D275" s="95" t="s">
        <v>1723</v>
      </c>
      <c r="E275" s="95" t="s">
        <v>979</v>
      </c>
      <c r="F275" s="111">
        <v>15</v>
      </c>
      <c r="G275" s="111">
        <v>2500</v>
      </c>
      <c r="H275" s="112">
        <f t="shared" si="12"/>
        <v>37500</v>
      </c>
      <c r="I275" s="76">
        <f t="shared" si="11"/>
        <v>42000.000000000007</v>
      </c>
      <c r="J275" s="95" t="s">
        <v>1692</v>
      </c>
      <c r="K275" s="101" t="s">
        <v>374</v>
      </c>
      <c r="L275" s="24"/>
    </row>
    <row r="276" spans="1:12" s="31" customFormat="1" ht="105" customHeight="1">
      <c r="A276" s="37">
        <v>264</v>
      </c>
      <c r="B276" s="101" t="s">
        <v>1105</v>
      </c>
      <c r="C276" s="95" t="s">
        <v>386</v>
      </c>
      <c r="D276" s="69" t="s">
        <v>1693</v>
      </c>
      <c r="E276" s="95" t="s">
        <v>917</v>
      </c>
      <c r="F276" s="128"/>
      <c r="G276" s="128"/>
      <c r="H276" s="128"/>
      <c r="I276" s="76"/>
      <c r="J276" s="95" t="s">
        <v>1691</v>
      </c>
      <c r="K276" s="101" t="s">
        <v>374</v>
      </c>
      <c r="L276" s="101"/>
    </row>
    <row r="277" spans="1:12" s="31" customFormat="1" ht="55.5" customHeight="1">
      <c r="A277" s="37">
        <v>265</v>
      </c>
      <c r="B277" s="101" t="s">
        <v>1105</v>
      </c>
      <c r="C277" s="95" t="s">
        <v>386</v>
      </c>
      <c r="D277" s="69" t="s">
        <v>1694</v>
      </c>
      <c r="E277" s="95" t="s">
        <v>979</v>
      </c>
      <c r="F277" s="128"/>
      <c r="G277" s="128"/>
      <c r="H277" s="128"/>
      <c r="I277" s="76"/>
      <c r="J277" s="95" t="s">
        <v>1691</v>
      </c>
      <c r="K277" s="101" t="s">
        <v>374</v>
      </c>
      <c r="L277" s="101"/>
    </row>
    <row r="278" spans="1:12" s="31" customFormat="1" ht="59.25" customHeight="1">
      <c r="A278" s="37">
        <v>266</v>
      </c>
      <c r="B278" s="101" t="s">
        <v>1105</v>
      </c>
      <c r="C278" s="95" t="s">
        <v>386</v>
      </c>
      <c r="D278" s="69" t="s">
        <v>1695</v>
      </c>
      <c r="E278" s="95" t="s">
        <v>979</v>
      </c>
      <c r="F278" s="128"/>
      <c r="G278" s="128"/>
      <c r="H278" s="128"/>
      <c r="I278" s="76"/>
      <c r="J278" s="95" t="s">
        <v>1691</v>
      </c>
      <c r="K278" s="101" t="s">
        <v>374</v>
      </c>
      <c r="L278" s="101"/>
    </row>
    <row r="279" spans="1:12" s="31" customFormat="1" ht="51">
      <c r="A279" s="37">
        <v>267</v>
      </c>
      <c r="B279" s="101" t="s">
        <v>1105</v>
      </c>
      <c r="C279" s="95" t="s">
        <v>386</v>
      </c>
      <c r="D279" s="69" t="s">
        <v>1696</v>
      </c>
      <c r="E279" s="95" t="s">
        <v>979</v>
      </c>
      <c r="F279" s="128"/>
      <c r="G279" s="128"/>
      <c r="H279" s="112"/>
      <c r="I279" s="76"/>
      <c r="J279" s="95" t="s">
        <v>1691</v>
      </c>
      <c r="K279" s="101" t="s">
        <v>374</v>
      </c>
      <c r="L279" s="101"/>
    </row>
    <row r="280" spans="1:12" s="31" customFormat="1" ht="51">
      <c r="A280" s="37">
        <v>268</v>
      </c>
      <c r="B280" s="101" t="s">
        <v>1105</v>
      </c>
      <c r="C280" s="95" t="s">
        <v>386</v>
      </c>
      <c r="D280" s="69" t="s">
        <v>1697</v>
      </c>
      <c r="E280" s="95" t="s">
        <v>979</v>
      </c>
      <c r="F280" s="128"/>
      <c r="G280" s="128"/>
      <c r="H280" s="112"/>
      <c r="I280" s="76"/>
      <c r="J280" s="95" t="s">
        <v>1691</v>
      </c>
      <c r="K280" s="101" t="s">
        <v>374</v>
      </c>
      <c r="L280" s="101"/>
    </row>
    <row r="281" spans="1:12" s="31" customFormat="1" ht="51">
      <c r="A281" s="37">
        <v>269</v>
      </c>
      <c r="B281" s="101" t="s">
        <v>1105</v>
      </c>
      <c r="C281" s="95" t="s">
        <v>386</v>
      </c>
      <c r="D281" s="69" t="s">
        <v>1698</v>
      </c>
      <c r="E281" s="95" t="s">
        <v>979</v>
      </c>
      <c r="F281" s="128"/>
      <c r="G281" s="128"/>
      <c r="H281" s="112"/>
      <c r="I281" s="76"/>
      <c r="J281" s="95" t="s">
        <v>1691</v>
      </c>
      <c r="K281" s="101" t="s">
        <v>374</v>
      </c>
      <c r="L281" s="101"/>
    </row>
    <row r="282" spans="1:12" s="31" customFormat="1" ht="51">
      <c r="A282" s="37">
        <v>270</v>
      </c>
      <c r="B282" s="101" t="s">
        <v>1105</v>
      </c>
      <c r="C282" s="95" t="s">
        <v>386</v>
      </c>
      <c r="D282" s="69" t="s">
        <v>1699</v>
      </c>
      <c r="E282" s="95" t="s">
        <v>979</v>
      </c>
      <c r="F282" s="128"/>
      <c r="G282" s="128"/>
      <c r="H282" s="128"/>
      <c r="I282" s="76"/>
      <c r="J282" s="95" t="s">
        <v>1691</v>
      </c>
      <c r="K282" s="101" t="s">
        <v>374</v>
      </c>
      <c r="L282" s="101"/>
    </row>
    <row r="283" spans="1:12" ht="51">
      <c r="A283" s="95">
        <v>271</v>
      </c>
      <c r="B283" s="101" t="s">
        <v>1105</v>
      </c>
      <c r="C283" s="101" t="s">
        <v>386</v>
      </c>
      <c r="D283" s="130" t="s">
        <v>1751</v>
      </c>
      <c r="E283" s="101" t="s">
        <v>979</v>
      </c>
      <c r="F283" s="128"/>
      <c r="G283" s="128"/>
      <c r="H283" s="112"/>
      <c r="I283" s="76"/>
      <c r="J283" s="101" t="s">
        <v>1752</v>
      </c>
      <c r="K283" s="101" t="s">
        <v>374</v>
      </c>
      <c r="L283" s="101"/>
    </row>
    <row r="284" spans="1:12" ht="131.25" customHeight="1">
      <c r="A284" s="95">
        <v>272</v>
      </c>
      <c r="B284" s="101" t="s">
        <v>1753</v>
      </c>
      <c r="C284" s="101" t="s">
        <v>386</v>
      </c>
      <c r="D284" s="130" t="s">
        <v>1903</v>
      </c>
      <c r="E284" s="101" t="s">
        <v>917</v>
      </c>
      <c r="F284" s="128">
        <v>1</v>
      </c>
      <c r="G284" s="128">
        <v>18926.78</v>
      </c>
      <c r="H284" s="112">
        <f t="shared" ref="H284" si="13">F284*G284</f>
        <v>18926.78</v>
      </c>
      <c r="I284" s="76">
        <f t="shared" ref="I284:I293" si="14">H284*1.12</f>
        <v>21197.993600000002</v>
      </c>
      <c r="J284" s="101" t="s">
        <v>1754</v>
      </c>
      <c r="K284" s="101" t="s">
        <v>374</v>
      </c>
      <c r="L284" s="24"/>
    </row>
    <row r="285" spans="1:12" ht="72.75" customHeight="1">
      <c r="A285" s="95">
        <v>273</v>
      </c>
      <c r="B285" s="101" t="s">
        <v>1105</v>
      </c>
      <c r="C285" s="101" t="s">
        <v>386</v>
      </c>
      <c r="D285" s="130" t="s">
        <v>1755</v>
      </c>
      <c r="E285" s="101" t="s">
        <v>979</v>
      </c>
      <c r="F285" s="111"/>
      <c r="G285" s="95"/>
      <c r="H285" s="112"/>
      <c r="I285" s="76"/>
      <c r="J285" s="101" t="s">
        <v>1752</v>
      </c>
      <c r="K285" s="101" t="s">
        <v>374</v>
      </c>
      <c r="L285" s="101"/>
    </row>
    <row r="286" spans="1:12" ht="60.75" customHeight="1">
      <c r="A286" s="95">
        <v>274</v>
      </c>
      <c r="B286" s="101" t="s">
        <v>1105</v>
      </c>
      <c r="C286" s="101" t="s">
        <v>386</v>
      </c>
      <c r="D286" s="101" t="s">
        <v>1904</v>
      </c>
      <c r="E286" s="101" t="s">
        <v>979</v>
      </c>
      <c r="F286" s="128"/>
      <c r="G286" s="20"/>
      <c r="H286" s="112"/>
      <c r="I286" s="76"/>
      <c r="J286" s="101" t="s">
        <v>1752</v>
      </c>
      <c r="K286" s="101" t="s">
        <v>374</v>
      </c>
      <c r="L286" s="101"/>
    </row>
    <row r="287" spans="1:12" ht="56.25" customHeight="1">
      <c r="A287" s="95">
        <v>275</v>
      </c>
      <c r="B287" s="101" t="s">
        <v>1105</v>
      </c>
      <c r="C287" s="101" t="s">
        <v>386</v>
      </c>
      <c r="D287" s="101" t="s">
        <v>1905</v>
      </c>
      <c r="E287" s="101" t="s">
        <v>979</v>
      </c>
      <c r="F287" s="111"/>
      <c r="G287" s="95"/>
      <c r="H287" s="112"/>
      <c r="I287" s="76"/>
      <c r="J287" s="101" t="s">
        <v>1754</v>
      </c>
      <c r="K287" s="101" t="s">
        <v>374</v>
      </c>
      <c r="L287" s="101"/>
    </row>
    <row r="288" spans="1:12" ht="51">
      <c r="A288" s="95">
        <v>276</v>
      </c>
      <c r="B288" s="101" t="s">
        <v>1105</v>
      </c>
      <c r="C288" s="101" t="s">
        <v>386</v>
      </c>
      <c r="D288" s="101" t="s">
        <v>1906</v>
      </c>
      <c r="E288" s="101" t="s">
        <v>979</v>
      </c>
      <c r="F288" s="111"/>
      <c r="G288" s="95"/>
      <c r="H288" s="112"/>
      <c r="I288" s="76"/>
      <c r="J288" s="101" t="s">
        <v>1752</v>
      </c>
      <c r="K288" s="101" t="s">
        <v>374</v>
      </c>
      <c r="L288" s="101"/>
    </row>
    <row r="289" spans="1:12" ht="63.75">
      <c r="A289" s="95">
        <v>277</v>
      </c>
      <c r="B289" s="101" t="s">
        <v>1105</v>
      </c>
      <c r="C289" s="101" t="s">
        <v>386</v>
      </c>
      <c r="D289" s="101" t="s">
        <v>1907</v>
      </c>
      <c r="E289" s="101" t="s">
        <v>979</v>
      </c>
      <c r="F289" s="111"/>
      <c r="G289" s="95"/>
      <c r="H289" s="112"/>
      <c r="I289" s="76"/>
      <c r="J289" s="101" t="s">
        <v>1752</v>
      </c>
      <c r="K289" s="101" t="s">
        <v>374</v>
      </c>
      <c r="L289" s="101"/>
    </row>
    <row r="290" spans="1:12" ht="48.75" customHeight="1">
      <c r="A290" s="95">
        <v>278</v>
      </c>
      <c r="B290" s="101" t="s">
        <v>1105</v>
      </c>
      <c r="C290" s="101" t="s">
        <v>386</v>
      </c>
      <c r="D290" s="101" t="s">
        <v>1908</v>
      </c>
      <c r="E290" s="101" t="s">
        <v>979</v>
      </c>
      <c r="F290" s="111"/>
      <c r="G290" s="95"/>
      <c r="H290" s="112"/>
      <c r="I290" s="76"/>
      <c r="J290" s="101" t="s">
        <v>1754</v>
      </c>
      <c r="K290" s="101" t="s">
        <v>374</v>
      </c>
      <c r="L290" s="101"/>
    </row>
    <row r="291" spans="1:12" ht="51">
      <c r="A291" s="95">
        <v>279</v>
      </c>
      <c r="B291" s="101" t="s">
        <v>1105</v>
      </c>
      <c r="C291" s="101" t="s">
        <v>386</v>
      </c>
      <c r="D291" s="101" t="s">
        <v>1756</v>
      </c>
      <c r="E291" s="101" t="s">
        <v>979</v>
      </c>
      <c r="F291" s="111"/>
      <c r="G291" s="95"/>
      <c r="H291" s="112"/>
      <c r="I291" s="76"/>
      <c r="J291" s="101" t="s">
        <v>1754</v>
      </c>
      <c r="K291" s="101" t="s">
        <v>374</v>
      </c>
      <c r="L291" s="101"/>
    </row>
    <row r="292" spans="1:12" ht="102">
      <c r="A292" s="95">
        <v>280</v>
      </c>
      <c r="B292" s="101" t="s">
        <v>1757</v>
      </c>
      <c r="C292" s="101" t="s">
        <v>386</v>
      </c>
      <c r="D292" s="134" t="s">
        <v>1758</v>
      </c>
      <c r="E292" s="101" t="s">
        <v>979</v>
      </c>
      <c r="F292" s="111">
        <v>1</v>
      </c>
      <c r="G292" s="109">
        <v>10000</v>
      </c>
      <c r="H292" s="112">
        <f>F292*G292</f>
        <v>10000</v>
      </c>
      <c r="I292" s="76">
        <f t="shared" si="14"/>
        <v>11200.000000000002</v>
      </c>
      <c r="J292" s="101" t="s">
        <v>1754</v>
      </c>
      <c r="K292" s="101" t="s">
        <v>374</v>
      </c>
      <c r="L292" s="24"/>
    </row>
    <row r="293" spans="1:12" ht="242.25">
      <c r="A293" s="95">
        <v>281</v>
      </c>
      <c r="B293" s="101" t="s">
        <v>1759</v>
      </c>
      <c r="C293" s="101" t="s">
        <v>841</v>
      </c>
      <c r="D293" s="130" t="s">
        <v>1760</v>
      </c>
      <c r="E293" s="101" t="s">
        <v>979</v>
      </c>
      <c r="F293" s="111">
        <v>88</v>
      </c>
      <c r="G293" s="111">
        <v>111502</v>
      </c>
      <c r="H293" s="112">
        <f>F293*G293</f>
        <v>9812176</v>
      </c>
      <c r="I293" s="76">
        <f t="shared" si="14"/>
        <v>10989637.120000001</v>
      </c>
      <c r="J293" s="101" t="s">
        <v>1761</v>
      </c>
      <c r="K293" s="101" t="s">
        <v>374</v>
      </c>
      <c r="L293" s="24"/>
    </row>
    <row r="294" spans="1:12" ht="196.5" customHeight="1">
      <c r="A294" s="95">
        <v>282</v>
      </c>
      <c r="B294" s="101" t="s">
        <v>1762</v>
      </c>
      <c r="C294" s="101" t="s">
        <v>841</v>
      </c>
      <c r="D294" s="116" t="s">
        <v>2030</v>
      </c>
      <c r="E294" s="101" t="s">
        <v>979</v>
      </c>
      <c r="F294" s="128">
        <v>188</v>
      </c>
      <c r="G294" s="128">
        <v>60282</v>
      </c>
      <c r="H294" s="112">
        <f>F294*G294</f>
        <v>11333016</v>
      </c>
      <c r="I294" s="76">
        <f>H294*1.12</f>
        <v>12692977.920000002</v>
      </c>
      <c r="J294" s="101" t="s">
        <v>1761</v>
      </c>
      <c r="K294" s="101" t="s">
        <v>374</v>
      </c>
      <c r="L294" s="24"/>
    </row>
    <row r="295" spans="1:12" s="31" customFormat="1" ht="322.5" customHeight="1">
      <c r="A295" s="126">
        <v>283</v>
      </c>
      <c r="B295" s="30" t="s">
        <v>1787</v>
      </c>
      <c r="C295" s="30" t="s">
        <v>386</v>
      </c>
      <c r="D295" s="30" t="s">
        <v>2031</v>
      </c>
      <c r="E295" s="30" t="s">
        <v>917</v>
      </c>
      <c r="F295" s="128">
        <v>3</v>
      </c>
      <c r="G295" s="128">
        <v>799450</v>
      </c>
      <c r="H295" s="112">
        <f>F295*G295</f>
        <v>2398350</v>
      </c>
      <c r="I295" s="76">
        <f>H295*1.12</f>
        <v>2686152.0000000005</v>
      </c>
      <c r="J295" s="20" t="s">
        <v>1811</v>
      </c>
      <c r="K295" s="30" t="s">
        <v>374</v>
      </c>
      <c r="L295" s="24"/>
    </row>
    <row r="296" spans="1:12" s="31" customFormat="1" ht="165.75">
      <c r="A296" s="126">
        <v>284</v>
      </c>
      <c r="B296" s="101" t="s">
        <v>1788</v>
      </c>
      <c r="C296" s="101" t="s">
        <v>386</v>
      </c>
      <c r="D296" s="95" t="s">
        <v>2032</v>
      </c>
      <c r="E296" s="101" t="s">
        <v>979</v>
      </c>
      <c r="F296" s="128">
        <v>36</v>
      </c>
      <c r="G296" s="128">
        <v>26419.64</v>
      </c>
      <c r="H296" s="112">
        <f t="shared" ref="H296:H323" si="15">F296*G296</f>
        <v>951107.04</v>
      </c>
      <c r="I296" s="76">
        <f t="shared" ref="I296:I323" si="16">H296*1.12</f>
        <v>1065239.8848000001</v>
      </c>
      <c r="J296" s="20" t="s">
        <v>1811</v>
      </c>
      <c r="K296" s="101" t="s">
        <v>374</v>
      </c>
      <c r="L296" s="24"/>
    </row>
    <row r="297" spans="1:12" s="31" customFormat="1" ht="157.5" customHeight="1">
      <c r="A297" s="126">
        <v>285</v>
      </c>
      <c r="B297" s="101" t="s">
        <v>1814</v>
      </c>
      <c r="C297" s="101" t="s">
        <v>386</v>
      </c>
      <c r="D297" s="95" t="s">
        <v>2033</v>
      </c>
      <c r="E297" s="101" t="s">
        <v>979</v>
      </c>
      <c r="F297" s="128">
        <v>31</v>
      </c>
      <c r="G297" s="128">
        <v>18000</v>
      </c>
      <c r="H297" s="112">
        <f t="shared" si="15"/>
        <v>558000</v>
      </c>
      <c r="I297" s="76">
        <f t="shared" si="16"/>
        <v>624960.00000000012</v>
      </c>
      <c r="J297" s="20" t="s">
        <v>1811</v>
      </c>
      <c r="K297" s="101" t="s">
        <v>374</v>
      </c>
      <c r="L297" s="24"/>
    </row>
    <row r="298" spans="1:12" s="31" customFormat="1" ht="166.5" customHeight="1">
      <c r="A298" s="126">
        <v>286</v>
      </c>
      <c r="B298" s="101" t="s">
        <v>1815</v>
      </c>
      <c r="C298" s="101" t="s">
        <v>386</v>
      </c>
      <c r="D298" s="101" t="s">
        <v>2034</v>
      </c>
      <c r="E298" s="101" t="s">
        <v>979</v>
      </c>
      <c r="F298" s="128">
        <v>31</v>
      </c>
      <c r="G298" s="128">
        <v>15107.14</v>
      </c>
      <c r="H298" s="112">
        <f t="shared" si="15"/>
        <v>468321.33999999997</v>
      </c>
      <c r="I298" s="76">
        <f t="shared" si="16"/>
        <v>524519.90080000006</v>
      </c>
      <c r="J298" s="20" t="s">
        <v>1811</v>
      </c>
      <c r="K298" s="101" t="s">
        <v>374</v>
      </c>
      <c r="L298" s="24"/>
    </row>
    <row r="299" spans="1:12" s="31" customFormat="1" ht="92.25" customHeight="1">
      <c r="A299" s="126">
        <v>287</v>
      </c>
      <c r="B299" s="101" t="s">
        <v>1816</v>
      </c>
      <c r="C299" s="101" t="s">
        <v>386</v>
      </c>
      <c r="D299" s="95" t="s">
        <v>2035</v>
      </c>
      <c r="E299" s="101" t="s">
        <v>979</v>
      </c>
      <c r="F299" s="128">
        <v>12</v>
      </c>
      <c r="G299" s="128">
        <v>21500</v>
      </c>
      <c r="H299" s="112">
        <f t="shared" si="15"/>
        <v>258000</v>
      </c>
      <c r="I299" s="76">
        <f t="shared" si="16"/>
        <v>288960</v>
      </c>
      <c r="J299" s="20" t="s">
        <v>1811</v>
      </c>
      <c r="K299" s="101" t="s">
        <v>374</v>
      </c>
      <c r="L299" s="24"/>
    </row>
    <row r="300" spans="1:12" s="31" customFormat="1" ht="114.75">
      <c r="A300" s="126">
        <v>288</v>
      </c>
      <c r="B300" s="101" t="s">
        <v>1817</v>
      </c>
      <c r="C300" s="101" t="s">
        <v>386</v>
      </c>
      <c r="D300" s="101" t="s">
        <v>2036</v>
      </c>
      <c r="E300" s="101" t="s">
        <v>979</v>
      </c>
      <c r="F300" s="128">
        <v>6</v>
      </c>
      <c r="G300" s="128">
        <v>50000</v>
      </c>
      <c r="H300" s="112">
        <f t="shared" si="15"/>
        <v>300000</v>
      </c>
      <c r="I300" s="76">
        <f t="shared" si="16"/>
        <v>336000.00000000006</v>
      </c>
      <c r="J300" s="20" t="s">
        <v>1811</v>
      </c>
      <c r="K300" s="101" t="s">
        <v>374</v>
      </c>
      <c r="L300" s="24"/>
    </row>
    <row r="301" spans="1:12" s="31" customFormat="1" ht="165.75">
      <c r="A301" s="126">
        <v>289</v>
      </c>
      <c r="B301" s="101" t="s">
        <v>1813</v>
      </c>
      <c r="C301" s="101" t="s">
        <v>386</v>
      </c>
      <c r="D301" s="101" t="s">
        <v>2037</v>
      </c>
      <c r="E301" s="101" t="s">
        <v>979</v>
      </c>
      <c r="F301" s="128">
        <v>13</v>
      </c>
      <c r="G301" s="128">
        <v>34000</v>
      </c>
      <c r="H301" s="112">
        <f t="shared" si="15"/>
        <v>442000</v>
      </c>
      <c r="I301" s="76">
        <f t="shared" si="16"/>
        <v>495040.00000000006</v>
      </c>
      <c r="J301" s="20" t="s">
        <v>1811</v>
      </c>
      <c r="K301" s="101" t="s">
        <v>374</v>
      </c>
      <c r="L301" s="24"/>
    </row>
    <row r="302" spans="1:12" s="31" customFormat="1" ht="172.5" customHeight="1">
      <c r="A302" s="126">
        <v>290</v>
      </c>
      <c r="B302" s="101" t="s">
        <v>1818</v>
      </c>
      <c r="C302" s="101" t="s">
        <v>386</v>
      </c>
      <c r="D302" s="101" t="s">
        <v>2038</v>
      </c>
      <c r="E302" s="101" t="s">
        <v>979</v>
      </c>
      <c r="F302" s="128">
        <v>19</v>
      </c>
      <c r="G302" s="128">
        <v>39857.14</v>
      </c>
      <c r="H302" s="112">
        <f t="shared" si="15"/>
        <v>757285.66</v>
      </c>
      <c r="I302" s="76">
        <f t="shared" si="16"/>
        <v>848159.93920000014</v>
      </c>
      <c r="J302" s="20" t="s">
        <v>1811</v>
      </c>
      <c r="K302" s="101" t="s">
        <v>374</v>
      </c>
      <c r="L302" s="24"/>
    </row>
    <row r="303" spans="1:12" s="31" customFormat="1" ht="89.25">
      <c r="A303" s="126">
        <v>291</v>
      </c>
      <c r="B303" s="101" t="s">
        <v>1819</v>
      </c>
      <c r="C303" s="101" t="s">
        <v>386</v>
      </c>
      <c r="D303" s="101" t="s">
        <v>2039</v>
      </c>
      <c r="E303" s="101" t="s">
        <v>979</v>
      </c>
      <c r="F303" s="128">
        <v>4</v>
      </c>
      <c r="G303" s="128">
        <v>48348.21</v>
      </c>
      <c r="H303" s="112">
        <f t="shared" si="15"/>
        <v>193392.84</v>
      </c>
      <c r="I303" s="76">
        <f t="shared" si="16"/>
        <v>216599.98080000002</v>
      </c>
      <c r="J303" s="20" t="s">
        <v>1811</v>
      </c>
      <c r="K303" s="101" t="s">
        <v>374</v>
      </c>
      <c r="L303" s="24"/>
    </row>
    <row r="304" spans="1:12" s="31" customFormat="1" ht="110.25" customHeight="1">
      <c r="A304" s="126">
        <v>292</v>
      </c>
      <c r="B304" s="101" t="s">
        <v>1777</v>
      </c>
      <c r="C304" s="101" t="s">
        <v>386</v>
      </c>
      <c r="D304" s="101" t="s">
        <v>2040</v>
      </c>
      <c r="E304" s="101" t="s">
        <v>979</v>
      </c>
      <c r="F304" s="128">
        <v>5</v>
      </c>
      <c r="G304" s="128">
        <v>96428.57</v>
      </c>
      <c r="H304" s="112">
        <f t="shared" si="15"/>
        <v>482142.85000000003</v>
      </c>
      <c r="I304" s="76">
        <f t="shared" si="16"/>
        <v>539999.99200000009</v>
      </c>
      <c r="J304" s="20" t="s">
        <v>1811</v>
      </c>
      <c r="K304" s="101" t="s">
        <v>374</v>
      </c>
      <c r="L304" s="24"/>
    </row>
    <row r="305" spans="1:12" s="31" customFormat="1" ht="71.25" customHeight="1">
      <c r="A305" s="138">
        <v>293</v>
      </c>
      <c r="B305" s="30" t="s">
        <v>1105</v>
      </c>
      <c r="C305" s="30" t="s">
        <v>386</v>
      </c>
      <c r="D305" s="30" t="s">
        <v>1820</v>
      </c>
      <c r="E305" s="30" t="s">
        <v>979</v>
      </c>
      <c r="F305" s="128"/>
      <c r="G305" s="128"/>
      <c r="H305" s="112"/>
      <c r="I305" s="76"/>
      <c r="J305" s="20" t="s">
        <v>1811</v>
      </c>
      <c r="K305" s="30" t="s">
        <v>374</v>
      </c>
      <c r="L305" s="30"/>
    </row>
    <row r="306" spans="1:12" s="31" customFormat="1" ht="409.5" customHeight="1">
      <c r="A306" s="126">
        <v>294</v>
      </c>
      <c r="B306" s="101" t="s">
        <v>1787</v>
      </c>
      <c r="C306" s="101" t="s">
        <v>386</v>
      </c>
      <c r="D306" s="101" t="s">
        <v>2041</v>
      </c>
      <c r="E306" s="131" t="s">
        <v>917</v>
      </c>
      <c r="F306" s="128">
        <v>2</v>
      </c>
      <c r="G306" s="128">
        <v>572650</v>
      </c>
      <c r="H306" s="112">
        <f t="shared" si="15"/>
        <v>1145300</v>
      </c>
      <c r="I306" s="76">
        <f t="shared" si="16"/>
        <v>1282736.0000000002</v>
      </c>
      <c r="J306" s="20" t="s">
        <v>1811</v>
      </c>
      <c r="K306" s="101" t="s">
        <v>374</v>
      </c>
      <c r="L306" s="24"/>
    </row>
    <row r="307" spans="1:12" s="31" customFormat="1" ht="145.5" customHeight="1">
      <c r="A307" s="126">
        <v>295</v>
      </c>
      <c r="B307" s="101" t="s">
        <v>1821</v>
      </c>
      <c r="C307" s="101" t="s">
        <v>386</v>
      </c>
      <c r="D307" s="95" t="s">
        <v>2042</v>
      </c>
      <c r="E307" s="101" t="s">
        <v>979</v>
      </c>
      <c r="F307" s="128">
        <v>15</v>
      </c>
      <c r="G307" s="128">
        <v>57000</v>
      </c>
      <c r="H307" s="112">
        <f t="shared" si="15"/>
        <v>855000</v>
      </c>
      <c r="I307" s="76">
        <f t="shared" si="16"/>
        <v>957600.00000000012</v>
      </c>
      <c r="J307" s="20" t="s">
        <v>1811</v>
      </c>
      <c r="K307" s="101" t="s">
        <v>374</v>
      </c>
      <c r="L307" s="24"/>
    </row>
    <row r="308" spans="1:12" s="31" customFormat="1" ht="150.75" customHeight="1">
      <c r="A308" s="126">
        <v>296</v>
      </c>
      <c r="B308" s="101" t="s">
        <v>2043</v>
      </c>
      <c r="C308" s="101" t="s">
        <v>386</v>
      </c>
      <c r="D308" s="101" t="s">
        <v>2044</v>
      </c>
      <c r="E308" s="101" t="s">
        <v>979</v>
      </c>
      <c r="F308" s="128">
        <v>44</v>
      </c>
      <c r="G308" s="128">
        <v>16071.42</v>
      </c>
      <c r="H308" s="112">
        <f t="shared" si="15"/>
        <v>707142.48</v>
      </c>
      <c r="I308" s="76">
        <f>H308*1.12</f>
        <v>791999.57760000008</v>
      </c>
      <c r="J308" s="20" t="s">
        <v>1811</v>
      </c>
      <c r="K308" s="101" t="s">
        <v>374</v>
      </c>
      <c r="L308" s="24"/>
    </row>
    <row r="309" spans="1:12" s="31" customFormat="1" ht="139.5" customHeight="1">
      <c r="A309" s="126">
        <v>297</v>
      </c>
      <c r="B309" s="101" t="s">
        <v>2045</v>
      </c>
      <c r="C309" s="101" t="s">
        <v>386</v>
      </c>
      <c r="D309" s="101" t="s">
        <v>2046</v>
      </c>
      <c r="E309" s="101" t="s">
        <v>979</v>
      </c>
      <c r="F309" s="128">
        <v>45</v>
      </c>
      <c r="G309" s="128">
        <v>16071.42</v>
      </c>
      <c r="H309" s="112">
        <f t="shared" si="15"/>
        <v>723213.9</v>
      </c>
      <c r="I309" s="76">
        <f t="shared" si="16"/>
        <v>809999.56800000009</v>
      </c>
      <c r="J309" s="20" t="s">
        <v>1811</v>
      </c>
      <c r="K309" s="101" t="s">
        <v>374</v>
      </c>
      <c r="L309" s="24"/>
    </row>
    <row r="310" spans="1:12" s="31" customFormat="1" ht="94.5" customHeight="1">
      <c r="A310" s="138">
        <v>298</v>
      </c>
      <c r="B310" s="30" t="s">
        <v>1105</v>
      </c>
      <c r="C310" s="30" t="s">
        <v>386</v>
      </c>
      <c r="D310" s="30" t="s">
        <v>1822</v>
      </c>
      <c r="E310" s="30" t="s">
        <v>979</v>
      </c>
      <c r="F310" s="128"/>
      <c r="G310" s="128"/>
      <c r="H310" s="112"/>
      <c r="I310" s="76"/>
      <c r="J310" s="20" t="s">
        <v>1811</v>
      </c>
      <c r="K310" s="30" t="s">
        <v>374</v>
      </c>
      <c r="L310" s="30"/>
    </row>
    <row r="311" spans="1:12" s="31" customFormat="1" ht="165.75">
      <c r="A311" s="126">
        <v>299</v>
      </c>
      <c r="B311" s="101" t="s">
        <v>1823</v>
      </c>
      <c r="C311" s="101" t="s">
        <v>386</v>
      </c>
      <c r="D311" s="101" t="s">
        <v>2047</v>
      </c>
      <c r="E311" s="101" t="s">
        <v>979</v>
      </c>
      <c r="F311" s="128">
        <v>6</v>
      </c>
      <c r="G311" s="128">
        <v>27321.42</v>
      </c>
      <c r="H311" s="112">
        <f t="shared" si="15"/>
        <v>163928.51999999999</v>
      </c>
      <c r="I311" s="76">
        <f t="shared" si="16"/>
        <v>183599.9424</v>
      </c>
      <c r="J311" s="20" t="s">
        <v>1811</v>
      </c>
      <c r="K311" s="101" t="s">
        <v>374</v>
      </c>
      <c r="L311" s="24"/>
    </row>
    <row r="312" spans="1:12" s="31" customFormat="1" ht="102">
      <c r="A312" s="126">
        <v>300</v>
      </c>
      <c r="B312" s="101" t="s">
        <v>1780</v>
      </c>
      <c r="C312" s="101" t="s">
        <v>386</v>
      </c>
      <c r="D312" s="101" t="s">
        <v>2048</v>
      </c>
      <c r="E312" s="101" t="s">
        <v>979</v>
      </c>
      <c r="F312" s="128">
        <v>5</v>
      </c>
      <c r="G312" s="128">
        <v>43200</v>
      </c>
      <c r="H312" s="112">
        <f t="shared" si="15"/>
        <v>216000</v>
      </c>
      <c r="I312" s="76">
        <f t="shared" si="16"/>
        <v>241920.00000000003</v>
      </c>
      <c r="J312" s="20" t="s">
        <v>1811</v>
      </c>
      <c r="K312" s="101" t="s">
        <v>374</v>
      </c>
      <c r="L312" s="24"/>
    </row>
    <row r="313" spans="1:12" s="31" customFormat="1" ht="220.5" customHeight="1">
      <c r="A313" s="37" t="s">
        <v>1783</v>
      </c>
      <c r="B313" s="101" t="s">
        <v>1824</v>
      </c>
      <c r="C313" s="101" t="s">
        <v>386</v>
      </c>
      <c r="D313" s="95" t="s">
        <v>1825</v>
      </c>
      <c r="E313" s="101" t="s">
        <v>979</v>
      </c>
      <c r="F313" s="128">
        <v>1</v>
      </c>
      <c r="G313" s="128">
        <v>1263875</v>
      </c>
      <c r="H313" s="112">
        <f t="shared" si="15"/>
        <v>1263875</v>
      </c>
      <c r="I313" s="76">
        <f t="shared" si="16"/>
        <v>1415540.0000000002</v>
      </c>
      <c r="J313" s="69" t="s">
        <v>1812</v>
      </c>
      <c r="K313" s="101" t="s">
        <v>374</v>
      </c>
      <c r="L313" s="24"/>
    </row>
    <row r="314" spans="1:12" s="31" customFormat="1" ht="132.75" customHeight="1">
      <c r="A314" s="37" t="s">
        <v>1839</v>
      </c>
      <c r="B314" s="20" t="s">
        <v>1832</v>
      </c>
      <c r="C314" s="20" t="s">
        <v>386</v>
      </c>
      <c r="D314" s="106" t="s">
        <v>1950</v>
      </c>
      <c r="E314" s="30" t="s">
        <v>979</v>
      </c>
      <c r="F314" s="128">
        <v>1</v>
      </c>
      <c r="G314" s="128">
        <v>220000</v>
      </c>
      <c r="H314" s="112">
        <f t="shared" si="15"/>
        <v>220000</v>
      </c>
      <c r="I314" s="76">
        <f t="shared" si="16"/>
        <v>246400.00000000003</v>
      </c>
      <c r="J314" s="20" t="s">
        <v>1692</v>
      </c>
      <c r="K314" s="30" t="s">
        <v>374</v>
      </c>
      <c r="L314" s="24"/>
    </row>
    <row r="315" spans="1:12" s="31" customFormat="1" ht="108.75" customHeight="1">
      <c r="A315" s="37" t="s">
        <v>1840</v>
      </c>
      <c r="B315" s="95" t="s">
        <v>1833</v>
      </c>
      <c r="C315" s="20" t="s">
        <v>386</v>
      </c>
      <c r="D315" s="133" t="s">
        <v>1951</v>
      </c>
      <c r="E315" s="101" t="s">
        <v>979</v>
      </c>
      <c r="F315" s="128">
        <v>1</v>
      </c>
      <c r="G315" s="128">
        <v>45000</v>
      </c>
      <c r="H315" s="112">
        <f t="shared" si="15"/>
        <v>45000</v>
      </c>
      <c r="I315" s="76">
        <f t="shared" si="16"/>
        <v>50400.000000000007</v>
      </c>
      <c r="J315" s="20" t="s">
        <v>1692</v>
      </c>
      <c r="K315" s="101" t="s">
        <v>374</v>
      </c>
      <c r="L315" s="24"/>
    </row>
    <row r="316" spans="1:12" s="31" customFormat="1" ht="57.75" customHeight="1">
      <c r="A316" s="37" t="s">
        <v>1841</v>
      </c>
      <c r="B316" s="95" t="s">
        <v>1105</v>
      </c>
      <c r="C316" s="20" t="s">
        <v>386</v>
      </c>
      <c r="D316" s="133" t="s">
        <v>1952</v>
      </c>
      <c r="E316" s="101" t="s">
        <v>979</v>
      </c>
      <c r="F316" s="128"/>
      <c r="G316" s="128"/>
      <c r="H316" s="112"/>
      <c r="I316" s="76"/>
      <c r="J316" s="20" t="s">
        <v>1692</v>
      </c>
      <c r="K316" s="101" t="s">
        <v>374</v>
      </c>
      <c r="L316" s="95"/>
    </row>
    <row r="317" spans="1:12" s="31" customFormat="1" ht="83.25" customHeight="1">
      <c r="A317" s="37" t="s">
        <v>1842</v>
      </c>
      <c r="B317" s="95" t="s">
        <v>1955</v>
      </c>
      <c r="C317" s="20" t="s">
        <v>386</v>
      </c>
      <c r="D317" s="133" t="s">
        <v>1954</v>
      </c>
      <c r="E317" s="101" t="s">
        <v>979</v>
      </c>
      <c r="F317" s="128">
        <v>1</v>
      </c>
      <c r="G317" s="128">
        <v>55000</v>
      </c>
      <c r="H317" s="112">
        <f t="shared" si="15"/>
        <v>55000</v>
      </c>
      <c r="I317" s="76">
        <f t="shared" si="16"/>
        <v>61600.000000000007</v>
      </c>
      <c r="J317" s="20" t="s">
        <v>1692</v>
      </c>
      <c r="K317" s="101" t="s">
        <v>374</v>
      </c>
      <c r="L317" s="24"/>
    </row>
    <row r="318" spans="1:12" s="31" customFormat="1" ht="70.5" customHeight="1">
      <c r="A318" s="37" t="s">
        <v>1843</v>
      </c>
      <c r="B318" s="95" t="s">
        <v>1957</v>
      </c>
      <c r="C318" s="20" t="s">
        <v>386</v>
      </c>
      <c r="D318" s="133" t="s">
        <v>1956</v>
      </c>
      <c r="E318" s="101" t="s">
        <v>979</v>
      </c>
      <c r="F318" s="128">
        <v>2</v>
      </c>
      <c r="G318" s="128">
        <v>5000</v>
      </c>
      <c r="H318" s="112">
        <f t="shared" si="15"/>
        <v>10000</v>
      </c>
      <c r="I318" s="76">
        <f t="shared" si="16"/>
        <v>11200.000000000002</v>
      </c>
      <c r="J318" s="20" t="s">
        <v>1692</v>
      </c>
      <c r="K318" s="101" t="s">
        <v>374</v>
      </c>
      <c r="L318" s="24"/>
    </row>
    <row r="319" spans="1:12" s="31" customFormat="1" ht="122.25" customHeight="1">
      <c r="A319" s="37" t="s">
        <v>1844</v>
      </c>
      <c r="B319" s="95" t="s">
        <v>1958</v>
      </c>
      <c r="C319" s="20" t="s">
        <v>386</v>
      </c>
      <c r="D319" s="133" t="s">
        <v>1959</v>
      </c>
      <c r="E319" s="101" t="s">
        <v>979</v>
      </c>
      <c r="F319" s="128">
        <v>1820</v>
      </c>
      <c r="G319" s="128">
        <v>18</v>
      </c>
      <c r="H319" s="112">
        <f t="shared" si="15"/>
        <v>32760</v>
      </c>
      <c r="I319" s="76">
        <f t="shared" si="16"/>
        <v>36691.200000000004</v>
      </c>
      <c r="J319" s="69" t="s">
        <v>1910</v>
      </c>
      <c r="K319" s="101" t="s">
        <v>374</v>
      </c>
      <c r="L319" s="24"/>
    </row>
    <row r="320" spans="1:12" s="31" customFormat="1" ht="205.5" customHeight="1">
      <c r="A320" s="37" t="s">
        <v>1845</v>
      </c>
      <c r="B320" s="20" t="s">
        <v>1105</v>
      </c>
      <c r="C320" s="20" t="s">
        <v>386</v>
      </c>
      <c r="D320" s="106" t="s">
        <v>2116</v>
      </c>
      <c r="E320" s="132" t="s">
        <v>1684</v>
      </c>
      <c r="F320" s="128"/>
      <c r="G320" s="128"/>
      <c r="H320" s="112"/>
      <c r="I320" s="76"/>
      <c r="J320" s="20" t="s">
        <v>1909</v>
      </c>
      <c r="K320" s="30" t="s">
        <v>374</v>
      </c>
      <c r="L320" s="20" t="s">
        <v>1105</v>
      </c>
    </row>
    <row r="321" spans="1:12" s="31" customFormat="1" ht="82.5" customHeight="1">
      <c r="A321" s="37" t="s">
        <v>1846</v>
      </c>
      <c r="B321" s="20" t="s">
        <v>1920</v>
      </c>
      <c r="C321" s="20" t="s">
        <v>386</v>
      </c>
      <c r="D321" s="106" t="s">
        <v>1919</v>
      </c>
      <c r="E321" s="30" t="s">
        <v>979</v>
      </c>
      <c r="F321" s="111">
        <v>2</v>
      </c>
      <c r="G321" s="111">
        <v>45600</v>
      </c>
      <c r="H321" s="112">
        <f t="shared" si="15"/>
        <v>91200</v>
      </c>
      <c r="I321" s="76">
        <f t="shared" si="16"/>
        <v>102144.00000000001</v>
      </c>
      <c r="J321" s="20" t="s">
        <v>1910</v>
      </c>
      <c r="K321" s="30" t="s">
        <v>374</v>
      </c>
      <c r="L321" s="24"/>
    </row>
    <row r="322" spans="1:12" s="31" customFormat="1" ht="126.75" customHeight="1">
      <c r="A322" s="37" t="s">
        <v>1847</v>
      </c>
      <c r="B322" s="20" t="s">
        <v>1921</v>
      </c>
      <c r="C322" s="20" t="s">
        <v>386</v>
      </c>
      <c r="D322" s="106" t="s">
        <v>2083</v>
      </c>
      <c r="E322" s="30" t="s">
        <v>979</v>
      </c>
      <c r="F322" s="111">
        <v>5</v>
      </c>
      <c r="G322" s="111">
        <v>36500</v>
      </c>
      <c r="H322" s="112">
        <f t="shared" si="15"/>
        <v>182500</v>
      </c>
      <c r="I322" s="76">
        <f t="shared" si="16"/>
        <v>204400.00000000003</v>
      </c>
      <c r="J322" s="20" t="s">
        <v>1910</v>
      </c>
      <c r="K322" s="30" t="s">
        <v>374</v>
      </c>
      <c r="L322" s="24"/>
    </row>
    <row r="323" spans="1:12" s="31" customFormat="1" ht="102.75" customHeight="1">
      <c r="A323" s="37" t="s">
        <v>1848</v>
      </c>
      <c r="B323" s="20" t="s">
        <v>1923</v>
      </c>
      <c r="C323" s="20" t="s">
        <v>386</v>
      </c>
      <c r="D323" s="106" t="s">
        <v>1922</v>
      </c>
      <c r="E323" s="30" t="s">
        <v>979</v>
      </c>
      <c r="F323" s="111">
        <v>25</v>
      </c>
      <c r="G323" s="111">
        <v>13900</v>
      </c>
      <c r="H323" s="112">
        <f t="shared" si="15"/>
        <v>347500</v>
      </c>
      <c r="I323" s="76">
        <f t="shared" si="16"/>
        <v>389200.00000000006</v>
      </c>
      <c r="J323" s="20" t="s">
        <v>1910</v>
      </c>
      <c r="K323" s="30" t="s">
        <v>374</v>
      </c>
      <c r="L323" s="24"/>
    </row>
    <row r="324" spans="1:12" s="31" customFormat="1" ht="146.25" customHeight="1">
      <c r="A324" s="37" t="s">
        <v>1849</v>
      </c>
      <c r="B324" s="20" t="s">
        <v>1105</v>
      </c>
      <c r="C324" s="20" t="s">
        <v>386</v>
      </c>
      <c r="D324" s="106" t="s">
        <v>1924</v>
      </c>
      <c r="E324" s="30" t="s">
        <v>979</v>
      </c>
      <c r="F324" s="111"/>
      <c r="G324" s="111"/>
      <c r="H324" s="112"/>
      <c r="I324" s="76"/>
      <c r="J324" s="20" t="s">
        <v>1910</v>
      </c>
      <c r="K324" s="30" t="s">
        <v>374</v>
      </c>
      <c r="L324" s="20"/>
    </row>
    <row r="325" spans="1:12" s="31" customFormat="1" ht="138" customHeight="1">
      <c r="A325" s="37" t="s">
        <v>1850</v>
      </c>
      <c r="B325" s="20" t="s">
        <v>1926</v>
      </c>
      <c r="C325" s="20" t="s">
        <v>386</v>
      </c>
      <c r="D325" s="106" t="s">
        <v>1925</v>
      </c>
      <c r="E325" s="30" t="s">
        <v>979</v>
      </c>
      <c r="F325" s="111">
        <v>1</v>
      </c>
      <c r="G325" s="111">
        <v>37385</v>
      </c>
      <c r="H325" s="112">
        <f t="shared" ref="H325:H334" si="17">F325*G325</f>
        <v>37385</v>
      </c>
      <c r="I325" s="76">
        <f t="shared" ref="I325:I342" si="18">H325*1.12</f>
        <v>41871.200000000004</v>
      </c>
      <c r="J325" s="20" t="s">
        <v>1910</v>
      </c>
      <c r="K325" s="30" t="s">
        <v>374</v>
      </c>
      <c r="L325" s="24"/>
    </row>
    <row r="326" spans="1:12" s="31" customFormat="1" ht="71.25" customHeight="1">
      <c r="A326" s="37" t="s">
        <v>1851</v>
      </c>
      <c r="B326" s="20" t="s">
        <v>1105</v>
      </c>
      <c r="C326" s="20" t="s">
        <v>386</v>
      </c>
      <c r="D326" s="106" t="s">
        <v>1927</v>
      </c>
      <c r="E326" s="30" t="s">
        <v>979</v>
      </c>
      <c r="F326" s="111"/>
      <c r="G326" s="111"/>
      <c r="H326" s="112"/>
      <c r="I326" s="76"/>
      <c r="J326" s="20" t="s">
        <v>1910</v>
      </c>
      <c r="K326" s="30" t="s">
        <v>374</v>
      </c>
      <c r="L326" s="20"/>
    </row>
    <row r="327" spans="1:12" s="31" customFormat="1" ht="63.75">
      <c r="A327" s="37" t="s">
        <v>1852</v>
      </c>
      <c r="B327" s="20" t="s">
        <v>1105</v>
      </c>
      <c r="C327" s="20" t="s">
        <v>386</v>
      </c>
      <c r="D327" s="106" t="s">
        <v>1928</v>
      </c>
      <c r="E327" s="132" t="s">
        <v>917</v>
      </c>
      <c r="F327" s="111"/>
      <c r="G327" s="111"/>
      <c r="H327" s="112"/>
      <c r="I327" s="76"/>
      <c r="J327" s="20" t="s">
        <v>1910</v>
      </c>
      <c r="K327" s="30" t="s">
        <v>374</v>
      </c>
      <c r="L327" s="20"/>
    </row>
    <row r="328" spans="1:12" s="31" customFormat="1" ht="63.75">
      <c r="A328" s="37" t="s">
        <v>1853</v>
      </c>
      <c r="B328" s="20" t="s">
        <v>1930</v>
      </c>
      <c r="C328" s="20" t="s">
        <v>386</v>
      </c>
      <c r="D328" s="106" t="s">
        <v>1929</v>
      </c>
      <c r="E328" s="30" t="s">
        <v>979</v>
      </c>
      <c r="F328" s="128">
        <v>10</v>
      </c>
      <c r="G328" s="128">
        <v>23000</v>
      </c>
      <c r="H328" s="112">
        <f t="shared" si="17"/>
        <v>230000</v>
      </c>
      <c r="I328" s="76">
        <f t="shared" si="18"/>
        <v>257600.00000000003</v>
      </c>
      <c r="J328" s="20" t="s">
        <v>1910</v>
      </c>
      <c r="K328" s="30" t="s">
        <v>374</v>
      </c>
      <c r="L328" s="24"/>
    </row>
    <row r="329" spans="1:12" s="31" customFormat="1" ht="63.75">
      <c r="A329" s="37" t="s">
        <v>1854</v>
      </c>
      <c r="B329" s="20" t="s">
        <v>1932</v>
      </c>
      <c r="C329" s="20" t="s">
        <v>386</v>
      </c>
      <c r="D329" s="106" t="s">
        <v>1931</v>
      </c>
      <c r="E329" s="30" t="s">
        <v>979</v>
      </c>
      <c r="F329" s="111">
        <v>10</v>
      </c>
      <c r="G329" s="111">
        <v>8000</v>
      </c>
      <c r="H329" s="112">
        <f t="shared" si="17"/>
        <v>80000</v>
      </c>
      <c r="I329" s="76">
        <f t="shared" si="18"/>
        <v>89600.000000000015</v>
      </c>
      <c r="J329" s="20" t="s">
        <v>1910</v>
      </c>
      <c r="K329" s="30" t="s">
        <v>374</v>
      </c>
      <c r="L329" s="24"/>
    </row>
    <row r="330" spans="1:12" s="31" customFormat="1" ht="69.75" customHeight="1">
      <c r="A330" s="37" t="s">
        <v>1855</v>
      </c>
      <c r="B330" s="20" t="s">
        <v>1933</v>
      </c>
      <c r="C330" s="20" t="s">
        <v>386</v>
      </c>
      <c r="D330" s="106" t="s">
        <v>1934</v>
      </c>
      <c r="E330" s="30" t="s">
        <v>979</v>
      </c>
      <c r="F330" s="111">
        <v>20</v>
      </c>
      <c r="G330" s="111">
        <v>45</v>
      </c>
      <c r="H330" s="112">
        <f t="shared" si="17"/>
        <v>900</v>
      </c>
      <c r="I330" s="76">
        <f t="shared" si="18"/>
        <v>1008.0000000000001</v>
      </c>
      <c r="J330" s="20" t="s">
        <v>1910</v>
      </c>
      <c r="K330" s="30" t="s">
        <v>374</v>
      </c>
      <c r="L330" s="24"/>
    </row>
    <row r="331" spans="1:12" s="31" customFormat="1" ht="66.75" customHeight="1">
      <c r="A331" s="37" t="s">
        <v>1856</v>
      </c>
      <c r="B331" s="20" t="s">
        <v>1936</v>
      </c>
      <c r="C331" s="20" t="s">
        <v>386</v>
      </c>
      <c r="D331" s="106" t="s">
        <v>1935</v>
      </c>
      <c r="E331" s="30" t="s">
        <v>979</v>
      </c>
      <c r="F331" s="111">
        <v>300</v>
      </c>
      <c r="G331" s="111">
        <v>70</v>
      </c>
      <c r="H331" s="112">
        <f t="shared" si="17"/>
        <v>21000</v>
      </c>
      <c r="I331" s="76">
        <f t="shared" si="18"/>
        <v>23520.000000000004</v>
      </c>
      <c r="J331" s="20" t="s">
        <v>1910</v>
      </c>
      <c r="K331" s="30" t="s">
        <v>374</v>
      </c>
      <c r="L331" s="24"/>
    </row>
    <row r="332" spans="1:12" s="31" customFormat="1" ht="63.75">
      <c r="A332" s="37" t="s">
        <v>1857</v>
      </c>
      <c r="B332" s="20" t="s">
        <v>1938</v>
      </c>
      <c r="C332" s="20" t="s">
        <v>386</v>
      </c>
      <c r="D332" s="106" t="s">
        <v>1937</v>
      </c>
      <c r="E332" s="30" t="s">
        <v>979</v>
      </c>
      <c r="F332" s="111">
        <v>200</v>
      </c>
      <c r="G332" s="111">
        <v>120</v>
      </c>
      <c r="H332" s="112">
        <f t="shared" si="17"/>
        <v>24000</v>
      </c>
      <c r="I332" s="76">
        <f t="shared" si="18"/>
        <v>26880.000000000004</v>
      </c>
      <c r="J332" s="20" t="s">
        <v>1910</v>
      </c>
      <c r="K332" s="30" t="s">
        <v>374</v>
      </c>
      <c r="L332" s="24"/>
    </row>
    <row r="333" spans="1:12" s="31" customFormat="1" ht="63.75">
      <c r="A333" s="37" t="s">
        <v>1858</v>
      </c>
      <c r="B333" s="20" t="s">
        <v>1940</v>
      </c>
      <c r="C333" s="20" t="s">
        <v>386</v>
      </c>
      <c r="D333" s="106" t="s">
        <v>1939</v>
      </c>
      <c r="E333" s="30" t="s">
        <v>979</v>
      </c>
      <c r="F333" s="111">
        <v>50</v>
      </c>
      <c r="G333" s="111">
        <v>260</v>
      </c>
      <c r="H333" s="112">
        <f t="shared" si="17"/>
        <v>13000</v>
      </c>
      <c r="I333" s="76">
        <f t="shared" si="18"/>
        <v>14560.000000000002</v>
      </c>
      <c r="J333" s="20" t="s">
        <v>1910</v>
      </c>
      <c r="K333" s="30" t="s">
        <v>374</v>
      </c>
      <c r="L333" s="24"/>
    </row>
    <row r="334" spans="1:12" s="31" customFormat="1" ht="63.75">
      <c r="A334" s="37" t="s">
        <v>1859</v>
      </c>
      <c r="B334" s="20" t="s">
        <v>1942</v>
      </c>
      <c r="C334" s="20" t="s">
        <v>386</v>
      </c>
      <c r="D334" s="106" t="s">
        <v>1941</v>
      </c>
      <c r="E334" s="132" t="s">
        <v>904</v>
      </c>
      <c r="F334" s="111">
        <v>5</v>
      </c>
      <c r="G334" s="111">
        <v>2500</v>
      </c>
      <c r="H334" s="112">
        <f t="shared" si="17"/>
        <v>12500</v>
      </c>
      <c r="I334" s="76">
        <f t="shared" si="18"/>
        <v>14000.000000000002</v>
      </c>
      <c r="J334" s="20" t="s">
        <v>1910</v>
      </c>
      <c r="K334" s="30" t="s">
        <v>374</v>
      </c>
      <c r="L334" s="24"/>
    </row>
    <row r="335" spans="1:12" s="31" customFormat="1" ht="76.5">
      <c r="A335" s="37" t="s">
        <v>1890</v>
      </c>
      <c r="B335" s="20" t="s">
        <v>1944</v>
      </c>
      <c r="C335" s="20" t="s">
        <v>386</v>
      </c>
      <c r="D335" s="106" t="s">
        <v>1943</v>
      </c>
      <c r="E335" s="30" t="s">
        <v>979</v>
      </c>
      <c r="F335" s="111">
        <v>2</v>
      </c>
      <c r="G335" s="111">
        <v>24000</v>
      </c>
      <c r="H335" s="112">
        <f>F335*G335</f>
        <v>48000</v>
      </c>
      <c r="I335" s="76">
        <f t="shared" si="18"/>
        <v>53760.000000000007</v>
      </c>
      <c r="J335" s="20" t="s">
        <v>1910</v>
      </c>
      <c r="K335" s="30" t="s">
        <v>374</v>
      </c>
      <c r="L335" s="24"/>
    </row>
    <row r="336" spans="1:12" s="31" customFormat="1" ht="63.75">
      <c r="A336" s="37" t="s">
        <v>1891</v>
      </c>
      <c r="B336" s="20" t="s">
        <v>1945</v>
      </c>
      <c r="C336" s="20" t="s">
        <v>386</v>
      </c>
      <c r="D336" s="106" t="s">
        <v>1949</v>
      </c>
      <c r="E336" s="128" t="s">
        <v>917</v>
      </c>
      <c r="F336" s="111">
        <v>1</v>
      </c>
      <c r="G336" s="111">
        <v>8560</v>
      </c>
      <c r="H336" s="112">
        <f t="shared" ref="H336:H342" si="19">F336*G336</f>
        <v>8560</v>
      </c>
      <c r="I336" s="76">
        <f>H336*1.12</f>
        <v>9587.2000000000007</v>
      </c>
      <c r="J336" s="20" t="s">
        <v>1910</v>
      </c>
      <c r="K336" s="30" t="s">
        <v>374</v>
      </c>
      <c r="L336" s="24"/>
    </row>
    <row r="337" spans="1:12" s="31" customFormat="1" ht="120.75" customHeight="1">
      <c r="A337" s="37" t="s">
        <v>1892</v>
      </c>
      <c r="B337" s="20" t="s">
        <v>1947</v>
      </c>
      <c r="C337" s="20" t="s">
        <v>386</v>
      </c>
      <c r="D337" s="106" t="s">
        <v>1946</v>
      </c>
      <c r="E337" s="128" t="s">
        <v>917</v>
      </c>
      <c r="F337" s="111">
        <v>2</v>
      </c>
      <c r="G337" s="111">
        <v>12600</v>
      </c>
      <c r="H337" s="112">
        <f t="shared" si="19"/>
        <v>25200</v>
      </c>
      <c r="I337" s="76">
        <f t="shared" si="18"/>
        <v>28224.000000000004</v>
      </c>
      <c r="J337" s="20" t="s">
        <v>1910</v>
      </c>
      <c r="K337" s="30" t="s">
        <v>374</v>
      </c>
      <c r="L337" s="24"/>
    </row>
    <row r="338" spans="1:12" s="31" customFormat="1" ht="56.25" customHeight="1">
      <c r="A338" s="37" t="s">
        <v>1893</v>
      </c>
      <c r="B338" s="20" t="s">
        <v>1886</v>
      </c>
      <c r="C338" s="20" t="s">
        <v>386</v>
      </c>
      <c r="D338" s="106" t="s">
        <v>1948</v>
      </c>
      <c r="E338" s="30" t="s">
        <v>979</v>
      </c>
      <c r="F338" s="111">
        <v>130</v>
      </c>
      <c r="G338" s="111">
        <v>500</v>
      </c>
      <c r="H338" s="112">
        <f t="shared" si="19"/>
        <v>65000</v>
      </c>
      <c r="I338" s="76">
        <f t="shared" si="18"/>
        <v>72800</v>
      </c>
      <c r="J338" s="20" t="s">
        <v>1910</v>
      </c>
      <c r="K338" s="30" t="s">
        <v>374</v>
      </c>
      <c r="L338" s="24"/>
    </row>
    <row r="339" spans="1:12" s="31" customFormat="1" ht="146.25" customHeight="1">
      <c r="A339" s="37" t="s">
        <v>1894</v>
      </c>
      <c r="B339" s="20" t="s">
        <v>1105</v>
      </c>
      <c r="C339" s="20" t="s">
        <v>386</v>
      </c>
      <c r="D339" s="106" t="s">
        <v>1918</v>
      </c>
      <c r="E339" s="30" t="s">
        <v>979</v>
      </c>
      <c r="F339" s="128"/>
      <c r="G339" s="128"/>
      <c r="H339" s="112"/>
      <c r="I339" s="76"/>
      <c r="J339" s="20" t="s">
        <v>1910</v>
      </c>
      <c r="K339" s="30" t="s">
        <v>374</v>
      </c>
      <c r="L339" s="20"/>
    </row>
    <row r="340" spans="1:12" s="31" customFormat="1" ht="210" customHeight="1">
      <c r="A340" s="37" t="s">
        <v>1895</v>
      </c>
      <c r="B340" s="20" t="s">
        <v>1917</v>
      </c>
      <c r="C340" s="20" t="s">
        <v>386</v>
      </c>
      <c r="D340" s="106" t="s">
        <v>1916</v>
      </c>
      <c r="E340" s="30" t="s">
        <v>979</v>
      </c>
      <c r="F340" s="128">
        <v>10</v>
      </c>
      <c r="G340" s="111">
        <v>1500</v>
      </c>
      <c r="H340" s="112">
        <f t="shared" si="19"/>
        <v>15000</v>
      </c>
      <c r="I340" s="76">
        <f t="shared" si="18"/>
        <v>16800</v>
      </c>
      <c r="J340" s="20" t="s">
        <v>1910</v>
      </c>
      <c r="K340" s="30" t="s">
        <v>374</v>
      </c>
      <c r="L340" s="24"/>
    </row>
    <row r="341" spans="1:12" s="31" customFormat="1" ht="203.25" customHeight="1">
      <c r="A341" s="37" t="s">
        <v>1898</v>
      </c>
      <c r="B341" s="20" t="s">
        <v>1915</v>
      </c>
      <c r="C341" s="20" t="s">
        <v>386</v>
      </c>
      <c r="D341" s="106" t="s">
        <v>1914</v>
      </c>
      <c r="E341" s="30" t="s">
        <v>979</v>
      </c>
      <c r="F341" s="128">
        <v>2500</v>
      </c>
      <c r="G341" s="111">
        <v>44</v>
      </c>
      <c r="H341" s="112">
        <f t="shared" si="19"/>
        <v>110000</v>
      </c>
      <c r="I341" s="76">
        <f t="shared" si="18"/>
        <v>123200.00000000001</v>
      </c>
      <c r="J341" s="20" t="s">
        <v>1910</v>
      </c>
      <c r="K341" s="30" t="s">
        <v>374</v>
      </c>
      <c r="L341" s="24"/>
    </row>
    <row r="342" spans="1:12" s="31" customFormat="1" ht="171" customHeight="1">
      <c r="A342" s="37" t="s">
        <v>1899</v>
      </c>
      <c r="B342" s="20" t="s">
        <v>1913</v>
      </c>
      <c r="C342" s="20" t="s">
        <v>386</v>
      </c>
      <c r="D342" s="106" t="s">
        <v>1912</v>
      </c>
      <c r="E342" s="30" t="s">
        <v>979</v>
      </c>
      <c r="F342" s="128">
        <v>7</v>
      </c>
      <c r="G342" s="111">
        <v>1100</v>
      </c>
      <c r="H342" s="112">
        <f t="shared" si="19"/>
        <v>7700</v>
      </c>
      <c r="I342" s="76">
        <f t="shared" si="18"/>
        <v>8624</v>
      </c>
      <c r="J342" s="20" t="s">
        <v>1910</v>
      </c>
      <c r="K342" s="30" t="s">
        <v>374</v>
      </c>
      <c r="L342" s="24"/>
    </row>
    <row r="343" spans="1:12" s="29" customFormat="1" ht="409.5" customHeight="1">
      <c r="A343" s="141" t="s">
        <v>1963</v>
      </c>
      <c r="B343" s="143" t="s">
        <v>1763</v>
      </c>
      <c r="C343" s="144" t="s">
        <v>841</v>
      </c>
      <c r="D343" s="146" t="s">
        <v>1974</v>
      </c>
      <c r="E343" s="144" t="s">
        <v>979</v>
      </c>
      <c r="F343" s="128">
        <v>1</v>
      </c>
      <c r="G343" s="148">
        <v>11127946</v>
      </c>
      <c r="H343" s="148">
        <v>11127946</v>
      </c>
      <c r="I343" s="148">
        <f>H343*1.12</f>
        <v>12463299.520000001</v>
      </c>
      <c r="J343" s="149" t="s">
        <v>1977</v>
      </c>
      <c r="K343" s="144" t="s">
        <v>374</v>
      </c>
      <c r="L343" s="147"/>
    </row>
    <row r="344" spans="1:12" s="29" customFormat="1" ht="76.5">
      <c r="A344" s="37" t="s">
        <v>1992</v>
      </c>
      <c r="B344" s="101" t="s">
        <v>2051</v>
      </c>
      <c r="C344" s="101" t="s">
        <v>386</v>
      </c>
      <c r="D344" s="101" t="s">
        <v>2059</v>
      </c>
      <c r="E344" s="101" t="s">
        <v>979</v>
      </c>
      <c r="F344" s="128">
        <v>25</v>
      </c>
      <c r="G344" s="109">
        <v>8500</v>
      </c>
      <c r="H344" s="112">
        <f>F344*G344</f>
        <v>212500</v>
      </c>
      <c r="I344" s="76">
        <f>H344*1.12</f>
        <v>238000.00000000003</v>
      </c>
      <c r="J344" s="95" t="s">
        <v>2049</v>
      </c>
      <c r="K344" s="101" t="s">
        <v>374</v>
      </c>
      <c r="L344" s="24"/>
    </row>
    <row r="345" spans="1:12" s="29" customFormat="1" ht="63.75">
      <c r="A345" s="142" t="s">
        <v>1993</v>
      </c>
      <c r="B345" s="101" t="s">
        <v>1788</v>
      </c>
      <c r="C345" s="101" t="s">
        <v>386</v>
      </c>
      <c r="D345" s="101" t="s">
        <v>2058</v>
      </c>
      <c r="E345" s="101" t="s">
        <v>979</v>
      </c>
      <c r="F345" s="128">
        <v>5</v>
      </c>
      <c r="G345" s="109">
        <v>8000</v>
      </c>
      <c r="H345" s="112">
        <f t="shared" ref="H345:H347" si="20">F345*G345</f>
        <v>40000</v>
      </c>
      <c r="I345" s="76">
        <f t="shared" ref="I345:I347" si="21">H345*1.12</f>
        <v>44800.000000000007</v>
      </c>
      <c r="J345" s="95" t="s">
        <v>2049</v>
      </c>
      <c r="K345" s="101" t="s">
        <v>374</v>
      </c>
      <c r="L345" s="24"/>
    </row>
    <row r="346" spans="1:12" s="29" customFormat="1" ht="51">
      <c r="A346" s="142" t="s">
        <v>1994</v>
      </c>
      <c r="B346" s="101" t="s">
        <v>2052</v>
      </c>
      <c r="C346" s="101" t="s">
        <v>386</v>
      </c>
      <c r="D346" s="101" t="s">
        <v>2053</v>
      </c>
      <c r="E346" s="101" t="s">
        <v>979</v>
      </c>
      <c r="F346" s="128">
        <v>1</v>
      </c>
      <c r="G346" s="109">
        <v>15000</v>
      </c>
      <c r="H346" s="112">
        <f t="shared" si="20"/>
        <v>15000</v>
      </c>
      <c r="I346" s="76">
        <f t="shared" si="21"/>
        <v>16800</v>
      </c>
      <c r="J346" s="95" t="s">
        <v>2049</v>
      </c>
      <c r="K346" s="101" t="s">
        <v>374</v>
      </c>
      <c r="L346" s="24"/>
    </row>
    <row r="347" spans="1:12" s="29" customFormat="1" ht="76.5">
      <c r="A347" s="142" t="s">
        <v>1995</v>
      </c>
      <c r="B347" s="101" t="s">
        <v>2054</v>
      </c>
      <c r="C347" s="101" t="s">
        <v>386</v>
      </c>
      <c r="D347" s="101" t="s">
        <v>2060</v>
      </c>
      <c r="E347" s="101" t="s">
        <v>979</v>
      </c>
      <c r="F347" s="128">
        <v>3</v>
      </c>
      <c r="G347" s="109">
        <v>23505</v>
      </c>
      <c r="H347" s="112">
        <f t="shared" si="20"/>
        <v>70515</v>
      </c>
      <c r="I347" s="76">
        <f t="shared" si="21"/>
        <v>78976.800000000003</v>
      </c>
      <c r="J347" s="95" t="s">
        <v>2049</v>
      </c>
      <c r="K347" s="101" t="s">
        <v>374</v>
      </c>
      <c r="L347" s="24"/>
    </row>
    <row r="348" spans="1:12" s="29" customFormat="1" ht="114.75">
      <c r="A348" s="142" t="s">
        <v>1996</v>
      </c>
      <c r="B348" s="101" t="s">
        <v>2055</v>
      </c>
      <c r="C348" s="101" t="s">
        <v>386</v>
      </c>
      <c r="D348" s="101" t="s">
        <v>2056</v>
      </c>
      <c r="E348" s="101" t="s">
        <v>979</v>
      </c>
      <c r="F348" s="128">
        <v>2</v>
      </c>
      <c r="G348" s="109">
        <v>205000</v>
      </c>
      <c r="H348" s="112">
        <f>F348*G348</f>
        <v>410000</v>
      </c>
      <c r="I348" s="76">
        <f>H348*1.12</f>
        <v>459200.00000000006</v>
      </c>
      <c r="J348" s="95" t="s">
        <v>2057</v>
      </c>
      <c r="K348" s="101" t="s">
        <v>374</v>
      </c>
      <c r="L348" s="24"/>
    </row>
    <row r="349" spans="1:12" s="29" customFormat="1" ht="229.5">
      <c r="A349" s="142" t="s">
        <v>2061</v>
      </c>
      <c r="B349" s="30" t="s">
        <v>1105</v>
      </c>
      <c r="C349" s="30" t="s">
        <v>386</v>
      </c>
      <c r="D349" s="168" t="s">
        <v>2274</v>
      </c>
      <c r="E349" s="30" t="s">
        <v>979</v>
      </c>
      <c r="F349" s="128"/>
      <c r="G349" s="112"/>
      <c r="H349" s="112"/>
      <c r="I349" s="76"/>
      <c r="J349" s="30" t="s">
        <v>2094</v>
      </c>
      <c r="K349" s="30" t="s">
        <v>374</v>
      </c>
      <c r="L349" s="30"/>
    </row>
    <row r="350" spans="1:12" s="29" customFormat="1" ht="153">
      <c r="A350" s="142" t="s">
        <v>2062</v>
      </c>
      <c r="B350" s="30" t="s">
        <v>1105</v>
      </c>
      <c r="C350" s="30" t="s">
        <v>386</v>
      </c>
      <c r="D350" s="30" t="s">
        <v>2275</v>
      </c>
      <c r="E350" s="30" t="s">
        <v>979</v>
      </c>
      <c r="F350" s="128"/>
      <c r="G350" s="112"/>
      <c r="H350" s="112"/>
      <c r="I350" s="76"/>
      <c r="J350" s="30" t="s">
        <v>2095</v>
      </c>
      <c r="K350" s="30" t="s">
        <v>374</v>
      </c>
      <c r="L350" s="30"/>
    </row>
    <row r="351" spans="1:12" s="29" customFormat="1" ht="122.25" customHeight="1">
      <c r="A351" s="142" t="s">
        <v>2063</v>
      </c>
      <c r="B351" s="30" t="s">
        <v>1105</v>
      </c>
      <c r="C351" s="30" t="s">
        <v>386</v>
      </c>
      <c r="D351" s="30" t="s">
        <v>2276</v>
      </c>
      <c r="E351" s="30" t="s">
        <v>979</v>
      </c>
      <c r="F351" s="128"/>
      <c r="G351" s="112"/>
      <c r="H351" s="112"/>
      <c r="I351" s="76"/>
      <c r="J351" s="30" t="s">
        <v>2095</v>
      </c>
      <c r="K351" s="30" t="s">
        <v>374</v>
      </c>
      <c r="L351" s="30"/>
    </row>
    <row r="352" spans="1:12" s="29" customFormat="1" ht="110.25" customHeight="1">
      <c r="A352" s="142" t="s">
        <v>2066</v>
      </c>
      <c r="B352" s="30" t="s">
        <v>1105</v>
      </c>
      <c r="C352" s="30" t="s">
        <v>386</v>
      </c>
      <c r="D352" s="30" t="s">
        <v>2277</v>
      </c>
      <c r="E352" s="30" t="s">
        <v>979</v>
      </c>
      <c r="F352" s="128"/>
      <c r="G352" s="112"/>
      <c r="H352" s="112"/>
      <c r="I352" s="76"/>
      <c r="J352" s="30" t="s">
        <v>2095</v>
      </c>
      <c r="K352" s="30" t="s">
        <v>374</v>
      </c>
      <c r="L352" s="30"/>
    </row>
    <row r="353" spans="1:12" s="29" customFormat="1" ht="63.75">
      <c r="A353" s="142" t="s">
        <v>2175</v>
      </c>
      <c r="B353" s="20" t="s">
        <v>2300</v>
      </c>
      <c r="C353" s="30" t="s">
        <v>386</v>
      </c>
      <c r="D353" s="20" t="s">
        <v>2301</v>
      </c>
      <c r="E353" s="69" t="s">
        <v>2245</v>
      </c>
      <c r="F353" s="128">
        <v>1200</v>
      </c>
      <c r="G353" s="128">
        <v>2500</v>
      </c>
      <c r="H353" s="112">
        <f t="shared" ref="H353:H381" si="22">F353*G353</f>
        <v>3000000</v>
      </c>
      <c r="I353" s="76">
        <f t="shared" ref="I353:I381" si="23">H353*1.12</f>
        <v>3360000.0000000005</v>
      </c>
      <c r="J353" s="20" t="s">
        <v>2246</v>
      </c>
      <c r="K353" s="30" t="s">
        <v>374</v>
      </c>
      <c r="L353" s="24"/>
    </row>
    <row r="354" spans="1:12" s="29" customFormat="1" ht="280.5">
      <c r="A354" s="142" t="s">
        <v>2176</v>
      </c>
      <c r="B354" s="69" t="s">
        <v>2302</v>
      </c>
      <c r="C354" s="101" t="s">
        <v>386</v>
      </c>
      <c r="D354" s="131" t="s">
        <v>2303</v>
      </c>
      <c r="E354" s="69" t="s">
        <v>2245</v>
      </c>
      <c r="F354" s="128">
        <v>300</v>
      </c>
      <c r="G354" s="128">
        <v>13800</v>
      </c>
      <c r="H354" s="112">
        <f t="shared" si="22"/>
        <v>4140000</v>
      </c>
      <c r="I354" s="76">
        <f t="shared" si="23"/>
        <v>4636800</v>
      </c>
      <c r="J354" s="20" t="s">
        <v>2246</v>
      </c>
      <c r="K354" s="101" t="s">
        <v>374</v>
      </c>
      <c r="L354" s="24"/>
    </row>
    <row r="355" spans="1:12" s="29" customFormat="1" ht="191.25">
      <c r="A355" s="142" t="s">
        <v>2177</v>
      </c>
      <c r="B355" s="69" t="s">
        <v>2304</v>
      </c>
      <c r="C355" s="101" t="s">
        <v>386</v>
      </c>
      <c r="D355" s="131" t="s">
        <v>2305</v>
      </c>
      <c r="E355" s="69" t="s">
        <v>2245</v>
      </c>
      <c r="F355" s="128">
        <v>300</v>
      </c>
      <c r="G355" s="128">
        <v>8928.57</v>
      </c>
      <c r="H355" s="112">
        <f t="shared" si="22"/>
        <v>2678571</v>
      </c>
      <c r="I355" s="76">
        <f t="shared" si="23"/>
        <v>2999999.5200000005</v>
      </c>
      <c r="J355" s="20" t="s">
        <v>2246</v>
      </c>
      <c r="K355" s="101" t="s">
        <v>374</v>
      </c>
      <c r="L355" s="24"/>
    </row>
    <row r="356" spans="1:12" s="29" customFormat="1" ht="63.75">
      <c r="A356" s="142" t="s">
        <v>2178</v>
      </c>
      <c r="B356" s="69" t="s">
        <v>2306</v>
      </c>
      <c r="C356" s="101" t="s">
        <v>386</v>
      </c>
      <c r="D356" s="69" t="s">
        <v>2307</v>
      </c>
      <c r="E356" s="101" t="s">
        <v>979</v>
      </c>
      <c r="F356" s="128">
        <v>100</v>
      </c>
      <c r="G356" s="128">
        <v>1350</v>
      </c>
      <c r="H356" s="112">
        <f t="shared" si="22"/>
        <v>135000</v>
      </c>
      <c r="I356" s="76">
        <f t="shared" si="23"/>
        <v>151200</v>
      </c>
      <c r="J356" s="20" t="s">
        <v>2246</v>
      </c>
      <c r="K356" s="101" t="s">
        <v>374</v>
      </c>
      <c r="L356" s="24"/>
    </row>
    <row r="357" spans="1:12" s="29" customFormat="1" ht="63.75">
      <c r="A357" s="142" t="s">
        <v>2179</v>
      </c>
      <c r="B357" s="69" t="s">
        <v>2308</v>
      </c>
      <c r="C357" s="69" t="s">
        <v>2168</v>
      </c>
      <c r="D357" s="69" t="s">
        <v>2309</v>
      </c>
      <c r="E357" s="101" t="s">
        <v>979</v>
      </c>
      <c r="F357" s="128">
        <v>2852</v>
      </c>
      <c r="G357" s="128">
        <v>1651</v>
      </c>
      <c r="H357" s="112">
        <f t="shared" si="22"/>
        <v>4708652</v>
      </c>
      <c r="I357" s="76">
        <f t="shared" si="23"/>
        <v>5273690.24</v>
      </c>
      <c r="J357" s="20" t="s">
        <v>2246</v>
      </c>
      <c r="K357" s="101" t="s">
        <v>374</v>
      </c>
      <c r="L357" s="24"/>
    </row>
    <row r="358" spans="1:12" s="29" customFormat="1" ht="63.75">
      <c r="A358" s="142" t="s">
        <v>2180</v>
      </c>
      <c r="B358" s="69" t="s">
        <v>511</v>
      </c>
      <c r="C358" s="69" t="s">
        <v>2168</v>
      </c>
      <c r="D358" s="69" t="s">
        <v>2310</v>
      </c>
      <c r="E358" s="101" t="s">
        <v>979</v>
      </c>
      <c r="F358" s="128">
        <v>2852</v>
      </c>
      <c r="G358" s="128">
        <v>4635</v>
      </c>
      <c r="H358" s="112">
        <f t="shared" si="22"/>
        <v>13219020</v>
      </c>
      <c r="I358" s="76">
        <f t="shared" si="23"/>
        <v>14805302.400000002</v>
      </c>
      <c r="J358" s="20" t="s">
        <v>2246</v>
      </c>
      <c r="K358" s="101" t="s">
        <v>374</v>
      </c>
      <c r="L358" s="24"/>
    </row>
    <row r="359" spans="1:12" s="29" customFormat="1" ht="191.25">
      <c r="A359" s="142" t="s">
        <v>2181</v>
      </c>
      <c r="B359" s="69" t="s">
        <v>2311</v>
      </c>
      <c r="C359" s="101" t="s">
        <v>386</v>
      </c>
      <c r="D359" s="167" t="s">
        <v>2312</v>
      </c>
      <c r="E359" s="101" t="s">
        <v>979</v>
      </c>
      <c r="F359" s="128">
        <v>2</v>
      </c>
      <c r="G359" s="128">
        <v>709950</v>
      </c>
      <c r="H359" s="112">
        <f t="shared" si="22"/>
        <v>1419900</v>
      </c>
      <c r="I359" s="76">
        <f t="shared" si="23"/>
        <v>1590288.0000000002</v>
      </c>
      <c r="J359" s="20" t="s">
        <v>2247</v>
      </c>
      <c r="K359" s="101" t="s">
        <v>374</v>
      </c>
      <c r="L359" s="24"/>
    </row>
    <row r="360" spans="1:12" s="29" customFormat="1" ht="63.75">
      <c r="A360" s="142" t="s">
        <v>2182</v>
      </c>
      <c r="B360" s="95" t="s">
        <v>2184</v>
      </c>
      <c r="C360" s="101" t="s">
        <v>386</v>
      </c>
      <c r="D360" s="95" t="s">
        <v>2278</v>
      </c>
      <c r="E360" s="101" t="s">
        <v>979</v>
      </c>
      <c r="F360" s="128">
        <v>31</v>
      </c>
      <c r="G360" s="128">
        <v>7946.43</v>
      </c>
      <c r="H360" s="128">
        <f t="shared" si="22"/>
        <v>246339.33000000002</v>
      </c>
      <c r="I360" s="128">
        <f t="shared" si="23"/>
        <v>275900.04960000003</v>
      </c>
      <c r="J360" s="20" t="s">
        <v>2246</v>
      </c>
      <c r="K360" s="101" t="s">
        <v>374</v>
      </c>
      <c r="L360" s="24"/>
    </row>
    <row r="361" spans="1:12" s="29" customFormat="1" ht="63.75">
      <c r="A361" s="142" t="s">
        <v>2202</v>
      </c>
      <c r="B361" s="95" t="s">
        <v>2280</v>
      </c>
      <c r="C361" s="101" t="s">
        <v>386</v>
      </c>
      <c r="D361" s="95" t="s">
        <v>2279</v>
      </c>
      <c r="E361" s="101" t="s">
        <v>979</v>
      </c>
      <c r="F361" s="128">
        <v>20</v>
      </c>
      <c r="G361" s="128">
        <v>4098.21</v>
      </c>
      <c r="H361" s="128">
        <f t="shared" si="22"/>
        <v>81964.2</v>
      </c>
      <c r="I361" s="128">
        <f t="shared" si="23"/>
        <v>91799.90400000001</v>
      </c>
      <c r="J361" s="20" t="s">
        <v>2246</v>
      </c>
      <c r="K361" s="101" t="s">
        <v>374</v>
      </c>
      <c r="L361" s="24"/>
    </row>
    <row r="362" spans="1:12" s="29" customFormat="1" ht="63.75">
      <c r="A362" s="142" t="s">
        <v>2203</v>
      </c>
      <c r="B362" s="95" t="s">
        <v>2282</v>
      </c>
      <c r="C362" s="101" t="s">
        <v>386</v>
      </c>
      <c r="D362" s="95" t="s">
        <v>2281</v>
      </c>
      <c r="E362" s="101" t="s">
        <v>979</v>
      </c>
      <c r="F362" s="128">
        <v>30</v>
      </c>
      <c r="G362" s="128">
        <v>6241.07</v>
      </c>
      <c r="H362" s="128">
        <f t="shared" si="22"/>
        <v>187232.09999999998</v>
      </c>
      <c r="I362" s="128">
        <f t="shared" si="23"/>
        <v>209699.95199999999</v>
      </c>
      <c r="J362" s="20" t="s">
        <v>2246</v>
      </c>
      <c r="K362" s="101" t="s">
        <v>374</v>
      </c>
      <c r="L362" s="24"/>
    </row>
    <row r="363" spans="1:12" s="29" customFormat="1" ht="63.75">
      <c r="A363" s="142" t="s">
        <v>2204</v>
      </c>
      <c r="B363" s="95" t="s">
        <v>2284</v>
      </c>
      <c r="C363" s="101" t="s">
        <v>386</v>
      </c>
      <c r="D363" s="95" t="s">
        <v>2283</v>
      </c>
      <c r="E363" s="101" t="s">
        <v>979</v>
      </c>
      <c r="F363" s="128">
        <v>4</v>
      </c>
      <c r="G363" s="128">
        <v>9991.07</v>
      </c>
      <c r="H363" s="128">
        <f t="shared" si="22"/>
        <v>39964.28</v>
      </c>
      <c r="I363" s="128">
        <f t="shared" si="23"/>
        <v>44759.993600000002</v>
      </c>
      <c r="J363" s="20" t="s">
        <v>2246</v>
      </c>
      <c r="K363" s="101" t="s">
        <v>374</v>
      </c>
      <c r="L363" s="24"/>
    </row>
    <row r="364" spans="1:12" s="29" customFormat="1" ht="63.75">
      <c r="A364" s="142" t="s">
        <v>2205</v>
      </c>
      <c r="B364" s="95" t="s">
        <v>2286</v>
      </c>
      <c r="C364" s="101" t="s">
        <v>386</v>
      </c>
      <c r="D364" s="95" t="s">
        <v>2285</v>
      </c>
      <c r="E364" s="95" t="s">
        <v>2289</v>
      </c>
      <c r="F364" s="128">
        <v>41</v>
      </c>
      <c r="G364" s="128">
        <v>7214.29</v>
      </c>
      <c r="H364" s="128">
        <f t="shared" si="22"/>
        <v>295785.89</v>
      </c>
      <c r="I364" s="128">
        <f t="shared" si="23"/>
        <v>331280.19680000003</v>
      </c>
      <c r="J364" s="20" t="s">
        <v>2246</v>
      </c>
      <c r="K364" s="101" t="s">
        <v>374</v>
      </c>
      <c r="L364" s="24"/>
    </row>
    <row r="365" spans="1:12" s="29" customFormat="1" ht="63.75">
      <c r="A365" s="142" t="s">
        <v>2206</v>
      </c>
      <c r="B365" s="95" t="s">
        <v>2290</v>
      </c>
      <c r="C365" s="101" t="s">
        <v>386</v>
      </c>
      <c r="D365" s="101" t="s">
        <v>2287</v>
      </c>
      <c r="E365" s="101" t="s">
        <v>979</v>
      </c>
      <c r="F365" s="128">
        <v>72</v>
      </c>
      <c r="G365" s="128">
        <v>1696.43</v>
      </c>
      <c r="H365" s="128">
        <f t="shared" si="22"/>
        <v>122142.96</v>
      </c>
      <c r="I365" s="128">
        <f t="shared" si="23"/>
        <v>136800.11520000003</v>
      </c>
      <c r="J365" s="20" t="s">
        <v>2246</v>
      </c>
      <c r="K365" s="101" t="s">
        <v>374</v>
      </c>
      <c r="L365" s="24"/>
    </row>
    <row r="366" spans="1:12" s="29" customFormat="1" ht="63.75">
      <c r="A366" s="142" t="s">
        <v>2207</v>
      </c>
      <c r="B366" s="95" t="s">
        <v>2291</v>
      </c>
      <c r="C366" s="101" t="s">
        <v>386</v>
      </c>
      <c r="D366" s="95" t="s">
        <v>2288</v>
      </c>
      <c r="E366" s="95" t="s">
        <v>2289</v>
      </c>
      <c r="F366" s="128">
        <v>41</v>
      </c>
      <c r="G366" s="128">
        <v>1428.57</v>
      </c>
      <c r="H366" s="128">
        <f t="shared" si="22"/>
        <v>58571.369999999995</v>
      </c>
      <c r="I366" s="128">
        <f t="shared" si="23"/>
        <v>65599.934399999998</v>
      </c>
      <c r="J366" s="20" t="s">
        <v>2246</v>
      </c>
      <c r="K366" s="101" t="s">
        <v>374</v>
      </c>
      <c r="L366" s="24"/>
    </row>
    <row r="367" spans="1:12" s="29" customFormat="1" ht="102">
      <c r="A367" s="142" t="s">
        <v>2208</v>
      </c>
      <c r="B367" s="95" t="s">
        <v>2293</v>
      </c>
      <c r="C367" s="101" t="s">
        <v>386</v>
      </c>
      <c r="D367" s="95" t="s">
        <v>2292</v>
      </c>
      <c r="E367" s="95" t="s">
        <v>2289</v>
      </c>
      <c r="F367" s="128">
        <v>41</v>
      </c>
      <c r="G367" s="128">
        <v>14692.86</v>
      </c>
      <c r="H367" s="128">
        <f t="shared" si="22"/>
        <v>602407.26</v>
      </c>
      <c r="I367" s="128">
        <f t="shared" si="23"/>
        <v>674696.13120000006</v>
      </c>
      <c r="J367" s="20" t="s">
        <v>2246</v>
      </c>
      <c r="K367" s="101" t="s">
        <v>374</v>
      </c>
      <c r="L367" s="24"/>
    </row>
    <row r="368" spans="1:12" s="29" customFormat="1" ht="63.75">
      <c r="A368" s="142" t="s">
        <v>2209</v>
      </c>
      <c r="B368" s="95" t="s">
        <v>2295</v>
      </c>
      <c r="C368" s="101" t="s">
        <v>386</v>
      </c>
      <c r="D368" s="95" t="s">
        <v>2294</v>
      </c>
      <c r="E368" s="95" t="s">
        <v>2289</v>
      </c>
      <c r="F368" s="128">
        <v>41</v>
      </c>
      <c r="G368" s="128">
        <v>13392.85</v>
      </c>
      <c r="H368" s="128">
        <f t="shared" si="22"/>
        <v>549106.85</v>
      </c>
      <c r="I368" s="128">
        <f t="shared" si="23"/>
        <v>614999.67200000002</v>
      </c>
      <c r="J368" s="20" t="s">
        <v>2246</v>
      </c>
      <c r="K368" s="101" t="s">
        <v>374</v>
      </c>
      <c r="L368" s="24"/>
    </row>
    <row r="369" spans="1:12" s="29" customFormat="1" ht="94.5" customHeight="1">
      <c r="A369" s="142" t="s">
        <v>2210</v>
      </c>
      <c r="B369" s="20" t="s">
        <v>2253</v>
      </c>
      <c r="C369" s="30" t="s">
        <v>386</v>
      </c>
      <c r="D369" s="20" t="s">
        <v>2249</v>
      </c>
      <c r="E369" s="30" t="s">
        <v>979</v>
      </c>
      <c r="F369" s="128">
        <v>9</v>
      </c>
      <c r="G369" s="128">
        <v>40803.57</v>
      </c>
      <c r="H369" s="128">
        <f t="shared" si="22"/>
        <v>367232.13</v>
      </c>
      <c r="I369" s="128">
        <f t="shared" si="23"/>
        <v>411299.98560000007</v>
      </c>
      <c r="J369" s="20" t="s">
        <v>2248</v>
      </c>
      <c r="K369" s="30" t="s">
        <v>374</v>
      </c>
      <c r="L369" s="24"/>
    </row>
    <row r="370" spans="1:12" s="29" customFormat="1" ht="102">
      <c r="A370" s="142" t="s">
        <v>2230</v>
      </c>
      <c r="B370" s="69" t="s">
        <v>2252</v>
      </c>
      <c r="C370" s="101" t="s">
        <v>386</v>
      </c>
      <c r="D370" s="69" t="s">
        <v>2250</v>
      </c>
      <c r="E370" s="101" t="s">
        <v>979</v>
      </c>
      <c r="F370" s="128">
        <v>12</v>
      </c>
      <c r="G370" s="128">
        <v>47767.85</v>
      </c>
      <c r="H370" s="128">
        <f t="shared" si="22"/>
        <v>573214.19999999995</v>
      </c>
      <c r="I370" s="128">
        <f t="shared" si="23"/>
        <v>641999.90399999998</v>
      </c>
      <c r="J370" s="95" t="s">
        <v>2248</v>
      </c>
      <c r="K370" s="101" t="s">
        <v>374</v>
      </c>
      <c r="L370" s="24"/>
    </row>
    <row r="371" spans="1:12" s="29" customFormat="1" ht="81.75" customHeight="1">
      <c r="A371" s="142" t="s">
        <v>2231</v>
      </c>
      <c r="B371" s="69" t="s">
        <v>2254</v>
      </c>
      <c r="C371" s="101" t="s">
        <v>386</v>
      </c>
      <c r="D371" s="69" t="s">
        <v>2251</v>
      </c>
      <c r="E371" s="101" t="s">
        <v>979</v>
      </c>
      <c r="F371" s="128">
        <v>1</v>
      </c>
      <c r="G371" s="128">
        <v>60803.57</v>
      </c>
      <c r="H371" s="128">
        <f t="shared" si="22"/>
        <v>60803.57</v>
      </c>
      <c r="I371" s="128">
        <f t="shared" si="23"/>
        <v>68099.998400000011</v>
      </c>
      <c r="J371" s="95" t="s">
        <v>2248</v>
      </c>
      <c r="K371" s="101" t="s">
        <v>374</v>
      </c>
      <c r="L371" s="24"/>
    </row>
    <row r="372" spans="1:12" s="29" customFormat="1" ht="178.5">
      <c r="A372" s="142" t="s">
        <v>2232</v>
      </c>
      <c r="B372" s="69" t="s">
        <v>2255</v>
      </c>
      <c r="C372" s="69" t="s">
        <v>841</v>
      </c>
      <c r="D372" s="69" t="s">
        <v>2256</v>
      </c>
      <c r="E372" s="101" t="s">
        <v>979</v>
      </c>
      <c r="F372" s="128">
        <v>430</v>
      </c>
      <c r="G372" s="128">
        <v>43303.57</v>
      </c>
      <c r="H372" s="128">
        <f t="shared" si="22"/>
        <v>18620535.100000001</v>
      </c>
      <c r="I372" s="128">
        <f t="shared" si="23"/>
        <v>20854999.312000003</v>
      </c>
      <c r="J372" s="95" t="s">
        <v>2248</v>
      </c>
      <c r="K372" s="101" t="s">
        <v>374</v>
      </c>
      <c r="L372" s="24"/>
    </row>
    <row r="373" spans="1:12" s="29" customFormat="1" ht="80.25" customHeight="1">
      <c r="A373" s="142" t="s">
        <v>2233</v>
      </c>
      <c r="B373" s="69" t="s">
        <v>2257</v>
      </c>
      <c r="C373" s="101" t="s">
        <v>386</v>
      </c>
      <c r="D373" s="131" t="s">
        <v>2259</v>
      </c>
      <c r="E373" s="101" t="s">
        <v>979</v>
      </c>
      <c r="F373" s="128">
        <v>1</v>
      </c>
      <c r="G373" s="128">
        <v>11428.57</v>
      </c>
      <c r="H373" s="128">
        <f t="shared" si="22"/>
        <v>11428.57</v>
      </c>
      <c r="I373" s="128">
        <f t="shared" si="23"/>
        <v>12799.9984</v>
      </c>
      <c r="J373" s="95" t="s">
        <v>2248</v>
      </c>
      <c r="K373" s="101" t="s">
        <v>374</v>
      </c>
      <c r="L373" s="24"/>
    </row>
    <row r="374" spans="1:12" s="29" customFormat="1" ht="63.75">
      <c r="A374" s="142" t="s">
        <v>2234</v>
      </c>
      <c r="B374" s="69" t="s">
        <v>2258</v>
      </c>
      <c r="C374" s="101" t="s">
        <v>386</v>
      </c>
      <c r="D374" s="131" t="s">
        <v>2261</v>
      </c>
      <c r="E374" s="101" t="s">
        <v>979</v>
      </c>
      <c r="F374" s="128">
        <v>12</v>
      </c>
      <c r="G374" s="128">
        <v>22142.5</v>
      </c>
      <c r="H374" s="128">
        <f t="shared" si="22"/>
        <v>265710</v>
      </c>
      <c r="I374" s="128">
        <f t="shared" si="23"/>
        <v>297595.2</v>
      </c>
      <c r="J374" s="95" t="s">
        <v>2248</v>
      </c>
      <c r="K374" s="101" t="s">
        <v>374</v>
      </c>
      <c r="L374" s="24"/>
    </row>
    <row r="375" spans="1:12" s="29" customFormat="1" ht="89.25">
      <c r="A375" s="142" t="s">
        <v>2235</v>
      </c>
      <c r="B375" s="131" t="s">
        <v>2260</v>
      </c>
      <c r="C375" s="101" t="s">
        <v>386</v>
      </c>
      <c r="D375" s="69" t="s">
        <v>2262</v>
      </c>
      <c r="E375" s="101" t="s">
        <v>979</v>
      </c>
      <c r="F375" s="128">
        <v>10</v>
      </c>
      <c r="G375" s="128">
        <v>28125</v>
      </c>
      <c r="H375" s="128">
        <f t="shared" si="22"/>
        <v>281250</v>
      </c>
      <c r="I375" s="128">
        <f t="shared" si="23"/>
        <v>315000.00000000006</v>
      </c>
      <c r="J375" s="95" t="s">
        <v>2248</v>
      </c>
      <c r="K375" s="101" t="s">
        <v>374</v>
      </c>
      <c r="L375" s="24"/>
    </row>
    <row r="376" spans="1:12" s="29" customFormat="1" ht="63.75">
      <c r="A376" s="142" t="s">
        <v>2236</v>
      </c>
      <c r="B376" s="69" t="s">
        <v>2263</v>
      </c>
      <c r="C376" s="101" t="s">
        <v>386</v>
      </c>
      <c r="D376" s="69" t="s">
        <v>2264</v>
      </c>
      <c r="E376" s="101" t="s">
        <v>979</v>
      </c>
      <c r="F376" s="128">
        <v>4</v>
      </c>
      <c r="G376" s="128">
        <v>44642.85</v>
      </c>
      <c r="H376" s="128">
        <f t="shared" si="22"/>
        <v>178571.4</v>
      </c>
      <c r="I376" s="128">
        <f t="shared" si="23"/>
        <v>199999.96800000002</v>
      </c>
      <c r="J376" s="95" t="s">
        <v>2248</v>
      </c>
      <c r="K376" s="101" t="s">
        <v>374</v>
      </c>
      <c r="L376" s="24"/>
    </row>
    <row r="377" spans="1:12" s="29" customFormat="1" ht="121.5" customHeight="1">
      <c r="A377" s="142" t="s">
        <v>2237</v>
      </c>
      <c r="B377" s="69" t="s">
        <v>2265</v>
      </c>
      <c r="C377" s="101" t="s">
        <v>386</v>
      </c>
      <c r="D377" s="69" t="s">
        <v>2268</v>
      </c>
      <c r="E377" s="101" t="s">
        <v>979</v>
      </c>
      <c r="F377" s="128">
        <v>16</v>
      </c>
      <c r="G377" s="128">
        <v>14732.14</v>
      </c>
      <c r="H377" s="128">
        <f t="shared" si="22"/>
        <v>235714.24</v>
      </c>
      <c r="I377" s="128">
        <f t="shared" si="23"/>
        <v>263999.94880000001</v>
      </c>
      <c r="J377" s="95" t="s">
        <v>2248</v>
      </c>
      <c r="K377" s="101" t="s">
        <v>374</v>
      </c>
      <c r="L377" s="24"/>
    </row>
    <row r="378" spans="1:12" s="29" customFormat="1" ht="158.25" customHeight="1">
      <c r="A378" s="142" t="s">
        <v>2238</v>
      </c>
      <c r="B378" s="69" t="s">
        <v>2267</v>
      </c>
      <c r="C378" s="101" t="s">
        <v>386</v>
      </c>
      <c r="D378" s="69" t="s">
        <v>2269</v>
      </c>
      <c r="E378" s="101" t="s">
        <v>979</v>
      </c>
      <c r="F378" s="128">
        <v>16</v>
      </c>
      <c r="G378" s="128">
        <v>51785.71</v>
      </c>
      <c r="H378" s="128">
        <f t="shared" si="22"/>
        <v>828571.36</v>
      </c>
      <c r="I378" s="128">
        <f t="shared" si="23"/>
        <v>927999.92320000008</v>
      </c>
      <c r="J378" s="95" t="s">
        <v>2248</v>
      </c>
      <c r="K378" s="101" t="s">
        <v>374</v>
      </c>
      <c r="L378" s="24"/>
    </row>
    <row r="379" spans="1:12" s="29" customFormat="1" ht="102">
      <c r="A379" s="142" t="s">
        <v>2239</v>
      </c>
      <c r="B379" s="131" t="s">
        <v>1788</v>
      </c>
      <c r="C379" s="101" t="s">
        <v>386</v>
      </c>
      <c r="D379" s="69" t="s">
        <v>2271</v>
      </c>
      <c r="E379" s="101" t="s">
        <v>979</v>
      </c>
      <c r="F379" s="128">
        <v>40</v>
      </c>
      <c r="G379" s="128">
        <v>56000</v>
      </c>
      <c r="H379" s="128">
        <f t="shared" si="22"/>
        <v>2240000</v>
      </c>
      <c r="I379" s="128">
        <f t="shared" si="23"/>
        <v>2508800.0000000005</v>
      </c>
      <c r="J379" s="95" t="s">
        <v>2248</v>
      </c>
      <c r="K379" s="101" t="s">
        <v>374</v>
      </c>
      <c r="L379" s="24"/>
    </row>
    <row r="380" spans="1:12" s="29" customFormat="1" ht="76.5">
      <c r="A380" s="142" t="s">
        <v>2240</v>
      </c>
      <c r="B380" s="131" t="s">
        <v>2272</v>
      </c>
      <c r="C380" s="101" t="s">
        <v>386</v>
      </c>
      <c r="D380" s="131" t="s">
        <v>2273</v>
      </c>
      <c r="E380" s="101" t="s">
        <v>979</v>
      </c>
      <c r="F380" s="128">
        <v>650</v>
      </c>
      <c r="G380" s="128">
        <v>5044.6400000000003</v>
      </c>
      <c r="H380" s="128">
        <f t="shared" si="22"/>
        <v>3279016</v>
      </c>
      <c r="I380" s="128">
        <f t="shared" si="23"/>
        <v>3672497.9200000004</v>
      </c>
      <c r="J380" s="95" t="s">
        <v>2248</v>
      </c>
      <c r="K380" s="101" t="s">
        <v>374</v>
      </c>
      <c r="L380" s="24"/>
    </row>
    <row r="381" spans="1:12" s="29" customFormat="1" ht="267.75">
      <c r="A381" s="142" t="s">
        <v>2319</v>
      </c>
      <c r="B381" s="131" t="s">
        <v>2325</v>
      </c>
      <c r="C381" s="101" t="s">
        <v>841</v>
      </c>
      <c r="D381" s="131" t="s">
        <v>2324</v>
      </c>
      <c r="E381" s="101" t="s">
        <v>979</v>
      </c>
      <c r="F381" s="128">
        <v>1</v>
      </c>
      <c r="G381" s="128">
        <v>26933036</v>
      </c>
      <c r="H381" s="128">
        <f t="shared" si="22"/>
        <v>26933036</v>
      </c>
      <c r="I381" s="128">
        <f t="shared" si="23"/>
        <v>30165000.320000004</v>
      </c>
      <c r="J381" s="69" t="s">
        <v>2323</v>
      </c>
      <c r="K381" s="101" t="s">
        <v>374</v>
      </c>
      <c r="L381" s="24"/>
    </row>
    <row r="382" spans="1:12" s="12" customFormat="1" ht="12.75">
      <c r="A382" s="231" t="s">
        <v>663</v>
      </c>
      <c r="B382" s="231"/>
      <c r="C382" s="231"/>
      <c r="D382" s="14"/>
      <c r="E382" s="14"/>
      <c r="F382" s="15"/>
      <c r="G382" s="60"/>
      <c r="H382" s="73">
        <f>SUM(H13:H381)</f>
        <v>568210763.19151425</v>
      </c>
      <c r="I382" s="73">
        <f>SUM(I13:I381)</f>
        <v>636396054.77449584</v>
      </c>
      <c r="J382" s="15"/>
      <c r="K382" s="16"/>
      <c r="L382" s="24"/>
    </row>
    <row r="383" spans="1:12">
      <c r="A383" s="232" t="s">
        <v>532</v>
      </c>
      <c r="B383" s="232"/>
      <c r="C383" s="232"/>
      <c r="D383" s="232"/>
      <c r="E383" s="232"/>
      <c r="F383" s="232"/>
      <c r="G383" s="232"/>
      <c r="H383" s="232"/>
      <c r="I383" s="232"/>
      <c r="J383" s="232"/>
      <c r="K383" s="35"/>
      <c r="L383" s="24"/>
    </row>
    <row r="384" spans="1:12" ht="55.5" customHeight="1">
      <c r="A384" s="37" t="s">
        <v>72</v>
      </c>
      <c r="B384" s="20" t="s">
        <v>533</v>
      </c>
      <c r="C384" s="20" t="s">
        <v>386</v>
      </c>
      <c r="D384" s="20" t="s">
        <v>1217</v>
      </c>
      <c r="E384" s="20" t="s">
        <v>981</v>
      </c>
      <c r="F384" s="22">
        <v>1</v>
      </c>
      <c r="G384" s="59"/>
      <c r="H384" s="59">
        <v>1000000</v>
      </c>
      <c r="I384" s="59">
        <f>H384*1.12</f>
        <v>1120000</v>
      </c>
      <c r="J384" s="19" t="s">
        <v>1390</v>
      </c>
      <c r="K384" s="20" t="s">
        <v>374</v>
      </c>
      <c r="L384" s="24"/>
    </row>
    <row r="385" spans="1:12" ht="154.5" customHeight="1">
      <c r="A385" s="37" t="s">
        <v>73</v>
      </c>
      <c r="B385" s="20" t="s">
        <v>984</v>
      </c>
      <c r="C385" s="20" t="s">
        <v>386</v>
      </c>
      <c r="D385" s="20" t="s">
        <v>1304</v>
      </c>
      <c r="E385" s="20" t="s">
        <v>981</v>
      </c>
      <c r="F385" s="22">
        <v>1</v>
      </c>
      <c r="G385" s="59"/>
      <c r="H385" s="59">
        <v>800000</v>
      </c>
      <c r="I385" s="59">
        <f>H385*1.12</f>
        <v>896000.00000000012</v>
      </c>
      <c r="J385" s="19" t="s">
        <v>388</v>
      </c>
      <c r="K385" s="20" t="s">
        <v>374</v>
      </c>
      <c r="L385" s="24"/>
    </row>
    <row r="386" spans="1:12" ht="270.75" customHeight="1">
      <c r="A386" s="37" t="s">
        <v>74</v>
      </c>
      <c r="B386" s="27" t="s">
        <v>561</v>
      </c>
      <c r="C386" s="20" t="s">
        <v>386</v>
      </c>
      <c r="D386" s="20" t="s">
        <v>1731</v>
      </c>
      <c r="E386" s="30" t="s">
        <v>981</v>
      </c>
      <c r="F386" s="26">
        <v>1</v>
      </c>
      <c r="G386" s="62"/>
      <c r="H386" s="61">
        <v>5403100</v>
      </c>
      <c r="I386" s="59">
        <f>H386*1.12</f>
        <v>6051472.0000000009</v>
      </c>
      <c r="J386" s="39" t="s">
        <v>562</v>
      </c>
      <c r="K386" s="20" t="s">
        <v>374</v>
      </c>
      <c r="L386" s="24"/>
    </row>
    <row r="387" spans="1:12" ht="191.25">
      <c r="A387" s="37" t="s">
        <v>75</v>
      </c>
      <c r="B387" s="123" t="s">
        <v>1658</v>
      </c>
      <c r="C387" s="20" t="s">
        <v>386</v>
      </c>
      <c r="D387" s="124" t="s">
        <v>1659</v>
      </c>
      <c r="E387" s="95" t="s">
        <v>981</v>
      </c>
      <c r="F387" s="123" t="s">
        <v>72</v>
      </c>
      <c r="G387" s="120"/>
      <c r="H387" s="76">
        <v>3846428.57</v>
      </c>
      <c r="I387" s="76">
        <f>H387*1.12</f>
        <v>4307999.9983999999</v>
      </c>
      <c r="J387" s="39" t="s">
        <v>1660</v>
      </c>
      <c r="K387" s="20" t="s">
        <v>374</v>
      </c>
      <c r="L387" s="24"/>
    </row>
    <row r="388" spans="1:12" ht="409.5" customHeight="1">
      <c r="A388" s="37" t="s">
        <v>78</v>
      </c>
      <c r="B388" s="123" t="s">
        <v>1105</v>
      </c>
      <c r="C388" s="20" t="s">
        <v>841</v>
      </c>
      <c r="D388" s="124" t="s">
        <v>1766</v>
      </c>
      <c r="E388" s="95" t="s">
        <v>981</v>
      </c>
      <c r="F388" s="123" t="s">
        <v>72</v>
      </c>
      <c r="G388" s="129"/>
      <c r="H388" s="76"/>
      <c r="I388" s="76"/>
      <c r="J388" s="39" t="s">
        <v>1764</v>
      </c>
      <c r="K388" s="20" t="s">
        <v>374</v>
      </c>
      <c r="L388" s="123"/>
    </row>
    <row r="389" spans="1:12" ht="120.75" customHeight="1">
      <c r="A389" s="37" t="s">
        <v>79</v>
      </c>
      <c r="B389" s="123" t="s">
        <v>1985</v>
      </c>
      <c r="C389" s="20" t="s">
        <v>386</v>
      </c>
      <c r="D389" s="124" t="s">
        <v>1975</v>
      </c>
      <c r="E389" s="95" t="s">
        <v>981</v>
      </c>
      <c r="F389" s="123" t="s">
        <v>72</v>
      </c>
      <c r="G389" s="129"/>
      <c r="H389" s="76">
        <v>100000</v>
      </c>
      <c r="I389" s="76">
        <f t="shared" ref="I389:I390" si="24">H389*1.12</f>
        <v>112000.00000000001</v>
      </c>
      <c r="J389" s="39" t="s">
        <v>1764</v>
      </c>
      <c r="K389" s="20" t="s">
        <v>374</v>
      </c>
      <c r="L389" s="24"/>
    </row>
    <row r="390" spans="1:12" ht="331.5">
      <c r="A390" s="37" t="s">
        <v>80</v>
      </c>
      <c r="B390" s="123" t="s">
        <v>1765</v>
      </c>
      <c r="C390" s="20" t="s">
        <v>386</v>
      </c>
      <c r="D390" s="124" t="s">
        <v>1986</v>
      </c>
      <c r="E390" s="95" t="s">
        <v>981</v>
      </c>
      <c r="F390" s="123" t="s">
        <v>72</v>
      </c>
      <c r="G390" s="129"/>
      <c r="H390" s="76">
        <v>878470</v>
      </c>
      <c r="I390" s="76">
        <f t="shared" si="24"/>
        <v>983886.40000000014</v>
      </c>
      <c r="J390" s="39" t="s">
        <v>1764</v>
      </c>
      <c r="K390" s="20" t="s">
        <v>374</v>
      </c>
      <c r="L390" s="24"/>
    </row>
    <row r="391" spans="1:12" s="125" customFormat="1" ht="165.75">
      <c r="A391" s="135" t="s">
        <v>109</v>
      </c>
      <c r="B391" s="20" t="s">
        <v>1979</v>
      </c>
      <c r="C391" s="20" t="s">
        <v>386</v>
      </c>
      <c r="D391" s="20" t="s">
        <v>1976</v>
      </c>
      <c r="E391" s="20" t="s">
        <v>981</v>
      </c>
      <c r="F391" s="30">
        <v>1</v>
      </c>
      <c r="G391" s="30"/>
      <c r="H391" s="136">
        <v>170000</v>
      </c>
      <c r="I391" s="136">
        <f>H391*1.12</f>
        <v>190400.00000000003</v>
      </c>
      <c r="J391" s="20" t="s">
        <v>1978</v>
      </c>
      <c r="K391" s="20" t="s">
        <v>374</v>
      </c>
      <c r="L391" s="105"/>
    </row>
    <row r="392" spans="1:12" s="12" customFormat="1" ht="12.75">
      <c r="A392" s="231" t="s">
        <v>664</v>
      </c>
      <c r="B392" s="231"/>
      <c r="C392" s="231"/>
      <c r="D392" s="14"/>
      <c r="E392" s="14"/>
      <c r="F392" s="15"/>
      <c r="G392" s="60"/>
      <c r="H392" s="73">
        <f>SUM(H384:H391)</f>
        <v>12197998.57</v>
      </c>
      <c r="I392" s="73">
        <f>SUM(I384:I391)</f>
        <v>13661758.398400001</v>
      </c>
      <c r="J392" s="15"/>
      <c r="K392" s="16"/>
      <c r="L392" s="81"/>
    </row>
    <row r="393" spans="1:12">
      <c r="A393" s="232" t="s">
        <v>534</v>
      </c>
      <c r="B393" s="232"/>
      <c r="C393" s="232"/>
      <c r="D393" s="232"/>
      <c r="E393" s="232"/>
      <c r="F393" s="232"/>
      <c r="G393" s="232"/>
      <c r="H393" s="232"/>
      <c r="I393" s="232"/>
      <c r="J393" s="232"/>
      <c r="K393" s="35"/>
      <c r="L393" s="80"/>
    </row>
    <row r="394" spans="1:12" ht="63.75">
      <c r="A394" s="37" t="s">
        <v>72</v>
      </c>
      <c r="B394" s="20" t="s">
        <v>1105</v>
      </c>
      <c r="C394" s="19" t="s">
        <v>841</v>
      </c>
      <c r="D394" s="20" t="s">
        <v>985</v>
      </c>
      <c r="E394" s="30" t="s">
        <v>982</v>
      </c>
      <c r="F394" s="22">
        <v>1</v>
      </c>
      <c r="G394" s="59"/>
      <c r="H394" s="76"/>
      <c r="I394" s="76"/>
      <c r="J394" s="19" t="s">
        <v>381</v>
      </c>
      <c r="K394" s="20" t="s">
        <v>374</v>
      </c>
      <c r="L394" s="80"/>
    </row>
    <row r="395" spans="1:12" ht="76.5">
      <c r="A395" s="37" t="s">
        <v>73</v>
      </c>
      <c r="B395" s="20" t="s">
        <v>535</v>
      </c>
      <c r="C395" s="20" t="s">
        <v>386</v>
      </c>
      <c r="D395" s="20" t="s">
        <v>536</v>
      </c>
      <c r="E395" s="30" t="s">
        <v>982</v>
      </c>
      <c r="F395" s="22">
        <v>1</v>
      </c>
      <c r="G395" s="59"/>
      <c r="H395" s="76">
        <v>1050000</v>
      </c>
      <c r="I395" s="76">
        <f t="shared" ref="I395" si="25">H395*1.12</f>
        <v>1176000</v>
      </c>
      <c r="J395" s="19" t="s">
        <v>381</v>
      </c>
      <c r="K395" s="21" t="s">
        <v>537</v>
      </c>
      <c r="L395" s="80" t="s">
        <v>2341</v>
      </c>
    </row>
    <row r="396" spans="1:12" ht="53.25" customHeight="1">
      <c r="A396" s="37" t="s">
        <v>74</v>
      </c>
      <c r="B396" s="20" t="s">
        <v>538</v>
      </c>
      <c r="C396" s="19" t="s">
        <v>841</v>
      </c>
      <c r="D396" s="20" t="s">
        <v>539</v>
      </c>
      <c r="E396" s="30" t="s">
        <v>982</v>
      </c>
      <c r="F396" s="22">
        <v>1</v>
      </c>
      <c r="G396" s="59"/>
      <c r="H396" s="76">
        <v>9267610</v>
      </c>
      <c r="I396" s="76">
        <f t="shared" ref="I396:I445" si="26">H396*1.12</f>
        <v>10379723.200000001</v>
      </c>
      <c r="J396" s="19" t="s">
        <v>381</v>
      </c>
      <c r="K396" s="20" t="s">
        <v>374</v>
      </c>
      <c r="L396" s="80"/>
    </row>
    <row r="397" spans="1:12" ht="55.5" customHeight="1">
      <c r="A397" s="37" t="s">
        <v>75</v>
      </c>
      <c r="B397" s="20" t="s">
        <v>540</v>
      </c>
      <c r="C397" s="19" t="s">
        <v>841</v>
      </c>
      <c r="D397" s="20" t="s">
        <v>541</v>
      </c>
      <c r="E397" s="30" t="s">
        <v>982</v>
      </c>
      <c r="F397" s="22">
        <v>1</v>
      </c>
      <c r="G397" s="59"/>
      <c r="H397" s="76">
        <v>17420964</v>
      </c>
      <c r="I397" s="76">
        <f t="shared" si="26"/>
        <v>19511479.680000003</v>
      </c>
      <c r="J397" s="19" t="s">
        <v>381</v>
      </c>
      <c r="K397" s="20" t="s">
        <v>374</v>
      </c>
      <c r="L397" s="80"/>
    </row>
    <row r="398" spans="1:12" ht="98.25" customHeight="1">
      <c r="A398" s="37" t="s">
        <v>78</v>
      </c>
      <c r="B398" s="20" t="s">
        <v>542</v>
      </c>
      <c r="C398" s="19" t="s">
        <v>841</v>
      </c>
      <c r="D398" s="20" t="s">
        <v>543</v>
      </c>
      <c r="E398" s="30" t="s">
        <v>982</v>
      </c>
      <c r="F398" s="22">
        <v>1</v>
      </c>
      <c r="G398" s="59"/>
      <c r="H398" s="76">
        <v>5875700</v>
      </c>
      <c r="I398" s="76">
        <f t="shared" si="26"/>
        <v>6580784.0000000009</v>
      </c>
      <c r="J398" s="19" t="s">
        <v>381</v>
      </c>
      <c r="K398" s="20" t="s">
        <v>374</v>
      </c>
      <c r="L398" s="80"/>
    </row>
    <row r="399" spans="1:12" ht="68.25" customHeight="1">
      <c r="A399" s="37" t="s">
        <v>79</v>
      </c>
      <c r="B399" s="19" t="s">
        <v>544</v>
      </c>
      <c r="C399" s="20" t="s">
        <v>386</v>
      </c>
      <c r="D399" s="19" t="s">
        <v>545</v>
      </c>
      <c r="E399" s="30" t="s">
        <v>982</v>
      </c>
      <c r="F399" s="39">
        <v>1</v>
      </c>
      <c r="G399" s="61"/>
      <c r="H399" s="76">
        <v>3100000</v>
      </c>
      <c r="I399" s="76">
        <f t="shared" si="26"/>
        <v>3472000.0000000005</v>
      </c>
      <c r="J399" s="19" t="s">
        <v>381</v>
      </c>
      <c r="K399" s="20" t="s">
        <v>374</v>
      </c>
      <c r="L399" s="82"/>
    </row>
    <row r="400" spans="1:12" ht="69.75" customHeight="1">
      <c r="A400" s="37" t="s">
        <v>80</v>
      </c>
      <c r="B400" s="19" t="s">
        <v>546</v>
      </c>
      <c r="C400" s="19" t="s">
        <v>841</v>
      </c>
      <c r="D400" s="19" t="s">
        <v>1133</v>
      </c>
      <c r="E400" s="30" t="s">
        <v>982</v>
      </c>
      <c r="F400" s="39">
        <v>1</v>
      </c>
      <c r="G400" s="61"/>
      <c r="H400" s="76">
        <v>86880000</v>
      </c>
      <c r="I400" s="76">
        <f t="shared" si="26"/>
        <v>97305600.000000015</v>
      </c>
      <c r="J400" s="39" t="s">
        <v>1132</v>
      </c>
      <c r="K400" s="20" t="s">
        <v>374</v>
      </c>
      <c r="L400" s="81"/>
    </row>
    <row r="401" spans="1:12" ht="107.25" customHeight="1">
      <c r="A401" s="37" t="s">
        <v>109</v>
      </c>
      <c r="B401" s="19" t="s">
        <v>2120</v>
      </c>
      <c r="C401" s="20" t="s">
        <v>386</v>
      </c>
      <c r="D401" s="19" t="s">
        <v>2121</v>
      </c>
      <c r="E401" s="30" t="s">
        <v>982</v>
      </c>
      <c r="F401" s="39">
        <v>1</v>
      </c>
      <c r="G401" s="61"/>
      <c r="H401" s="76">
        <v>2906281</v>
      </c>
      <c r="I401" s="76">
        <f>H401*1.12</f>
        <v>3255034.72</v>
      </c>
      <c r="J401" s="19" t="s">
        <v>381</v>
      </c>
      <c r="K401" s="21" t="s">
        <v>547</v>
      </c>
      <c r="L401" s="24"/>
    </row>
    <row r="402" spans="1:12" ht="72.75" customHeight="1">
      <c r="A402" s="37" t="s">
        <v>110</v>
      </c>
      <c r="B402" s="19" t="s">
        <v>548</v>
      </c>
      <c r="C402" s="20" t="s">
        <v>386</v>
      </c>
      <c r="D402" s="19" t="s">
        <v>548</v>
      </c>
      <c r="E402" s="30" t="s">
        <v>982</v>
      </c>
      <c r="F402" s="39">
        <v>1</v>
      </c>
      <c r="G402" s="61"/>
      <c r="H402" s="76">
        <v>3321429</v>
      </c>
      <c r="I402" s="76">
        <f t="shared" si="26"/>
        <v>3720000.4800000004</v>
      </c>
      <c r="J402" s="19" t="s">
        <v>381</v>
      </c>
      <c r="K402" s="21" t="s">
        <v>547</v>
      </c>
      <c r="L402" s="24"/>
    </row>
    <row r="403" spans="1:12" ht="184.5" customHeight="1">
      <c r="A403" s="37" t="s">
        <v>114</v>
      </c>
      <c r="B403" s="19" t="s">
        <v>549</v>
      </c>
      <c r="C403" s="20" t="s">
        <v>386</v>
      </c>
      <c r="D403" s="19" t="s">
        <v>550</v>
      </c>
      <c r="E403" s="30" t="s">
        <v>982</v>
      </c>
      <c r="F403" s="39">
        <v>1</v>
      </c>
      <c r="G403" s="61"/>
      <c r="H403" s="76">
        <v>510000</v>
      </c>
      <c r="I403" s="76">
        <f t="shared" si="26"/>
        <v>571200</v>
      </c>
      <c r="J403" s="19" t="s">
        <v>381</v>
      </c>
      <c r="K403" s="20" t="s">
        <v>374</v>
      </c>
      <c r="L403" s="24"/>
    </row>
    <row r="404" spans="1:12" ht="65.25" customHeight="1">
      <c r="A404" s="37" t="s">
        <v>143</v>
      </c>
      <c r="B404" s="19" t="s">
        <v>551</v>
      </c>
      <c r="C404" s="20" t="s">
        <v>386</v>
      </c>
      <c r="D404" s="19" t="s">
        <v>552</v>
      </c>
      <c r="E404" s="30" t="s">
        <v>982</v>
      </c>
      <c r="F404" s="39">
        <v>1</v>
      </c>
      <c r="G404" s="61"/>
      <c r="H404" s="76">
        <v>396000</v>
      </c>
      <c r="I404" s="76">
        <f t="shared" si="26"/>
        <v>443520.00000000006</v>
      </c>
      <c r="J404" s="19" t="s">
        <v>381</v>
      </c>
      <c r="K404" s="20" t="s">
        <v>374</v>
      </c>
      <c r="L404" s="24"/>
    </row>
    <row r="405" spans="1:12" ht="140.25">
      <c r="A405" s="37" t="s">
        <v>144</v>
      </c>
      <c r="B405" s="20" t="s">
        <v>1105</v>
      </c>
      <c r="C405" s="20" t="s">
        <v>386</v>
      </c>
      <c r="D405" s="19" t="s">
        <v>554</v>
      </c>
      <c r="E405" s="30" t="s">
        <v>982</v>
      </c>
      <c r="F405" s="39">
        <v>1</v>
      </c>
      <c r="G405" s="61"/>
      <c r="H405" s="76"/>
      <c r="I405" s="76"/>
      <c r="J405" s="19" t="s">
        <v>381</v>
      </c>
      <c r="K405" s="20" t="s">
        <v>374</v>
      </c>
      <c r="L405" s="20"/>
    </row>
    <row r="406" spans="1:12" ht="169.5" customHeight="1">
      <c r="A406" s="37" t="s">
        <v>145</v>
      </c>
      <c r="B406" s="20" t="s">
        <v>1105</v>
      </c>
      <c r="C406" s="20" t="s">
        <v>386</v>
      </c>
      <c r="D406" s="19" t="s">
        <v>556</v>
      </c>
      <c r="E406" s="30" t="s">
        <v>982</v>
      </c>
      <c r="F406" s="39">
        <v>1</v>
      </c>
      <c r="G406" s="61"/>
      <c r="H406" s="76"/>
      <c r="I406" s="76"/>
      <c r="J406" s="19" t="s">
        <v>381</v>
      </c>
      <c r="K406" s="20" t="s">
        <v>374</v>
      </c>
      <c r="L406" s="20"/>
    </row>
    <row r="407" spans="1:12" ht="80.25" customHeight="1">
      <c r="A407" s="37" t="s">
        <v>155</v>
      </c>
      <c r="B407" s="20" t="s">
        <v>1105</v>
      </c>
      <c r="C407" s="20" t="s">
        <v>386</v>
      </c>
      <c r="D407" s="19" t="s">
        <v>1219</v>
      </c>
      <c r="E407" s="30" t="s">
        <v>982</v>
      </c>
      <c r="F407" s="39">
        <v>1</v>
      </c>
      <c r="G407" s="61"/>
      <c r="H407" s="76"/>
      <c r="I407" s="76"/>
      <c r="J407" s="39" t="s">
        <v>557</v>
      </c>
      <c r="K407" s="20" t="s">
        <v>374</v>
      </c>
      <c r="L407" s="24"/>
    </row>
    <row r="408" spans="1:12" ht="76.5">
      <c r="A408" s="37" t="s">
        <v>225</v>
      </c>
      <c r="B408" s="20" t="s">
        <v>1105</v>
      </c>
      <c r="C408" s="20" t="s">
        <v>386</v>
      </c>
      <c r="D408" s="19" t="s">
        <v>1220</v>
      </c>
      <c r="E408" s="30" t="s">
        <v>982</v>
      </c>
      <c r="F408" s="39">
        <v>1</v>
      </c>
      <c r="G408" s="61"/>
      <c r="H408" s="76"/>
      <c r="I408" s="76"/>
      <c r="J408" s="39" t="s">
        <v>557</v>
      </c>
      <c r="K408" s="20" t="s">
        <v>374</v>
      </c>
      <c r="L408" s="24"/>
    </row>
    <row r="409" spans="1:12" ht="76.5">
      <c r="A409" s="37" t="s">
        <v>226</v>
      </c>
      <c r="B409" s="20" t="s">
        <v>1105</v>
      </c>
      <c r="C409" s="20" t="s">
        <v>386</v>
      </c>
      <c r="D409" s="19" t="s">
        <v>1221</v>
      </c>
      <c r="E409" s="30" t="s">
        <v>982</v>
      </c>
      <c r="F409" s="39">
        <v>1</v>
      </c>
      <c r="G409" s="61"/>
      <c r="H409" s="76"/>
      <c r="I409" s="76"/>
      <c r="J409" s="39" t="s">
        <v>557</v>
      </c>
      <c r="K409" s="20" t="s">
        <v>374</v>
      </c>
      <c r="L409" s="24"/>
    </row>
    <row r="410" spans="1:12" ht="76.5">
      <c r="A410" s="37" t="s">
        <v>227</v>
      </c>
      <c r="B410" s="20" t="s">
        <v>1105</v>
      </c>
      <c r="C410" s="20" t="s">
        <v>386</v>
      </c>
      <c r="D410" s="19" t="s">
        <v>1222</v>
      </c>
      <c r="E410" s="30" t="s">
        <v>982</v>
      </c>
      <c r="F410" s="39">
        <v>1</v>
      </c>
      <c r="G410" s="61"/>
      <c r="H410" s="76"/>
      <c r="I410" s="76"/>
      <c r="J410" s="39" t="s">
        <v>557</v>
      </c>
      <c r="K410" s="20" t="s">
        <v>374</v>
      </c>
      <c r="L410" s="24"/>
    </row>
    <row r="411" spans="1:12" ht="125.25" customHeight="1">
      <c r="A411" s="37" t="s">
        <v>228</v>
      </c>
      <c r="B411" s="19" t="s">
        <v>558</v>
      </c>
      <c r="C411" s="20" t="s">
        <v>386</v>
      </c>
      <c r="D411" s="19" t="s">
        <v>1303</v>
      </c>
      <c r="E411" s="30" t="s">
        <v>982</v>
      </c>
      <c r="F411" s="39">
        <v>1</v>
      </c>
      <c r="G411" s="61"/>
      <c r="H411" s="76">
        <v>540000</v>
      </c>
      <c r="I411" s="76">
        <f t="shared" si="26"/>
        <v>604800</v>
      </c>
      <c r="J411" s="39" t="s">
        <v>557</v>
      </c>
      <c r="K411" s="20" t="s">
        <v>374</v>
      </c>
      <c r="L411" s="24"/>
    </row>
    <row r="412" spans="1:12" ht="140.25">
      <c r="A412" s="37" t="s">
        <v>264</v>
      </c>
      <c r="B412" s="27" t="s">
        <v>2096</v>
      </c>
      <c r="C412" s="20" t="s">
        <v>386</v>
      </c>
      <c r="D412" s="20" t="s">
        <v>2097</v>
      </c>
      <c r="E412" s="30" t="s">
        <v>982</v>
      </c>
      <c r="F412" s="39">
        <v>1</v>
      </c>
      <c r="G412" s="62"/>
      <c r="H412" s="76">
        <v>1250000</v>
      </c>
      <c r="I412" s="76">
        <f t="shared" si="26"/>
        <v>1400000.0000000002</v>
      </c>
      <c r="J412" s="19" t="s">
        <v>2098</v>
      </c>
      <c r="K412" s="20" t="s">
        <v>374</v>
      </c>
      <c r="L412" s="24"/>
    </row>
    <row r="413" spans="1:12" ht="221.25" customHeight="1">
      <c r="A413" s="37" t="s">
        <v>265</v>
      </c>
      <c r="B413" s="27" t="s">
        <v>1223</v>
      </c>
      <c r="C413" s="20" t="s">
        <v>386</v>
      </c>
      <c r="D413" s="85" t="s">
        <v>1224</v>
      </c>
      <c r="E413" s="30" t="s">
        <v>982</v>
      </c>
      <c r="F413" s="39">
        <v>1</v>
      </c>
      <c r="G413" s="62"/>
      <c r="H413" s="76">
        <v>1000000</v>
      </c>
      <c r="I413" s="76">
        <f t="shared" si="26"/>
        <v>1120000</v>
      </c>
      <c r="J413" s="19" t="s">
        <v>381</v>
      </c>
      <c r="K413" s="20" t="s">
        <v>374</v>
      </c>
      <c r="L413" s="24"/>
    </row>
    <row r="414" spans="1:12" ht="267.75">
      <c r="A414" s="37" t="s">
        <v>266</v>
      </c>
      <c r="B414" s="27" t="s">
        <v>2100</v>
      </c>
      <c r="C414" s="20" t="s">
        <v>386</v>
      </c>
      <c r="D414" s="20" t="s">
        <v>2099</v>
      </c>
      <c r="E414" s="30" t="s">
        <v>982</v>
      </c>
      <c r="F414" s="39">
        <v>1</v>
      </c>
      <c r="G414" s="62"/>
      <c r="H414" s="76">
        <v>960000</v>
      </c>
      <c r="I414" s="76">
        <f t="shared" si="26"/>
        <v>1075200</v>
      </c>
      <c r="J414" s="19" t="s">
        <v>2098</v>
      </c>
      <c r="K414" s="21" t="s">
        <v>547</v>
      </c>
      <c r="L414" s="24"/>
    </row>
    <row r="415" spans="1:12" ht="85.5" customHeight="1">
      <c r="A415" s="37" t="s">
        <v>267</v>
      </c>
      <c r="B415" s="27" t="s">
        <v>2101</v>
      </c>
      <c r="C415" s="20" t="s">
        <v>386</v>
      </c>
      <c r="D415" s="27" t="s">
        <v>2102</v>
      </c>
      <c r="E415" s="30" t="s">
        <v>982</v>
      </c>
      <c r="F415" s="39">
        <v>1</v>
      </c>
      <c r="G415" s="62"/>
      <c r="H415" s="76">
        <v>100000</v>
      </c>
      <c r="I415" s="76">
        <f t="shared" si="26"/>
        <v>112000.00000000001</v>
      </c>
      <c r="J415" s="19" t="s">
        <v>2098</v>
      </c>
      <c r="K415" s="20" t="s">
        <v>374</v>
      </c>
      <c r="L415" s="24"/>
    </row>
    <row r="416" spans="1:12" ht="239.25" customHeight="1">
      <c r="A416" s="37" t="s">
        <v>287</v>
      </c>
      <c r="B416" s="27" t="s">
        <v>1105</v>
      </c>
      <c r="C416" s="20" t="s">
        <v>386</v>
      </c>
      <c r="D416" s="20" t="s">
        <v>1277</v>
      </c>
      <c r="E416" s="30" t="s">
        <v>982</v>
      </c>
      <c r="F416" s="39">
        <v>1</v>
      </c>
      <c r="G416" s="62"/>
      <c r="H416" s="76"/>
      <c r="I416" s="76"/>
      <c r="J416" s="39" t="s">
        <v>560</v>
      </c>
      <c r="K416" s="20" t="s">
        <v>374</v>
      </c>
      <c r="L416" s="27"/>
    </row>
    <row r="417" spans="1:12" ht="102">
      <c r="A417" s="37" t="s">
        <v>288</v>
      </c>
      <c r="B417" s="27" t="s">
        <v>1105</v>
      </c>
      <c r="C417" s="19" t="s">
        <v>841</v>
      </c>
      <c r="D417" s="20" t="s">
        <v>563</v>
      </c>
      <c r="E417" s="30" t="s">
        <v>982</v>
      </c>
      <c r="F417" s="39">
        <v>1</v>
      </c>
      <c r="G417" s="62"/>
      <c r="H417" s="76"/>
      <c r="I417" s="76"/>
      <c r="J417" s="19" t="s">
        <v>381</v>
      </c>
      <c r="K417" s="21" t="s">
        <v>564</v>
      </c>
      <c r="L417" s="27"/>
    </row>
    <row r="418" spans="1:12" ht="80.25" customHeight="1">
      <c r="A418" s="37" t="s">
        <v>291</v>
      </c>
      <c r="B418" s="27" t="s">
        <v>300</v>
      </c>
      <c r="C418" s="20" t="s">
        <v>386</v>
      </c>
      <c r="D418" s="20" t="s">
        <v>565</v>
      </c>
      <c r="E418" s="30" t="s">
        <v>982</v>
      </c>
      <c r="F418" s="39">
        <v>1</v>
      </c>
      <c r="G418" s="62"/>
      <c r="H418" s="76">
        <v>217688</v>
      </c>
      <c r="I418" s="76">
        <f t="shared" si="26"/>
        <v>243810.56000000003</v>
      </c>
      <c r="J418" s="19" t="s">
        <v>381</v>
      </c>
      <c r="K418" s="21" t="s">
        <v>547</v>
      </c>
      <c r="L418" s="24"/>
    </row>
    <row r="419" spans="1:12" ht="135" customHeight="1">
      <c r="A419" s="37" t="s">
        <v>294</v>
      </c>
      <c r="B419" s="27" t="s">
        <v>1225</v>
      </c>
      <c r="C419" s="20" t="s">
        <v>386</v>
      </c>
      <c r="D419" s="20" t="s">
        <v>2150</v>
      </c>
      <c r="E419" s="30" t="s">
        <v>982</v>
      </c>
      <c r="F419" s="39">
        <v>1</v>
      </c>
      <c r="G419" s="62"/>
      <c r="H419" s="76">
        <v>1382000</v>
      </c>
      <c r="I419" s="76">
        <f t="shared" si="26"/>
        <v>1547840.0000000002</v>
      </c>
      <c r="J419" s="19" t="s">
        <v>381</v>
      </c>
      <c r="K419" s="21" t="s">
        <v>537</v>
      </c>
      <c r="L419" s="24"/>
    </row>
    <row r="420" spans="1:12" ht="69" customHeight="1">
      <c r="A420" s="37" t="s">
        <v>295</v>
      </c>
      <c r="B420" s="27" t="s">
        <v>1225</v>
      </c>
      <c r="C420" s="20" t="s">
        <v>386</v>
      </c>
      <c r="D420" s="20" t="s">
        <v>2151</v>
      </c>
      <c r="E420" s="30" t="s">
        <v>982</v>
      </c>
      <c r="F420" s="39">
        <v>1</v>
      </c>
      <c r="G420" s="62"/>
      <c r="H420" s="76">
        <v>223200</v>
      </c>
      <c r="I420" s="76">
        <f t="shared" si="26"/>
        <v>249984.00000000003</v>
      </c>
      <c r="J420" s="19" t="s">
        <v>381</v>
      </c>
      <c r="K420" s="21" t="s">
        <v>537</v>
      </c>
      <c r="L420" s="24"/>
    </row>
    <row r="421" spans="1:12" ht="68.25" customHeight="1">
      <c r="A421" s="37" t="s">
        <v>296</v>
      </c>
      <c r="B421" s="27" t="s">
        <v>1225</v>
      </c>
      <c r="C421" s="20" t="s">
        <v>386</v>
      </c>
      <c r="D421" s="20" t="s">
        <v>2152</v>
      </c>
      <c r="E421" s="30" t="s">
        <v>982</v>
      </c>
      <c r="F421" s="39">
        <v>1</v>
      </c>
      <c r="G421" s="62"/>
      <c r="H421" s="76">
        <v>1117500</v>
      </c>
      <c r="I421" s="76">
        <f t="shared" si="26"/>
        <v>1251600.0000000002</v>
      </c>
      <c r="J421" s="19" t="s">
        <v>381</v>
      </c>
      <c r="K421" s="21" t="s">
        <v>537</v>
      </c>
      <c r="L421" s="24"/>
    </row>
    <row r="422" spans="1:12" ht="54" customHeight="1">
      <c r="A422" s="37" t="s">
        <v>297</v>
      </c>
      <c r="B422" s="27" t="s">
        <v>566</v>
      </c>
      <c r="C422" s="20" t="s">
        <v>386</v>
      </c>
      <c r="D422" s="20" t="s">
        <v>983</v>
      </c>
      <c r="E422" s="30" t="s">
        <v>982</v>
      </c>
      <c r="F422" s="39">
        <v>1</v>
      </c>
      <c r="G422" s="62"/>
      <c r="H422" s="76">
        <v>336000</v>
      </c>
      <c r="I422" s="76">
        <f t="shared" si="26"/>
        <v>376320.00000000006</v>
      </c>
      <c r="J422" s="19" t="s">
        <v>381</v>
      </c>
      <c r="K422" s="20" t="s">
        <v>374</v>
      </c>
      <c r="L422" s="24"/>
    </row>
    <row r="423" spans="1:12" ht="63.75">
      <c r="A423" s="37" t="s">
        <v>298</v>
      </c>
      <c r="B423" s="27" t="s">
        <v>567</v>
      </c>
      <c r="C423" s="20" t="s">
        <v>386</v>
      </c>
      <c r="D423" s="20" t="s">
        <v>568</v>
      </c>
      <c r="E423" s="30" t="s">
        <v>982</v>
      </c>
      <c r="F423" s="39">
        <v>1</v>
      </c>
      <c r="G423" s="62"/>
      <c r="H423" s="76">
        <v>667800</v>
      </c>
      <c r="I423" s="76">
        <f t="shared" si="26"/>
        <v>747936.00000000012</v>
      </c>
      <c r="J423" s="19" t="s">
        <v>381</v>
      </c>
      <c r="K423" s="20" t="s">
        <v>374</v>
      </c>
      <c r="L423" s="24"/>
    </row>
    <row r="424" spans="1:12" ht="288" customHeight="1">
      <c r="A424" s="37" t="s">
        <v>299</v>
      </c>
      <c r="B424" s="27" t="s">
        <v>569</v>
      </c>
      <c r="C424" s="20" t="s">
        <v>386</v>
      </c>
      <c r="D424" s="20" t="s">
        <v>1278</v>
      </c>
      <c r="E424" s="30" t="s">
        <v>982</v>
      </c>
      <c r="F424" s="39">
        <v>1</v>
      </c>
      <c r="G424" s="62"/>
      <c r="H424" s="76">
        <v>4000000</v>
      </c>
      <c r="I424" s="76">
        <f t="shared" si="26"/>
        <v>4480000</v>
      </c>
      <c r="J424" s="19" t="s">
        <v>381</v>
      </c>
      <c r="K424" s="20" t="s">
        <v>374</v>
      </c>
      <c r="L424" s="24"/>
    </row>
    <row r="425" spans="1:12" ht="66" customHeight="1">
      <c r="A425" s="37" t="s">
        <v>312</v>
      </c>
      <c r="B425" s="27" t="s">
        <v>1310</v>
      </c>
      <c r="C425" s="19" t="s">
        <v>841</v>
      </c>
      <c r="D425" s="20" t="s">
        <v>1312</v>
      </c>
      <c r="E425" s="30" t="s">
        <v>982</v>
      </c>
      <c r="F425" s="39">
        <v>1</v>
      </c>
      <c r="G425" s="62"/>
      <c r="H425" s="76">
        <v>8990400</v>
      </c>
      <c r="I425" s="76">
        <f t="shared" si="26"/>
        <v>10069248.000000002</v>
      </c>
      <c r="J425" s="19" t="s">
        <v>381</v>
      </c>
      <c r="K425" s="20" t="s">
        <v>374</v>
      </c>
      <c r="L425" s="24"/>
    </row>
    <row r="426" spans="1:12" ht="66.75" customHeight="1">
      <c r="A426" s="37" t="s">
        <v>314</v>
      </c>
      <c r="B426" s="27" t="s">
        <v>1311</v>
      </c>
      <c r="C426" s="19" t="s">
        <v>841</v>
      </c>
      <c r="D426" s="20" t="s">
        <v>1313</v>
      </c>
      <c r="E426" s="30" t="s">
        <v>982</v>
      </c>
      <c r="F426" s="39">
        <v>1</v>
      </c>
      <c r="G426" s="62"/>
      <c r="H426" s="76">
        <v>4933500</v>
      </c>
      <c r="I426" s="76">
        <f t="shared" si="26"/>
        <v>5525520.0000000009</v>
      </c>
      <c r="J426" s="19" t="s">
        <v>381</v>
      </c>
      <c r="K426" s="20" t="s">
        <v>374</v>
      </c>
      <c r="L426" s="24"/>
    </row>
    <row r="427" spans="1:12" ht="63.75">
      <c r="A427" s="37" t="s">
        <v>315</v>
      </c>
      <c r="B427" s="27" t="s">
        <v>1105</v>
      </c>
      <c r="C427" s="19" t="s">
        <v>841</v>
      </c>
      <c r="D427" s="20" t="s">
        <v>570</v>
      </c>
      <c r="E427" s="30" t="s">
        <v>982</v>
      </c>
      <c r="F427" s="39">
        <v>1</v>
      </c>
      <c r="G427" s="62"/>
      <c r="H427" s="76"/>
      <c r="I427" s="76"/>
      <c r="J427" s="19" t="s">
        <v>381</v>
      </c>
      <c r="K427" s="20" t="s">
        <v>374</v>
      </c>
      <c r="L427" s="27"/>
    </row>
    <row r="428" spans="1:12" ht="63.75">
      <c r="A428" s="37" t="s">
        <v>316</v>
      </c>
      <c r="B428" s="27" t="s">
        <v>1105</v>
      </c>
      <c r="C428" s="19" t="s">
        <v>841</v>
      </c>
      <c r="D428" s="20" t="s">
        <v>571</v>
      </c>
      <c r="E428" s="30" t="s">
        <v>982</v>
      </c>
      <c r="F428" s="39">
        <v>1</v>
      </c>
      <c r="G428" s="62"/>
      <c r="H428" s="76"/>
      <c r="I428" s="76"/>
      <c r="J428" s="19" t="s">
        <v>381</v>
      </c>
      <c r="K428" s="20" t="s">
        <v>374</v>
      </c>
      <c r="L428" s="27"/>
    </row>
    <row r="429" spans="1:12" ht="63.75">
      <c r="A429" s="37" t="s">
        <v>317</v>
      </c>
      <c r="B429" s="27" t="s">
        <v>1105</v>
      </c>
      <c r="C429" s="19" t="s">
        <v>841</v>
      </c>
      <c r="D429" s="20" t="s">
        <v>572</v>
      </c>
      <c r="E429" s="30" t="s">
        <v>982</v>
      </c>
      <c r="F429" s="39">
        <v>1</v>
      </c>
      <c r="G429" s="62"/>
      <c r="H429" s="76"/>
      <c r="I429" s="76"/>
      <c r="J429" s="19" t="s">
        <v>381</v>
      </c>
      <c r="K429" s="20" t="s">
        <v>374</v>
      </c>
      <c r="L429" s="27"/>
    </row>
    <row r="430" spans="1:12" ht="63.75">
      <c r="A430" s="37" t="s">
        <v>318</v>
      </c>
      <c r="B430" s="27" t="s">
        <v>1105</v>
      </c>
      <c r="C430" s="19" t="s">
        <v>841</v>
      </c>
      <c r="D430" s="20" t="s">
        <v>573</v>
      </c>
      <c r="E430" s="30" t="s">
        <v>982</v>
      </c>
      <c r="F430" s="39">
        <v>1</v>
      </c>
      <c r="G430" s="62"/>
      <c r="H430" s="76"/>
      <c r="I430" s="76"/>
      <c r="J430" s="19" t="s">
        <v>381</v>
      </c>
      <c r="K430" s="20" t="s">
        <v>374</v>
      </c>
      <c r="L430" s="27"/>
    </row>
    <row r="431" spans="1:12" ht="66.75" customHeight="1">
      <c r="A431" s="37" t="s">
        <v>319</v>
      </c>
      <c r="B431" s="27" t="s">
        <v>1105</v>
      </c>
      <c r="C431" s="19" t="s">
        <v>841</v>
      </c>
      <c r="D431" s="20" t="s">
        <v>574</v>
      </c>
      <c r="E431" s="30" t="s">
        <v>982</v>
      </c>
      <c r="F431" s="39">
        <v>1</v>
      </c>
      <c r="G431" s="62"/>
      <c r="H431" s="76"/>
      <c r="I431" s="76"/>
      <c r="J431" s="19" t="s">
        <v>381</v>
      </c>
      <c r="K431" s="20" t="s">
        <v>374</v>
      </c>
      <c r="L431" s="27"/>
    </row>
    <row r="432" spans="1:12" ht="54.75" customHeight="1">
      <c r="A432" s="37" t="s">
        <v>320</v>
      </c>
      <c r="B432" s="27" t="s">
        <v>1105</v>
      </c>
      <c r="C432" s="19" t="s">
        <v>841</v>
      </c>
      <c r="D432" s="20" t="s">
        <v>575</v>
      </c>
      <c r="E432" s="30" t="s">
        <v>982</v>
      </c>
      <c r="F432" s="25">
        <v>1</v>
      </c>
      <c r="G432" s="62"/>
      <c r="H432" s="76"/>
      <c r="I432" s="76"/>
      <c r="J432" s="19" t="s">
        <v>381</v>
      </c>
      <c r="K432" s="20" t="s">
        <v>374</v>
      </c>
      <c r="L432" s="27"/>
    </row>
    <row r="433" spans="1:12" ht="57" customHeight="1">
      <c r="A433" s="37" t="s">
        <v>321</v>
      </c>
      <c r="B433" s="27" t="s">
        <v>1105</v>
      </c>
      <c r="C433" s="19" t="s">
        <v>841</v>
      </c>
      <c r="D433" s="20" t="s">
        <v>576</v>
      </c>
      <c r="E433" s="30" t="s">
        <v>982</v>
      </c>
      <c r="F433" s="25">
        <v>1</v>
      </c>
      <c r="G433" s="62"/>
      <c r="H433" s="76"/>
      <c r="I433" s="76"/>
      <c r="J433" s="19" t="s">
        <v>381</v>
      </c>
      <c r="K433" s="20" t="s">
        <v>374</v>
      </c>
      <c r="L433" s="27"/>
    </row>
    <row r="434" spans="1:12" ht="57" customHeight="1">
      <c r="A434" s="37" t="s">
        <v>322</v>
      </c>
      <c r="B434" s="27" t="s">
        <v>1105</v>
      </c>
      <c r="C434" s="19" t="s">
        <v>841</v>
      </c>
      <c r="D434" s="20" t="s">
        <v>577</v>
      </c>
      <c r="E434" s="30" t="s">
        <v>982</v>
      </c>
      <c r="F434" s="25">
        <v>1</v>
      </c>
      <c r="G434" s="62"/>
      <c r="H434" s="76"/>
      <c r="I434" s="76"/>
      <c r="J434" s="19" t="s">
        <v>381</v>
      </c>
      <c r="K434" s="20" t="s">
        <v>374</v>
      </c>
      <c r="L434" s="27"/>
    </row>
    <row r="435" spans="1:12" s="29" customFormat="1" ht="100.5" customHeight="1">
      <c r="A435" s="37" t="s">
        <v>323</v>
      </c>
      <c r="B435" s="27" t="s">
        <v>1392</v>
      </c>
      <c r="C435" s="20" t="s">
        <v>386</v>
      </c>
      <c r="D435" s="20" t="s">
        <v>1391</v>
      </c>
      <c r="E435" s="30" t="s">
        <v>982</v>
      </c>
      <c r="F435" s="25">
        <v>1</v>
      </c>
      <c r="G435" s="62"/>
      <c r="H435" s="76">
        <v>1634940</v>
      </c>
      <c r="I435" s="76">
        <f t="shared" si="26"/>
        <v>1831132.8000000003</v>
      </c>
      <c r="J435" s="39" t="s">
        <v>734</v>
      </c>
      <c r="K435" s="20" t="s">
        <v>374</v>
      </c>
      <c r="L435" s="24"/>
    </row>
    <row r="436" spans="1:12" s="29" customFormat="1" ht="97.5" customHeight="1">
      <c r="A436" s="37" t="s">
        <v>694</v>
      </c>
      <c r="B436" s="27" t="s">
        <v>995</v>
      </c>
      <c r="C436" s="20" t="s">
        <v>386</v>
      </c>
      <c r="D436" s="20" t="s">
        <v>1551</v>
      </c>
      <c r="E436" s="30" t="s">
        <v>982</v>
      </c>
      <c r="F436" s="25">
        <v>1</v>
      </c>
      <c r="G436" s="62"/>
      <c r="H436" s="76">
        <v>2840134.54</v>
      </c>
      <c r="I436" s="76">
        <f t="shared" si="26"/>
        <v>3180950.6848000004</v>
      </c>
      <c r="J436" s="39" t="s">
        <v>734</v>
      </c>
      <c r="K436" s="20" t="s">
        <v>374</v>
      </c>
      <c r="L436" s="24"/>
    </row>
    <row r="437" spans="1:12" s="29" customFormat="1" ht="57" customHeight="1">
      <c r="A437" s="37" t="s">
        <v>695</v>
      </c>
      <c r="B437" s="27" t="s">
        <v>736</v>
      </c>
      <c r="C437" s="20" t="s">
        <v>386</v>
      </c>
      <c r="D437" s="20" t="s">
        <v>737</v>
      </c>
      <c r="E437" s="30" t="s">
        <v>982</v>
      </c>
      <c r="F437" s="25">
        <v>1</v>
      </c>
      <c r="G437" s="62"/>
      <c r="H437" s="76">
        <v>5000000</v>
      </c>
      <c r="I437" s="76">
        <f t="shared" si="26"/>
        <v>5600000.0000000009</v>
      </c>
      <c r="J437" s="39" t="s">
        <v>734</v>
      </c>
      <c r="K437" s="20" t="s">
        <v>374</v>
      </c>
      <c r="L437" s="24"/>
    </row>
    <row r="438" spans="1:12" s="29" customFormat="1" ht="51">
      <c r="A438" s="37" t="s">
        <v>696</v>
      </c>
      <c r="B438" s="27" t="s">
        <v>1009</v>
      </c>
      <c r="C438" s="20" t="s">
        <v>386</v>
      </c>
      <c r="D438" s="20" t="s">
        <v>738</v>
      </c>
      <c r="E438" s="30" t="s">
        <v>982</v>
      </c>
      <c r="F438" s="25">
        <v>1</v>
      </c>
      <c r="G438" s="62"/>
      <c r="H438" s="76">
        <v>6784900</v>
      </c>
      <c r="I438" s="76">
        <f t="shared" si="26"/>
        <v>7599088.0000000009</v>
      </c>
      <c r="J438" s="39" t="s">
        <v>734</v>
      </c>
      <c r="K438" s="20" t="s">
        <v>374</v>
      </c>
      <c r="L438" s="24"/>
    </row>
    <row r="439" spans="1:12" s="29" customFormat="1" ht="51">
      <c r="A439" s="37" t="s">
        <v>697</v>
      </c>
      <c r="B439" s="27" t="s">
        <v>739</v>
      </c>
      <c r="C439" s="20" t="s">
        <v>386</v>
      </c>
      <c r="D439" s="20" t="s">
        <v>740</v>
      </c>
      <c r="E439" s="30" t="s">
        <v>982</v>
      </c>
      <c r="F439" s="25">
        <v>1</v>
      </c>
      <c r="G439" s="62"/>
      <c r="H439" s="76">
        <v>2900000</v>
      </c>
      <c r="I439" s="76">
        <f t="shared" si="26"/>
        <v>3248000.0000000005</v>
      </c>
      <c r="J439" s="39" t="s">
        <v>734</v>
      </c>
      <c r="K439" s="20" t="s">
        <v>374</v>
      </c>
      <c r="L439" s="24"/>
    </row>
    <row r="440" spans="1:12" s="29" customFormat="1" ht="63.75">
      <c r="A440" s="37" t="s">
        <v>698</v>
      </c>
      <c r="B440" s="27" t="s">
        <v>743</v>
      </c>
      <c r="C440" s="19" t="s">
        <v>841</v>
      </c>
      <c r="D440" s="27" t="s">
        <v>743</v>
      </c>
      <c r="E440" s="30" t="s">
        <v>982</v>
      </c>
      <c r="F440" s="25">
        <v>1</v>
      </c>
      <c r="G440" s="62"/>
      <c r="H440" s="76">
        <v>17500000</v>
      </c>
      <c r="I440" s="76">
        <f t="shared" si="26"/>
        <v>19600000.000000004</v>
      </c>
      <c r="J440" s="39" t="s">
        <v>734</v>
      </c>
      <c r="K440" s="20" t="s">
        <v>374</v>
      </c>
      <c r="L440" s="24"/>
    </row>
    <row r="441" spans="1:12" s="29" customFormat="1" ht="51">
      <c r="A441" s="37" t="s">
        <v>699</v>
      </c>
      <c r="B441" s="27" t="s">
        <v>559</v>
      </c>
      <c r="C441" s="20" t="s">
        <v>386</v>
      </c>
      <c r="D441" s="20" t="s">
        <v>744</v>
      </c>
      <c r="E441" s="30" t="s">
        <v>982</v>
      </c>
      <c r="F441" s="25">
        <v>1</v>
      </c>
      <c r="G441" s="62"/>
      <c r="H441" s="76">
        <v>420000</v>
      </c>
      <c r="I441" s="76">
        <f t="shared" si="26"/>
        <v>470400.00000000006</v>
      </c>
      <c r="J441" s="39" t="s">
        <v>734</v>
      </c>
      <c r="K441" s="20" t="s">
        <v>374</v>
      </c>
      <c r="L441" s="24"/>
    </row>
    <row r="442" spans="1:12" s="29" customFormat="1" ht="39.75" customHeight="1">
      <c r="A442" s="37" t="s">
        <v>714</v>
      </c>
      <c r="B442" s="46" t="s">
        <v>1105</v>
      </c>
      <c r="C442" s="20" t="s">
        <v>386</v>
      </c>
      <c r="D442" s="48" t="s">
        <v>1106</v>
      </c>
      <c r="E442" s="30" t="s">
        <v>982</v>
      </c>
      <c r="F442" s="39"/>
      <c r="G442" s="26"/>
      <c r="H442" s="76"/>
      <c r="I442" s="76"/>
      <c r="J442" s="19" t="s">
        <v>381</v>
      </c>
      <c r="K442" s="20" t="s">
        <v>374</v>
      </c>
      <c r="L442" s="46" t="s">
        <v>1105</v>
      </c>
    </row>
    <row r="443" spans="1:12" s="29" customFormat="1" ht="42" customHeight="1">
      <c r="A443" s="37" t="s">
        <v>747</v>
      </c>
      <c r="B443" s="46" t="s">
        <v>1105</v>
      </c>
      <c r="C443" s="20" t="s">
        <v>386</v>
      </c>
      <c r="D443" s="48" t="s">
        <v>1108</v>
      </c>
      <c r="E443" s="30" t="s">
        <v>982</v>
      </c>
      <c r="F443" s="39"/>
      <c r="G443" s="26"/>
      <c r="H443" s="76"/>
      <c r="I443" s="76"/>
      <c r="J443" s="19" t="s">
        <v>381</v>
      </c>
      <c r="K443" s="20" t="s">
        <v>374</v>
      </c>
      <c r="L443" s="46" t="s">
        <v>1105</v>
      </c>
    </row>
    <row r="444" spans="1:12" s="29" customFormat="1" ht="42" customHeight="1">
      <c r="A444" s="37" t="s">
        <v>748</v>
      </c>
      <c r="B444" s="46" t="s">
        <v>1105</v>
      </c>
      <c r="C444" s="20" t="s">
        <v>386</v>
      </c>
      <c r="D444" s="48" t="s">
        <v>1107</v>
      </c>
      <c r="E444" s="30" t="s">
        <v>982</v>
      </c>
      <c r="F444" s="39"/>
      <c r="G444" s="26"/>
      <c r="H444" s="76"/>
      <c r="I444" s="76"/>
      <c r="J444" s="19" t="s">
        <v>381</v>
      </c>
      <c r="K444" s="20" t="s">
        <v>374</v>
      </c>
      <c r="L444" s="46" t="s">
        <v>1105</v>
      </c>
    </row>
    <row r="445" spans="1:12" s="29" customFormat="1" ht="273" customHeight="1">
      <c r="A445" s="37" t="s">
        <v>749</v>
      </c>
      <c r="B445" s="47" t="s">
        <v>1109</v>
      </c>
      <c r="C445" s="20" t="s">
        <v>386</v>
      </c>
      <c r="D445" s="121" t="s">
        <v>1661</v>
      </c>
      <c r="E445" s="30" t="s">
        <v>982</v>
      </c>
      <c r="F445" s="39">
        <v>1</v>
      </c>
      <c r="G445" s="26"/>
      <c r="H445" s="76">
        <v>3424500</v>
      </c>
      <c r="I445" s="76">
        <f t="shared" si="26"/>
        <v>3835440.0000000005</v>
      </c>
      <c r="J445" s="19" t="s">
        <v>381</v>
      </c>
      <c r="K445" s="20" t="s">
        <v>374</v>
      </c>
      <c r="L445" s="24"/>
    </row>
    <row r="446" spans="1:12" ht="84" customHeight="1">
      <c r="A446" s="37" t="s">
        <v>750</v>
      </c>
      <c r="B446" s="20" t="s">
        <v>1105</v>
      </c>
      <c r="C446" s="20" t="s">
        <v>386</v>
      </c>
      <c r="D446" s="20" t="s">
        <v>637</v>
      </c>
      <c r="E446" s="30" t="s">
        <v>982</v>
      </c>
      <c r="F446" s="22">
        <v>1</v>
      </c>
      <c r="G446" s="59"/>
      <c r="H446" s="76"/>
      <c r="I446" s="76"/>
      <c r="J446" s="20" t="s">
        <v>633</v>
      </c>
      <c r="K446" s="20" t="s">
        <v>374</v>
      </c>
      <c r="L446" s="20"/>
    </row>
    <row r="447" spans="1:12" ht="51">
      <c r="A447" s="37" t="s">
        <v>1099</v>
      </c>
      <c r="B447" s="20" t="s">
        <v>1105</v>
      </c>
      <c r="C447" s="20" t="s">
        <v>386</v>
      </c>
      <c r="D447" s="20" t="s">
        <v>638</v>
      </c>
      <c r="E447" s="30" t="s">
        <v>982</v>
      </c>
      <c r="F447" s="22">
        <v>1</v>
      </c>
      <c r="G447" s="59"/>
      <c r="H447" s="76"/>
      <c r="I447" s="76"/>
      <c r="J447" s="20" t="s">
        <v>633</v>
      </c>
      <c r="K447" s="20" t="s">
        <v>374</v>
      </c>
      <c r="L447" s="20"/>
    </row>
    <row r="448" spans="1:12" ht="57" customHeight="1">
      <c r="A448" s="37" t="s">
        <v>1100</v>
      </c>
      <c r="B448" s="20" t="s">
        <v>1105</v>
      </c>
      <c r="C448" s="20" t="s">
        <v>386</v>
      </c>
      <c r="D448" s="20" t="s">
        <v>639</v>
      </c>
      <c r="E448" s="30" t="s">
        <v>982</v>
      </c>
      <c r="F448" s="22">
        <v>1</v>
      </c>
      <c r="G448" s="59"/>
      <c r="H448" s="76"/>
      <c r="I448" s="76"/>
      <c r="J448" s="20" t="s">
        <v>633</v>
      </c>
      <c r="K448" s="20" t="s">
        <v>374</v>
      </c>
      <c r="L448" s="20"/>
    </row>
    <row r="449" spans="1:12" s="36" customFormat="1" ht="94.5" customHeight="1">
      <c r="A449" s="37" t="s">
        <v>1101</v>
      </c>
      <c r="B449" s="20" t="s">
        <v>1110</v>
      </c>
      <c r="C449" s="20" t="s">
        <v>386</v>
      </c>
      <c r="D449" s="20" t="s">
        <v>1113</v>
      </c>
      <c r="E449" s="30" t="s">
        <v>982</v>
      </c>
      <c r="F449" s="22">
        <v>1</v>
      </c>
      <c r="G449" s="22"/>
      <c r="H449" s="148">
        <v>432978</v>
      </c>
      <c r="I449" s="148">
        <f>H449*1.12</f>
        <v>484935.36000000004</v>
      </c>
      <c r="J449" s="20" t="s">
        <v>1120</v>
      </c>
      <c r="K449" s="20" t="s">
        <v>374</v>
      </c>
      <c r="L449" s="24"/>
    </row>
    <row r="450" spans="1:12" s="36" customFormat="1" ht="94.5" customHeight="1">
      <c r="A450" s="37" t="s">
        <v>1286</v>
      </c>
      <c r="B450" s="20" t="s">
        <v>1289</v>
      </c>
      <c r="C450" s="20" t="s">
        <v>386</v>
      </c>
      <c r="D450" s="20" t="s">
        <v>1580</v>
      </c>
      <c r="E450" s="30" t="s">
        <v>982</v>
      </c>
      <c r="F450" s="76">
        <v>1</v>
      </c>
      <c r="G450" s="22"/>
      <c r="H450" s="76">
        <v>6849330.3899999997</v>
      </c>
      <c r="I450" s="148">
        <f t="shared" ref="I450:I461" si="27">H450*1.12</f>
        <v>7671250.0368000008</v>
      </c>
      <c r="J450" s="20" t="s">
        <v>1302</v>
      </c>
      <c r="K450" s="20" t="s">
        <v>547</v>
      </c>
      <c r="L450" s="24"/>
    </row>
    <row r="451" spans="1:12" s="36" customFormat="1" ht="170.25" customHeight="1">
      <c r="A451" s="37" t="s">
        <v>1571</v>
      </c>
      <c r="B451" s="20" t="s">
        <v>1586</v>
      </c>
      <c r="C451" s="20" t="s">
        <v>386</v>
      </c>
      <c r="D451" s="20" t="s">
        <v>1587</v>
      </c>
      <c r="E451" s="30" t="s">
        <v>982</v>
      </c>
      <c r="F451" s="76">
        <v>1</v>
      </c>
      <c r="G451" s="22"/>
      <c r="H451" s="76">
        <v>1050000</v>
      </c>
      <c r="I451" s="148">
        <f t="shared" si="27"/>
        <v>1176000</v>
      </c>
      <c r="J451" s="20" t="s">
        <v>1588</v>
      </c>
      <c r="K451" s="20" t="s">
        <v>1589</v>
      </c>
      <c r="L451" s="24"/>
    </row>
    <row r="452" spans="1:12" s="36" customFormat="1" ht="170.25" customHeight="1">
      <c r="A452" s="37" t="s">
        <v>1592</v>
      </c>
      <c r="B452" s="95" t="s">
        <v>1629</v>
      </c>
      <c r="C452" s="95" t="s">
        <v>386</v>
      </c>
      <c r="D452" s="95" t="s">
        <v>1630</v>
      </c>
      <c r="E452" s="95" t="s">
        <v>982</v>
      </c>
      <c r="F452" s="76">
        <v>1</v>
      </c>
      <c r="G452" s="122"/>
      <c r="H452" s="76">
        <v>109600</v>
      </c>
      <c r="I452" s="148">
        <f t="shared" si="27"/>
        <v>122752.00000000001</v>
      </c>
      <c r="J452" s="95" t="s">
        <v>1631</v>
      </c>
      <c r="K452" s="95" t="s">
        <v>1632</v>
      </c>
      <c r="L452" s="24"/>
    </row>
    <row r="453" spans="1:12" s="36" customFormat="1" ht="290.25" customHeight="1">
      <c r="A453" s="37" t="s">
        <v>1593</v>
      </c>
      <c r="B453" s="95" t="s">
        <v>1633</v>
      </c>
      <c r="C453" s="95" t="s">
        <v>386</v>
      </c>
      <c r="D453" s="95" t="s">
        <v>1634</v>
      </c>
      <c r="E453" s="95" t="s">
        <v>982</v>
      </c>
      <c r="F453" s="76">
        <v>1</v>
      </c>
      <c r="G453" s="122"/>
      <c r="H453" s="95">
        <v>473500</v>
      </c>
      <c r="I453" s="148">
        <f t="shared" si="27"/>
        <v>530320</v>
      </c>
      <c r="J453" s="95" t="s">
        <v>1631</v>
      </c>
      <c r="K453" s="95" t="s">
        <v>1632</v>
      </c>
      <c r="L453" s="24"/>
    </row>
    <row r="454" spans="1:12" s="36" customFormat="1" ht="219.75" customHeight="1">
      <c r="A454" s="37" t="s">
        <v>1594</v>
      </c>
      <c r="B454" s="95" t="s">
        <v>1635</v>
      </c>
      <c r="C454" s="95" t="s">
        <v>386</v>
      </c>
      <c r="D454" s="95" t="s">
        <v>1645</v>
      </c>
      <c r="E454" s="95" t="s">
        <v>982</v>
      </c>
      <c r="F454" s="76">
        <v>1</v>
      </c>
      <c r="G454" s="122"/>
      <c r="H454" s="76">
        <v>199000</v>
      </c>
      <c r="I454" s="148">
        <f t="shared" si="27"/>
        <v>222880.00000000003</v>
      </c>
      <c r="J454" s="95" t="s">
        <v>1631</v>
      </c>
      <c r="K454" s="95" t="s">
        <v>1632</v>
      </c>
      <c r="L454" s="24"/>
    </row>
    <row r="455" spans="1:12" s="36" customFormat="1" ht="193.5" customHeight="1">
      <c r="A455" s="37" t="s">
        <v>1595</v>
      </c>
      <c r="B455" s="95" t="s">
        <v>1636</v>
      </c>
      <c r="C455" s="95" t="s">
        <v>386</v>
      </c>
      <c r="D455" s="95" t="s">
        <v>1646</v>
      </c>
      <c r="E455" s="95" t="s">
        <v>982</v>
      </c>
      <c r="F455" s="76">
        <v>1</v>
      </c>
      <c r="G455" s="122"/>
      <c r="H455" s="76">
        <v>182000</v>
      </c>
      <c r="I455" s="148">
        <f t="shared" si="27"/>
        <v>203840.00000000003</v>
      </c>
      <c r="J455" s="95" t="s">
        <v>1631</v>
      </c>
      <c r="K455" s="95" t="s">
        <v>1632</v>
      </c>
      <c r="L455" s="24"/>
    </row>
    <row r="456" spans="1:12" s="36" customFormat="1" ht="223.5" customHeight="1">
      <c r="A456" s="37" t="s">
        <v>1596</v>
      </c>
      <c r="B456" s="95" t="s">
        <v>1637</v>
      </c>
      <c r="C456" s="95" t="s">
        <v>386</v>
      </c>
      <c r="D456" s="95" t="s">
        <v>1647</v>
      </c>
      <c r="E456" s="95" t="s">
        <v>982</v>
      </c>
      <c r="F456" s="76">
        <v>1</v>
      </c>
      <c r="G456" s="122"/>
      <c r="H456" s="76">
        <v>291500</v>
      </c>
      <c r="I456" s="148">
        <f t="shared" si="27"/>
        <v>326480.00000000006</v>
      </c>
      <c r="J456" s="95" t="s">
        <v>1631</v>
      </c>
      <c r="K456" s="95" t="s">
        <v>1632</v>
      </c>
      <c r="L456" s="24"/>
    </row>
    <row r="457" spans="1:12" s="36" customFormat="1" ht="183.75" customHeight="1">
      <c r="A457" s="37" t="s">
        <v>1597</v>
      </c>
      <c r="B457" s="95" t="s">
        <v>1638</v>
      </c>
      <c r="C457" s="95" t="s">
        <v>386</v>
      </c>
      <c r="D457" s="95" t="s">
        <v>1648</v>
      </c>
      <c r="E457" s="95" t="s">
        <v>982</v>
      </c>
      <c r="F457" s="76">
        <v>1</v>
      </c>
      <c r="G457" s="122"/>
      <c r="H457" s="76">
        <v>199500</v>
      </c>
      <c r="I457" s="148">
        <f t="shared" si="27"/>
        <v>223440.00000000003</v>
      </c>
      <c r="J457" s="95" t="s">
        <v>1631</v>
      </c>
      <c r="K457" s="95" t="s">
        <v>1632</v>
      </c>
      <c r="L457" s="24"/>
    </row>
    <row r="458" spans="1:12" s="36" customFormat="1" ht="182.25" customHeight="1">
      <c r="A458" s="37" t="s">
        <v>1598</v>
      </c>
      <c r="B458" s="95" t="s">
        <v>1639</v>
      </c>
      <c r="C458" s="95" t="s">
        <v>386</v>
      </c>
      <c r="D458" s="95" t="s">
        <v>1649</v>
      </c>
      <c r="E458" s="95" t="s">
        <v>982</v>
      </c>
      <c r="F458" s="76">
        <v>1</v>
      </c>
      <c r="G458" s="122"/>
      <c r="H458" s="76">
        <v>284000</v>
      </c>
      <c r="I458" s="148">
        <f t="shared" si="27"/>
        <v>318080.00000000006</v>
      </c>
      <c r="J458" s="95" t="s">
        <v>1631</v>
      </c>
      <c r="K458" s="95" t="s">
        <v>1632</v>
      </c>
      <c r="L458" s="24"/>
    </row>
    <row r="459" spans="1:12" s="36" customFormat="1" ht="153">
      <c r="A459" s="37" t="s">
        <v>1599</v>
      </c>
      <c r="B459" s="95" t="s">
        <v>1640</v>
      </c>
      <c r="C459" s="95" t="s">
        <v>386</v>
      </c>
      <c r="D459" s="95" t="s">
        <v>1650</v>
      </c>
      <c r="E459" s="95" t="s">
        <v>982</v>
      </c>
      <c r="F459" s="76">
        <v>1</v>
      </c>
      <c r="G459" s="122"/>
      <c r="H459" s="76">
        <v>36000</v>
      </c>
      <c r="I459" s="148">
        <f t="shared" si="27"/>
        <v>40320.000000000007</v>
      </c>
      <c r="J459" s="95" t="s">
        <v>1631</v>
      </c>
      <c r="K459" s="95" t="s">
        <v>1632</v>
      </c>
      <c r="L459" s="24"/>
    </row>
    <row r="460" spans="1:12" s="36" customFormat="1" ht="127.5">
      <c r="A460" s="37" t="s">
        <v>1600</v>
      </c>
      <c r="B460" s="95" t="s">
        <v>1641</v>
      </c>
      <c r="C460" s="95" t="s">
        <v>386</v>
      </c>
      <c r="D460" s="95" t="s">
        <v>1651</v>
      </c>
      <c r="E460" s="95" t="s">
        <v>982</v>
      </c>
      <c r="F460" s="76">
        <v>1</v>
      </c>
      <c r="G460" s="122"/>
      <c r="H460" s="76">
        <v>248000</v>
      </c>
      <c r="I460" s="148">
        <f t="shared" si="27"/>
        <v>277760</v>
      </c>
      <c r="J460" s="95" t="s">
        <v>1631</v>
      </c>
      <c r="K460" s="95" t="s">
        <v>1632</v>
      </c>
      <c r="L460" s="24"/>
    </row>
    <row r="461" spans="1:12" s="36" customFormat="1" ht="151.5" customHeight="1">
      <c r="A461" s="37" t="s">
        <v>1601</v>
      </c>
      <c r="B461" s="95" t="s">
        <v>1642</v>
      </c>
      <c r="C461" s="95" t="s">
        <v>386</v>
      </c>
      <c r="D461" s="95" t="s">
        <v>1652</v>
      </c>
      <c r="E461" s="95" t="s">
        <v>982</v>
      </c>
      <c r="F461" s="76">
        <v>1</v>
      </c>
      <c r="G461" s="122"/>
      <c r="H461" s="76">
        <v>435000</v>
      </c>
      <c r="I461" s="148">
        <f t="shared" si="27"/>
        <v>487200.00000000006</v>
      </c>
      <c r="J461" s="95" t="s">
        <v>1631</v>
      </c>
      <c r="K461" s="95" t="s">
        <v>1632</v>
      </c>
      <c r="L461" s="24"/>
    </row>
    <row r="462" spans="1:12" s="36" customFormat="1" ht="89.25">
      <c r="A462" s="37" t="s">
        <v>1602</v>
      </c>
      <c r="B462" s="95" t="s">
        <v>1643</v>
      </c>
      <c r="C462" s="95" t="s">
        <v>386</v>
      </c>
      <c r="D462" s="95" t="s">
        <v>1653</v>
      </c>
      <c r="E462" s="95" t="s">
        <v>982</v>
      </c>
      <c r="F462" s="76">
        <v>1</v>
      </c>
      <c r="G462" s="122"/>
      <c r="H462" s="76">
        <v>85000</v>
      </c>
      <c r="I462" s="148">
        <f>H462*1.12</f>
        <v>95200.000000000015</v>
      </c>
      <c r="J462" s="95" t="s">
        <v>1631</v>
      </c>
      <c r="K462" s="95" t="s">
        <v>1632</v>
      </c>
      <c r="L462" s="24"/>
    </row>
    <row r="463" spans="1:12" s="36" customFormat="1" ht="75" customHeight="1">
      <c r="A463" s="37" t="s">
        <v>1603</v>
      </c>
      <c r="B463" s="101" t="s">
        <v>1644</v>
      </c>
      <c r="C463" s="95" t="s">
        <v>386</v>
      </c>
      <c r="D463" s="101" t="s">
        <v>1654</v>
      </c>
      <c r="E463" s="95" t="s">
        <v>982</v>
      </c>
      <c r="F463" s="76">
        <v>1</v>
      </c>
      <c r="G463" s="101"/>
      <c r="H463" s="139">
        <v>560625</v>
      </c>
      <c r="I463" s="148">
        <f>H463*1.12</f>
        <v>627900.00000000012</v>
      </c>
      <c r="J463" s="95" t="s">
        <v>1631</v>
      </c>
      <c r="K463" s="95" t="s">
        <v>374</v>
      </c>
      <c r="L463" s="24"/>
    </row>
    <row r="464" spans="1:12" s="36" customFormat="1" ht="102">
      <c r="A464" s="37" t="s">
        <v>1663</v>
      </c>
      <c r="B464" s="20" t="s">
        <v>1289</v>
      </c>
      <c r="C464" s="20" t="s">
        <v>841</v>
      </c>
      <c r="D464" s="20" t="s">
        <v>1728</v>
      </c>
      <c r="E464" s="30" t="s">
        <v>982</v>
      </c>
      <c r="F464" s="76">
        <v>1</v>
      </c>
      <c r="G464" s="76"/>
      <c r="H464" s="139">
        <v>16741205.359999999</v>
      </c>
      <c r="I464" s="148">
        <f>H464*1.12</f>
        <v>18750150.003200002</v>
      </c>
      <c r="J464" s="95" t="s">
        <v>1705</v>
      </c>
      <c r="K464" s="95" t="s">
        <v>1556</v>
      </c>
      <c r="L464" s="24"/>
    </row>
    <row r="465" spans="1:12" s="36" customFormat="1" ht="178.5">
      <c r="A465" s="37" t="s">
        <v>1746</v>
      </c>
      <c r="B465" s="20" t="s">
        <v>1767</v>
      </c>
      <c r="C465" s="95" t="s">
        <v>386</v>
      </c>
      <c r="D465" s="20" t="s">
        <v>1768</v>
      </c>
      <c r="E465" s="30" t="s">
        <v>982</v>
      </c>
      <c r="F465" s="76">
        <v>1</v>
      </c>
      <c r="G465" s="76"/>
      <c r="H465" s="139">
        <v>1750000</v>
      </c>
      <c r="I465" s="148">
        <f>H465*1.12</f>
        <v>1960000.0000000002</v>
      </c>
      <c r="J465" s="95" t="s">
        <v>1769</v>
      </c>
      <c r="K465" s="95" t="s">
        <v>374</v>
      </c>
      <c r="L465" s="24"/>
    </row>
    <row r="466" spans="1:12" s="31" customFormat="1" ht="195" customHeight="1">
      <c r="A466" s="126" t="s">
        <v>1789</v>
      </c>
      <c r="B466" s="69" t="s">
        <v>1800</v>
      </c>
      <c r="C466" s="101" t="s">
        <v>841</v>
      </c>
      <c r="D466" s="20" t="s">
        <v>2133</v>
      </c>
      <c r="E466" s="69" t="s">
        <v>982</v>
      </c>
      <c r="F466" s="111">
        <v>1</v>
      </c>
      <c r="G466" s="111"/>
      <c r="H466" s="128">
        <v>288500</v>
      </c>
      <c r="I466" s="76">
        <f>H466*1.12</f>
        <v>323120.00000000006</v>
      </c>
      <c r="J466" s="95" t="s">
        <v>1631</v>
      </c>
      <c r="K466" s="20" t="s">
        <v>547</v>
      </c>
      <c r="L466" s="24"/>
    </row>
    <row r="467" spans="1:12" s="31" customFormat="1" ht="318.75">
      <c r="A467" s="126" t="s">
        <v>1790</v>
      </c>
      <c r="B467" s="69" t="s">
        <v>1801</v>
      </c>
      <c r="C467" s="101" t="s">
        <v>841</v>
      </c>
      <c r="D467" s="20" t="s">
        <v>2134</v>
      </c>
      <c r="E467" s="69" t="s">
        <v>982</v>
      </c>
      <c r="F467" s="111">
        <v>1</v>
      </c>
      <c r="G467" s="111"/>
      <c r="H467" s="128">
        <v>616000</v>
      </c>
      <c r="I467" s="76">
        <f t="shared" ref="I467:I473" si="28">H467*1.12</f>
        <v>689920.00000000012</v>
      </c>
      <c r="J467" s="95" t="s">
        <v>1631</v>
      </c>
      <c r="K467" s="20" t="s">
        <v>547</v>
      </c>
      <c r="L467" s="24"/>
    </row>
    <row r="468" spans="1:12" s="31" customFormat="1" ht="209.25" customHeight="1">
      <c r="A468" s="126" t="s">
        <v>1791</v>
      </c>
      <c r="B468" s="69" t="s">
        <v>1802</v>
      </c>
      <c r="C468" s="101" t="s">
        <v>841</v>
      </c>
      <c r="D468" s="20" t="s">
        <v>2135</v>
      </c>
      <c r="E468" s="69" t="s">
        <v>982</v>
      </c>
      <c r="F468" s="111">
        <v>1</v>
      </c>
      <c r="G468" s="111"/>
      <c r="H468" s="128">
        <v>502500</v>
      </c>
      <c r="I468" s="76">
        <f t="shared" si="28"/>
        <v>562800</v>
      </c>
      <c r="J468" s="95" t="s">
        <v>1631</v>
      </c>
      <c r="K468" s="20" t="s">
        <v>547</v>
      </c>
      <c r="L468" s="24"/>
    </row>
    <row r="469" spans="1:12" s="31" customFormat="1" ht="267.75">
      <c r="A469" s="126" t="s">
        <v>1792</v>
      </c>
      <c r="B469" s="69" t="s">
        <v>1803</v>
      </c>
      <c r="C469" s="101" t="s">
        <v>841</v>
      </c>
      <c r="D469" s="20" t="s">
        <v>2136</v>
      </c>
      <c r="E469" s="69" t="s">
        <v>982</v>
      </c>
      <c r="F469" s="111">
        <v>1</v>
      </c>
      <c r="G469" s="111"/>
      <c r="H469" s="128">
        <v>613500</v>
      </c>
      <c r="I469" s="76">
        <f t="shared" si="28"/>
        <v>687120.00000000012</v>
      </c>
      <c r="J469" s="95" t="s">
        <v>1631</v>
      </c>
      <c r="K469" s="20" t="s">
        <v>547</v>
      </c>
      <c r="L469" s="24"/>
    </row>
    <row r="470" spans="1:12" s="31" customFormat="1" ht="306">
      <c r="A470" s="126" t="s">
        <v>1793</v>
      </c>
      <c r="B470" s="69" t="s">
        <v>1804</v>
      </c>
      <c r="C470" s="101" t="s">
        <v>841</v>
      </c>
      <c r="D470" s="20" t="s">
        <v>2137</v>
      </c>
      <c r="E470" s="69" t="s">
        <v>982</v>
      </c>
      <c r="F470" s="111">
        <v>1</v>
      </c>
      <c r="G470" s="111"/>
      <c r="H470" s="128">
        <v>611900</v>
      </c>
      <c r="I470" s="76">
        <f t="shared" si="28"/>
        <v>685328.00000000012</v>
      </c>
      <c r="J470" s="95" t="s">
        <v>1631</v>
      </c>
      <c r="K470" s="20" t="s">
        <v>547</v>
      </c>
      <c r="L470" s="24"/>
    </row>
    <row r="471" spans="1:12" s="31" customFormat="1" ht="194.25" customHeight="1">
      <c r="A471" s="126" t="s">
        <v>1794</v>
      </c>
      <c r="B471" s="69" t="s">
        <v>1805</v>
      </c>
      <c r="C471" s="101" t="s">
        <v>841</v>
      </c>
      <c r="D471" s="20" t="s">
        <v>2138</v>
      </c>
      <c r="E471" s="69" t="s">
        <v>982</v>
      </c>
      <c r="F471" s="111">
        <v>1</v>
      </c>
      <c r="G471" s="111"/>
      <c r="H471" s="128">
        <v>268000</v>
      </c>
      <c r="I471" s="76">
        <f t="shared" si="28"/>
        <v>300160</v>
      </c>
      <c r="J471" s="95" t="s">
        <v>1631</v>
      </c>
      <c r="K471" s="20" t="s">
        <v>547</v>
      </c>
      <c r="L471" s="24"/>
    </row>
    <row r="472" spans="1:12" s="31" customFormat="1" ht="216.75">
      <c r="A472" s="126" t="s">
        <v>1795</v>
      </c>
      <c r="B472" s="69" t="s">
        <v>1806</v>
      </c>
      <c r="C472" s="101" t="s">
        <v>841</v>
      </c>
      <c r="D472" s="20" t="s">
        <v>2139</v>
      </c>
      <c r="E472" s="69" t="s">
        <v>982</v>
      </c>
      <c r="F472" s="111">
        <v>1</v>
      </c>
      <c r="G472" s="111"/>
      <c r="H472" s="128">
        <v>551900</v>
      </c>
      <c r="I472" s="76">
        <f t="shared" si="28"/>
        <v>618128.00000000012</v>
      </c>
      <c r="J472" s="95" t="s">
        <v>1631</v>
      </c>
      <c r="K472" s="20" t="s">
        <v>547</v>
      </c>
      <c r="L472" s="24"/>
    </row>
    <row r="473" spans="1:12" s="31" customFormat="1" ht="221.25" customHeight="1">
      <c r="A473" s="126" t="s">
        <v>1796</v>
      </c>
      <c r="B473" s="69" t="s">
        <v>1807</v>
      </c>
      <c r="C473" s="101" t="s">
        <v>841</v>
      </c>
      <c r="D473" s="20" t="s">
        <v>2140</v>
      </c>
      <c r="E473" s="69" t="s">
        <v>982</v>
      </c>
      <c r="F473" s="111">
        <v>1</v>
      </c>
      <c r="G473" s="111"/>
      <c r="H473" s="128">
        <v>179500</v>
      </c>
      <c r="I473" s="76">
        <f t="shared" si="28"/>
        <v>201040.00000000003</v>
      </c>
      <c r="J473" s="95" t="s">
        <v>1631</v>
      </c>
      <c r="K473" s="20" t="s">
        <v>547</v>
      </c>
      <c r="L473" s="24"/>
    </row>
    <row r="474" spans="1:12" s="31" customFormat="1" ht="206.25" customHeight="1">
      <c r="A474" s="126" t="s">
        <v>1797</v>
      </c>
      <c r="B474" s="69" t="s">
        <v>1808</v>
      </c>
      <c r="C474" s="101" t="s">
        <v>841</v>
      </c>
      <c r="D474" s="20" t="s">
        <v>2141</v>
      </c>
      <c r="E474" s="69" t="s">
        <v>982</v>
      </c>
      <c r="F474" s="111">
        <v>1</v>
      </c>
      <c r="G474" s="111"/>
      <c r="H474" s="128">
        <v>1245000</v>
      </c>
      <c r="I474" s="76">
        <f>H474*1.12</f>
        <v>1394400.0000000002</v>
      </c>
      <c r="J474" s="95" t="s">
        <v>1631</v>
      </c>
      <c r="K474" s="20" t="s">
        <v>547</v>
      </c>
      <c r="L474" s="24"/>
    </row>
    <row r="475" spans="1:12" s="31" customFormat="1" ht="204">
      <c r="A475" s="126" t="s">
        <v>1798</v>
      </c>
      <c r="B475" s="69" t="s">
        <v>1809</v>
      </c>
      <c r="C475" s="101" t="s">
        <v>841</v>
      </c>
      <c r="D475" s="20" t="s">
        <v>2142</v>
      </c>
      <c r="E475" s="69" t="s">
        <v>982</v>
      </c>
      <c r="F475" s="111">
        <v>1</v>
      </c>
      <c r="G475" s="111"/>
      <c r="H475" s="128">
        <v>1114000</v>
      </c>
      <c r="I475" s="76">
        <f>H475*1.12</f>
        <v>1247680.0000000002</v>
      </c>
      <c r="J475" s="95" t="s">
        <v>1631</v>
      </c>
      <c r="K475" s="20" t="s">
        <v>547</v>
      </c>
      <c r="L475" s="24"/>
    </row>
    <row r="476" spans="1:12" s="31" customFormat="1" ht="204">
      <c r="A476" s="126" t="s">
        <v>1799</v>
      </c>
      <c r="B476" s="161" t="s">
        <v>1810</v>
      </c>
      <c r="C476" s="151" t="s">
        <v>841</v>
      </c>
      <c r="D476" s="144" t="s">
        <v>2143</v>
      </c>
      <c r="E476" s="161" t="s">
        <v>982</v>
      </c>
      <c r="F476" s="109">
        <v>1</v>
      </c>
      <c r="G476" s="152"/>
      <c r="H476" s="128">
        <v>704000</v>
      </c>
      <c r="I476" s="76">
        <f>H476*1.12</f>
        <v>788480.00000000012</v>
      </c>
      <c r="J476" s="113" t="s">
        <v>1631</v>
      </c>
      <c r="K476" s="144" t="s">
        <v>547</v>
      </c>
      <c r="L476" s="24"/>
    </row>
    <row r="477" spans="1:12" s="31" customFormat="1" ht="89.25">
      <c r="A477" s="95">
        <v>84</v>
      </c>
      <c r="B477" s="95" t="s">
        <v>2156</v>
      </c>
      <c r="C477" s="95" t="s">
        <v>841</v>
      </c>
      <c r="D477" s="95" t="s">
        <v>2158</v>
      </c>
      <c r="E477" s="113" t="s">
        <v>982</v>
      </c>
      <c r="F477" s="109">
        <v>1</v>
      </c>
      <c r="G477" s="101"/>
      <c r="H477" s="100">
        <v>14601815.630000001</v>
      </c>
      <c r="I477" s="76">
        <f t="shared" ref="I477:I478" si="29">H477*1.12</f>
        <v>16354033.505600002</v>
      </c>
      <c r="J477" s="95" t="s">
        <v>2157</v>
      </c>
      <c r="K477" s="95" t="s">
        <v>1556</v>
      </c>
      <c r="L477" s="105"/>
    </row>
    <row r="478" spans="1:12" s="31" customFormat="1" ht="216.75">
      <c r="A478" s="95">
        <v>85</v>
      </c>
      <c r="B478" s="95" t="s">
        <v>2318</v>
      </c>
      <c r="C478" s="95" t="s">
        <v>386</v>
      </c>
      <c r="D478" s="95" t="s">
        <v>2316</v>
      </c>
      <c r="E478" s="95" t="s">
        <v>982</v>
      </c>
      <c r="F478" s="109">
        <v>1</v>
      </c>
      <c r="G478" s="101"/>
      <c r="H478" s="100">
        <v>1144000</v>
      </c>
      <c r="I478" s="76">
        <f t="shared" si="29"/>
        <v>1281280.0000000002</v>
      </c>
      <c r="J478" s="95" t="s">
        <v>2317</v>
      </c>
      <c r="K478" s="20" t="s">
        <v>374</v>
      </c>
      <c r="L478" s="105"/>
    </row>
    <row r="479" spans="1:12" s="31" customFormat="1" ht="159" customHeight="1">
      <c r="A479" s="169">
        <v>86</v>
      </c>
      <c r="B479" s="95" t="s">
        <v>2331</v>
      </c>
      <c r="C479" s="95" t="s">
        <v>386</v>
      </c>
      <c r="D479" s="95" t="s">
        <v>2332</v>
      </c>
      <c r="E479" s="95" t="s">
        <v>982</v>
      </c>
      <c r="F479" s="109">
        <v>1</v>
      </c>
      <c r="G479" s="101"/>
      <c r="H479" s="111">
        <v>3120270</v>
      </c>
      <c r="I479" s="76">
        <f>H479*1.12</f>
        <v>3494702.4000000004</v>
      </c>
      <c r="J479" s="95" t="s">
        <v>2333</v>
      </c>
      <c r="K479" s="20" t="s">
        <v>374</v>
      </c>
      <c r="L479" s="105" t="s">
        <v>2159</v>
      </c>
    </row>
    <row r="480" spans="1:12" s="12" customFormat="1" ht="12.75">
      <c r="A480" s="236" t="s">
        <v>666</v>
      </c>
      <c r="B480" s="237"/>
      <c r="C480" s="238"/>
      <c r="D480" s="14"/>
      <c r="E480" s="14"/>
      <c r="F480" s="15"/>
      <c r="G480" s="60"/>
      <c r="H480" s="74">
        <f>SUM(H394:H479)</f>
        <v>252438670.91999996</v>
      </c>
      <c r="I480" s="74">
        <f>SUM(I394:I479)</f>
        <v>282731311.43040001</v>
      </c>
      <c r="J480" s="15"/>
      <c r="K480" s="16"/>
      <c r="L480" s="81"/>
    </row>
    <row r="481" spans="1:12" s="12" customFormat="1" ht="12.75">
      <c r="A481" s="162" t="s">
        <v>665</v>
      </c>
      <c r="B481" s="163"/>
      <c r="C481" s="163"/>
      <c r="D481" s="164"/>
      <c r="E481" s="164"/>
      <c r="F481" s="165"/>
      <c r="G481" s="166"/>
      <c r="H481" s="74">
        <f>H480+H392+H382</f>
        <v>832847432.68151426</v>
      </c>
      <c r="I481" s="74">
        <f>I480+I392+I382</f>
        <v>932789124.6032958</v>
      </c>
      <c r="J481" s="15"/>
      <c r="K481" s="16"/>
      <c r="L481" s="81"/>
    </row>
    <row r="482" spans="1:12">
      <c r="A482" s="244" t="s">
        <v>578</v>
      </c>
      <c r="B482" s="245"/>
      <c r="C482" s="245"/>
      <c r="D482" s="245"/>
      <c r="E482" s="245"/>
      <c r="F482" s="245"/>
      <c r="G482" s="245"/>
      <c r="H482" s="245"/>
      <c r="I482" s="245"/>
      <c r="J482" s="245"/>
      <c r="K482" s="246"/>
      <c r="L482" s="81"/>
    </row>
    <row r="483" spans="1:12">
      <c r="A483" s="232" t="s">
        <v>370</v>
      </c>
      <c r="B483" s="232"/>
      <c r="C483" s="232"/>
      <c r="D483" s="232"/>
      <c r="E483" s="232"/>
      <c r="F483" s="232"/>
      <c r="G483" s="232"/>
      <c r="H483" s="232"/>
      <c r="I483" s="232"/>
      <c r="J483" s="232"/>
      <c r="K483" s="35"/>
      <c r="L483" s="80"/>
    </row>
    <row r="484" spans="1:12" ht="102">
      <c r="A484" s="37">
        <v>1</v>
      </c>
      <c r="B484" s="20" t="s">
        <v>371</v>
      </c>
      <c r="C484" s="41" t="s">
        <v>579</v>
      </c>
      <c r="D484" s="20" t="s">
        <v>372</v>
      </c>
      <c r="E484" s="20" t="s">
        <v>842</v>
      </c>
      <c r="F484" s="22">
        <v>616000</v>
      </c>
      <c r="G484" s="59">
        <v>88</v>
      </c>
      <c r="H484" s="59">
        <f>F484*G484</f>
        <v>54208000</v>
      </c>
      <c r="I484" s="59">
        <f>H484*1.12</f>
        <v>60712960.000000007</v>
      </c>
      <c r="J484" s="21" t="s">
        <v>580</v>
      </c>
      <c r="K484" s="20" t="s">
        <v>374</v>
      </c>
      <c r="L484" s="83"/>
    </row>
    <row r="485" spans="1:12" ht="70.5" customHeight="1">
      <c r="A485" s="37">
        <v>2</v>
      </c>
      <c r="B485" s="41" t="s">
        <v>581</v>
      </c>
      <c r="C485" s="41" t="s">
        <v>582</v>
      </c>
      <c r="D485" s="41" t="s">
        <v>583</v>
      </c>
      <c r="E485" s="41" t="s">
        <v>584</v>
      </c>
      <c r="F485" s="108">
        <v>11028000</v>
      </c>
      <c r="G485" s="59">
        <v>11.23</v>
      </c>
      <c r="H485" s="59">
        <f t="shared" ref="H485:H500" si="30">F485*G485</f>
        <v>123844440</v>
      </c>
      <c r="I485" s="59">
        <f t="shared" ref="I485:I500" si="31">H485*1.12</f>
        <v>138705772.80000001</v>
      </c>
      <c r="J485" s="19" t="s">
        <v>381</v>
      </c>
      <c r="K485" s="20" t="s">
        <v>374</v>
      </c>
      <c r="L485" s="80"/>
    </row>
    <row r="486" spans="1:12" ht="72" customHeight="1">
      <c r="A486" s="37">
        <v>3</v>
      </c>
      <c r="B486" s="41" t="s">
        <v>585</v>
      </c>
      <c r="C486" s="41" t="s">
        <v>586</v>
      </c>
      <c r="D486" s="41" t="s">
        <v>583</v>
      </c>
      <c r="E486" s="41" t="s">
        <v>584</v>
      </c>
      <c r="F486" s="22">
        <v>96000</v>
      </c>
      <c r="G486" s="59">
        <v>11.23</v>
      </c>
      <c r="H486" s="59">
        <f t="shared" si="30"/>
        <v>1078080</v>
      </c>
      <c r="I486" s="59">
        <f t="shared" si="31"/>
        <v>1207449.6000000001</v>
      </c>
      <c r="J486" s="19" t="s">
        <v>381</v>
      </c>
      <c r="K486" s="41" t="s">
        <v>587</v>
      </c>
      <c r="L486" s="80"/>
    </row>
    <row r="487" spans="1:12" ht="71.25" customHeight="1">
      <c r="A487" s="37">
        <v>4</v>
      </c>
      <c r="B487" s="20" t="s">
        <v>588</v>
      </c>
      <c r="C487" s="41" t="s">
        <v>586</v>
      </c>
      <c r="D487" s="41" t="s">
        <v>583</v>
      </c>
      <c r="E487" s="41" t="s">
        <v>584</v>
      </c>
      <c r="F487" s="22">
        <v>100000</v>
      </c>
      <c r="G487" s="59">
        <v>11.23</v>
      </c>
      <c r="H487" s="59">
        <f t="shared" si="30"/>
        <v>1123000</v>
      </c>
      <c r="I487" s="59">
        <f t="shared" si="31"/>
        <v>1257760.0000000002</v>
      </c>
      <c r="J487" s="19" t="s">
        <v>381</v>
      </c>
      <c r="K487" s="20" t="s">
        <v>589</v>
      </c>
      <c r="L487" s="80"/>
    </row>
    <row r="488" spans="1:12" ht="80.25" customHeight="1">
      <c r="A488" s="37">
        <v>5</v>
      </c>
      <c r="B488" s="20" t="s">
        <v>1444</v>
      </c>
      <c r="C488" s="41" t="s">
        <v>1442</v>
      </c>
      <c r="D488" s="41" t="s">
        <v>1445</v>
      </c>
      <c r="E488" s="41" t="s">
        <v>979</v>
      </c>
      <c r="F488" s="76">
        <v>1</v>
      </c>
      <c r="G488" s="76">
        <v>110000</v>
      </c>
      <c r="H488" s="59">
        <f t="shared" si="30"/>
        <v>110000</v>
      </c>
      <c r="I488" s="59">
        <f t="shared" si="31"/>
        <v>123200.00000000001</v>
      </c>
      <c r="J488" s="41" t="s">
        <v>1446</v>
      </c>
      <c r="K488" s="20" t="s">
        <v>374</v>
      </c>
      <c r="L488" s="80"/>
    </row>
    <row r="489" spans="1:12" ht="80.25" customHeight="1">
      <c r="A489" s="37">
        <v>6</v>
      </c>
      <c r="B489" s="95" t="s">
        <v>1474</v>
      </c>
      <c r="C489" s="95" t="s">
        <v>1475</v>
      </c>
      <c r="D489" s="95" t="s">
        <v>1476</v>
      </c>
      <c r="E489" s="95" t="s">
        <v>979</v>
      </c>
      <c r="F489" s="76">
        <v>50</v>
      </c>
      <c r="G489" s="76">
        <v>1600</v>
      </c>
      <c r="H489" s="59">
        <f t="shared" si="30"/>
        <v>80000</v>
      </c>
      <c r="I489" s="59">
        <f t="shared" si="31"/>
        <v>89600.000000000015</v>
      </c>
      <c r="J489" s="116" t="s">
        <v>1477</v>
      </c>
      <c r="K489" s="116" t="s">
        <v>374</v>
      </c>
      <c r="L489" s="80"/>
    </row>
    <row r="490" spans="1:12" ht="80.25" customHeight="1">
      <c r="A490" s="37">
        <v>7</v>
      </c>
      <c r="B490" s="95" t="s">
        <v>1478</v>
      </c>
      <c r="C490" s="95" t="s">
        <v>1475</v>
      </c>
      <c r="D490" s="95" t="s">
        <v>1501</v>
      </c>
      <c r="E490" s="95" t="s">
        <v>979</v>
      </c>
      <c r="F490" s="76">
        <v>50</v>
      </c>
      <c r="G490" s="76">
        <v>350</v>
      </c>
      <c r="H490" s="59">
        <f t="shared" si="30"/>
        <v>17500</v>
      </c>
      <c r="I490" s="59">
        <f t="shared" si="31"/>
        <v>19600.000000000004</v>
      </c>
      <c r="J490" s="116" t="s">
        <v>1477</v>
      </c>
      <c r="K490" s="116" t="s">
        <v>374</v>
      </c>
      <c r="L490" s="80"/>
    </row>
    <row r="491" spans="1:12" ht="80.25" customHeight="1">
      <c r="A491" s="37">
        <v>8</v>
      </c>
      <c r="B491" s="95" t="s">
        <v>1488</v>
      </c>
      <c r="C491" s="95" t="s">
        <v>1475</v>
      </c>
      <c r="D491" s="95" t="s">
        <v>1479</v>
      </c>
      <c r="E491" s="95" t="s">
        <v>979</v>
      </c>
      <c r="F491" s="76">
        <v>50</v>
      </c>
      <c r="G491" s="76">
        <v>105.5</v>
      </c>
      <c r="H491" s="59">
        <f t="shared" si="30"/>
        <v>5275</v>
      </c>
      <c r="I491" s="59">
        <f t="shared" si="31"/>
        <v>5908.0000000000009</v>
      </c>
      <c r="J491" s="116" t="s">
        <v>1477</v>
      </c>
      <c r="K491" s="116" t="s">
        <v>374</v>
      </c>
      <c r="L491" s="80"/>
    </row>
    <row r="492" spans="1:12" ht="80.25" customHeight="1">
      <c r="A492" s="37">
        <v>9</v>
      </c>
      <c r="B492" s="95" t="s">
        <v>1480</v>
      </c>
      <c r="C492" s="95" t="s">
        <v>1475</v>
      </c>
      <c r="D492" s="95" t="s">
        <v>1481</v>
      </c>
      <c r="E492" s="95" t="s">
        <v>979</v>
      </c>
      <c r="F492" s="76">
        <v>100</v>
      </c>
      <c r="G492" s="76">
        <v>1350</v>
      </c>
      <c r="H492" s="59">
        <f t="shared" si="30"/>
        <v>135000</v>
      </c>
      <c r="I492" s="59">
        <f t="shared" si="31"/>
        <v>151200</v>
      </c>
      <c r="J492" s="116" t="s">
        <v>1477</v>
      </c>
      <c r="K492" s="116" t="s">
        <v>374</v>
      </c>
      <c r="L492" s="38"/>
    </row>
    <row r="493" spans="1:12" ht="80.25" customHeight="1">
      <c r="A493" s="37">
        <v>10</v>
      </c>
      <c r="B493" s="95" t="s">
        <v>1482</v>
      </c>
      <c r="C493" s="95" t="s">
        <v>1475</v>
      </c>
      <c r="D493" s="95" t="s">
        <v>1483</v>
      </c>
      <c r="E493" s="95" t="s">
        <v>979</v>
      </c>
      <c r="F493" s="76">
        <v>50</v>
      </c>
      <c r="G493" s="76">
        <v>280</v>
      </c>
      <c r="H493" s="59">
        <f t="shared" si="30"/>
        <v>14000</v>
      </c>
      <c r="I493" s="59">
        <f t="shared" si="31"/>
        <v>15680.000000000002</v>
      </c>
      <c r="J493" s="116" t="s">
        <v>1477</v>
      </c>
      <c r="K493" s="116" t="s">
        <v>374</v>
      </c>
      <c r="L493" s="80"/>
    </row>
    <row r="494" spans="1:12" ht="80.25" customHeight="1">
      <c r="A494" s="37">
        <v>11</v>
      </c>
      <c r="B494" s="95" t="s">
        <v>1484</v>
      </c>
      <c r="C494" s="95" t="s">
        <v>1475</v>
      </c>
      <c r="D494" s="95" t="s">
        <v>1489</v>
      </c>
      <c r="E494" s="95" t="s">
        <v>979</v>
      </c>
      <c r="F494" s="76">
        <v>50</v>
      </c>
      <c r="G494" s="76">
        <v>520</v>
      </c>
      <c r="H494" s="59">
        <f t="shared" si="30"/>
        <v>26000</v>
      </c>
      <c r="I494" s="59">
        <f t="shared" si="31"/>
        <v>29120.000000000004</v>
      </c>
      <c r="J494" s="116" t="s">
        <v>1477</v>
      </c>
      <c r="K494" s="116" t="s">
        <v>374</v>
      </c>
      <c r="L494" s="80"/>
    </row>
    <row r="495" spans="1:12" ht="87" customHeight="1">
      <c r="A495" s="37">
        <v>12</v>
      </c>
      <c r="B495" s="95" t="s">
        <v>1485</v>
      </c>
      <c r="C495" s="95" t="s">
        <v>1475</v>
      </c>
      <c r="D495" s="95" t="s">
        <v>1490</v>
      </c>
      <c r="E495" s="95" t="s">
        <v>979</v>
      </c>
      <c r="F495" s="76">
        <v>50</v>
      </c>
      <c r="G495" s="76">
        <v>300</v>
      </c>
      <c r="H495" s="59">
        <f t="shared" si="30"/>
        <v>15000</v>
      </c>
      <c r="I495" s="59">
        <f t="shared" si="31"/>
        <v>16800</v>
      </c>
      <c r="J495" s="116" t="s">
        <v>1477</v>
      </c>
      <c r="K495" s="116" t="s">
        <v>374</v>
      </c>
      <c r="L495" s="80"/>
    </row>
    <row r="496" spans="1:12" ht="80.25" customHeight="1">
      <c r="A496" s="37">
        <v>13</v>
      </c>
      <c r="B496" s="95" t="s">
        <v>1486</v>
      </c>
      <c r="C496" s="95" t="s">
        <v>1475</v>
      </c>
      <c r="D496" s="95" t="s">
        <v>1487</v>
      </c>
      <c r="E496" s="95" t="s">
        <v>979</v>
      </c>
      <c r="F496" s="76">
        <v>50</v>
      </c>
      <c r="G496" s="76">
        <v>1350</v>
      </c>
      <c r="H496" s="59">
        <f t="shared" si="30"/>
        <v>67500</v>
      </c>
      <c r="I496" s="59">
        <f t="shared" si="31"/>
        <v>75600</v>
      </c>
      <c r="J496" s="116" t="s">
        <v>1477</v>
      </c>
      <c r="K496" s="116" t="s">
        <v>374</v>
      </c>
      <c r="L496" s="80"/>
    </row>
    <row r="497" spans="1:12" ht="80.25" customHeight="1">
      <c r="A497" s="37">
        <v>14</v>
      </c>
      <c r="B497" s="101" t="s">
        <v>1701</v>
      </c>
      <c r="C497" s="95" t="s">
        <v>1475</v>
      </c>
      <c r="D497" s="95" t="s">
        <v>1729</v>
      </c>
      <c r="E497" s="95" t="s">
        <v>979</v>
      </c>
      <c r="F497" s="76">
        <v>450</v>
      </c>
      <c r="G497" s="76">
        <v>160.5</v>
      </c>
      <c r="H497" s="59">
        <f t="shared" si="30"/>
        <v>72225</v>
      </c>
      <c r="I497" s="59">
        <f t="shared" si="31"/>
        <v>80892.000000000015</v>
      </c>
      <c r="J497" s="95" t="s">
        <v>1702</v>
      </c>
      <c r="K497" s="95" t="s">
        <v>374</v>
      </c>
      <c r="L497" s="80"/>
    </row>
    <row r="498" spans="1:12" ht="80.25" customHeight="1">
      <c r="A498" s="37">
        <v>15</v>
      </c>
      <c r="B498" s="101" t="s">
        <v>1703</v>
      </c>
      <c r="C498" s="95" t="s">
        <v>1475</v>
      </c>
      <c r="D498" s="95" t="s">
        <v>1704</v>
      </c>
      <c r="E498" s="95" t="s">
        <v>979</v>
      </c>
      <c r="F498" s="76">
        <v>450</v>
      </c>
      <c r="G498" s="76">
        <v>312</v>
      </c>
      <c r="H498" s="59">
        <f t="shared" si="30"/>
        <v>140400</v>
      </c>
      <c r="I498" s="59">
        <f t="shared" si="31"/>
        <v>157248.00000000003</v>
      </c>
      <c r="J498" s="95" t="s">
        <v>1702</v>
      </c>
      <c r="K498" s="95" t="s">
        <v>374</v>
      </c>
      <c r="L498" s="80"/>
    </row>
    <row r="499" spans="1:12" s="31" customFormat="1" ht="63.75">
      <c r="A499" s="141" t="s">
        <v>226</v>
      </c>
      <c r="B499" s="113" t="s">
        <v>1953</v>
      </c>
      <c r="C499" s="94" t="s">
        <v>1442</v>
      </c>
      <c r="D499" s="150" t="s">
        <v>1952</v>
      </c>
      <c r="E499" s="151" t="s">
        <v>979</v>
      </c>
      <c r="F499" s="152">
        <v>3</v>
      </c>
      <c r="G499" s="152">
        <v>35000</v>
      </c>
      <c r="H499" s="59">
        <f t="shared" si="30"/>
        <v>105000</v>
      </c>
      <c r="I499" s="59">
        <f t="shared" si="31"/>
        <v>117600.00000000001</v>
      </c>
      <c r="J499" s="144" t="s">
        <v>1692</v>
      </c>
      <c r="K499" s="151" t="s">
        <v>374</v>
      </c>
      <c r="L499" s="24"/>
    </row>
    <row r="500" spans="1:12" s="31" customFormat="1" ht="51">
      <c r="A500" s="95">
        <v>17</v>
      </c>
      <c r="B500" s="101" t="s">
        <v>1953</v>
      </c>
      <c r="C500" s="101" t="s">
        <v>386</v>
      </c>
      <c r="D500" s="101" t="s">
        <v>2050</v>
      </c>
      <c r="E500" s="101" t="s">
        <v>979</v>
      </c>
      <c r="F500" s="95">
        <v>1</v>
      </c>
      <c r="G500" s="109">
        <v>30000</v>
      </c>
      <c r="H500" s="59">
        <f t="shared" si="30"/>
        <v>30000</v>
      </c>
      <c r="I500" s="59">
        <f t="shared" si="31"/>
        <v>33600</v>
      </c>
      <c r="J500" s="95" t="s">
        <v>2049</v>
      </c>
      <c r="K500" s="101" t="s">
        <v>374</v>
      </c>
      <c r="L500" s="105"/>
    </row>
    <row r="501" spans="1:12" s="12" customFormat="1" ht="12.75">
      <c r="A501" s="236" t="s">
        <v>663</v>
      </c>
      <c r="B501" s="237"/>
      <c r="C501" s="238"/>
      <c r="D501" s="68"/>
      <c r="E501" s="68"/>
      <c r="F501" s="153"/>
      <c r="G501" s="154"/>
      <c r="H501" s="155">
        <f>SUM(H484:H500)</f>
        <v>181071420</v>
      </c>
      <c r="I501" s="155">
        <f>SUM(I484:I500)</f>
        <v>202799990.40000001</v>
      </c>
      <c r="J501" s="153"/>
      <c r="K501" s="156"/>
      <c r="L501" s="81"/>
    </row>
    <row r="502" spans="1:12" s="36" customFormat="1" ht="12.75">
      <c r="A502" s="232" t="s">
        <v>532</v>
      </c>
      <c r="B502" s="232"/>
      <c r="C502" s="232"/>
      <c r="D502" s="232"/>
      <c r="E502" s="232"/>
      <c r="F502" s="232"/>
      <c r="G502" s="232"/>
      <c r="H502" s="232"/>
      <c r="I502" s="232"/>
      <c r="J502" s="232"/>
      <c r="K502" s="35"/>
      <c r="L502" s="81"/>
    </row>
    <row r="503" spans="1:12" s="3" customFormat="1" ht="84.75" customHeight="1">
      <c r="A503" s="95">
        <v>1</v>
      </c>
      <c r="B503" s="101" t="s">
        <v>2084</v>
      </c>
      <c r="C503" s="101" t="s">
        <v>2085</v>
      </c>
      <c r="D503" s="101" t="s">
        <v>2086</v>
      </c>
      <c r="E503" s="101" t="s">
        <v>981</v>
      </c>
      <c r="F503" s="95">
        <v>1</v>
      </c>
      <c r="G503" s="101"/>
      <c r="H503" s="137">
        <v>520361176.79000002</v>
      </c>
      <c r="I503" s="109">
        <v>582804518</v>
      </c>
      <c r="J503" s="101" t="s">
        <v>2087</v>
      </c>
      <c r="K503" s="101" t="s">
        <v>374</v>
      </c>
      <c r="L503" s="80"/>
    </row>
    <row r="504" spans="1:12" s="3" customFormat="1" ht="12.75">
      <c r="A504" s="239" t="s">
        <v>664</v>
      </c>
      <c r="B504" s="240"/>
      <c r="C504" s="241"/>
      <c r="D504" s="38"/>
      <c r="E504" s="38"/>
      <c r="F504" s="39"/>
      <c r="G504" s="61"/>
      <c r="H504" s="74">
        <f>SUM(H503:H503)</f>
        <v>520361176.79000002</v>
      </c>
      <c r="I504" s="74">
        <f>SUM(I503:I503)</f>
        <v>582804518</v>
      </c>
      <c r="J504" s="39"/>
      <c r="K504" s="40"/>
      <c r="L504" s="81"/>
    </row>
    <row r="505" spans="1:12">
      <c r="A505" s="233" t="s">
        <v>534</v>
      </c>
      <c r="B505" s="234"/>
      <c r="C505" s="234"/>
      <c r="D505" s="234"/>
      <c r="E505" s="234"/>
      <c r="F505" s="234"/>
      <c r="G505" s="234"/>
      <c r="H505" s="234"/>
      <c r="I505" s="234"/>
      <c r="J505" s="235"/>
      <c r="K505" s="35"/>
      <c r="L505" s="81"/>
    </row>
    <row r="506" spans="1:12" ht="54.75" customHeight="1">
      <c r="A506" s="103">
        <v>1</v>
      </c>
      <c r="B506" s="41" t="s">
        <v>986</v>
      </c>
      <c r="C506" s="41" t="s">
        <v>590</v>
      </c>
      <c r="D506" s="41" t="s">
        <v>987</v>
      </c>
      <c r="E506" s="30" t="s">
        <v>982</v>
      </c>
      <c r="F506" s="76">
        <v>1</v>
      </c>
      <c r="G506" s="101"/>
      <c r="H506" s="76">
        <v>4300000</v>
      </c>
      <c r="I506" s="76">
        <f>H506*1.12</f>
        <v>4816000</v>
      </c>
      <c r="J506" s="19" t="s">
        <v>381</v>
      </c>
      <c r="K506" s="20" t="s">
        <v>374</v>
      </c>
      <c r="L506" s="80"/>
    </row>
    <row r="507" spans="1:12" ht="63.75">
      <c r="A507" s="103">
        <v>2</v>
      </c>
      <c r="B507" s="41" t="s">
        <v>989</v>
      </c>
      <c r="C507" s="41" t="s">
        <v>591</v>
      </c>
      <c r="D507" s="41" t="s">
        <v>989</v>
      </c>
      <c r="E507" s="41" t="s">
        <v>31</v>
      </c>
      <c r="F507" s="76">
        <v>125000</v>
      </c>
      <c r="G507" s="101">
        <v>112.163336</v>
      </c>
      <c r="H507" s="76">
        <f>G507*F507</f>
        <v>14020417</v>
      </c>
      <c r="I507" s="76">
        <f t="shared" ref="I507:I550" si="32">H507*1.12</f>
        <v>15702867.040000001</v>
      </c>
      <c r="J507" s="19" t="s">
        <v>381</v>
      </c>
      <c r="K507" s="20" t="s">
        <v>374</v>
      </c>
      <c r="L507" s="80"/>
    </row>
    <row r="508" spans="1:12" ht="51.75" customHeight="1">
      <c r="A508" s="103">
        <v>3</v>
      </c>
      <c r="B508" s="41" t="s">
        <v>988</v>
      </c>
      <c r="C508" s="41" t="s">
        <v>591</v>
      </c>
      <c r="D508" s="41" t="s">
        <v>988</v>
      </c>
      <c r="E508" s="41" t="s">
        <v>31</v>
      </c>
      <c r="F508" s="76">
        <v>125000</v>
      </c>
      <c r="G508" s="101">
        <v>103.426664</v>
      </c>
      <c r="H508" s="76">
        <f>G508*F508</f>
        <v>12928333</v>
      </c>
      <c r="I508" s="76">
        <f t="shared" si="32"/>
        <v>14479732.960000001</v>
      </c>
      <c r="J508" s="19" t="s">
        <v>381</v>
      </c>
      <c r="K508" s="20" t="s">
        <v>374</v>
      </c>
      <c r="L508" s="80"/>
    </row>
    <row r="509" spans="1:12" ht="54.75" customHeight="1">
      <c r="A509" s="103">
        <v>4</v>
      </c>
      <c r="B509" s="30" t="s">
        <v>990</v>
      </c>
      <c r="C509" s="41" t="s">
        <v>592</v>
      </c>
      <c r="D509" s="30" t="s">
        <v>593</v>
      </c>
      <c r="E509" s="30" t="s">
        <v>982</v>
      </c>
      <c r="F509" s="76">
        <v>1</v>
      </c>
      <c r="G509" s="101"/>
      <c r="H509" s="76">
        <v>184016</v>
      </c>
      <c r="I509" s="76">
        <f t="shared" si="32"/>
        <v>206097.92000000001</v>
      </c>
      <c r="J509" s="30" t="s">
        <v>594</v>
      </c>
      <c r="K509" s="30" t="s">
        <v>595</v>
      </c>
      <c r="L509" s="80"/>
    </row>
    <row r="510" spans="1:12" ht="66" customHeight="1">
      <c r="A510" s="103">
        <v>5</v>
      </c>
      <c r="B510" s="30" t="s">
        <v>991</v>
      </c>
      <c r="C510" s="41" t="s">
        <v>592</v>
      </c>
      <c r="D510" s="30" t="s">
        <v>596</v>
      </c>
      <c r="E510" s="30" t="s">
        <v>982</v>
      </c>
      <c r="F510" s="76">
        <v>1</v>
      </c>
      <c r="G510" s="101"/>
      <c r="H510" s="76">
        <v>920764</v>
      </c>
      <c r="I510" s="76">
        <f t="shared" si="32"/>
        <v>1031255.68</v>
      </c>
      <c r="J510" s="30" t="s">
        <v>594</v>
      </c>
      <c r="K510" s="30" t="s">
        <v>595</v>
      </c>
      <c r="L510" s="80"/>
    </row>
    <row r="511" spans="1:12" ht="63.75">
      <c r="A511" s="103">
        <v>6</v>
      </c>
      <c r="B511" s="30" t="s">
        <v>597</v>
      </c>
      <c r="C511" s="41" t="s">
        <v>592</v>
      </c>
      <c r="D511" s="30" t="s">
        <v>597</v>
      </c>
      <c r="E511" s="30" t="s">
        <v>982</v>
      </c>
      <c r="F511" s="76">
        <v>1</v>
      </c>
      <c r="G511" s="101"/>
      <c r="H511" s="76">
        <v>69192</v>
      </c>
      <c r="I511" s="76">
        <f t="shared" si="32"/>
        <v>77495.040000000008</v>
      </c>
      <c r="J511" s="30" t="s">
        <v>594</v>
      </c>
      <c r="K511" s="30" t="s">
        <v>595</v>
      </c>
      <c r="L511" s="80"/>
    </row>
    <row r="512" spans="1:12" ht="56.25" customHeight="1">
      <c r="A512" s="103">
        <v>7</v>
      </c>
      <c r="B512" s="30" t="s">
        <v>598</v>
      </c>
      <c r="C512" s="41" t="s">
        <v>592</v>
      </c>
      <c r="D512" s="30" t="s">
        <v>598</v>
      </c>
      <c r="E512" s="30" t="s">
        <v>982</v>
      </c>
      <c r="F512" s="76">
        <v>1</v>
      </c>
      <c r="G512" s="101"/>
      <c r="H512" s="76">
        <v>960000</v>
      </c>
      <c r="I512" s="76">
        <f t="shared" si="32"/>
        <v>1075200</v>
      </c>
      <c r="J512" s="30" t="s">
        <v>594</v>
      </c>
      <c r="K512" s="30" t="s">
        <v>595</v>
      </c>
      <c r="L512" s="80"/>
    </row>
    <row r="513" spans="1:12" ht="89.25">
      <c r="A513" s="103">
        <v>8</v>
      </c>
      <c r="B513" s="30" t="s">
        <v>599</v>
      </c>
      <c r="C513" s="41" t="s">
        <v>592</v>
      </c>
      <c r="D513" s="30" t="s">
        <v>599</v>
      </c>
      <c r="E513" s="30" t="s">
        <v>982</v>
      </c>
      <c r="F513" s="76">
        <v>1</v>
      </c>
      <c r="G513" s="101"/>
      <c r="H513" s="76">
        <v>4500326</v>
      </c>
      <c r="I513" s="76">
        <f t="shared" si="32"/>
        <v>5040365.12</v>
      </c>
      <c r="J513" s="30" t="s">
        <v>594</v>
      </c>
      <c r="K513" s="30" t="s">
        <v>595</v>
      </c>
      <c r="L513" s="80"/>
    </row>
    <row r="514" spans="1:12" ht="57" customHeight="1">
      <c r="A514" s="103">
        <v>9</v>
      </c>
      <c r="B514" s="30" t="s">
        <v>600</v>
      </c>
      <c r="C514" s="41" t="s">
        <v>592</v>
      </c>
      <c r="D514" s="30" t="s">
        <v>600</v>
      </c>
      <c r="E514" s="30" t="s">
        <v>982</v>
      </c>
      <c r="F514" s="76">
        <v>1</v>
      </c>
      <c r="G514" s="101"/>
      <c r="H514" s="76">
        <v>462857</v>
      </c>
      <c r="I514" s="76">
        <f t="shared" si="32"/>
        <v>518399.84</v>
      </c>
      <c r="J514" s="30" t="s">
        <v>594</v>
      </c>
      <c r="K514" s="30" t="s">
        <v>595</v>
      </c>
      <c r="L514" s="80"/>
    </row>
    <row r="515" spans="1:12" ht="57" customHeight="1">
      <c r="A515" s="103">
        <v>10</v>
      </c>
      <c r="B515" s="30" t="s">
        <v>601</v>
      </c>
      <c r="C515" s="41" t="s">
        <v>592</v>
      </c>
      <c r="D515" s="30" t="s">
        <v>601</v>
      </c>
      <c r="E515" s="30" t="s">
        <v>982</v>
      </c>
      <c r="F515" s="76">
        <v>1</v>
      </c>
      <c r="G515" s="101"/>
      <c r="H515" s="76">
        <v>644571</v>
      </c>
      <c r="I515" s="76">
        <f t="shared" si="32"/>
        <v>721919.52</v>
      </c>
      <c r="J515" s="30" t="s">
        <v>594</v>
      </c>
      <c r="K515" s="30" t="s">
        <v>595</v>
      </c>
      <c r="L515" s="80"/>
    </row>
    <row r="516" spans="1:12" ht="52.5" customHeight="1">
      <c r="A516" s="103">
        <v>11</v>
      </c>
      <c r="B516" s="30" t="s">
        <v>602</v>
      </c>
      <c r="C516" s="41" t="s">
        <v>592</v>
      </c>
      <c r="D516" s="30" t="s">
        <v>602</v>
      </c>
      <c r="E516" s="30" t="s">
        <v>982</v>
      </c>
      <c r="F516" s="76">
        <v>1</v>
      </c>
      <c r="G516" s="101"/>
      <c r="H516" s="76">
        <v>3154286</v>
      </c>
      <c r="I516" s="76">
        <f t="shared" si="32"/>
        <v>3532800.3200000003</v>
      </c>
      <c r="J516" s="30" t="s">
        <v>594</v>
      </c>
      <c r="K516" s="30" t="s">
        <v>595</v>
      </c>
      <c r="L516" s="80"/>
    </row>
    <row r="517" spans="1:12" ht="68.25" customHeight="1">
      <c r="A517" s="103">
        <v>12</v>
      </c>
      <c r="B517" s="30" t="s">
        <v>992</v>
      </c>
      <c r="C517" s="41" t="s">
        <v>592</v>
      </c>
      <c r="D517" s="30" t="s">
        <v>603</v>
      </c>
      <c r="E517" s="30" t="s">
        <v>982</v>
      </c>
      <c r="F517" s="76">
        <v>1</v>
      </c>
      <c r="G517" s="101"/>
      <c r="H517" s="76">
        <v>384000</v>
      </c>
      <c r="I517" s="76">
        <f t="shared" si="32"/>
        <v>430080.00000000006</v>
      </c>
      <c r="J517" s="30" t="s">
        <v>594</v>
      </c>
      <c r="K517" s="30" t="s">
        <v>595</v>
      </c>
      <c r="L517" s="80"/>
    </row>
    <row r="518" spans="1:12" ht="68.25" customHeight="1">
      <c r="A518" s="103">
        <v>13</v>
      </c>
      <c r="B518" s="30" t="s">
        <v>604</v>
      </c>
      <c r="C518" s="41" t="s">
        <v>592</v>
      </c>
      <c r="D518" s="30" t="s">
        <v>604</v>
      </c>
      <c r="E518" s="30" t="s">
        <v>982</v>
      </c>
      <c r="F518" s="76">
        <v>1</v>
      </c>
      <c r="G518" s="101"/>
      <c r="H518" s="76">
        <v>2134341</v>
      </c>
      <c r="I518" s="76">
        <f t="shared" si="32"/>
        <v>2390461.9200000004</v>
      </c>
      <c r="J518" s="30" t="s">
        <v>594</v>
      </c>
      <c r="K518" s="30" t="s">
        <v>595</v>
      </c>
      <c r="L518" s="80"/>
    </row>
    <row r="519" spans="1:12" ht="51">
      <c r="A519" s="103">
        <v>14</v>
      </c>
      <c r="B519" s="30" t="s">
        <v>605</v>
      </c>
      <c r="C519" s="41" t="s">
        <v>592</v>
      </c>
      <c r="D519" s="30" t="s">
        <v>605</v>
      </c>
      <c r="E519" s="30" t="s">
        <v>982</v>
      </c>
      <c r="F519" s="76">
        <v>1</v>
      </c>
      <c r="G519" s="101"/>
      <c r="H519" s="76">
        <v>2028060</v>
      </c>
      <c r="I519" s="76">
        <f t="shared" si="32"/>
        <v>2271427.2000000002</v>
      </c>
      <c r="J519" s="30" t="s">
        <v>594</v>
      </c>
      <c r="K519" s="30" t="s">
        <v>595</v>
      </c>
      <c r="L519" s="80"/>
    </row>
    <row r="520" spans="1:12" ht="80.25" customHeight="1">
      <c r="A520" s="103">
        <v>15</v>
      </c>
      <c r="B520" s="30" t="s">
        <v>606</v>
      </c>
      <c r="C520" s="41" t="s">
        <v>592</v>
      </c>
      <c r="D520" s="30" t="s">
        <v>606</v>
      </c>
      <c r="E520" s="30" t="s">
        <v>982</v>
      </c>
      <c r="F520" s="76">
        <v>1</v>
      </c>
      <c r="G520" s="101"/>
      <c r="H520" s="76">
        <v>10168426</v>
      </c>
      <c r="I520" s="76">
        <f t="shared" si="32"/>
        <v>11388637.120000001</v>
      </c>
      <c r="J520" s="30" t="s">
        <v>594</v>
      </c>
      <c r="K520" s="30" t="s">
        <v>607</v>
      </c>
      <c r="L520" s="80"/>
    </row>
    <row r="521" spans="1:12" ht="63.75">
      <c r="A521" s="103">
        <v>16</v>
      </c>
      <c r="B521" s="30" t="s">
        <v>608</v>
      </c>
      <c r="C521" s="41" t="s">
        <v>592</v>
      </c>
      <c r="D521" s="30" t="s">
        <v>608</v>
      </c>
      <c r="E521" s="30" t="s">
        <v>982</v>
      </c>
      <c r="F521" s="76">
        <v>1</v>
      </c>
      <c r="G521" s="101"/>
      <c r="H521" s="76">
        <v>1096514</v>
      </c>
      <c r="I521" s="76">
        <f t="shared" si="32"/>
        <v>1228095.6800000002</v>
      </c>
      <c r="J521" s="30" t="s">
        <v>594</v>
      </c>
      <c r="K521" s="30" t="s">
        <v>607</v>
      </c>
      <c r="L521" s="80"/>
    </row>
    <row r="522" spans="1:12" ht="63.75">
      <c r="A522" s="103">
        <v>17</v>
      </c>
      <c r="B522" s="30" t="s">
        <v>609</v>
      </c>
      <c r="C522" s="41" t="s">
        <v>592</v>
      </c>
      <c r="D522" s="30" t="s">
        <v>610</v>
      </c>
      <c r="E522" s="30" t="s">
        <v>982</v>
      </c>
      <c r="F522" s="76">
        <v>1</v>
      </c>
      <c r="G522" s="101"/>
      <c r="H522" s="76">
        <v>7784991</v>
      </c>
      <c r="I522" s="76">
        <f t="shared" si="32"/>
        <v>8719189.9199999999</v>
      </c>
      <c r="J522" s="30" t="s">
        <v>594</v>
      </c>
      <c r="K522" s="30" t="s">
        <v>607</v>
      </c>
      <c r="L522" s="80"/>
    </row>
    <row r="523" spans="1:12" ht="63.75">
      <c r="A523" s="103">
        <v>18</v>
      </c>
      <c r="B523" s="30" t="s">
        <v>611</v>
      </c>
      <c r="C523" s="41" t="s">
        <v>592</v>
      </c>
      <c r="D523" s="30" t="s">
        <v>611</v>
      </c>
      <c r="E523" s="30" t="s">
        <v>982</v>
      </c>
      <c r="F523" s="76">
        <v>1</v>
      </c>
      <c r="G523" s="101"/>
      <c r="H523" s="76">
        <v>2314368</v>
      </c>
      <c r="I523" s="76">
        <f t="shared" si="32"/>
        <v>2592092.1600000001</v>
      </c>
      <c r="J523" s="30" t="s">
        <v>594</v>
      </c>
      <c r="K523" s="30" t="s">
        <v>607</v>
      </c>
      <c r="L523" s="80"/>
    </row>
    <row r="524" spans="1:12" ht="51">
      <c r="A524" s="103">
        <v>19</v>
      </c>
      <c r="B524" s="30" t="s">
        <v>612</v>
      </c>
      <c r="C524" s="41" t="s">
        <v>592</v>
      </c>
      <c r="D524" s="30" t="s">
        <v>612</v>
      </c>
      <c r="E524" s="30" t="s">
        <v>982</v>
      </c>
      <c r="F524" s="76">
        <v>1</v>
      </c>
      <c r="G524" s="101"/>
      <c r="H524" s="76">
        <v>2956808</v>
      </c>
      <c r="I524" s="76">
        <f t="shared" si="32"/>
        <v>3311624.9600000004</v>
      </c>
      <c r="J524" s="30" t="s">
        <v>594</v>
      </c>
      <c r="K524" s="30" t="s">
        <v>607</v>
      </c>
      <c r="L524" s="80"/>
    </row>
    <row r="525" spans="1:12" ht="51">
      <c r="A525" s="103">
        <v>20</v>
      </c>
      <c r="B525" s="145" t="s">
        <v>1105</v>
      </c>
      <c r="C525" s="41" t="s">
        <v>592</v>
      </c>
      <c r="D525" s="30" t="s">
        <v>613</v>
      </c>
      <c r="E525" s="30" t="s">
        <v>982</v>
      </c>
      <c r="F525" s="76"/>
      <c r="G525" s="101"/>
      <c r="H525" s="76"/>
      <c r="I525" s="76"/>
      <c r="J525" s="30" t="s">
        <v>594</v>
      </c>
      <c r="K525" s="20" t="s">
        <v>614</v>
      </c>
      <c r="L525" s="145"/>
    </row>
    <row r="526" spans="1:12" ht="51">
      <c r="A526" s="103">
        <v>21</v>
      </c>
      <c r="B526" s="30" t="s">
        <v>615</v>
      </c>
      <c r="C526" s="41" t="s">
        <v>616</v>
      </c>
      <c r="D526" s="30" t="s">
        <v>615</v>
      </c>
      <c r="E526" s="30" t="s">
        <v>982</v>
      </c>
      <c r="F526" s="76">
        <v>1</v>
      </c>
      <c r="G526" s="101"/>
      <c r="H526" s="76">
        <v>61667760</v>
      </c>
      <c r="I526" s="76">
        <f t="shared" si="32"/>
        <v>69067891.200000003</v>
      </c>
      <c r="J526" s="30" t="s">
        <v>594</v>
      </c>
      <c r="K526" s="30" t="s">
        <v>617</v>
      </c>
      <c r="L526" s="80"/>
    </row>
    <row r="527" spans="1:12" ht="56.25" customHeight="1">
      <c r="A527" s="103">
        <v>22</v>
      </c>
      <c r="B527" s="20" t="s">
        <v>618</v>
      </c>
      <c r="C527" s="41" t="s">
        <v>619</v>
      </c>
      <c r="D527" s="19" t="s">
        <v>1125</v>
      </c>
      <c r="E527" s="30" t="s">
        <v>982</v>
      </c>
      <c r="F527" s="76">
        <v>1</v>
      </c>
      <c r="G527" s="101"/>
      <c r="H527" s="76">
        <v>5892480</v>
      </c>
      <c r="I527" s="76">
        <f t="shared" si="32"/>
        <v>6599577.6000000006</v>
      </c>
      <c r="J527" s="22" t="s">
        <v>620</v>
      </c>
      <c r="K527" s="20" t="s">
        <v>374</v>
      </c>
      <c r="L527" s="80"/>
    </row>
    <row r="528" spans="1:12" ht="51">
      <c r="A528" s="103">
        <v>23</v>
      </c>
      <c r="B528" s="20" t="s">
        <v>621</v>
      </c>
      <c r="C528" s="41" t="s">
        <v>622</v>
      </c>
      <c r="D528" s="41" t="s">
        <v>623</v>
      </c>
      <c r="E528" s="30" t="s">
        <v>982</v>
      </c>
      <c r="F528" s="76">
        <v>1</v>
      </c>
      <c r="G528" s="101"/>
      <c r="H528" s="76">
        <v>8000000</v>
      </c>
      <c r="I528" s="76">
        <f t="shared" si="32"/>
        <v>8960000</v>
      </c>
      <c r="J528" s="22" t="s">
        <v>620</v>
      </c>
      <c r="K528" s="22" t="s">
        <v>624</v>
      </c>
      <c r="L528" s="80"/>
    </row>
    <row r="529" spans="1:12" ht="60" customHeight="1">
      <c r="A529" s="103">
        <v>24</v>
      </c>
      <c r="B529" s="20" t="s">
        <v>625</v>
      </c>
      <c r="C529" s="41" t="s">
        <v>592</v>
      </c>
      <c r="D529" s="20" t="s">
        <v>1532</v>
      </c>
      <c r="E529" s="30" t="s">
        <v>982</v>
      </c>
      <c r="F529" s="76">
        <v>1</v>
      </c>
      <c r="G529" s="101"/>
      <c r="H529" s="76">
        <v>8925000</v>
      </c>
      <c r="I529" s="76">
        <f t="shared" si="32"/>
        <v>9996000.0000000019</v>
      </c>
      <c r="J529" s="19" t="s">
        <v>381</v>
      </c>
      <c r="K529" s="20" t="s">
        <v>374</v>
      </c>
      <c r="L529" s="38"/>
    </row>
    <row r="530" spans="1:12" ht="54.75" customHeight="1">
      <c r="A530" s="103">
        <v>25</v>
      </c>
      <c r="B530" s="20" t="s">
        <v>1105</v>
      </c>
      <c r="C530" s="41" t="s">
        <v>619</v>
      </c>
      <c r="D530" s="20" t="s">
        <v>626</v>
      </c>
      <c r="E530" s="30" t="s">
        <v>982</v>
      </c>
      <c r="F530" s="76">
        <v>1</v>
      </c>
      <c r="G530" s="101"/>
      <c r="H530" s="76"/>
      <c r="I530" s="76"/>
      <c r="J530" s="22" t="s">
        <v>620</v>
      </c>
      <c r="K530" s="20" t="s">
        <v>374</v>
      </c>
      <c r="L530" s="80"/>
    </row>
    <row r="531" spans="1:12" ht="71.25" customHeight="1">
      <c r="A531" s="103">
        <v>26</v>
      </c>
      <c r="B531" s="20" t="s">
        <v>535</v>
      </c>
      <c r="C531" s="41" t="s">
        <v>619</v>
      </c>
      <c r="D531" s="20" t="s">
        <v>536</v>
      </c>
      <c r="E531" s="30" t="s">
        <v>982</v>
      </c>
      <c r="F531" s="76">
        <v>1</v>
      </c>
      <c r="G531" s="101"/>
      <c r="H531" s="76">
        <v>350000</v>
      </c>
      <c r="I531" s="76">
        <f t="shared" si="32"/>
        <v>392000.00000000006</v>
      </c>
      <c r="J531" s="22" t="s">
        <v>620</v>
      </c>
      <c r="K531" s="20" t="s">
        <v>537</v>
      </c>
      <c r="L531" s="80"/>
    </row>
    <row r="532" spans="1:12" ht="56.25" customHeight="1">
      <c r="A532" s="103">
        <v>27</v>
      </c>
      <c r="B532" s="20" t="s">
        <v>538</v>
      </c>
      <c r="C532" s="41" t="s">
        <v>619</v>
      </c>
      <c r="D532" s="20" t="s">
        <v>627</v>
      </c>
      <c r="E532" s="30" t="s">
        <v>982</v>
      </c>
      <c r="F532" s="76">
        <v>1</v>
      </c>
      <c r="G532" s="101"/>
      <c r="H532" s="76">
        <v>1017830</v>
      </c>
      <c r="I532" s="76">
        <f t="shared" si="32"/>
        <v>1139969.6000000001</v>
      </c>
      <c r="J532" s="22" t="s">
        <v>620</v>
      </c>
      <c r="K532" s="20" t="s">
        <v>374</v>
      </c>
      <c r="L532" s="80"/>
    </row>
    <row r="533" spans="1:12" ht="56.25" customHeight="1">
      <c r="A533" s="103">
        <v>28</v>
      </c>
      <c r="B533" s="20" t="s">
        <v>540</v>
      </c>
      <c r="C533" s="41" t="s">
        <v>619</v>
      </c>
      <c r="D533" s="20" t="s">
        <v>628</v>
      </c>
      <c r="E533" s="30" t="s">
        <v>982</v>
      </c>
      <c r="F533" s="76">
        <v>1</v>
      </c>
      <c r="G533" s="101"/>
      <c r="H533" s="76">
        <v>1221396</v>
      </c>
      <c r="I533" s="76">
        <f t="shared" si="32"/>
        <v>1367963.52</v>
      </c>
      <c r="J533" s="22" t="s">
        <v>620</v>
      </c>
      <c r="K533" s="20" t="s">
        <v>374</v>
      </c>
      <c r="L533" s="80"/>
    </row>
    <row r="534" spans="1:12" ht="121.5" customHeight="1">
      <c r="A534" s="103">
        <v>29</v>
      </c>
      <c r="B534" s="20" t="s">
        <v>629</v>
      </c>
      <c r="C534" s="41" t="s">
        <v>592</v>
      </c>
      <c r="D534" s="20" t="s">
        <v>636</v>
      </c>
      <c r="E534" s="30" t="s">
        <v>982</v>
      </c>
      <c r="F534" s="76">
        <v>1</v>
      </c>
      <c r="G534" s="101"/>
      <c r="H534" s="76">
        <v>6552000</v>
      </c>
      <c r="I534" s="76">
        <f t="shared" ref="I534" si="33">H534*1.12</f>
        <v>7338240.0000000009</v>
      </c>
      <c r="J534" s="20" t="s">
        <v>633</v>
      </c>
      <c r="K534" s="20" t="s">
        <v>374</v>
      </c>
      <c r="L534" s="80"/>
    </row>
    <row r="535" spans="1:12" ht="96.75" customHeight="1">
      <c r="A535" s="103">
        <v>30</v>
      </c>
      <c r="B535" s="20" t="s">
        <v>630</v>
      </c>
      <c r="C535" s="41" t="s">
        <v>619</v>
      </c>
      <c r="D535" s="20" t="s">
        <v>631</v>
      </c>
      <c r="E535" s="30" t="s">
        <v>982</v>
      </c>
      <c r="F535" s="76">
        <v>1</v>
      </c>
      <c r="G535" s="101"/>
      <c r="H535" s="76">
        <v>652866</v>
      </c>
      <c r="I535" s="76">
        <f t="shared" si="32"/>
        <v>731209.92</v>
      </c>
      <c r="J535" s="22" t="s">
        <v>620</v>
      </c>
      <c r="K535" s="20" t="s">
        <v>374</v>
      </c>
      <c r="L535" s="80"/>
    </row>
    <row r="536" spans="1:12" ht="69" customHeight="1">
      <c r="A536" s="103">
        <v>31</v>
      </c>
      <c r="B536" s="20" t="s">
        <v>1239</v>
      </c>
      <c r="C536" s="41" t="s">
        <v>632</v>
      </c>
      <c r="D536" s="20" t="s">
        <v>1282</v>
      </c>
      <c r="E536" s="30" t="s">
        <v>982</v>
      </c>
      <c r="F536" s="76">
        <v>1</v>
      </c>
      <c r="G536" s="101"/>
      <c r="H536" s="76">
        <v>461306</v>
      </c>
      <c r="I536" s="76">
        <f t="shared" si="32"/>
        <v>516662.72000000003</v>
      </c>
      <c r="J536" s="20" t="s">
        <v>633</v>
      </c>
      <c r="K536" s="20" t="s">
        <v>374</v>
      </c>
      <c r="L536" s="24"/>
    </row>
    <row r="537" spans="1:12" ht="63.75">
      <c r="A537" s="103">
        <v>32</v>
      </c>
      <c r="B537" s="20" t="s">
        <v>634</v>
      </c>
      <c r="C537" s="41" t="s">
        <v>632</v>
      </c>
      <c r="D537" s="20" t="s">
        <v>634</v>
      </c>
      <c r="E537" s="30" t="s">
        <v>982</v>
      </c>
      <c r="F537" s="76">
        <v>1</v>
      </c>
      <c r="G537" s="101"/>
      <c r="H537" s="76">
        <v>37200000</v>
      </c>
      <c r="I537" s="76">
        <f t="shared" si="32"/>
        <v>41664000.000000007</v>
      </c>
      <c r="J537" s="20" t="s">
        <v>633</v>
      </c>
      <c r="K537" s="20" t="s">
        <v>374</v>
      </c>
      <c r="L537" s="24"/>
    </row>
    <row r="538" spans="1:12" ht="63.75">
      <c r="A538" s="103">
        <v>33</v>
      </c>
      <c r="B538" s="20" t="s">
        <v>640</v>
      </c>
      <c r="C538" s="41" t="s">
        <v>635</v>
      </c>
      <c r="D538" s="20" t="s">
        <v>641</v>
      </c>
      <c r="E538" s="30" t="s">
        <v>982</v>
      </c>
      <c r="F538" s="76">
        <v>1</v>
      </c>
      <c r="G538" s="101"/>
      <c r="H538" s="76">
        <v>1082678.5714285714</v>
      </c>
      <c r="I538" s="76">
        <f t="shared" si="32"/>
        <v>1212600</v>
      </c>
      <c r="J538" s="20" t="s">
        <v>642</v>
      </c>
      <c r="K538" s="20" t="s">
        <v>643</v>
      </c>
      <c r="L538" s="24"/>
    </row>
    <row r="539" spans="1:12" ht="76.5">
      <c r="A539" s="103">
        <v>34</v>
      </c>
      <c r="B539" s="19" t="s">
        <v>644</v>
      </c>
      <c r="C539" s="41" t="s">
        <v>635</v>
      </c>
      <c r="D539" s="19" t="s">
        <v>644</v>
      </c>
      <c r="E539" s="30" t="s">
        <v>982</v>
      </c>
      <c r="F539" s="76">
        <v>1</v>
      </c>
      <c r="G539" s="101"/>
      <c r="H539" s="76">
        <v>1065802.3392857141</v>
      </c>
      <c r="I539" s="76">
        <f t="shared" si="32"/>
        <v>1193698.6199999999</v>
      </c>
      <c r="J539" s="20" t="s">
        <v>642</v>
      </c>
      <c r="K539" s="30" t="s">
        <v>607</v>
      </c>
      <c r="L539" s="24"/>
    </row>
    <row r="540" spans="1:12" ht="76.5">
      <c r="A540" s="103">
        <v>35</v>
      </c>
      <c r="B540" s="19" t="s">
        <v>645</v>
      </c>
      <c r="C540" s="41" t="s">
        <v>635</v>
      </c>
      <c r="D540" s="19" t="s">
        <v>645</v>
      </c>
      <c r="E540" s="30" t="s">
        <v>982</v>
      </c>
      <c r="F540" s="76">
        <v>1</v>
      </c>
      <c r="G540" s="101"/>
      <c r="H540" s="76">
        <v>316848</v>
      </c>
      <c r="I540" s="76">
        <f t="shared" si="32"/>
        <v>354869.76000000001</v>
      </c>
      <c r="J540" s="20" t="s">
        <v>642</v>
      </c>
      <c r="K540" s="30" t="s">
        <v>607</v>
      </c>
      <c r="L540" s="24"/>
    </row>
    <row r="541" spans="1:12" ht="76.5">
      <c r="A541" s="103">
        <v>36</v>
      </c>
      <c r="B541" s="19" t="s">
        <v>646</v>
      </c>
      <c r="C541" s="41" t="s">
        <v>635</v>
      </c>
      <c r="D541" s="19" t="s">
        <v>647</v>
      </c>
      <c r="E541" s="30" t="s">
        <v>982</v>
      </c>
      <c r="F541" s="76">
        <v>1</v>
      </c>
      <c r="G541" s="101"/>
      <c r="H541" s="76">
        <v>2088796.4255999997</v>
      </c>
      <c r="I541" s="76">
        <f t="shared" si="32"/>
        <v>2339451.9966719998</v>
      </c>
      <c r="J541" s="20" t="s">
        <v>642</v>
      </c>
      <c r="K541" s="30" t="s">
        <v>607</v>
      </c>
      <c r="L541" s="24"/>
    </row>
    <row r="542" spans="1:12" ht="63.75">
      <c r="A542" s="103">
        <v>37</v>
      </c>
      <c r="B542" s="27" t="s">
        <v>648</v>
      </c>
      <c r="C542" s="41" t="s">
        <v>635</v>
      </c>
      <c r="D542" s="27" t="s">
        <v>649</v>
      </c>
      <c r="E542" s="30" t="s">
        <v>982</v>
      </c>
      <c r="F542" s="76">
        <v>1</v>
      </c>
      <c r="G542" s="101"/>
      <c r="H542" s="76">
        <v>1214773.8623999998</v>
      </c>
      <c r="I542" s="76">
        <f t="shared" si="32"/>
        <v>1360546.7258879999</v>
      </c>
      <c r="J542" s="20" t="s">
        <v>642</v>
      </c>
      <c r="K542" s="30" t="s">
        <v>607</v>
      </c>
      <c r="L542" s="24"/>
    </row>
    <row r="543" spans="1:12" ht="63.75">
      <c r="A543" s="103">
        <v>38</v>
      </c>
      <c r="B543" s="27" t="s">
        <v>650</v>
      </c>
      <c r="C543" s="41" t="s">
        <v>635</v>
      </c>
      <c r="D543" s="19" t="s">
        <v>651</v>
      </c>
      <c r="E543" s="30" t="s">
        <v>982</v>
      </c>
      <c r="F543" s="76">
        <v>1</v>
      </c>
      <c r="G543" s="101"/>
      <c r="H543" s="76">
        <v>329365.999648</v>
      </c>
      <c r="I543" s="76">
        <f t="shared" si="32"/>
        <v>368889.91960576002</v>
      </c>
      <c r="J543" s="20" t="s">
        <v>642</v>
      </c>
      <c r="K543" s="20" t="s">
        <v>643</v>
      </c>
      <c r="L543" s="24"/>
    </row>
    <row r="544" spans="1:12" ht="63.75">
      <c r="A544" s="103">
        <v>39</v>
      </c>
      <c r="B544" s="27" t="s">
        <v>652</v>
      </c>
      <c r="C544" s="41" t="s">
        <v>635</v>
      </c>
      <c r="D544" s="19" t="s">
        <v>653</v>
      </c>
      <c r="E544" s="30" t="s">
        <v>982</v>
      </c>
      <c r="F544" s="76">
        <v>1</v>
      </c>
      <c r="G544" s="101"/>
      <c r="H544" s="76">
        <v>630000</v>
      </c>
      <c r="I544" s="76">
        <f t="shared" si="32"/>
        <v>705600.00000000012</v>
      </c>
      <c r="J544" s="20" t="s">
        <v>642</v>
      </c>
      <c r="K544" s="20" t="s">
        <v>643</v>
      </c>
      <c r="L544" s="24"/>
    </row>
    <row r="545" spans="1:12" ht="63.75">
      <c r="A545" s="103">
        <v>40</v>
      </c>
      <c r="B545" s="27" t="s">
        <v>654</v>
      </c>
      <c r="C545" s="41" t="s">
        <v>635</v>
      </c>
      <c r="D545" s="19" t="s">
        <v>655</v>
      </c>
      <c r="E545" s="30" t="s">
        <v>982</v>
      </c>
      <c r="F545" s="76">
        <v>1</v>
      </c>
      <c r="G545" s="101"/>
      <c r="H545" s="76">
        <v>1008000</v>
      </c>
      <c r="I545" s="76">
        <f t="shared" si="32"/>
        <v>1128960</v>
      </c>
      <c r="J545" s="20" t="s">
        <v>642</v>
      </c>
      <c r="K545" s="20" t="s">
        <v>614</v>
      </c>
      <c r="L545" s="24"/>
    </row>
    <row r="546" spans="1:12" ht="63.75">
      <c r="A546" s="103">
        <v>41</v>
      </c>
      <c r="B546" s="27" t="s">
        <v>656</v>
      </c>
      <c r="C546" s="41" t="s">
        <v>635</v>
      </c>
      <c r="D546" s="19" t="s">
        <v>657</v>
      </c>
      <c r="E546" s="30" t="s">
        <v>982</v>
      </c>
      <c r="F546" s="76">
        <v>1</v>
      </c>
      <c r="G546" s="101"/>
      <c r="H546" s="76">
        <v>645000</v>
      </c>
      <c r="I546" s="76">
        <f t="shared" si="32"/>
        <v>722400.00000000012</v>
      </c>
      <c r="J546" s="20" t="s">
        <v>642</v>
      </c>
      <c r="K546" s="20" t="s">
        <v>643</v>
      </c>
      <c r="L546" s="24"/>
    </row>
    <row r="547" spans="1:12" ht="63.75">
      <c r="A547" s="103">
        <v>42</v>
      </c>
      <c r="B547" s="27" t="s">
        <v>658</v>
      </c>
      <c r="C547" s="41" t="s">
        <v>635</v>
      </c>
      <c r="D547" s="19" t="s">
        <v>659</v>
      </c>
      <c r="E547" s="30" t="s">
        <v>982</v>
      </c>
      <c r="F547" s="76">
        <v>1</v>
      </c>
      <c r="G547" s="101"/>
      <c r="H547" s="76">
        <v>312000</v>
      </c>
      <c r="I547" s="76">
        <f t="shared" si="32"/>
        <v>349440.00000000006</v>
      </c>
      <c r="J547" s="20" t="s">
        <v>642</v>
      </c>
      <c r="K547" s="20" t="s">
        <v>614</v>
      </c>
      <c r="L547" s="24"/>
    </row>
    <row r="548" spans="1:12" ht="63.75">
      <c r="A548" s="103">
        <v>43</v>
      </c>
      <c r="B548" s="27" t="s">
        <v>660</v>
      </c>
      <c r="C548" s="41" t="s">
        <v>632</v>
      </c>
      <c r="D548" s="27" t="s">
        <v>1283</v>
      </c>
      <c r="E548" s="30" t="s">
        <v>982</v>
      </c>
      <c r="F548" s="76">
        <v>1</v>
      </c>
      <c r="G548" s="101"/>
      <c r="H548" s="76">
        <v>506031</v>
      </c>
      <c r="I548" s="76">
        <f t="shared" si="32"/>
        <v>566754.72000000009</v>
      </c>
      <c r="J548" s="20" t="s">
        <v>642</v>
      </c>
      <c r="K548" s="20" t="s">
        <v>374</v>
      </c>
      <c r="L548" s="24"/>
    </row>
    <row r="549" spans="1:12" ht="66" customHeight="1">
      <c r="A549" s="103">
        <v>44</v>
      </c>
      <c r="B549" s="27" t="s">
        <v>661</v>
      </c>
      <c r="C549" s="41" t="s">
        <v>632</v>
      </c>
      <c r="D549" s="27" t="s">
        <v>661</v>
      </c>
      <c r="E549" s="30" t="s">
        <v>982</v>
      </c>
      <c r="F549" s="76">
        <v>1</v>
      </c>
      <c r="G549" s="101"/>
      <c r="H549" s="76">
        <v>139347</v>
      </c>
      <c r="I549" s="76">
        <f t="shared" si="32"/>
        <v>156068.64000000001</v>
      </c>
      <c r="J549" s="20" t="s">
        <v>642</v>
      </c>
      <c r="K549" s="20" t="s">
        <v>374</v>
      </c>
      <c r="L549" s="24"/>
    </row>
    <row r="550" spans="1:12" ht="66.75" customHeight="1">
      <c r="A550" s="103">
        <v>45</v>
      </c>
      <c r="B550" s="27" t="s">
        <v>662</v>
      </c>
      <c r="C550" s="41" t="s">
        <v>632</v>
      </c>
      <c r="D550" s="19" t="s">
        <v>1284</v>
      </c>
      <c r="E550" s="30" t="s">
        <v>982</v>
      </c>
      <c r="F550" s="76">
        <v>1</v>
      </c>
      <c r="G550" s="101"/>
      <c r="H550" s="76">
        <v>6138103</v>
      </c>
      <c r="I550" s="76">
        <f t="shared" si="32"/>
        <v>6874675.3600000003</v>
      </c>
      <c r="J550" s="20" t="s">
        <v>642</v>
      </c>
      <c r="K550" s="20" t="s">
        <v>374</v>
      </c>
      <c r="L550" s="24"/>
    </row>
    <row r="551" spans="1:12" s="36" customFormat="1" ht="97.5" customHeight="1">
      <c r="A551" s="103">
        <v>46</v>
      </c>
      <c r="B551" s="20" t="s">
        <v>630</v>
      </c>
      <c r="C551" s="41" t="s">
        <v>619</v>
      </c>
      <c r="D551" s="20" t="s">
        <v>745</v>
      </c>
      <c r="E551" s="30" t="s">
        <v>982</v>
      </c>
      <c r="F551" s="76">
        <v>1</v>
      </c>
      <c r="G551" s="101"/>
      <c r="H551" s="76">
        <v>756000</v>
      </c>
      <c r="I551" s="76">
        <f>H551*1.12</f>
        <v>846720.00000000012</v>
      </c>
      <c r="J551" s="22" t="s">
        <v>667</v>
      </c>
      <c r="K551" s="20" t="s">
        <v>374</v>
      </c>
      <c r="L551" s="24"/>
    </row>
    <row r="552" spans="1:12" ht="57.75" customHeight="1">
      <c r="A552" s="103">
        <v>47</v>
      </c>
      <c r="B552" s="20" t="s">
        <v>618</v>
      </c>
      <c r="C552" s="41" t="s">
        <v>619</v>
      </c>
      <c r="D552" s="19" t="s">
        <v>1125</v>
      </c>
      <c r="E552" s="30" t="s">
        <v>982</v>
      </c>
      <c r="F552" s="76">
        <v>1</v>
      </c>
      <c r="G552" s="101"/>
      <c r="H552" s="76">
        <v>5322240</v>
      </c>
      <c r="I552" s="76">
        <f t="shared" ref="I552:I553" si="34">H552*1.12</f>
        <v>5960908.8000000007</v>
      </c>
      <c r="J552" s="22" t="s">
        <v>1124</v>
      </c>
      <c r="K552" s="20" t="s">
        <v>374</v>
      </c>
      <c r="L552" s="24"/>
    </row>
    <row r="553" spans="1:12" ht="135" customHeight="1">
      <c r="A553" s="103">
        <v>48</v>
      </c>
      <c r="B553" s="20" t="s">
        <v>1187</v>
      </c>
      <c r="C553" s="41" t="s">
        <v>1188</v>
      </c>
      <c r="D553" s="19" t="s">
        <v>1285</v>
      </c>
      <c r="E553" s="30" t="s">
        <v>982</v>
      </c>
      <c r="F553" s="76">
        <v>1</v>
      </c>
      <c r="G553" s="101"/>
      <c r="H553" s="76">
        <v>4229868.5999999996</v>
      </c>
      <c r="I553" s="76">
        <f t="shared" si="34"/>
        <v>4737452.8320000004</v>
      </c>
      <c r="J553" s="22" t="s">
        <v>594</v>
      </c>
      <c r="K553" s="20" t="s">
        <v>1189</v>
      </c>
      <c r="L553" s="24"/>
    </row>
    <row r="554" spans="1:12" ht="84" customHeight="1">
      <c r="A554" s="103">
        <v>49</v>
      </c>
      <c r="B554" s="20" t="s">
        <v>1105</v>
      </c>
      <c r="C554" s="41" t="s">
        <v>1188</v>
      </c>
      <c r="D554" s="20" t="s">
        <v>637</v>
      </c>
      <c r="E554" s="30" t="s">
        <v>982</v>
      </c>
      <c r="F554" s="76"/>
      <c r="G554" s="101"/>
      <c r="H554" s="76"/>
      <c r="I554" s="76"/>
      <c r="J554" s="20" t="s">
        <v>633</v>
      </c>
      <c r="K554" s="20" t="s">
        <v>374</v>
      </c>
      <c r="L554" s="20"/>
    </row>
    <row r="555" spans="1:12" ht="57.75" customHeight="1">
      <c r="A555" s="103">
        <v>50</v>
      </c>
      <c r="B555" s="20" t="s">
        <v>1105</v>
      </c>
      <c r="C555" s="41" t="s">
        <v>1188</v>
      </c>
      <c r="D555" s="20" t="s">
        <v>638</v>
      </c>
      <c r="E555" s="30" t="s">
        <v>982</v>
      </c>
      <c r="F555" s="76"/>
      <c r="G555" s="101"/>
      <c r="H555" s="76"/>
      <c r="I555" s="76"/>
      <c r="J555" s="20" t="s">
        <v>633</v>
      </c>
      <c r="K555" s="20" t="s">
        <v>374</v>
      </c>
      <c r="L555" s="20"/>
    </row>
    <row r="556" spans="1:12" ht="61.5" customHeight="1">
      <c r="A556" s="103">
        <v>51</v>
      </c>
      <c r="B556" s="20" t="s">
        <v>1105</v>
      </c>
      <c r="C556" s="41" t="s">
        <v>1188</v>
      </c>
      <c r="D556" s="20" t="s">
        <v>639</v>
      </c>
      <c r="E556" s="30" t="s">
        <v>982</v>
      </c>
      <c r="F556" s="76"/>
      <c r="G556" s="101"/>
      <c r="H556" s="76"/>
      <c r="I556" s="76"/>
      <c r="J556" s="20" t="s">
        <v>633</v>
      </c>
      <c r="K556" s="20" t="s">
        <v>374</v>
      </c>
      <c r="L556" s="20"/>
    </row>
    <row r="557" spans="1:12" ht="86.25" customHeight="1">
      <c r="A557" s="103">
        <v>52</v>
      </c>
      <c r="B557" s="95" t="s">
        <v>1299</v>
      </c>
      <c r="C557" s="104" t="s">
        <v>1279</v>
      </c>
      <c r="D557" s="19" t="s">
        <v>1581</v>
      </c>
      <c r="E557" s="30" t="s">
        <v>982</v>
      </c>
      <c r="F557" s="76">
        <v>1</v>
      </c>
      <c r="G557" s="101"/>
      <c r="H557" s="76">
        <v>7946820</v>
      </c>
      <c r="I557" s="76">
        <f>H557*1.12</f>
        <v>8900438.4000000004</v>
      </c>
      <c r="J557" s="39" t="s">
        <v>557</v>
      </c>
      <c r="K557" s="20" t="s">
        <v>374</v>
      </c>
      <c r="L557" s="24"/>
    </row>
    <row r="558" spans="1:12" ht="84" customHeight="1">
      <c r="A558" s="103">
        <v>53</v>
      </c>
      <c r="B558" s="95" t="s">
        <v>1298</v>
      </c>
      <c r="C558" s="104" t="s">
        <v>1279</v>
      </c>
      <c r="D558" s="19" t="s">
        <v>1582</v>
      </c>
      <c r="E558" s="30" t="s">
        <v>982</v>
      </c>
      <c r="F558" s="76">
        <v>1</v>
      </c>
      <c r="G558" s="101"/>
      <c r="H558" s="76">
        <v>7707000</v>
      </c>
      <c r="I558" s="76">
        <f t="shared" ref="I558:I560" si="35">H558*1.12</f>
        <v>8631840</v>
      </c>
      <c r="J558" s="39" t="s">
        <v>557</v>
      </c>
      <c r="K558" s="20" t="s">
        <v>374</v>
      </c>
      <c r="L558" s="24"/>
    </row>
    <row r="559" spans="1:12" ht="80.25" customHeight="1">
      <c r="A559" s="103">
        <v>54</v>
      </c>
      <c r="B559" s="95" t="s">
        <v>1297</v>
      </c>
      <c r="C559" s="104" t="s">
        <v>1279</v>
      </c>
      <c r="D559" s="19" t="s">
        <v>1300</v>
      </c>
      <c r="E559" s="30" t="s">
        <v>982</v>
      </c>
      <c r="F559" s="76">
        <v>1</v>
      </c>
      <c r="G559" s="101"/>
      <c r="H559" s="76">
        <v>1080000</v>
      </c>
      <c r="I559" s="76">
        <f t="shared" si="35"/>
        <v>1209600</v>
      </c>
      <c r="J559" s="39" t="s">
        <v>557</v>
      </c>
      <c r="K559" s="20" t="s">
        <v>374</v>
      </c>
      <c r="L559" s="24"/>
    </row>
    <row r="560" spans="1:12" ht="84" customHeight="1">
      <c r="A560" s="103">
        <v>55</v>
      </c>
      <c r="B560" s="95" t="s">
        <v>1296</v>
      </c>
      <c r="C560" s="104" t="s">
        <v>1279</v>
      </c>
      <c r="D560" s="19" t="s">
        <v>1301</v>
      </c>
      <c r="E560" s="30" t="s">
        <v>982</v>
      </c>
      <c r="F560" s="76">
        <v>1</v>
      </c>
      <c r="G560" s="101"/>
      <c r="H560" s="76">
        <v>434000</v>
      </c>
      <c r="I560" s="76">
        <f t="shared" si="35"/>
        <v>486080.00000000006</v>
      </c>
      <c r="J560" s="39" t="s">
        <v>557</v>
      </c>
      <c r="K560" s="20" t="s">
        <v>374</v>
      </c>
      <c r="L560" s="24"/>
    </row>
    <row r="561" spans="1:12" ht="89.25" customHeight="1">
      <c r="A561" s="103">
        <v>56</v>
      </c>
      <c r="B561" s="145" t="s">
        <v>1105</v>
      </c>
      <c r="C561" s="41" t="s">
        <v>1188</v>
      </c>
      <c r="D561" s="20" t="s">
        <v>1280</v>
      </c>
      <c r="E561" s="30" t="s">
        <v>982</v>
      </c>
      <c r="F561" s="76"/>
      <c r="G561" s="101"/>
      <c r="H561" s="76"/>
      <c r="I561" s="76"/>
      <c r="J561" s="20" t="s">
        <v>1281</v>
      </c>
      <c r="K561" s="20" t="s">
        <v>374</v>
      </c>
      <c r="L561" s="145"/>
    </row>
    <row r="562" spans="1:12" s="36" customFormat="1" ht="97.5" customHeight="1">
      <c r="A562" s="103">
        <v>57</v>
      </c>
      <c r="B562" s="20" t="s">
        <v>630</v>
      </c>
      <c r="C562" s="41" t="s">
        <v>619</v>
      </c>
      <c r="D562" s="20" t="s">
        <v>745</v>
      </c>
      <c r="E562" s="30" t="s">
        <v>982</v>
      </c>
      <c r="F562" s="76">
        <v>1</v>
      </c>
      <c r="G562" s="101"/>
      <c r="H562" s="76">
        <v>652857</v>
      </c>
      <c r="I562" s="76">
        <f>H562*1.12</f>
        <v>731199.84000000008</v>
      </c>
      <c r="J562" s="22" t="s">
        <v>1316</v>
      </c>
      <c r="K562" s="20" t="s">
        <v>374</v>
      </c>
      <c r="L562" s="24"/>
    </row>
    <row r="563" spans="1:12" s="125" customFormat="1" ht="61.5" customHeight="1">
      <c r="A563" s="103">
        <v>58</v>
      </c>
      <c r="B563" s="20" t="s">
        <v>618</v>
      </c>
      <c r="C563" s="41" t="s">
        <v>619</v>
      </c>
      <c r="D563" s="19" t="s">
        <v>1125</v>
      </c>
      <c r="E563" s="30" t="s">
        <v>982</v>
      </c>
      <c r="F563" s="76">
        <v>1</v>
      </c>
      <c r="G563" s="30"/>
      <c r="H563" s="76">
        <v>6462720</v>
      </c>
      <c r="I563" s="76">
        <f t="shared" ref="I563" si="36">H563*1.12</f>
        <v>7238246.4000000004</v>
      </c>
      <c r="J563" s="22" t="s">
        <v>1316</v>
      </c>
      <c r="K563" s="20" t="s">
        <v>374</v>
      </c>
      <c r="L563" s="24"/>
    </row>
    <row r="564" spans="1:12" ht="89.25">
      <c r="A564" s="103">
        <v>59</v>
      </c>
      <c r="B564" s="101" t="s">
        <v>1552</v>
      </c>
      <c r="C564" s="95" t="s">
        <v>1279</v>
      </c>
      <c r="D564" s="95" t="s">
        <v>1583</v>
      </c>
      <c r="E564" s="95" t="s">
        <v>982</v>
      </c>
      <c r="F564" s="101">
        <v>1</v>
      </c>
      <c r="G564" s="101"/>
      <c r="H564" s="76">
        <v>2432143</v>
      </c>
      <c r="I564" s="119">
        <f t="shared" ref="I564:I568" si="37">H564*1.12</f>
        <v>2724000.16</v>
      </c>
      <c r="J564" s="95" t="s">
        <v>1562</v>
      </c>
      <c r="K564" s="101" t="s">
        <v>1553</v>
      </c>
      <c r="L564" s="24"/>
    </row>
    <row r="565" spans="1:12" ht="76.5">
      <c r="A565" s="103">
        <v>60</v>
      </c>
      <c r="B565" s="101" t="s">
        <v>1554</v>
      </c>
      <c r="C565" s="95" t="s">
        <v>1555</v>
      </c>
      <c r="D565" s="95" t="s">
        <v>1584</v>
      </c>
      <c r="E565" s="95" t="s">
        <v>982</v>
      </c>
      <c r="F565" s="101">
        <v>1</v>
      </c>
      <c r="G565" s="101"/>
      <c r="H565" s="76">
        <v>1227679</v>
      </c>
      <c r="I565" s="76">
        <f t="shared" si="37"/>
        <v>1375000.4800000002</v>
      </c>
      <c r="J565" s="95" t="s">
        <v>1562</v>
      </c>
      <c r="K565" s="101" t="s">
        <v>1556</v>
      </c>
      <c r="L565" s="24"/>
    </row>
    <row r="566" spans="1:12" ht="76.5">
      <c r="A566" s="103">
        <v>61</v>
      </c>
      <c r="B566" s="101" t="s">
        <v>1557</v>
      </c>
      <c r="C566" s="95" t="s">
        <v>1555</v>
      </c>
      <c r="D566" s="95" t="s">
        <v>1563</v>
      </c>
      <c r="E566" s="95" t="s">
        <v>982</v>
      </c>
      <c r="F566" s="101">
        <v>1</v>
      </c>
      <c r="G566" s="101"/>
      <c r="H566" s="76">
        <v>618200</v>
      </c>
      <c r="I566" s="76">
        <f t="shared" si="37"/>
        <v>692384.00000000012</v>
      </c>
      <c r="J566" s="95" t="s">
        <v>1562</v>
      </c>
      <c r="K566" s="101" t="s">
        <v>1556</v>
      </c>
      <c r="L566" s="24"/>
    </row>
    <row r="567" spans="1:12" ht="76.5">
      <c r="A567" s="103">
        <v>62</v>
      </c>
      <c r="B567" s="101" t="s">
        <v>1558</v>
      </c>
      <c r="C567" s="95" t="s">
        <v>1555</v>
      </c>
      <c r="D567" s="95" t="s">
        <v>1564</v>
      </c>
      <c r="E567" s="95" t="s">
        <v>982</v>
      </c>
      <c r="F567" s="101">
        <v>1</v>
      </c>
      <c r="G567" s="101"/>
      <c r="H567" s="76">
        <v>506924</v>
      </c>
      <c r="I567" s="76">
        <f t="shared" si="37"/>
        <v>567754.88</v>
      </c>
      <c r="J567" s="95" t="s">
        <v>1562</v>
      </c>
      <c r="K567" s="101" t="s">
        <v>1556</v>
      </c>
      <c r="L567" s="24"/>
    </row>
    <row r="568" spans="1:12" ht="76.5">
      <c r="A568" s="103">
        <v>63</v>
      </c>
      <c r="B568" s="101" t="s">
        <v>1559</v>
      </c>
      <c r="C568" s="95" t="s">
        <v>1555</v>
      </c>
      <c r="D568" s="95" t="s">
        <v>1560</v>
      </c>
      <c r="E568" s="95" t="s">
        <v>982</v>
      </c>
      <c r="F568" s="101">
        <v>1</v>
      </c>
      <c r="G568" s="101"/>
      <c r="H568" s="76">
        <v>139286</v>
      </c>
      <c r="I568" s="76">
        <f t="shared" si="37"/>
        <v>156000.32000000001</v>
      </c>
      <c r="J568" s="95" t="s">
        <v>1562</v>
      </c>
      <c r="K568" s="101" t="s">
        <v>1556</v>
      </c>
      <c r="L568" s="24"/>
    </row>
    <row r="569" spans="1:12" ht="76.5">
      <c r="A569" s="103">
        <v>64</v>
      </c>
      <c r="B569" s="101" t="s">
        <v>1561</v>
      </c>
      <c r="C569" s="95" t="s">
        <v>1555</v>
      </c>
      <c r="D569" s="95" t="s">
        <v>1585</v>
      </c>
      <c r="E569" s="95" t="s">
        <v>982</v>
      </c>
      <c r="F569" s="101">
        <v>1</v>
      </c>
      <c r="G569" s="101"/>
      <c r="H569" s="76">
        <v>12933732</v>
      </c>
      <c r="I569" s="76">
        <f>H569*1.12</f>
        <v>14485779.840000002</v>
      </c>
      <c r="J569" s="95" t="s">
        <v>1562</v>
      </c>
      <c r="K569" s="101" t="s">
        <v>1556</v>
      </c>
      <c r="L569" s="24"/>
    </row>
    <row r="570" spans="1:12" ht="57.75" customHeight="1">
      <c r="A570" s="103">
        <v>65</v>
      </c>
      <c r="B570" s="95" t="s">
        <v>1496</v>
      </c>
      <c r="C570" s="95" t="s">
        <v>1497</v>
      </c>
      <c r="D570" s="95" t="s">
        <v>1498</v>
      </c>
      <c r="E570" s="95" t="s">
        <v>982</v>
      </c>
      <c r="F570" s="101">
        <v>1</v>
      </c>
      <c r="G570" s="101"/>
      <c r="H570" s="76">
        <v>732107.14</v>
      </c>
      <c r="I570" s="76">
        <v>819960</v>
      </c>
      <c r="J570" s="101" t="s">
        <v>1499</v>
      </c>
      <c r="K570" s="95" t="s">
        <v>374</v>
      </c>
      <c r="L570" s="24"/>
    </row>
    <row r="571" spans="1:12" ht="140.25">
      <c r="A571" s="103">
        <v>66</v>
      </c>
      <c r="B571" s="19" t="s">
        <v>553</v>
      </c>
      <c r="C571" s="95" t="s">
        <v>592</v>
      </c>
      <c r="D571" s="19" t="s">
        <v>554</v>
      </c>
      <c r="E571" s="30" t="s">
        <v>982</v>
      </c>
      <c r="F571" s="61">
        <v>1</v>
      </c>
      <c r="G571" s="61"/>
      <c r="H571" s="76">
        <v>4044600</v>
      </c>
      <c r="I571" s="76">
        <f t="shared" ref="I571:I572" si="38">H571*1.12</f>
        <v>4529952</v>
      </c>
      <c r="J571" s="19" t="s">
        <v>381</v>
      </c>
      <c r="K571" s="20" t="s">
        <v>374</v>
      </c>
      <c r="L571" s="24"/>
    </row>
    <row r="572" spans="1:12" ht="178.5">
      <c r="A572" s="103">
        <v>67</v>
      </c>
      <c r="B572" s="19" t="s">
        <v>555</v>
      </c>
      <c r="C572" s="95" t="s">
        <v>592</v>
      </c>
      <c r="D572" s="19" t="s">
        <v>556</v>
      </c>
      <c r="E572" s="30" t="s">
        <v>982</v>
      </c>
      <c r="F572" s="61">
        <v>1</v>
      </c>
      <c r="G572" s="61"/>
      <c r="H572" s="76">
        <v>5969700</v>
      </c>
      <c r="I572" s="76">
        <f t="shared" si="38"/>
        <v>6686064.0000000009</v>
      </c>
      <c r="J572" s="19" t="s">
        <v>381</v>
      </c>
      <c r="K572" s="20" t="s">
        <v>374</v>
      </c>
      <c r="L572" s="24"/>
    </row>
    <row r="573" spans="1:12" s="3" customFormat="1" ht="84.75" customHeight="1">
      <c r="A573" s="37">
        <v>68</v>
      </c>
      <c r="B573" s="95" t="s">
        <v>1981</v>
      </c>
      <c r="C573" s="95" t="s">
        <v>1555</v>
      </c>
      <c r="D573" s="95" t="s">
        <v>1983</v>
      </c>
      <c r="E573" s="95" t="s">
        <v>982</v>
      </c>
      <c r="F573" s="101">
        <v>1</v>
      </c>
      <c r="G573" s="101"/>
      <c r="H573" s="76">
        <v>257142.86</v>
      </c>
      <c r="I573" s="76">
        <v>288000</v>
      </c>
      <c r="J573" s="19" t="s">
        <v>1980</v>
      </c>
      <c r="K573" s="20" t="s">
        <v>374</v>
      </c>
      <c r="L573" s="19"/>
    </row>
    <row r="574" spans="1:12" s="3" customFormat="1" ht="98.25" customHeight="1">
      <c r="A574" s="37">
        <v>69</v>
      </c>
      <c r="B574" s="95" t="s">
        <v>1982</v>
      </c>
      <c r="C574" s="95" t="s">
        <v>1555</v>
      </c>
      <c r="D574" s="95" t="s">
        <v>1984</v>
      </c>
      <c r="E574" s="95" t="s">
        <v>982</v>
      </c>
      <c r="F574" s="101">
        <v>1</v>
      </c>
      <c r="G574" s="101"/>
      <c r="H574" s="76">
        <v>446428.57</v>
      </c>
      <c r="I574" s="76">
        <v>500000</v>
      </c>
      <c r="J574" s="19" t="s">
        <v>1980</v>
      </c>
      <c r="K574" s="20" t="s">
        <v>374</v>
      </c>
      <c r="L574" s="19"/>
    </row>
    <row r="575" spans="1:12" s="3" customFormat="1" ht="121.5" customHeight="1">
      <c r="A575" s="37" t="s">
        <v>1603</v>
      </c>
      <c r="B575" s="151" t="s">
        <v>1989</v>
      </c>
      <c r="C575" s="113" t="s">
        <v>1555</v>
      </c>
      <c r="D575" s="113" t="s">
        <v>1990</v>
      </c>
      <c r="E575" s="113" t="s">
        <v>982</v>
      </c>
      <c r="F575" s="151">
        <v>1</v>
      </c>
      <c r="G575" s="151"/>
      <c r="H575" s="157">
        <v>923571.46</v>
      </c>
      <c r="I575" s="148">
        <f>H575*1.12</f>
        <v>1034400.0352</v>
      </c>
      <c r="J575" s="93" t="s">
        <v>1980</v>
      </c>
      <c r="K575" s="144" t="s">
        <v>374</v>
      </c>
      <c r="L575" s="19"/>
    </row>
    <row r="576" spans="1:12" s="3" customFormat="1" ht="96.75" customHeight="1">
      <c r="A576" s="135">
        <v>70</v>
      </c>
      <c r="B576" s="101" t="s">
        <v>2088</v>
      </c>
      <c r="C576" s="101" t="s">
        <v>2089</v>
      </c>
      <c r="D576" s="101" t="s">
        <v>2090</v>
      </c>
      <c r="E576" s="101" t="s">
        <v>982</v>
      </c>
      <c r="F576" s="95">
        <v>1</v>
      </c>
      <c r="G576" s="101"/>
      <c r="H576" s="137">
        <v>7031300</v>
      </c>
      <c r="I576" s="109">
        <v>7875056</v>
      </c>
      <c r="J576" s="101" t="s">
        <v>2091</v>
      </c>
      <c r="K576" s="101" t="s">
        <v>374</v>
      </c>
      <c r="L576" s="158"/>
    </row>
    <row r="577" spans="1:12" s="3" customFormat="1" ht="95.25" customHeight="1">
      <c r="A577" s="135" t="s">
        <v>1663</v>
      </c>
      <c r="B577" s="101" t="s">
        <v>2092</v>
      </c>
      <c r="C577" s="101" t="s">
        <v>2093</v>
      </c>
      <c r="D577" s="101" t="s">
        <v>2092</v>
      </c>
      <c r="E577" s="101" t="s">
        <v>982</v>
      </c>
      <c r="F577" s="95">
        <v>1</v>
      </c>
      <c r="G577" s="95"/>
      <c r="H577" s="137">
        <v>1040723</v>
      </c>
      <c r="I577" s="109">
        <v>1165609.76</v>
      </c>
      <c r="J577" s="101" t="s">
        <v>2091</v>
      </c>
      <c r="K577" s="101" t="s">
        <v>374</v>
      </c>
      <c r="L577" s="158"/>
    </row>
    <row r="578" spans="1:12" s="12" customFormat="1" ht="12.75">
      <c r="A578" s="231" t="s">
        <v>666</v>
      </c>
      <c r="B578" s="231"/>
      <c r="C578" s="231"/>
      <c r="D578" s="14"/>
      <c r="E578" s="14"/>
      <c r="F578" s="15"/>
      <c r="G578" s="60"/>
      <c r="H578" s="92">
        <f>SUM(H506:H577)</f>
        <v>291324696.82836223</v>
      </c>
      <c r="I578" s="92">
        <f>SUM(I506:I577)</f>
        <v>326283660.44936574</v>
      </c>
      <c r="J578" s="15"/>
      <c r="K578" s="16"/>
      <c r="L578" s="24"/>
    </row>
    <row r="579" spans="1:12" s="3" customFormat="1" ht="12.75">
      <c r="A579" s="247" t="s">
        <v>668</v>
      </c>
      <c r="B579" s="247"/>
      <c r="C579" s="247"/>
      <c r="D579" s="19"/>
      <c r="E579" s="19"/>
      <c r="F579" s="39"/>
      <c r="G579" s="61"/>
      <c r="H579" s="92">
        <f>H578+H504+H501</f>
        <v>992757293.61836219</v>
      </c>
      <c r="I579" s="92">
        <f>I578+I504+I501</f>
        <v>1111888168.8493657</v>
      </c>
      <c r="J579" s="39"/>
      <c r="K579" s="40"/>
      <c r="L579" s="19"/>
    </row>
    <row r="580" spans="1:12" s="3" customFormat="1" ht="12.75">
      <c r="A580" s="250" t="s">
        <v>669</v>
      </c>
      <c r="B580" s="250"/>
      <c r="C580" s="250"/>
      <c r="D580" s="19"/>
      <c r="E580" s="19"/>
      <c r="F580" s="39"/>
      <c r="G580" s="61"/>
      <c r="H580" s="92">
        <f>H579+H481</f>
        <v>1825604726.2998765</v>
      </c>
      <c r="I580" s="92">
        <f>I579+I481</f>
        <v>2044677293.4526615</v>
      </c>
      <c r="J580" s="39"/>
      <c r="K580" s="39"/>
      <c r="L580" s="19"/>
    </row>
    <row r="581" spans="1:12" ht="13.5" customHeight="1"/>
    <row r="582" spans="1:12" s="3" customFormat="1" ht="15.75" hidden="1" customHeight="1">
      <c r="A582" s="249" t="s">
        <v>670</v>
      </c>
      <c r="B582" s="249"/>
      <c r="C582" s="249"/>
      <c r="D582" s="249"/>
      <c r="E582" s="3" t="s">
        <v>353</v>
      </c>
      <c r="F582" s="248" t="s">
        <v>333</v>
      </c>
      <c r="G582" s="248"/>
      <c r="H582" s="248"/>
      <c r="I582" s="75"/>
      <c r="J582" s="11"/>
      <c r="K582" s="1"/>
    </row>
    <row r="583" spans="1:12" s="3" customFormat="1" ht="10.5" hidden="1" customHeight="1">
      <c r="A583" s="55"/>
      <c r="B583" s="18"/>
      <c r="C583" s="18"/>
      <c r="D583" s="66"/>
      <c r="F583" s="248"/>
      <c r="G583" s="248"/>
      <c r="H583" s="248"/>
      <c r="I583" s="75"/>
      <c r="J583" s="11"/>
      <c r="K583" s="1"/>
    </row>
    <row r="584" spans="1:12" s="3" customFormat="1" ht="15.75" hidden="1" customHeight="1">
      <c r="A584" s="249" t="s">
        <v>671</v>
      </c>
      <c r="B584" s="249"/>
      <c r="C584" s="249"/>
      <c r="D584" s="249"/>
      <c r="E584" s="3" t="s">
        <v>353</v>
      </c>
      <c r="F584" s="248" t="s">
        <v>334</v>
      </c>
      <c r="G584" s="248"/>
      <c r="H584" s="248"/>
      <c r="I584" s="75"/>
      <c r="J584" s="11"/>
      <c r="K584" s="1"/>
    </row>
    <row r="585" spans="1:12" s="3" customFormat="1" ht="15.75" hidden="1" customHeight="1">
      <c r="A585" s="55"/>
      <c r="B585" s="18"/>
      <c r="C585" s="18"/>
      <c r="D585" s="66"/>
      <c r="F585" s="248"/>
      <c r="G585" s="248"/>
      <c r="H585" s="248"/>
      <c r="I585" s="75"/>
      <c r="J585" s="11"/>
      <c r="K585" s="1"/>
    </row>
    <row r="586" spans="1:12" s="3" customFormat="1" ht="42" hidden="1" customHeight="1">
      <c r="A586" s="249" t="s">
        <v>675</v>
      </c>
      <c r="B586" s="249"/>
      <c r="C586" s="249"/>
      <c r="D586" s="249"/>
      <c r="E586" s="3" t="s">
        <v>353</v>
      </c>
      <c r="F586" s="248" t="s">
        <v>1128</v>
      </c>
      <c r="G586" s="248"/>
      <c r="H586" s="248"/>
      <c r="I586" s="75"/>
      <c r="J586" s="11"/>
      <c r="K586" s="1"/>
    </row>
    <row r="587" spans="1:12" s="3" customFormat="1" ht="12" hidden="1" customHeight="1">
      <c r="A587" s="55"/>
      <c r="B587" s="18"/>
      <c r="C587" s="18"/>
      <c r="D587" s="66"/>
      <c r="F587" s="248"/>
      <c r="G587" s="248"/>
      <c r="H587" s="248"/>
      <c r="I587" s="75"/>
      <c r="J587" s="11"/>
      <c r="K587" s="1"/>
    </row>
    <row r="588" spans="1:12" s="3" customFormat="1" ht="15.75" hidden="1" customHeight="1">
      <c r="A588" s="249" t="s">
        <v>676</v>
      </c>
      <c r="B588" s="249"/>
      <c r="C588" s="249"/>
      <c r="D588" s="249"/>
      <c r="E588" s="3" t="s">
        <v>353</v>
      </c>
      <c r="F588" s="248" t="s">
        <v>336</v>
      </c>
      <c r="G588" s="248"/>
      <c r="H588" s="248"/>
      <c r="I588" s="75"/>
      <c r="J588" s="11"/>
      <c r="K588" s="1"/>
    </row>
    <row r="589" spans="1:12" s="3" customFormat="1" ht="9.75" hidden="1" customHeight="1">
      <c r="A589" s="55"/>
      <c r="B589" s="18"/>
      <c r="C589" s="18"/>
      <c r="D589" s="66"/>
      <c r="F589" s="248"/>
      <c r="G589" s="248"/>
      <c r="H589" s="248"/>
      <c r="I589" s="75"/>
      <c r="J589" s="11"/>
      <c r="K589" s="1"/>
    </row>
    <row r="590" spans="1:12" s="3" customFormat="1" ht="15.75" hidden="1" customHeight="1">
      <c r="A590" s="249" t="s">
        <v>677</v>
      </c>
      <c r="B590" s="249"/>
      <c r="C590" s="249"/>
      <c r="D590" s="249"/>
      <c r="E590" s="3" t="s">
        <v>353</v>
      </c>
      <c r="F590" s="248" t="s">
        <v>337</v>
      </c>
      <c r="G590" s="248"/>
      <c r="H590" s="248"/>
      <c r="I590" s="75"/>
      <c r="J590" s="11"/>
      <c r="K590" s="1"/>
    </row>
    <row r="591" spans="1:12" s="3" customFormat="1" ht="11.25" hidden="1" customHeight="1">
      <c r="A591" s="55"/>
      <c r="B591" s="18"/>
      <c r="C591" s="18"/>
      <c r="D591" s="66"/>
      <c r="F591" s="248"/>
      <c r="G591" s="248"/>
      <c r="H591" s="248"/>
      <c r="I591" s="75"/>
      <c r="J591" s="11"/>
      <c r="K591" s="1"/>
    </row>
    <row r="592" spans="1:12" s="3" customFormat="1" ht="22.5" hidden="1" customHeight="1">
      <c r="A592" s="249" t="s">
        <v>679</v>
      </c>
      <c r="B592" s="249"/>
      <c r="C592" s="249"/>
      <c r="D592" s="249"/>
      <c r="E592" s="3" t="s">
        <v>353</v>
      </c>
      <c r="F592" s="248" t="s">
        <v>338</v>
      </c>
      <c r="G592" s="248"/>
      <c r="H592" s="248"/>
      <c r="I592" s="75"/>
      <c r="J592" s="11"/>
      <c r="K592" s="1"/>
    </row>
    <row r="593" spans="1:11" s="3" customFormat="1" ht="14.25" hidden="1" customHeight="1">
      <c r="A593" s="55"/>
      <c r="B593" s="18"/>
      <c r="C593" s="18"/>
      <c r="D593" s="66"/>
      <c r="F593" s="248"/>
      <c r="G593" s="248"/>
      <c r="H593" s="248"/>
      <c r="I593" s="75"/>
      <c r="J593" s="11"/>
      <c r="K593" s="1"/>
    </row>
    <row r="594" spans="1:11" s="3" customFormat="1" ht="15.75" hidden="1" customHeight="1">
      <c r="A594" s="249" t="s">
        <v>678</v>
      </c>
      <c r="B594" s="249"/>
      <c r="C594" s="249"/>
      <c r="D594" s="249"/>
      <c r="E594" s="3" t="s">
        <v>353</v>
      </c>
      <c r="F594" s="248" t="s">
        <v>339</v>
      </c>
      <c r="G594" s="248"/>
      <c r="H594" s="248"/>
      <c r="I594" s="75"/>
      <c r="J594" s="11"/>
      <c r="K594" s="1"/>
    </row>
    <row r="595" spans="1:11" s="3" customFormat="1" ht="13.5" hidden="1" customHeight="1">
      <c r="A595" s="55"/>
      <c r="B595" s="18"/>
      <c r="C595" s="18"/>
      <c r="D595" s="66"/>
      <c r="F595" s="248"/>
      <c r="G595" s="248"/>
      <c r="H595" s="248"/>
      <c r="I595" s="75"/>
      <c r="J595" s="11"/>
      <c r="K595" s="1"/>
    </row>
    <row r="596" spans="1:11" s="3" customFormat="1" ht="21" hidden="1" customHeight="1">
      <c r="A596" s="249" t="s">
        <v>680</v>
      </c>
      <c r="B596" s="249"/>
      <c r="C596" s="249"/>
      <c r="D596" s="249"/>
      <c r="E596" s="3" t="s">
        <v>353</v>
      </c>
      <c r="F596" s="248" t="s">
        <v>340</v>
      </c>
      <c r="G596" s="248"/>
      <c r="H596" s="248"/>
      <c r="I596" s="75"/>
      <c r="J596" s="11"/>
      <c r="K596" s="1"/>
    </row>
    <row r="597" spans="1:11" s="3" customFormat="1" ht="11.25" hidden="1" customHeight="1">
      <c r="A597" s="55"/>
      <c r="B597" s="18"/>
      <c r="C597" s="18"/>
      <c r="D597" s="66"/>
      <c r="F597" s="248"/>
      <c r="G597" s="248"/>
      <c r="H597" s="248"/>
      <c r="I597" s="75"/>
      <c r="J597" s="11"/>
      <c r="K597" s="1"/>
    </row>
    <row r="598" spans="1:11" s="3" customFormat="1" ht="15.75" hidden="1" customHeight="1">
      <c r="A598" s="249" t="s">
        <v>681</v>
      </c>
      <c r="B598" s="249"/>
      <c r="C598" s="249"/>
      <c r="D598" s="249"/>
      <c r="E598" s="3" t="s">
        <v>353</v>
      </c>
      <c r="F598" s="248" t="s">
        <v>341</v>
      </c>
      <c r="G598" s="248"/>
      <c r="H598" s="248"/>
      <c r="I598" s="75"/>
      <c r="J598" s="11"/>
      <c r="K598" s="1"/>
    </row>
    <row r="599" spans="1:11" s="3" customFormat="1" ht="12.75" hidden="1" customHeight="1">
      <c r="A599" s="55"/>
      <c r="B599" s="18"/>
      <c r="C599" s="18"/>
      <c r="D599" s="66"/>
      <c r="F599" s="248"/>
      <c r="G599" s="248"/>
      <c r="H599" s="248"/>
      <c r="I599" s="75"/>
      <c r="J599" s="11"/>
      <c r="K599" s="1"/>
    </row>
    <row r="600" spans="1:11" s="3" customFormat="1" ht="15.75" hidden="1" customHeight="1">
      <c r="A600" s="249" t="s">
        <v>682</v>
      </c>
      <c r="B600" s="249"/>
      <c r="C600" s="249"/>
      <c r="D600" s="249"/>
      <c r="E600" s="3" t="s">
        <v>353</v>
      </c>
      <c r="F600" s="248" t="s">
        <v>357</v>
      </c>
      <c r="G600" s="248"/>
      <c r="H600" s="248"/>
      <c r="I600" s="75"/>
      <c r="J600" s="11"/>
      <c r="K600" s="1"/>
    </row>
    <row r="601" spans="1:11" s="3" customFormat="1" ht="9" hidden="1" customHeight="1">
      <c r="A601" s="55"/>
      <c r="B601" s="18"/>
      <c r="C601" s="18"/>
      <c r="D601" s="66"/>
      <c r="F601" s="107"/>
      <c r="G601" s="67"/>
      <c r="H601" s="67"/>
      <c r="I601" s="75"/>
      <c r="J601" s="11"/>
      <c r="K601" s="1"/>
    </row>
    <row r="602" spans="1:11" s="3" customFormat="1" ht="15.75" hidden="1" customHeight="1">
      <c r="A602" s="249" t="s">
        <v>683</v>
      </c>
      <c r="B602" s="249"/>
      <c r="C602" s="249"/>
      <c r="D602" s="249"/>
      <c r="E602" s="3" t="s">
        <v>353</v>
      </c>
      <c r="F602" s="248" t="s">
        <v>331</v>
      </c>
      <c r="G602" s="248"/>
      <c r="H602" s="248"/>
      <c r="I602" s="75"/>
      <c r="J602" s="11"/>
      <c r="K602" s="1"/>
    </row>
    <row r="603" spans="1:11" s="3" customFormat="1" ht="10.5" hidden="1" customHeight="1">
      <c r="A603" s="249"/>
      <c r="B603" s="249"/>
      <c r="C603" s="249"/>
      <c r="D603" s="249"/>
      <c r="F603" s="248"/>
      <c r="G603" s="248"/>
      <c r="H603" s="248"/>
      <c r="I603" s="75"/>
      <c r="J603" s="11"/>
      <c r="K603" s="1"/>
    </row>
    <row r="604" spans="1:11" s="3" customFormat="1" ht="15.75" hidden="1" customHeight="1">
      <c r="A604" s="249" t="s">
        <v>684</v>
      </c>
      <c r="B604" s="249"/>
      <c r="C604" s="249"/>
      <c r="D604" s="249"/>
      <c r="E604" s="3" t="s">
        <v>353</v>
      </c>
      <c r="F604" s="248" t="s">
        <v>358</v>
      </c>
      <c r="G604" s="248"/>
      <c r="H604" s="248"/>
      <c r="I604" s="75"/>
      <c r="J604" s="11"/>
      <c r="K604" s="1"/>
    </row>
    <row r="605" spans="1:11">
      <c r="B605" t="s">
        <v>746</v>
      </c>
    </row>
  </sheetData>
  <mergeCells count="53">
    <mergeCell ref="A603:D603"/>
    <mergeCell ref="F603:H603"/>
    <mergeCell ref="A604:D604"/>
    <mergeCell ref="F604:H604"/>
    <mergeCell ref="A8:I8"/>
    <mergeCell ref="A598:D598"/>
    <mergeCell ref="F598:H598"/>
    <mergeCell ref="F599:H599"/>
    <mergeCell ref="A600:D600"/>
    <mergeCell ref="F600:H600"/>
    <mergeCell ref="A602:D602"/>
    <mergeCell ref="F602:H602"/>
    <mergeCell ref="A594:D594"/>
    <mergeCell ref="F594:H594"/>
    <mergeCell ref="F595:H595"/>
    <mergeCell ref="A596:D596"/>
    <mergeCell ref="F596:H596"/>
    <mergeCell ref="F597:H597"/>
    <mergeCell ref="A590:D590"/>
    <mergeCell ref="F590:H590"/>
    <mergeCell ref="F591:H591"/>
    <mergeCell ref="A592:D592"/>
    <mergeCell ref="F592:H592"/>
    <mergeCell ref="F593:H593"/>
    <mergeCell ref="A579:C579"/>
    <mergeCell ref="F589:H589"/>
    <mergeCell ref="A582:D582"/>
    <mergeCell ref="F582:H582"/>
    <mergeCell ref="F583:H583"/>
    <mergeCell ref="A584:D584"/>
    <mergeCell ref="F584:H584"/>
    <mergeCell ref="F585:H585"/>
    <mergeCell ref="A586:D586"/>
    <mergeCell ref="F586:H586"/>
    <mergeCell ref="F587:H587"/>
    <mergeCell ref="A588:D588"/>
    <mergeCell ref="F588:H588"/>
    <mergeCell ref="A580:C580"/>
    <mergeCell ref="J2:L2"/>
    <mergeCell ref="A578:C578"/>
    <mergeCell ref="A483:J483"/>
    <mergeCell ref="A505:J505"/>
    <mergeCell ref="A382:C382"/>
    <mergeCell ref="A392:C392"/>
    <mergeCell ref="A480:C480"/>
    <mergeCell ref="A501:C501"/>
    <mergeCell ref="A502:J502"/>
    <mergeCell ref="A504:C504"/>
    <mergeCell ref="A11:K11"/>
    <mergeCell ref="A12:J12"/>
    <mergeCell ref="A383:J383"/>
    <mergeCell ref="A393:J393"/>
    <mergeCell ref="A482:K482"/>
  </mergeCells>
  <pageMargins left="0.43307086614173229" right="0.31496062992125984" top="0.35433070866141736" bottom="0.3" header="0.31496062992125984" footer="0.26"/>
  <pageSetup paperSize="9" scale="73" orientation="landscape" r:id="rId1"/>
  <ignoredErrors>
    <ignoredError sqref="A404:A405 A406:A407 A408:A423 A425 A426:A430 A431:A45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русский язык</vt:lpstr>
      <vt:lpstr>казахский язык</vt:lpstr>
      <vt:lpstr>'русский язык'!_GoBack</vt:lpstr>
      <vt:lpstr>'русский язык'!OLE_LINK3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2013-06-26T02:48:40Z</cp:lastPrinted>
  <dcterms:created xsi:type="dcterms:W3CDTF">2011-06-29T08:00:36Z</dcterms:created>
  <dcterms:modified xsi:type="dcterms:W3CDTF">2013-09-13T08:09:11Z</dcterms:modified>
</cp:coreProperties>
</file>