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язык'!$D$681</definedName>
    <definedName name="_xlnm._FilterDatabase" localSheetId="0" hidden="1">'русский язык'!$A$14:$L$602</definedName>
  </definedNames>
  <calcPr calcId="125725"/>
  <fileRecoveryPr autoRecover="0"/>
</workbook>
</file>

<file path=xl/calcChain.xml><?xml version="1.0" encoding="utf-8"?>
<calcChain xmlns="http://schemas.openxmlformats.org/spreadsheetml/2006/main">
  <c r="H576" i="9"/>
  <c r="I573"/>
  <c r="H601"/>
  <c r="I601" s="1"/>
  <c r="I600"/>
  <c r="H600"/>
  <c r="I682"/>
  <c r="H682"/>
  <c r="H602"/>
  <c r="I598"/>
  <c r="I599"/>
  <c r="I597"/>
  <c r="I680"/>
  <c r="I681"/>
  <c r="I679"/>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9"/>
  <c r="I429" s="1"/>
  <c r="H428"/>
  <c r="I428" s="1"/>
  <c r="H427"/>
  <c r="I427" s="1"/>
  <c r="H426"/>
  <c r="I426" s="1"/>
  <c r="H425"/>
  <c r="I425"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6"/>
  <c r="I406" s="1"/>
  <c r="H405"/>
  <c r="I405" s="1"/>
  <c r="H404"/>
  <c r="I404" s="1"/>
  <c r="H403"/>
  <c r="I403"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I477"/>
  <c r="I478"/>
  <c r="I479"/>
  <c r="I480"/>
  <c r="I482"/>
  <c r="I483"/>
  <c r="I484"/>
  <c r="H485"/>
  <c r="I488"/>
  <c r="I489"/>
  <c r="I490"/>
  <c r="I491"/>
  <c r="I492"/>
  <c r="I493"/>
  <c r="I494"/>
  <c r="I495"/>
  <c r="I496"/>
  <c r="I497"/>
  <c r="I504"/>
  <c r="I505"/>
  <c r="I506"/>
  <c r="I507"/>
  <c r="I508"/>
  <c r="I511"/>
  <c r="I512"/>
  <c r="I513"/>
  <c r="I514"/>
  <c r="I515"/>
  <c r="I516"/>
  <c r="I517"/>
  <c r="I518"/>
  <c r="I519"/>
  <c r="I528"/>
  <c r="I529"/>
  <c r="I530"/>
  <c r="I531"/>
  <c r="I532"/>
  <c r="I533"/>
  <c r="I534"/>
  <c r="I538"/>
  <c r="I542"/>
  <c r="I543"/>
  <c r="I544"/>
  <c r="I545"/>
  <c r="I546"/>
  <c r="I547"/>
  <c r="I548"/>
  <c r="I549"/>
  <c r="I550"/>
  <c r="I551"/>
  <c r="I552"/>
  <c r="I553"/>
  <c r="I554"/>
  <c r="I555"/>
  <c r="I556"/>
  <c r="I557"/>
  <c r="I558"/>
  <c r="I559"/>
  <c r="I560"/>
  <c r="I561"/>
  <c r="I562"/>
  <c r="I563"/>
  <c r="I602" l="1"/>
  <c r="I485"/>
  <c r="I395" i="10"/>
  <c r="H386" i="9" l="1"/>
  <c r="I386" s="1"/>
  <c r="I575"/>
  <c r="I574"/>
  <c r="I477" i="10"/>
  <c r="I478"/>
  <c r="I480" s="1"/>
  <c r="I476"/>
  <c r="I475"/>
  <c r="H480"/>
  <c r="I479"/>
  <c r="I572" i="9"/>
  <c r="I571"/>
  <c r="I564"/>
  <c r="I565"/>
  <c r="I566"/>
  <c r="I567"/>
  <c r="I568"/>
  <c r="I569"/>
  <c r="I570"/>
  <c r="I576" l="1"/>
  <c r="H382" i="10"/>
  <c r="I382"/>
  <c r="I481" s="1"/>
  <c r="H381"/>
  <c r="I381" s="1"/>
  <c r="H385" i="9"/>
  <c r="I385" s="1"/>
  <c r="I392" i="10"/>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H373" i="9"/>
  <c r="I373" s="1"/>
  <c r="H374"/>
  <c r="I374" s="1"/>
  <c r="H375"/>
  <c r="I375" s="1"/>
  <c r="H376"/>
  <c r="I376" s="1"/>
  <c r="H377"/>
  <c r="I377" s="1"/>
  <c r="H378"/>
  <c r="I378" s="1"/>
  <c r="H379"/>
  <c r="I379" s="1"/>
  <c r="H380"/>
  <c r="I380" s="1"/>
  <c r="H381"/>
  <c r="I381" s="1"/>
  <c r="H382"/>
  <c r="I382" s="1"/>
  <c r="H383"/>
  <c r="I383" s="1"/>
  <c r="H384"/>
  <c r="I384" s="1"/>
  <c r="H372"/>
  <c r="I372" s="1"/>
  <c r="H364"/>
  <c r="I364" s="1"/>
  <c r="H365"/>
  <c r="I365" s="1"/>
  <c r="H366"/>
  <c r="I366" s="1"/>
  <c r="H367"/>
  <c r="I367" s="1"/>
  <c r="H368"/>
  <c r="I368" s="1"/>
  <c r="H369"/>
  <c r="I369" s="1"/>
  <c r="H370"/>
  <c r="I370" s="1"/>
  <c r="H371"/>
  <c r="I371" s="1"/>
  <c r="H357"/>
  <c r="I357" s="1"/>
  <c r="H358"/>
  <c r="I358" s="1"/>
  <c r="H359"/>
  <c r="I359" s="1"/>
  <c r="H360"/>
  <c r="I360" s="1"/>
  <c r="H361"/>
  <c r="I361" s="1"/>
  <c r="H362"/>
  <c r="I362" s="1"/>
  <c r="H363"/>
  <c r="I363" s="1"/>
  <c r="I474" i="10"/>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20" i="9"/>
  <c r="H504" i="10" l="1"/>
  <c r="I504"/>
  <c r="I678" i="9"/>
  <c r="I677"/>
  <c r="I604"/>
  <c r="H605" l="1"/>
  <c r="H481" i="10" l="1"/>
  <c r="H585" i="9"/>
  <c r="I585" s="1"/>
  <c r="H586"/>
  <c r="I586" s="1"/>
  <c r="H587"/>
  <c r="I587" s="1"/>
  <c r="H588"/>
  <c r="I588" s="1"/>
  <c r="H589"/>
  <c r="I589" s="1"/>
  <c r="H590"/>
  <c r="I590" s="1"/>
  <c r="H591"/>
  <c r="I591" s="1"/>
  <c r="H592"/>
  <c r="I592" s="1"/>
  <c r="H593"/>
  <c r="I593" s="1"/>
  <c r="H594"/>
  <c r="I594" s="1"/>
  <c r="H595"/>
  <c r="I595" s="1"/>
  <c r="H596"/>
  <c r="I596" s="1"/>
  <c r="H584"/>
  <c r="I584" s="1"/>
  <c r="H352"/>
  <c r="I352" s="1"/>
  <c r="H349"/>
  <c r="I349" s="1"/>
  <c r="H350"/>
  <c r="I350" s="1"/>
  <c r="H351"/>
  <c r="I351" s="1"/>
  <c r="H348"/>
  <c r="I348" s="1"/>
  <c r="I347"/>
  <c r="I575" i="10" l="1"/>
  <c r="I676" i="9" l="1"/>
  <c r="I674" l="1"/>
  <c r="I675"/>
  <c r="I391" i="10" l="1"/>
  <c r="H346" i="9"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3"/>
  <c r="I323" s="1"/>
  <c r="H322"/>
  <c r="I322" s="1"/>
  <c r="H321"/>
  <c r="I321" s="1"/>
  <c r="H319"/>
  <c r="I319" s="1"/>
  <c r="H318"/>
  <c r="I318" s="1"/>
  <c r="H262" l="1"/>
  <c r="I262" s="1"/>
  <c r="H315" l="1"/>
  <c r="H313"/>
  <c r="I313" s="1"/>
  <c r="H312"/>
  <c r="I312" s="1"/>
  <c r="H317"/>
  <c r="I317" s="1"/>
  <c r="H316"/>
  <c r="H300"/>
  <c r="I300" s="1"/>
  <c r="H301"/>
  <c r="I301" s="1"/>
  <c r="H302"/>
  <c r="I302" s="1"/>
  <c r="H303"/>
  <c r="I303" s="1"/>
  <c r="H304"/>
  <c r="I304" s="1"/>
  <c r="H305"/>
  <c r="I305" s="1"/>
  <c r="H306"/>
  <c r="I306" s="1"/>
  <c r="H307"/>
  <c r="I307" s="1"/>
  <c r="H308"/>
  <c r="I308" s="1"/>
  <c r="H310"/>
  <c r="I310" s="1"/>
  <c r="H311"/>
  <c r="I311" s="1"/>
  <c r="I315"/>
  <c r="I316"/>
  <c r="H299"/>
  <c r="I299" s="1"/>
  <c r="I390" i="10" l="1"/>
  <c r="I389"/>
  <c r="H297" i="9"/>
  <c r="H298" l="1"/>
  <c r="I298" s="1"/>
  <c r="I297"/>
  <c r="H296"/>
  <c r="I296" s="1"/>
  <c r="H288"/>
  <c r="I288" s="1"/>
  <c r="I672" l="1"/>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550" i="10" l="1"/>
  <c r="I549"/>
  <c r="I548"/>
  <c r="I563"/>
  <c r="I387"/>
  <c r="I557" l="1"/>
  <c r="I551"/>
  <c r="I658" i="9" l="1"/>
  <c r="I572" i="10" l="1"/>
  <c r="I571"/>
  <c r="I569"/>
  <c r="I568"/>
  <c r="I567"/>
  <c r="I566"/>
  <c r="I565"/>
  <c r="I564"/>
  <c r="I529" l="1"/>
  <c r="I673" i="9" l="1"/>
  <c r="I670"/>
  <c r="I605"/>
  <c r="I607"/>
  <c r="H608"/>
  <c r="I665"/>
  <c r="I666"/>
  <c r="I667"/>
  <c r="I668"/>
  <c r="I669"/>
  <c r="I608" l="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H248"/>
  <c r="I248" s="1"/>
  <c r="H247"/>
  <c r="I247" s="1"/>
  <c r="H246"/>
  <c r="I246" s="1"/>
  <c r="H245"/>
  <c r="I245" s="1"/>
  <c r="H244"/>
  <c r="I244" s="1"/>
  <c r="H243"/>
  <c r="I243" s="1"/>
  <c r="H242"/>
  <c r="H241"/>
  <c r="I241" s="1"/>
  <c r="H240"/>
  <c r="I240" s="1"/>
  <c r="I562" i="10"/>
  <c r="I663" i="9"/>
  <c r="I664"/>
  <c r="I242" l="1"/>
  <c r="I654"/>
  <c r="I560" i="10" l="1"/>
  <c r="I559"/>
  <c r="I558"/>
  <c r="I659" i="9" l="1"/>
  <c r="I660"/>
  <c r="I661"/>
  <c r="H238" l="1"/>
  <c r="H239"/>
  <c r="H234"/>
  <c r="I234" s="1"/>
  <c r="H235"/>
  <c r="I235" s="1"/>
  <c r="H236"/>
  <c r="I236" s="1"/>
  <c r="H237"/>
  <c r="I237" s="1"/>
  <c r="I238" l="1"/>
  <c r="I239"/>
  <c r="I553" i="10" l="1"/>
  <c r="H233" i="9" l="1"/>
  <c r="I233" s="1"/>
  <c r="H232"/>
  <c r="I232" s="1"/>
  <c r="H231"/>
  <c r="I231" s="1"/>
  <c r="H230"/>
  <c r="I230" s="1"/>
  <c r="I534" i="10" l="1"/>
  <c r="I552"/>
  <c r="I653" i="9"/>
  <c r="I527" i="10"/>
  <c r="I628" i="9"/>
  <c r="H229" l="1"/>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66" l="1"/>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126"/>
  <c r="I126" s="1"/>
  <c r="H125"/>
  <c r="I125" s="1"/>
  <c r="H124"/>
  <c r="I124" s="1"/>
  <c r="H123"/>
  <c r="I123" s="1"/>
  <c r="H122"/>
  <c r="I122" s="1"/>
  <c r="H121"/>
  <c r="I121" s="1"/>
  <c r="H120"/>
  <c r="I120" s="1"/>
  <c r="H119"/>
  <c r="I119" s="1"/>
  <c r="H118"/>
  <c r="I118" s="1"/>
  <c r="H117"/>
  <c r="I117" s="1"/>
  <c r="H116"/>
  <c r="I116" s="1"/>
  <c r="H115"/>
  <c r="I115" s="1"/>
  <c r="I547" i="10"/>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I652" i="9"/>
  <c r="I651"/>
  <c r="I650"/>
  <c r="I649"/>
  <c r="I648"/>
  <c r="I647"/>
  <c r="I646"/>
  <c r="I645"/>
  <c r="I644"/>
  <c r="I643"/>
  <c r="I642"/>
  <c r="I641"/>
  <c r="I640"/>
  <c r="I639"/>
  <c r="I638"/>
  <c r="I637"/>
  <c r="I636"/>
  <c r="I635"/>
  <c r="I634"/>
  <c r="I633"/>
  <c r="I632"/>
  <c r="I630"/>
  <c r="I629"/>
  <c r="I627"/>
  <c r="I625"/>
  <c r="I624"/>
  <c r="I623"/>
  <c r="I622"/>
  <c r="I621"/>
  <c r="I620"/>
  <c r="I619"/>
  <c r="I618"/>
  <c r="I617"/>
  <c r="I616"/>
  <c r="I615"/>
  <c r="I614"/>
  <c r="I613"/>
  <c r="I612"/>
  <c r="I611"/>
  <c r="I610"/>
  <c r="H609"/>
  <c r="H583"/>
  <c r="I583" s="1"/>
  <c r="H582"/>
  <c r="I582" s="1"/>
  <c r="H581"/>
  <c r="I580"/>
  <c r="H114"/>
  <c r="H113"/>
  <c r="I113" s="1"/>
  <c r="H112"/>
  <c r="I112" s="1"/>
  <c r="H111"/>
  <c r="I111" s="1"/>
  <c r="H109"/>
  <c r="I109" s="1"/>
  <c r="H108"/>
  <c r="I108" s="1"/>
  <c r="H107"/>
  <c r="I107" s="1"/>
  <c r="H105"/>
  <c r="I105" s="1"/>
  <c r="H104"/>
  <c r="I104" s="1"/>
  <c r="H103"/>
  <c r="I103" s="1"/>
  <c r="H102"/>
  <c r="I102" s="1"/>
  <c r="H99"/>
  <c r="I99" s="1"/>
  <c r="H98"/>
  <c r="I98" s="1"/>
  <c r="H97"/>
  <c r="I97" s="1"/>
  <c r="H96"/>
  <c r="I96" s="1"/>
  <c r="H95"/>
  <c r="I95" s="1"/>
  <c r="H94"/>
  <c r="I94" s="1"/>
  <c r="H93"/>
  <c r="I93" s="1"/>
  <c r="H92"/>
  <c r="I92" s="1"/>
  <c r="H90"/>
  <c r="I90" s="1"/>
  <c r="H89"/>
  <c r="I89" s="1"/>
  <c r="H88"/>
  <c r="I88" s="1"/>
  <c r="H86"/>
  <c r="I86" s="1"/>
  <c r="H84"/>
  <c r="I84" s="1"/>
  <c r="H83"/>
  <c r="I83" s="1"/>
  <c r="H82"/>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5"/>
  <c r="I35" s="1"/>
  <c r="H34"/>
  <c r="I34" s="1"/>
  <c r="H33"/>
  <c r="I33" s="1"/>
  <c r="H31"/>
  <c r="I31" s="1"/>
  <c r="H30"/>
  <c r="I30" s="1"/>
  <c r="H29"/>
  <c r="I29" s="1"/>
  <c r="H28"/>
  <c r="I28" s="1"/>
  <c r="H27"/>
  <c r="I27" s="1"/>
  <c r="H26"/>
  <c r="I26" s="1"/>
  <c r="H25"/>
  <c r="I25" s="1"/>
  <c r="H24"/>
  <c r="I24" s="1"/>
  <c r="H23"/>
  <c r="H22"/>
  <c r="I22" s="1"/>
  <c r="H21"/>
  <c r="I21" s="1"/>
  <c r="I20"/>
  <c r="H19"/>
  <c r="I19" s="1"/>
  <c r="H18"/>
  <c r="H475" l="1"/>
  <c r="I82"/>
  <c r="H683"/>
  <c r="I114"/>
  <c r="I23"/>
  <c r="I609"/>
  <c r="I581"/>
  <c r="I18"/>
  <c r="I475" l="1"/>
  <c r="I577" s="1"/>
  <c r="I683"/>
  <c r="H577"/>
  <c r="H684" s="1"/>
  <c r="I684" l="1"/>
</calcChain>
</file>

<file path=xl/sharedStrings.xml><?xml version="1.0" encoding="utf-8"?>
<sst xmlns="http://schemas.openxmlformats.org/spreadsheetml/2006/main" count="7918" uniqueCount="2552">
  <si>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</si>
  <si>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</si>
  <si>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</si>
  <si>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</si>
  <si>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</si>
  <si>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</si>
  <si>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</si>
  <si>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</si>
  <si>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</si>
  <si>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</si>
  <si>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</si>
  <si>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</si>
  <si>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</si>
  <si>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</si>
  <si>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</si>
  <si>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</si>
  <si>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</si>
  <si>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</si>
  <si>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</si>
  <si>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</si>
  <si>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</si>
  <si>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</si>
  <si>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</si>
  <si>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</si>
  <si>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</si>
  <si>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</si>
  <si>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</si>
  <si>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</si>
  <si>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</si>
  <si>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</si>
  <si>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</si>
  <si>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</si>
  <si>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</si>
  <si>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</si>
  <si>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</si>
  <si>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</si>
  <si>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</si>
  <si>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</si>
  <si>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</si>
  <si>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</si>
  <si>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</si>
  <si>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</si>
  <si>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</si>
  <si>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</si>
  <si>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</si>
  <si>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</si>
  <si>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</si>
  <si>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</si>
  <si>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</si>
  <si>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</si>
  <si>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</si>
  <si>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</si>
  <si>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</si>
  <si>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</si>
  <si>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</si>
  <si>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</si>
  <si>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</si>
  <si>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</si>
  <si>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</si>
  <si>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</si>
  <si>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</si>
  <si>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</si>
  <si>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</si>
  <si>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</si>
  <si>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</si>
  <si>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</si>
  <si>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</si>
  <si>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</si>
  <si>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</si>
  <si>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</si>
  <si>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</si>
  <si>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</si>
  <si>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</si>
  <si>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</si>
  <si>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</si>
  <si>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</si>
  <si>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</si>
  <si>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</si>
  <si>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</si>
  <si>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</si>
  <si>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</si>
  <si>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</si>
  <si>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</si>
  <si>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</si>
  <si>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</si>
  <si>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</si>
  <si>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</si>
  <si>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</si>
  <si>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</si>
  <si>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</si>
  <si>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</si>
  <si>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</si>
  <si>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</si>
  <si>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</si>
  <si>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</si>
  <si>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</si>
  <si>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</si>
  <si>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</si>
  <si>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</si>
  <si>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</si>
  <si>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</si>
  <si>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</si>
  <si>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</si>
  <si>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</si>
  <si>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</si>
  <si>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</si>
  <si>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</si>
  <si>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</si>
  <si>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</si>
  <si>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</si>
  <si>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</si>
  <si>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</si>
  <si>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</si>
  <si>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</si>
  <si>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</si>
  <si>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</si>
  <si>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</si>
  <si>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</si>
  <si>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</si>
  <si>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</si>
  <si>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</si>
  <si>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</si>
  <si>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</si>
  <si>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</si>
  <si>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</si>
  <si>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</si>
  <si>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</si>
  <si>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</si>
  <si>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</si>
  <si>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</si>
  <si>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</si>
  <si>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</si>
  <si>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</si>
  <si>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</si>
  <si>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</si>
  <si>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</si>
  <si>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</si>
  <si>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</si>
  <si>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</si>
  <si>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</si>
  <si>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</si>
  <si>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</si>
  <si>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</si>
  <si>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</si>
  <si>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</si>
  <si>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</si>
  <si>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</si>
  <si>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</si>
  <si>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</si>
  <si>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</si>
  <si>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</si>
  <si>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</si>
  <si>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</si>
  <si>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</si>
  <si>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</si>
  <si>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</si>
  <si>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</si>
  <si>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</si>
  <si>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</si>
  <si>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</si>
  <si>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</si>
  <si>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</si>
  <si>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</si>
  <si>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</si>
  <si>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</si>
  <si>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</si>
  <si>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</si>
  <si>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</si>
  <si>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</si>
  <si>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</si>
  <si>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</si>
  <si>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</si>
  <si>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</si>
  <si>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</si>
  <si>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</si>
  <si>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</si>
  <si>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</si>
  <si>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</si>
  <si>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</si>
  <si>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</si>
  <si>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</si>
  <si>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</si>
  <si>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</si>
  <si>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</si>
  <si>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</si>
  <si>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</si>
  <si>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</si>
  <si>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</si>
  <si>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</si>
  <si>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</si>
  <si>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</si>
  <si>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</si>
  <si>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</si>
  <si>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</si>
  <si>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</si>
  <si>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</si>
  <si>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</si>
  <si>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</si>
  <si>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</si>
  <si>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</si>
  <si>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</si>
  <si>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</si>
  <si>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</si>
  <si>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</si>
  <si>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</si>
  <si>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</si>
  <si>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</si>
  <si>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</si>
  <si>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</si>
  <si>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</si>
  <si>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</si>
  <si>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</si>
  <si>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</si>
  <si>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</si>
  <si>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</si>
  <si>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</si>
  <si>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</si>
  <si>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</si>
  <si>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</si>
  <si>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</si>
  <si>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</si>
  <si>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</si>
  <si>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</si>
  <si>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</si>
  <si>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</si>
  <si>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</si>
  <si>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</si>
  <si>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</si>
  <si>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</si>
  <si>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</si>
  <si>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</si>
  <si>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</si>
  <si>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</si>
  <si>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</si>
  <si>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</si>
  <si>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</si>
  <si>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</si>
  <si>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</si>
  <si>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</si>
  <si>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</si>
  <si>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</si>
  <si>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</si>
  <si>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</si>
  <si>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</si>
  <si>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</si>
  <si>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</si>
  <si>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</si>
  <si>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</si>
  <si>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</si>
  <si>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</si>
  <si>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</si>
  <si>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</si>
  <si>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</si>
  <si>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</si>
  <si>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</si>
  <si>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</si>
  <si>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</si>
  <si>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</si>
  <si>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</si>
  <si>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</si>
  <si>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</si>
  <si>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</si>
  <si>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</si>
  <si>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</si>
  <si>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</si>
  <si>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</si>
  <si>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</si>
  <si>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</si>
  <si>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</si>
  <si>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</si>
  <si>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</si>
  <si>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</si>
  <si>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</si>
  <si>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</si>
  <si>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</si>
  <si>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</si>
  <si>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</si>
  <si>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</si>
  <si>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</si>
  <si>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</si>
  <si>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</si>
  <si>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</si>
  <si>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</si>
  <si>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</si>
  <si>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</si>
  <si>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</si>
  <si>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</si>
  <si>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</si>
  <si>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</si>
  <si>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</si>
  <si>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</si>
  <si>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</si>
  <si>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</si>
  <si>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</si>
  <si>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</si>
  <si>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</si>
  <si>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</si>
  <si>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</si>
  <si>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</si>
  <si>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</si>
  <si>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</si>
  <si>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</si>
  <si>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</si>
  <si>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</si>
  <si>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</si>
  <si>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</si>
  <si>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</si>
  <si>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</si>
  <si>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</si>
  <si>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</si>
  <si>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</si>
  <si>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</si>
  <si>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</si>
  <si>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</si>
  <si>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</si>
  <si>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</si>
  <si>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</si>
  <si>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</si>
  <si>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</si>
  <si>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</si>
  <si>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</si>
  <si>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</si>
  <si>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</si>
  <si>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</si>
  <si>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</si>
  <si>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</si>
  <si>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</si>
  <si>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</si>
  <si>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</si>
  <si>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</si>
  <si>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</si>
  <si>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</si>
  <si>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</si>
  <si>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</si>
  <si>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</si>
  <si>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</si>
  <si>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</si>
  <si>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</si>
  <si>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</si>
  <si>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</si>
  <si>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</si>
  <si>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</si>
  <si>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</si>
  <si>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</si>
  <si>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</si>
  <si>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</si>
  <si>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</si>
  <si>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</si>
  <si>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</si>
  <si>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</si>
  <si>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</si>
  <si>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</si>
  <si>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</si>
  <si>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</si>
  <si>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</si>
  <si>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</si>
  <si>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</si>
  <si>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</si>
  <si>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</si>
  <si>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</si>
  <si>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</si>
  <si>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</si>
  <si>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</si>
  <si>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</si>
  <si>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</si>
  <si>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</si>
  <si>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</si>
  <si>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</si>
  <si>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</si>
  <si>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</si>
  <si>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</si>
  <si>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</si>
  <si>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</si>
  <si>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</si>
  <si>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</si>
  <si>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</si>
  <si>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</si>
  <si>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</si>
  <si>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</si>
  <si>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</si>
  <si>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</si>
  <si>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</si>
  <si>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</si>
  <si>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</si>
  <si>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</si>
  <si>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</si>
  <si>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</si>
  <si>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</si>
  <si>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</si>
  <si>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</si>
  <si>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</si>
  <si>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</si>
  <si>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</si>
  <si>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</si>
  <si>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</si>
  <si>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</si>
  <si>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</si>
  <si>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</si>
  <si>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</si>
  <si>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</si>
  <si>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</si>
  <si>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</si>
  <si>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</si>
  <si>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</si>
  <si>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</si>
  <si>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</si>
  <si>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</si>
  <si>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</si>
  <si>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</si>
  <si>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</si>
  <si>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</si>
  <si>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</si>
  <si>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</si>
  <si>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</si>
  <si>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</si>
  <si>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</si>
  <si>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</si>
  <si>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</si>
  <si>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</si>
  <si>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</si>
  <si>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</si>
  <si>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</si>
  <si>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</si>
  <si>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</si>
  <si>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</si>
  <si>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</si>
  <si>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</si>
  <si>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</si>
  <si>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</si>
  <si>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</si>
  <si>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</si>
  <si>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</si>
  <si>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</si>
  <si>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</si>
  <si>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</si>
  <si>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</si>
  <si>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</si>
  <si>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</si>
  <si>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</si>
  <si>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</si>
  <si>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</si>
  <si>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</si>
  <si>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</si>
  <si>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</si>
  <si>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</si>
  <si>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</si>
  <si>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</si>
  <si>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</si>
  <si>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</si>
  <si>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</si>
  <si>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</si>
  <si>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</si>
  <si>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</si>
  <si>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</si>
  <si>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</si>
  <si>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</si>
  <si>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</si>
  <si>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</si>
  <si>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</si>
  <si>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</si>
  <si>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</si>
  <si>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</si>
  <si>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</si>
  <si>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</si>
  <si>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</si>
  <si>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</si>
  <si>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</si>
  <si>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</si>
  <si>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</si>
  <si>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</si>
  <si>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</si>
  <si>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</si>
  <si>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</si>
  <si>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</si>
  <si>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</si>
  <si>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</si>
  <si>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</si>
  <si>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</si>
  <si>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</si>
  <si>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</si>
  <si>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</si>
  <si>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</si>
  <si>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</si>
  <si>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</si>
  <si>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</si>
  <si>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</si>
  <si>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</si>
  <si>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</si>
  <si>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</si>
  <si>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</si>
  <si>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</si>
  <si>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</si>
  <si>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</si>
  <si>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</si>
  <si>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</si>
  <si>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</si>
  <si>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</si>
  <si>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</si>
  <si>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</si>
  <si>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</si>
  <si>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</si>
  <si>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</si>
  <si>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</si>
  <si>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</si>
  <si>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</si>
  <si>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</si>
  <si>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</si>
  <si>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</si>
  <si>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</si>
  <si>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</si>
  <si>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</si>
  <si>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</si>
  <si>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</si>
  <si>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</si>
  <si>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</si>
  <si>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</si>
  <si>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</si>
  <si>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</si>
  <si>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</si>
  <si>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</si>
  <si>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</si>
  <si>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</si>
  <si>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</si>
  <si>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</si>
  <si>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</si>
  <si>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</si>
  <si>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</si>
  <si>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</si>
  <si>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</si>
  <si>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</si>
  <si>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</si>
  <si>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</si>
  <si>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</si>
  <si>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</si>
  <si>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</si>
  <si>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</si>
  <si>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</si>
  <si>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</si>
  <si>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</si>
  <si>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</si>
  <si>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</si>
  <si>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</si>
  <si>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</si>
  <si>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</si>
  <si>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</si>
  <si>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</si>
  <si>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</si>
  <si>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</si>
  <si>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</si>
  <si>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</si>
  <si>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</si>
  <si>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</si>
  <si>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</si>
  <si>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</si>
  <si>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</si>
  <si>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</si>
  <si>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</si>
  <si>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</si>
  <si>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</si>
  <si>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</si>
  <si>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</si>
  <si>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</si>
  <si>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</si>
  <si>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</si>
  <si>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</si>
  <si>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</si>
  <si>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</si>
  <si>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</si>
  <si>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</si>
  <si>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</si>
  <si>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</si>
  <si>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</si>
  <si>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</si>
  <si>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</si>
  <si>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</si>
  <si>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</si>
  <si>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</si>
  <si>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</si>
  <si>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</si>
  <si>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</si>
  <si>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</si>
  <si>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</si>
  <si>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</si>
  <si>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</si>
  <si>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</si>
  <si>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</si>
  <si>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</si>
  <si>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</si>
  <si>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</si>
  <si>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</si>
  <si>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</si>
  <si>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</si>
  <si>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</si>
  <si>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</si>
  <si>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</si>
  <si>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</si>
  <si>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</si>
  <si>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</si>
  <si>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</si>
  <si>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</si>
  <si>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</si>
  <si>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</si>
  <si>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</si>
  <si>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</si>
  <si>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</si>
  <si>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</si>
  <si>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</si>
  <si>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</si>
  <si>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</si>
  <si>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</si>
  <si>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</si>
  <si>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</si>
  <si>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</si>
  <si>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</si>
  <si>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</si>
  <si>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</si>
  <si>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</si>
  <si>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</si>
  <si>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</si>
  <si>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</si>
  <si>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</si>
  <si>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</si>
  <si>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</si>
  <si>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</si>
  <si>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</si>
  <si>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</si>
  <si>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</si>
  <si>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</si>
  <si>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</si>
  <si>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</si>
  <si>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</si>
  <si>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</si>
  <si>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</si>
  <si>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</si>
  <si>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</si>
  <si>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</si>
  <si>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</si>
  <si>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</si>
  <si>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</si>
  <si>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</si>
  <si>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</si>
  <si>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</si>
  <si>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</si>
  <si>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</si>
  <si>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</si>
  <si>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</si>
  <si>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</si>
  <si>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</si>
  <si>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</si>
  <si>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</si>
  <si>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</si>
  <si>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</si>
  <si>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</si>
  <si>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</si>
  <si>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</si>
  <si>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</si>
  <si>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</si>
  <si>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</si>
  <si>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</si>
  <si>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</si>
  <si>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</si>
  <si>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</si>
  <si>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</si>
  <si>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</si>
  <si>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</si>
  <si>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</si>
  <si>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</si>
  <si>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</si>
  <si>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</si>
  <si>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</si>
  <si>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</si>
  <si>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</si>
  <si>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</si>
  <si>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</si>
  <si>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</si>
  <si>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</si>
  <si>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</si>
  <si>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</si>
  <si>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</si>
  <si>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</si>
  <si>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</si>
  <si>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</si>
  <si>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</si>
  <si>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</si>
  <si>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</si>
  <si>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</si>
  <si>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</si>
  <si>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</si>
  <si>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</si>
  <si>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</si>
  <si>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</si>
  <si>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</si>
  <si>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</si>
  <si>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</si>
  <si>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</si>
  <si>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</si>
  <si>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</si>
  <si>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</si>
  <si>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</si>
  <si>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</si>
  <si>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</si>
  <si>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</si>
  <si>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</si>
  <si>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</si>
  <si>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</si>
  <si>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</si>
  <si>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</si>
  <si>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</si>
  <si>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</si>
  <si>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</si>
  <si>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</si>
  <si>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</si>
  <si>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</si>
  <si>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</si>
  <si>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</si>
  <si>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</si>
  <si>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</si>
  <si>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</si>
  <si>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</si>
  <si>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</si>
  <si>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</si>
  <si>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</si>
  <si>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</si>
  <si>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</si>
  <si>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</si>
  <si>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</si>
  <si>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</si>
  <si>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</si>
  <si>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</si>
  <si>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</si>
  <si>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</si>
  <si>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</si>
  <si>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</si>
  <si>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</si>
  <si>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</si>
  <si>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</si>
  <si>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</si>
  <si>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</si>
  <si>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</si>
  <si>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</si>
  <si>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</si>
  <si>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</si>
  <si>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</si>
  <si>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</si>
  <si>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</si>
  <si>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</si>
  <si>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</si>
  <si>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</si>
  <si>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</si>
  <si>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</si>
  <si>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</si>
  <si>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</si>
  <si>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</si>
  <si>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</si>
  <si>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</si>
  <si>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</si>
  <si>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</si>
  <si>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</si>
  <si>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</si>
  <si>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</si>
  <si>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</si>
  <si>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</si>
  <si>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</si>
  <si>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</si>
  <si>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</si>
  <si>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</si>
  <si>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</si>
  <si>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</si>
  <si>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</si>
  <si>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</si>
  <si>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</si>
  <si>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</si>
  <si>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</si>
  <si>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</si>
  <si>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</si>
  <si>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</si>
  <si>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</si>
  <si>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</si>
  <si>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</si>
  <si>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</si>
  <si>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</si>
  <si>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</si>
  <si>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</si>
  <si>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</si>
  <si>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</si>
  <si>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</si>
  <si>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</si>
  <si>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</si>
  <si>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</si>
  <si>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</si>
  <si>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</si>
  <si>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</si>
  <si>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</si>
  <si>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</si>
  <si>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</si>
  <si>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</si>
  <si>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</si>
  <si>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</si>
  <si>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</si>
  <si>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</si>
  <si>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</si>
  <si>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</si>
  <si>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</si>
  <si>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</si>
  <si>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</si>
  <si>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</si>
  <si>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</si>
  <si>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</si>
  <si>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</si>
  <si>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</si>
  <si>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</si>
  <si>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</si>
  <si>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</si>
  <si>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</si>
  <si>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</si>
  <si>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</si>
  <si>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</si>
  <si>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</si>
  <si>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</si>
  <si>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</si>
  <si>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</si>
  <si>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</si>
  <si>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</si>
  <si>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</si>
  <si>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</si>
  <si>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</si>
  <si>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</si>
  <si>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</si>
  <si>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</si>
  <si>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</si>
  <si>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</si>
  <si>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</si>
  <si>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</si>
  <si>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</si>
  <si>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</si>
  <si>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</si>
  <si>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</si>
  <si>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</si>
  <si>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</si>
  <si>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</si>
  <si>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</si>
  <si>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</si>
  <si>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</si>
  <si>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</si>
  <si>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</si>
  <si>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</si>
  <si>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</si>
  <si>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</si>
  <si>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</si>
  <si>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</si>
  <si>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</si>
  <si>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</si>
  <si>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</si>
  <si>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</si>
  <si>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</si>
  <si>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</si>
  <si>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</si>
  <si>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</si>
  <si>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</si>
  <si>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</si>
  <si>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</si>
  <si>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</si>
  <si>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</si>
  <si>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</si>
  <si>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</si>
  <si>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</si>
  <si>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</si>
  <si>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</si>
  <si>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</si>
  <si>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</si>
  <si>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</si>
  <si>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</si>
  <si>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</si>
  <si>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</si>
  <si>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</si>
  <si>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</si>
  <si>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</si>
  <si>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</si>
  <si>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</si>
  <si>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</si>
  <si>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</si>
  <si>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</si>
  <si>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</si>
  <si>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</si>
  <si>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</si>
  <si>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</si>
  <si>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</si>
  <si>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</si>
  <si>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</si>
  <si>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</si>
  <si>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</si>
  <si>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</si>
  <si>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</si>
  <si>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</si>
  <si>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</si>
  <si>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</si>
  <si>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</si>
  <si>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</si>
  <si>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</si>
  <si>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</si>
  <si>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</si>
  <si>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</si>
  <si>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</si>
  <si>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</si>
  <si>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</si>
  <si>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</si>
  <si>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</si>
  <si>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</si>
  <si>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</si>
  <si>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</si>
  <si>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</si>
  <si>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</si>
  <si>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</si>
  <si>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</si>
  <si>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</si>
  <si>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</si>
  <si>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</si>
  <si>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</si>
  <si>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</si>
  <si>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</si>
  <si>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</si>
  <si>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</si>
  <si>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</si>
  <si>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</si>
  <si>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</si>
  <si>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</si>
  <si>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</si>
  <si>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</si>
  <si>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</si>
  <si>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</si>
  <si>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</si>
  <si>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</si>
  <si>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</si>
  <si>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</si>
  <si>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</si>
  <si>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</si>
  <si>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</si>
  <si>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</si>
  <si>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</si>
  <si>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</si>
  <si>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</si>
  <si>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</si>
  <si>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</si>
  <si>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</si>
  <si>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</si>
  <si>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</si>
  <si>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</si>
  <si>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</si>
  <si>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</si>
  <si>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</si>
  <si>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</si>
  <si>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</si>
  <si>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</si>
  <si>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</si>
  <si>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</si>
  <si>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</si>
  <si>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</si>
  <si>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</si>
  <si>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</si>
  <si>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</si>
  <si>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</si>
  <si>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</si>
  <si>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</si>
  <si>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</si>
  <si>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</si>
  <si>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</si>
  <si>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</si>
  <si>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</si>
  <si>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</si>
  <si>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</si>
  <si>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</si>
  <si>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</si>
  <si>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</si>
  <si>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</si>
  <si>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</si>
  <si>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</si>
  <si>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</si>
  <si>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</si>
  <si>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</si>
  <si>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</si>
  <si>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</si>
  <si>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</si>
  <si>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</si>
  <si>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</si>
  <si>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</si>
  <si>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</si>
  <si>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</si>
  <si>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</si>
  <si>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</si>
  <si>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</si>
  <si>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</si>
  <si>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</si>
  <si>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</si>
  <si>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</si>
  <si>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</si>
  <si>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</si>
  <si>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</si>
  <si>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</si>
  <si>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</si>
  <si>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</si>
  <si>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</si>
  <si>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</si>
  <si>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</si>
  <si>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</si>
  <si>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</si>
  <si>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</si>
  <si>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</si>
  <si>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</si>
  <si>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</si>
  <si>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</si>
  <si>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</si>
  <si>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</si>
  <si>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</si>
  <si>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</si>
  <si>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</si>
  <si>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</si>
  <si>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</si>
  <si>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</si>
  <si>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</si>
  <si>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</si>
  <si>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</si>
  <si>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</si>
  <si>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</si>
  <si>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</si>
  <si>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</si>
  <si>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</si>
  <si>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</si>
  <si>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</si>
  <si>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</si>
  <si>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</si>
  <si>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</si>
  <si>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</si>
  <si>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</si>
  <si>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</si>
  <si>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</si>
  <si>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</si>
  <si>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</si>
  <si>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</si>
  <si>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</si>
  <si>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</si>
  <si>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</si>
  <si>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</si>
  <si>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</si>
  <si>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</si>
  <si>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</si>
  <si>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</si>
  <si>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</si>
  <si>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</si>
  <si>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</si>
  <si>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</si>
  <si>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</si>
  <si>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</si>
  <si>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</si>
  <si>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</si>
  <si>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</si>
  <si>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</si>
  <si>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</si>
  <si>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</si>
  <si>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</si>
  <si>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</si>
  <si>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</si>
  <si>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</si>
  <si>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</si>
  <si>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</si>
  <si>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</si>
  <si>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</si>
  <si>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</si>
  <si>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</si>
  <si>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</si>
  <si>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</si>
  <si>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</si>
  <si>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</si>
  <si>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</si>
  <si>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</si>
  <si>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</si>
  <si>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</si>
  <si>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</si>
  <si>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</si>
  <si>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</si>
  <si>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</si>
  <si>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</si>
  <si>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</si>
  <si>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</si>
  <si>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</si>
  <si>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</si>
  <si>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</si>
  <si>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</si>
  <si>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</si>
  <si>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</si>
  <si>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</si>
  <si>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</si>
  <si>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</si>
  <si>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</si>
  <si>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</si>
  <si>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</si>
  <si>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</si>
  <si>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</si>
  <si>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</si>
  <si>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</si>
  <si>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</si>
  <si>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</si>
  <si>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</si>
  <si>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</si>
  <si>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</si>
  <si>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</si>
  <si>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</si>
  <si>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</si>
  <si>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</si>
  <si>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</si>
  <si>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</si>
  <si>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</si>
  <si>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</si>
  <si>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</si>
  <si>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</si>
  <si>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</si>
  <si>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</si>
  <si>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</si>
  <si>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</si>
  <si>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</si>
  <si>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</si>
  <si>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</si>
  <si>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</si>
  <si>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</si>
  <si>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</si>
  <si>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</si>
  <si>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</si>
  <si>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</si>
  <si>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</si>
  <si>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</si>
  <si>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</si>
  <si>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</si>
  <si>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</si>
  <si>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</si>
  <si>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</si>
  <si>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</si>
  <si>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</si>
  <si>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</si>
  <si>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</si>
  <si>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</si>
  <si>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</si>
  <si>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</si>
  <si>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</si>
  <si>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</si>
  <si>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</si>
  <si>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</si>
  <si>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</si>
  <si>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</si>
  <si>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</si>
  <si>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</si>
  <si>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</si>
  <si>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</si>
  <si>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</si>
  <si>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</si>
  <si>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</si>
  <si>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</si>
  <si>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</si>
  <si>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</si>
  <si>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</si>
  <si>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</si>
  <si>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</si>
  <si>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</si>
  <si>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</si>
  <si>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</si>
  <si>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</si>
  <si>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</si>
  <si>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</si>
  <si>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</si>
  <si>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</si>
  <si>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</si>
  <si>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</si>
  <si>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</si>
  <si>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</si>
  <si>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</si>
  <si>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</si>
  <si>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</si>
  <si>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</si>
  <si>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</si>
  <si>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</si>
  <si>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</si>
  <si>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</si>
  <si>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</si>
  <si>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</si>
  <si>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</si>
  <si>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</si>
  <si>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</si>
  <si>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</si>
  <si>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</si>
  <si>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</si>
  <si>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</si>
  <si>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</si>
  <si>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</si>
  <si>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</si>
  <si>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</si>
  <si>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</si>
  <si>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</si>
  <si>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</si>
  <si>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</si>
  <si>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</si>
  <si>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</si>
  <si>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</si>
  <si>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</si>
  <si>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</si>
  <si>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</si>
  <si>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</si>
  <si>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</si>
  <si>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</si>
  <si>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</si>
  <si>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</si>
  <si>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</si>
  <si>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</si>
  <si>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</si>
  <si>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</si>
  <si>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</si>
  <si>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</si>
  <si>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</si>
  <si>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</si>
  <si>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</si>
  <si>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</si>
  <si>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</si>
  <si>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</si>
  <si>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</si>
  <si>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</si>
  <si>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</si>
  <si>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</si>
  <si>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</si>
  <si>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</si>
  <si>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</si>
  <si>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</si>
  <si>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</si>
  <si>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</si>
  <si>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</si>
  <si>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</si>
  <si>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</si>
  <si>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</si>
  <si>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</si>
  <si>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</si>
  <si>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</si>
  <si>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</si>
  <si>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</si>
  <si>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</si>
  <si>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</si>
  <si>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</si>
  <si>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</si>
  <si>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</si>
  <si>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</si>
  <si>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</si>
  <si>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</si>
  <si>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</si>
  <si>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</si>
  <si>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</si>
  <si>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</si>
  <si>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</si>
  <si>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</si>
  <si>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</si>
  <si>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</si>
  <si>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</si>
  <si>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</si>
  <si>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</si>
  <si>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</si>
  <si>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</si>
  <si>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</si>
  <si>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</si>
  <si>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</si>
  <si>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</si>
  <si>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</si>
  <si>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</si>
  <si>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</si>
  <si>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</si>
  <si>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</si>
  <si>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</si>
  <si>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</si>
  <si>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</si>
  <si>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</si>
  <si>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</si>
  <si>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</si>
  <si>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</si>
  <si>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</si>
  <si>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</si>
  <si>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</si>
  <si>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</si>
  <si>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</si>
  <si>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</si>
  <si>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</si>
  <si>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</si>
  <si>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</si>
  <si>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</si>
  <si>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</si>
  <si>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</si>
  <si>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</si>
  <si>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</si>
  <si>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</si>
  <si>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</si>
  <si>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</si>
  <si>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</si>
  <si>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</si>
  <si>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</si>
  <si>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</si>
  <si>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</si>
  <si>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</si>
  <si>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</si>
  <si>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</si>
  <si>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</si>
  <si>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</si>
  <si>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</si>
  <si>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</si>
  <si>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</si>
  <si>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</si>
  <si>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</si>
  <si>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</si>
  <si>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</si>
  <si>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</si>
  <si>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</si>
  <si>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</si>
  <si>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</si>
  <si>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</si>
  <si>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</si>
  <si>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</si>
  <si>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</si>
  <si>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</si>
  <si>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</si>
  <si>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</si>
  <si>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</si>
  <si>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</si>
  <si>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</si>
  <si>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</si>
  <si>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</si>
  <si>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</si>
  <si>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</si>
  <si>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</si>
  <si>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</si>
  <si>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</si>
  <si>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</si>
  <si>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</si>
  <si>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</si>
  <si>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</si>
  <si>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</si>
  <si>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</si>
  <si>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</si>
  <si>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</si>
  <si>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</si>
  <si>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</si>
  <si>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</si>
  <si>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</si>
  <si>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</si>
  <si>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</si>
  <si>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</si>
  <si>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</si>
  <si>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</si>
  <si>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</si>
  <si>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</si>
  <si>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</si>
  <si>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</si>
  <si>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</si>
  <si>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</si>
  <si>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</si>
  <si>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</si>
  <si>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</si>
  <si>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</si>
  <si>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</si>
  <si>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</si>
  <si>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</si>
  <si>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</si>
  <si>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</si>
  <si>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</si>
  <si>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</si>
  <si>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</si>
  <si>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</si>
  <si>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</si>
  <si>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</si>
  <si>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</si>
  <si>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</si>
  <si>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</si>
  <si>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</si>
  <si>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</si>
  <si>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</si>
  <si>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</si>
  <si>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</si>
  <si>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</si>
  <si>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</si>
  <si>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</si>
  <si>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</si>
  <si>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</si>
  <si>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</si>
  <si>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</si>
  <si>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</si>
  <si>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</si>
  <si>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</si>
  <si>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</si>
  <si>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</si>
  <si>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</si>
  <si>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</si>
  <si>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</si>
  <si>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</si>
  <si>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</si>
  <si>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</si>
  <si>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</si>
  <si>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</si>
  <si>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</si>
  <si>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</si>
  <si>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</si>
  <si>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</si>
  <si>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</si>
  <si>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</si>
  <si>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</si>
  <si>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</si>
  <si>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</si>
  <si>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</si>
  <si>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</si>
  <si>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</si>
  <si>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</si>
  <si>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</si>
  <si>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</si>
  <si>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</si>
  <si>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</si>
  <si>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</si>
  <si>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</si>
  <si>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</si>
  <si>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</si>
  <si>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</si>
  <si>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</si>
  <si>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</si>
  <si>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</si>
  <si>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</si>
  <si>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</si>
  <si>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</si>
  <si>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</si>
  <si>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</si>
  <si>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</si>
  <si>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</si>
  <si>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</si>
  <si>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</si>
  <si>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</si>
  <si>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</si>
  <si>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</si>
  <si>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</si>
  <si>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</si>
  <si>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</si>
  <si>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</si>
  <si>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</si>
  <si>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</si>
  <si>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</si>
  <si>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</si>
  <si>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</si>
  <si>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</si>
  <si>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</si>
  <si>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</si>
  <si>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</si>
  <si>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</si>
  <si>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</si>
  <si>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</si>
  <si>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</si>
  <si>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</si>
  <si>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</si>
  <si>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</si>
  <si>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</si>
  <si>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</si>
  <si>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</si>
  <si>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</si>
  <si>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</si>
  <si>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</si>
  <si>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</si>
  <si>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</si>
  <si>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</si>
  <si>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</si>
  <si>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</si>
  <si>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</si>
  <si>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</si>
  <si>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</si>
  <si>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</si>
  <si>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</si>
  <si>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</si>
  <si>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</si>
  <si>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</si>
  <si>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</si>
  <si>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</si>
  <si>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</si>
  <si>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</si>
  <si>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</si>
  <si>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</si>
  <si>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</si>
  <si>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</si>
  <si>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</si>
  <si>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</si>
  <si>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</si>
  <si>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</si>
  <si>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</si>
  <si>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</si>
  <si>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</si>
  <si>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</si>
  <si>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</si>
  <si>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</si>
  <si>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</si>
  <si>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</si>
  <si>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</si>
  <si>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</si>
  <si>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</si>
  <si>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</si>
  <si>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</si>
  <si>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</si>
  <si>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</si>
  <si>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</si>
  <si>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</si>
  <si>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</si>
  <si>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</si>
  <si>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</si>
  <si>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</si>
  <si>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</si>
  <si>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</si>
  <si>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</si>
  <si>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</si>
  <si>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</si>
  <si>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</si>
  <si>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</si>
  <si>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</si>
  <si>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</si>
  <si>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</si>
  <si>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</si>
  <si>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</si>
  <si>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</si>
  <si>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</si>
  <si>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</si>
  <si>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</si>
  <si>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</si>
  <si>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</si>
  <si>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</si>
  <si>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</si>
  <si>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</si>
  <si>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</si>
  <si>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</si>
  <si>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</si>
  <si>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</si>
  <si>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</si>
  <si>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</si>
  <si>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</si>
  <si>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</si>
  <si>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</si>
  <si>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</si>
  <si>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</si>
  <si>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</si>
  <si>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</si>
  <si>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</si>
  <si>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</si>
  <si>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</si>
  <si>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</si>
  <si>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</si>
  <si>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</si>
  <si>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</si>
  <si>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</si>
  <si>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</si>
  <si>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</si>
  <si>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</si>
  <si>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</si>
  <si>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</si>
  <si>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</si>
  <si>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</si>
  <si>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</si>
  <si>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</si>
  <si>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</si>
  <si>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</si>
  <si>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</si>
  <si>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</si>
  <si>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</si>
  <si>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</si>
  <si>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</si>
  <si>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</si>
  <si>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</si>
  <si>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</si>
  <si>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</si>
  <si>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</si>
  <si>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</si>
  <si>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</si>
  <si>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</si>
  <si>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</si>
  <si>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</si>
  <si>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</si>
  <si>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</si>
  <si>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</si>
  <si>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</si>
  <si>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</si>
  <si>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</si>
  <si>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</si>
  <si>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</si>
  <si>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</si>
  <si>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</si>
  <si>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</si>
  <si>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</si>
  <si>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</si>
  <si>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</si>
  <si>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</si>
  <si>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</si>
  <si>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</si>
  <si>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</si>
  <si>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</si>
  <si>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</si>
  <si>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</si>
  <si>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</si>
  <si>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</si>
  <si>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</si>
  <si>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</si>
  <si>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</si>
  <si>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</si>
  <si>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</si>
  <si>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</si>
  <si>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</si>
  <si>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</si>
  <si>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</si>
  <si>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</si>
  <si>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</si>
  <si>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</si>
  <si>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</si>
  <si>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</si>
  <si>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</si>
  <si>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</si>
  <si>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</si>
  <si>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</si>
  <si>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</si>
  <si>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</si>
  <si>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</si>
  <si>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</si>
  <si>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</si>
  <si>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</si>
  <si>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</si>
  <si>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</si>
  <si>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</si>
  <si>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</si>
  <si>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</si>
  <si>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</si>
  <si>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</si>
  <si>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</si>
  <si>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</si>
  <si>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</si>
  <si>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</si>
  <si>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</si>
  <si>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</si>
  <si>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</si>
  <si>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</si>
  <si>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</si>
  <si>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</si>
  <si>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</si>
  <si>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</si>
  <si>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</si>
  <si>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</si>
  <si>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</si>
  <si>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</si>
  <si>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</si>
  <si>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</si>
  <si>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</si>
  <si>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</si>
  <si>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</si>
  <si>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</si>
  <si>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</si>
  <si>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</si>
  <si>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</si>
  <si>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</si>
  <si>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</si>
  <si>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</si>
  <si>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</si>
  <si>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</si>
  <si>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</si>
  <si>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</si>
  <si>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</si>
  <si>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</si>
  <si>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</si>
  <si>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</si>
  <si>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</si>
  <si>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</si>
  <si>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</si>
  <si>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</si>
  <si>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</si>
  <si>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</si>
  <si>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</si>
  <si>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</si>
  <si>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</si>
  <si>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</si>
  <si>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</si>
  <si>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</si>
  <si>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</si>
  <si>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</si>
  <si>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</si>
  <si>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</si>
  <si>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</si>
  <si>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</si>
  <si>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</si>
  <si>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</si>
  <si>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</si>
  <si>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</si>
  <si>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</si>
  <si>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</si>
  <si>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</si>
  <si>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</si>
  <si>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</si>
  <si>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</si>
  <si>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</si>
  <si>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</si>
  <si>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</si>
  <si>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</si>
  <si>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</si>
  <si>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</si>
  <si>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</si>
  <si>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</si>
  <si>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</si>
  <si>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</si>
  <si>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</si>
  <si>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</si>
  <si>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</si>
  <si>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</si>
  <si>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</si>
  <si>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</si>
  <si>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</si>
  <si>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</si>
  <si>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</si>
  <si>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</si>
  <si>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</si>
  <si>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</si>
  <si>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</si>
  <si>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</si>
  <si>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</si>
  <si>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</si>
  <si>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</si>
  <si>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</si>
  <si>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</si>
  <si>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</si>
  <si>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</si>
  <si>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</si>
  <si>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</si>
  <si>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</si>
  <si>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</si>
  <si>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</si>
  <si>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</si>
  <si>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</si>
  <si>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</si>
  <si>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</si>
  <si>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</si>
  <si>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</si>
  <si>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</si>
  <si>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</si>
  <si>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</si>
  <si>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</si>
  <si>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</si>
  <si>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</si>
  <si>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</si>
  <si>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</si>
  <si>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</si>
  <si>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</si>
  <si>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</si>
  <si>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</si>
  <si>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</si>
  <si>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</si>
  <si>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</si>
  <si>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</si>
  <si>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</si>
  <si>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</si>
  <si>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</si>
  <si>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</si>
  <si>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</si>
  <si>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</si>
  <si>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</si>
  <si>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</si>
  <si>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</si>
  <si>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</si>
  <si>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</si>
  <si>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</si>
  <si>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</si>
  <si>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</si>
  <si>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</si>
  <si>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</si>
  <si>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</si>
  <si>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</si>
  <si>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</si>
  <si>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</si>
  <si>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</si>
  <si>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</si>
  <si>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</si>
  <si>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</si>
  <si>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</si>
  <si>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</si>
  <si>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</si>
  <si>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</si>
  <si>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</si>
  <si>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</si>
  <si>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</si>
  <si>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</si>
  <si>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</si>
  <si>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</si>
  <si>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</si>
  <si>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</si>
  <si>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</si>
  <si>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</si>
  <si>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</si>
  <si>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</si>
  <si>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</si>
  <si>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</si>
  <si>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</si>
  <si>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</si>
  <si>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</si>
  <si>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</si>
  <si>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</si>
  <si>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</si>
  <si>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</si>
  <si>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</si>
  <si>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</si>
  <si>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</si>
  <si>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</si>
  <si>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</si>
  <si>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</si>
  <si>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</si>
  <si>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</si>
  <si>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</si>
  <si>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</si>
  <si>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</si>
  <si>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</si>
  <si>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</si>
  <si>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</si>
  <si>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</si>
  <si>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</si>
  <si>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</si>
  <si>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</si>
  <si>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</si>
  <si>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</si>
  <si>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</si>
  <si>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</si>
  <si>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</si>
  <si>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</si>
  <si>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</si>
  <si>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</si>
  <si>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</si>
  <si>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</si>
  <si>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</si>
  <si>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</si>
  <si>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</si>
  <si>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</si>
  <si>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</si>
  <si>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</si>
  <si>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</si>
  <si>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</si>
  <si>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</si>
  <si>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</si>
  <si>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</si>
  <si>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</si>
  <si>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</si>
  <si>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</si>
  <si>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</si>
  <si>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</si>
  <si>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</si>
  <si>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</si>
  <si>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</si>
  <si>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</si>
  <si>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</si>
  <si>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</si>
  <si>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</si>
  <si>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</si>
  <si>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</si>
  <si>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</si>
  <si>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</si>
  <si>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</si>
  <si>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</si>
  <si>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</si>
  <si>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</si>
  <si>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</si>
  <si>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</si>
  <si>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</si>
  <si>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</si>
  <si>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</si>
  <si>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</si>
  <si>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</si>
  <si>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</si>
  <si>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</si>
  <si>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</si>
  <si>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</si>
  <si>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</si>
  <si>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</si>
  <si>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</si>
  <si>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</si>
  <si>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</si>
  <si>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</si>
  <si>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</si>
  <si>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</si>
  <si>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</si>
  <si>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</si>
  <si>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</si>
  <si>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</si>
  <si>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</si>
  <si>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</si>
  <si>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</si>
  <si>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</si>
  <si>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</si>
  <si>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</si>
  <si>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</si>
  <si>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</si>
  <si>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</si>
  <si>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</si>
  <si>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</si>
  <si>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</si>
  <si>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</si>
  <si>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</si>
  <si>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</si>
  <si>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</si>
  <si>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</si>
  <si>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</si>
  <si>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</si>
  <si>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</si>
  <si>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</si>
  <si>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</si>
  <si>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</si>
  <si>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</si>
  <si>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</si>
  <si>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</si>
  <si>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</si>
  <si>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</si>
  <si>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</si>
  <si>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</si>
  <si>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</si>
  <si>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</si>
  <si>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</si>
  <si>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</si>
  <si>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</si>
  <si>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</si>
  <si>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</si>
  <si>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</si>
  <si>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</si>
  <si>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</si>
  <si>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</si>
  <si>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</si>
  <si>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</si>
  <si>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</si>
  <si>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</si>
  <si>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</si>
  <si>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</si>
  <si>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</si>
  <si>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</si>
  <si>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</si>
  <si>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</si>
  <si>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</si>
  <si>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</si>
  <si>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</si>
  <si>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</si>
  <si>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</si>
  <si>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</si>
  <si>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</si>
  <si>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</si>
  <si>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</si>
  <si>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</si>
  <si>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</si>
  <si>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</si>
  <si>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</si>
  <si>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</si>
  <si>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</si>
  <si>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</si>
  <si>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</si>
  <si>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</si>
  <si>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</si>
  <si>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</si>
  <si>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</si>
  <si>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</si>
  <si>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</si>
  <si>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</si>
  <si>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</si>
  <si>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</si>
  <si>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</si>
  <si>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</si>
  <si>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</si>
  <si>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</si>
  <si>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</si>
  <si>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</si>
  <si>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</si>
  <si>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</si>
  <si>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</si>
  <si>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</si>
  <si>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</si>
  <si>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</si>
  <si>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</si>
  <si>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</si>
  <si>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</si>
  <si>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</si>
  <si>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</si>
  <si>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</si>
  <si>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</si>
  <si>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</si>
  <si>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</si>
  <si>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</si>
  <si>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</si>
  <si>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</si>
  <si>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</si>
  <si>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</si>
  <si>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</si>
  <si>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</si>
  <si>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</si>
  <si>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</si>
  <si>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</si>
  <si>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</si>
  <si>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</si>
  <si>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</si>
  <si>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</si>
  <si>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</si>
  <si>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</si>
  <si>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</si>
  <si>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</si>
  <si>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</si>
  <si>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</si>
  <si>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</si>
  <si>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</si>
  <si>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</si>
  <si>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</si>
  <si>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</si>
  <si>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</si>
  <si>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</si>
  <si>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</si>
  <si>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</si>
  <si>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</si>
  <si>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</si>
  <si>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</si>
  <si>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</si>
  <si>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</si>
  <si>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</si>
  <si>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</si>
  <si>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</si>
  <si>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</si>
  <si>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</si>
  <si>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</si>
  <si>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</si>
  <si>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</si>
  <si>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</si>
  <si>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</si>
  <si>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</si>
  <si>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</si>
  <si>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</si>
  <si>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</si>
  <si>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</si>
  <si>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</si>
  <si>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</si>
  <si>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</si>
  <si>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</si>
  <si>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</si>
  <si>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</si>
  <si>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</si>
  <si>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</si>
  <si>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</si>
  <si>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</si>
  <si>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</si>
  <si>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</si>
  <si>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</si>
  <si>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</si>
  <si>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</si>
  <si>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</si>
  <si>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</si>
  <si>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</si>
  <si>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</si>
  <si>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</si>
  <si>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</si>
  <si>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</si>
  <si>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</si>
  <si>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</si>
  <si>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</si>
  <si>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</si>
  <si>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</si>
  <si>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</si>
  <si>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</si>
  <si>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</si>
  <si>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</si>
  <si>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</si>
  <si>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</si>
  <si>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</si>
  <si>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</si>
  <si>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</si>
  <si>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</si>
  <si>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</si>
  <si>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</si>
  <si>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</si>
  <si>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</si>
  <si>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</si>
  <si>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</si>
  <si>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</si>
  <si>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</si>
  <si>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</si>
  <si>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</si>
  <si>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</si>
  <si>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</si>
  <si>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</si>
  <si>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</si>
  <si>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</si>
  <si>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</si>
  <si>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</si>
  <si>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</si>
  <si>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</si>
  <si>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</si>
  <si>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</si>
  <si>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</si>
  <si>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</si>
  <si>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</si>
  <si>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</si>
  <si>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</si>
  <si>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</si>
  <si>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</si>
  <si>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</si>
  <si>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</si>
  <si>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</si>
  <si>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</si>
  <si>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</si>
  <si>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</si>
  <si>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</si>
  <si>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</si>
  <si>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</si>
  <si>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</si>
  <si>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</si>
  <si>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</si>
  <si>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</si>
  <si>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</si>
  <si>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</si>
  <si>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</si>
  <si>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</si>
  <si>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</si>
  <si>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</si>
  <si>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</si>
  <si>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</si>
  <si>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</si>
  <si>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</si>
  <si>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</si>
  <si>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</si>
  <si>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</si>
  <si>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</si>
  <si>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</si>
  <si>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</si>
  <si>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</si>
  <si>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</si>
  <si>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</si>
  <si>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</si>
  <si>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</si>
  <si>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</si>
  <si>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</si>
  <si>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</si>
  <si>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</si>
  <si>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</si>
  <si>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</si>
  <si>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</si>
  <si>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</si>
  <si>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</si>
  <si>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</si>
  <si>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</si>
  <si>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</si>
  <si>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</si>
  <si>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</si>
  <si>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</si>
  <si>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</si>
  <si>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</si>
  <si>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</si>
  <si>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</si>
  <si>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</si>
  <si>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</si>
  <si>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</si>
  <si>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</si>
  <si>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</si>
  <si>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</si>
  <si>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</si>
  <si>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</si>
  <si>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</si>
  <si>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</si>
  <si>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</si>
  <si>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</si>
  <si>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</si>
  <si>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</si>
  <si>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</si>
  <si>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Дополнено</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</si>
  <si>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</si>
  <si>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</si>
  <si>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</si>
  <si>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</si>
  <si>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</si>
  <si>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</si>
  <si>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</si>
  <si>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</si>
  <si>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</si>
  <si>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</si>
  <si>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</si>
  <si>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</si>
  <si>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</si>
  <si>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</si>
  <si>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</si>
  <si>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</si>
  <si>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</si>
  <si>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</si>
  <si>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</si>
  <si>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</si>
  <si>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</si>
  <si>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</si>
  <si>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</si>
  <si>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</si>
  <si>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</si>
  <si>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</si>
  <si>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</si>
  <si>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</si>
  <si>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</si>
  <si>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</si>
  <si>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</si>
  <si>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</si>
  <si>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</si>
  <si>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</si>
  <si>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</si>
  <si>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</si>
  <si>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</si>
  <si>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</si>
  <si>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</si>
  <si>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</si>
  <si>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</si>
  <si>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</si>
  <si>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</si>
  <si>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</si>
  <si>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</si>
  <si>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</si>
  <si>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</si>
  <si>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</si>
  <si>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</si>
  <si>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</si>
  <si>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</si>
  <si>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</si>
  <si>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</si>
  <si>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</si>
  <si>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</si>
  <si>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</si>
  <si>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</si>
  <si>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</si>
  <si>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</si>
  <si>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</si>
  <si>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</si>
  <si>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</si>
  <si>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</si>
  <si>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</si>
  <si>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</si>
  <si>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</si>
  <si>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</si>
  <si>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</si>
  <si>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</si>
  <si>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</si>
  <si>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</si>
  <si>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</si>
  <si>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</si>
  <si>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</si>
  <si>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</si>
  <si>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</si>
  <si>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</si>
  <si>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</si>
  <si>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</si>
  <si>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</si>
  <si>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</si>
  <si>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</si>
  <si>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</si>
  <si>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</si>
  <si>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</si>
  <si>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</si>
  <si>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</si>
  <si>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</si>
  <si>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</si>
  <si>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</si>
  <si>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</si>
  <si>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</si>
  <si>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</si>
  <si>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</si>
  <si>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 xml:space="preserve">Наличие вентиляционных отверстий - оборудованы полкой, перекладиной для плечиков и крючками для одежды - комплектуются ключевыми замками (2000 комбинаций) с возможностью смены цилиндра и мастер-ключом - комплектация PL - беcключевой замок (под навесной замок) - возможность выбора шкафов различного способа сборки: при помощи заклепок (более жесткие, позволяет перевозить в собранном виде) или на зацепах (более удобные при сборке) - конструкции шкафов для раздевалок позволяют скреплять их между собой. Антикоррозийное покрытие. Высота, не менее 1830 мм. Ширина, не менее 570 мм. Глубина, не менее 500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</si>
  <si>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</si>
  <si>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</si>
  <si>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</si>
  <si>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</si>
  <si>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</si>
  <si>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</si>
  <si>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</si>
  <si>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</si>
  <si>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</si>
  <si>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</si>
  <si>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</si>
  <si>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</si>
  <si>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</si>
  <si>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</si>
  <si>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</si>
  <si>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</si>
  <si>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</si>
  <si>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</si>
  <si>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</si>
  <si>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</si>
  <si>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</si>
  <si>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</si>
  <si>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</si>
  <si>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</si>
  <si>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</si>
  <si>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</si>
  <si>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</si>
  <si>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</si>
  <si>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</si>
  <si>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</si>
  <si>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</si>
  <si>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</si>
  <si>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</si>
  <si>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</si>
  <si>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</si>
  <si>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</si>
  <si>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</si>
  <si>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</si>
  <si>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</si>
  <si>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</si>
  <si>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</si>
  <si>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</si>
  <si>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</si>
  <si>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</si>
  <si>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</si>
  <si>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</si>
  <si>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</si>
  <si>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</si>
  <si>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</si>
  <si>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</si>
  <si>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</si>
  <si>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</si>
  <si>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</si>
  <si>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</si>
  <si>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</si>
  <si>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</si>
  <si>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</si>
  <si>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</si>
  <si>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</si>
  <si>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</si>
  <si>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</si>
  <si>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</si>
  <si>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</si>
  <si>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</si>
  <si>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</si>
  <si>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</si>
  <si>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</si>
  <si>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</si>
  <si>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</si>
  <si>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</si>
  <si>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</si>
  <si>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</si>
  <si>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</si>
  <si>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</si>
  <si>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</si>
  <si>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</si>
  <si>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</si>
  <si>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</si>
  <si>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</si>
  <si>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</si>
  <si>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</si>
  <si>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</si>
  <si>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</si>
  <si>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2013 жылғы 4 шілдедегі №102</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</si>
  <si>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</si>
  <si>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</si>
  <si>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</si>
  <si>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</si>
  <si>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</si>
  <si>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</si>
  <si>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</si>
  <si>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</si>
  <si>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гр. 3, 8, 9</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</si>
  <si>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</si>
  <si>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</si>
  <si>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</si>
  <si>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</si>
  <si>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</si>
  <si>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</si>
  <si>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</si>
  <si>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</si>
  <si>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</si>
  <si>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</si>
  <si>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</si>
  <si>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</si>
  <si>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</si>
  <si>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</si>
  <si>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</si>
  <si>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</si>
  <si>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</si>
  <si>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</si>
  <si>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</si>
  <si>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</si>
  <si>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</si>
  <si>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</si>
  <si>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</si>
  <si>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</si>
  <si>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</si>
  <si>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</si>
  <si>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</si>
  <si>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</si>
  <si>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</si>
  <si>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</si>
  <si>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</si>
  <si>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</si>
  <si>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</si>
  <si>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</si>
  <si>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</si>
  <si>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</si>
  <si>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</si>
  <si>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</si>
  <si>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</si>
  <si>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</si>
  <si>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</si>
  <si>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</si>
  <si>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</si>
  <si>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</si>
  <si>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</si>
  <si>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</si>
  <si>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</si>
  <si>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</si>
  <si>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</si>
  <si>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</si>
  <si>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</si>
  <si>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</si>
  <si>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</si>
  <si>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</si>
  <si>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</si>
  <si>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</si>
  <si>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</si>
  <si>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</si>
  <si>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</si>
  <si>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</si>
  <si>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</si>
  <si>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</si>
  <si>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</si>
  <si>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</si>
  <si>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</si>
  <si>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</si>
  <si>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</si>
  <si>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</si>
  <si>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</si>
  <si>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</si>
  <si>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</si>
  <si>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</si>
  <si>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</si>
  <si>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</si>
  <si>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</si>
  <si>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</si>
  <si>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</si>
  <si>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</si>
  <si>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</si>
  <si>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</si>
  <si>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</si>
  <si>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</si>
  <si>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</si>
  <si>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</si>
  <si>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</si>
  <si>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</si>
  <si>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</si>
  <si>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</si>
  <si>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</si>
  <si>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</si>
  <si>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</si>
  <si>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</si>
  <si>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</si>
  <si>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</si>
  <si>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</si>
  <si>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</si>
  <si>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</si>
  <si>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</si>
  <si>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</si>
  <si>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</si>
  <si>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</si>
  <si>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</si>
  <si>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</si>
  <si>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</si>
  <si>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</si>
  <si>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</si>
  <si>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</si>
  <si>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</si>
  <si>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</si>
  <si>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</si>
  <si>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</si>
  <si>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</si>
  <si>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</si>
  <si>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</si>
  <si>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</si>
  <si>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</si>
  <si>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</si>
  <si>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</si>
  <si>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</si>
  <si>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</si>
  <si>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</si>
  <si>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</si>
  <si>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</si>
  <si>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</si>
  <si>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</si>
  <si>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</si>
  <si>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</si>
  <si>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</si>
  <si>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</si>
  <si>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</si>
  <si>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</si>
  <si>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</si>
  <si>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</si>
  <si>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</si>
  <si>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</si>
  <si>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</si>
  <si>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</si>
  <si>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</si>
  <si>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</si>
  <si>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</si>
  <si>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</si>
  <si>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</si>
  <si>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</si>
  <si>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</si>
  <si>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</si>
  <si>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</si>
  <si>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</si>
  <si>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</si>
  <si>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</si>
  <si>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</si>
  <si>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</si>
  <si>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</si>
  <si>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</si>
  <si>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</si>
  <si>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</si>
  <si>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</si>
  <si>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</si>
  <si>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</si>
  <si>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</si>
  <si>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</si>
  <si>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</si>
  <si>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</si>
  <si>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</si>
  <si>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</si>
  <si>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</si>
  <si>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</si>
  <si>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</si>
  <si>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</si>
  <si>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</si>
  <si>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</si>
  <si>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</si>
  <si>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</si>
  <si>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</si>
  <si>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Услуги питания по организации межународной конференции «ESCAS» (фуршет)</t>
  </si>
  <si>
    <t>Без применения норм пп.1 п. 15 Правил</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</si>
  <si>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160 человек.</t>
  </si>
  <si>
    <t>услуга</t>
  </si>
  <si>
    <t xml:space="preserve">С момента подписания Договора до 31.12.2013 года, по заявке заказчика </t>
  </si>
  <si>
    <t>Услуги питания по организации международной конференции «ESCAS » (Обед)</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</si>
  <si>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190 человек. </t>
  </si>
  <si>
    <t>Услуги питания по организации международной конференции «ESCAS» (ужин)</t>
  </si>
  <si>
    <t xml:space="preserve">Услуги питания. Меню на одного человека из расчета по одной штуке: чай, сок, вода без газа- 0,5 л., вино (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</si>
  <si>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Без применения норм пп.40 п. 15 Правил</t>
  </si>
  <si>
    <t>штука</t>
  </si>
  <si>
    <t>980,00</t>
  </si>
  <si>
    <t>Ручки с логотипом NU</t>
  </si>
  <si>
    <t>Авторучка с металлическими вставками светло-голубого цвета с нанесением логотипа в один цвет</t>
  </si>
  <si>
    <t>200,00</t>
  </si>
  <si>
    <t xml:space="preserve">Бейджи для участников </t>
  </si>
  <si>
    <t>8х12 см. с лентой с карабином, 300 гр/м2 припрессовка, перфорация, логотип NU</t>
  </si>
  <si>
    <t>190,00</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</si>
  <si>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</si>
  <si>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</si>
  <si>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</si>
  <si>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</si>
  <si>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</si>
  <si>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</si>
  <si>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</si>
  <si>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от  «24» июля 2013 года  №124</t>
  </si>
  <si>
    <t>Услуги по аренде микроавтобусов</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</si>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</sst>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52">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
      <sz val="8"/>
      <color theme="1"/>
      <name val="Times New Roman"/>
      <family val="1"/>
      <charset val="204"/>
    </font>
    <font>
      <u/>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7">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4" fontId="8" fillId="2" borderId="1" xfId="0" applyNumberFormat="1" applyFont="1" applyFill="1" applyBorder="1" applyAlignment="1">
      <alignment horizontal="left"/>
    </xf>
    <xf numFmtId="0" fontId="46" fillId="0" borderId="1" xfId="0" applyFont="1" applyBorder="1" applyAlignment="1">
      <alignment horizontal="center" vertical="center" wrapText="1"/>
    </xf>
    <xf numFmtId="0" fontId="46"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9" fontId="8" fillId="2" borderId="10" xfId="189" applyNumberFormat="1" applyFont="1" applyFill="1" applyBorder="1" applyAlignment="1">
      <alignment horizontal="center" vertical="center" wrapText="1"/>
    </xf>
    <xf numFmtId="0" fontId="8" fillId="2" borderId="11" xfId="0" applyFont="1" applyFill="1" applyBorder="1" applyAlignment="1">
      <alignment horizontal="center" vertical="center"/>
    </xf>
    <xf numFmtId="43" fontId="8" fillId="2" borderId="9" xfId="189" applyFont="1" applyFill="1" applyBorder="1" applyAlignment="1">
      <alignment horizontal="center" vertical="center" wrapText="1"/>
    </xf>
    <xf numFmtId="43" fontId="33" fillId="2" borderId="1" xfId="189" applyFont="1" applyFill="1" applyBorder="1" applyAlignment="1">
      <alignment horizontal="center" vertical="center"/>
    </xf>
    <xf numFmtId="43" fontId="33" fillId="2" borderId="7" xfId="189" applyFont="1" applyFill="1" applyBorder="1" applyAlignment="1">
      <alignment horizontal="center" vertical="center" wrapText="1"/>
    </xf>
    <xf numFmtId="43" fontId="31" fillId="2" borderId="7"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2" borderId="9" xfId="189" applyFont="1" applyFill="1" applyBorder="1" applyAlignment="1">
      <alignment horizontal="center" vertical="center"/>
    </xf>
    <xf numFmtId="43" fontId="32" fillId="2" borderId="7" xfId="189" applyFont="1" applyFill="1" applyBorder="1" applyAlignment="1">
      <alignment horizontal="center" vertical="center" wrapText="1"/>
    </xf>
    <xf numFmtId="43" fontId="36" fillId="2" borderId="1" xfId="189" applyFont="1" applyFill="1" applyBorder="1" applyAlignment="1">
      <alignment horizontal="left" vertical="center" wrapText="1"/>
    </xf>
    <xf numFmtId="43" fontId="36" fillId="2" borderId="9" xfId="189" applyFont="1" applyFill="1" applyBorder="1" applyAlignment="1">
      <alignment horizontal="left" vertical="center" wrapText="1"/>
    </xf>
    <xf numFmtId="43" fontId="45" fillId="2" borderId="1" xfId="189" applyFont="1" applyFill="1" applyBorder="1" applyAlignment="1">
      <alignment vertical="center" wrapText="1"/>
    </xf>
    <xf numFmtId="43" fontId="8" fillId="2" borderId="1" xfId="189" applyFont="1" applyFill="1" applyBorder="1"/>
    <xf numFmtId="0" fontId="30" fillId="2" borderId="0" xfId="0" applyFont="1" applyFill="1" applyBorder="1" applyAlignment="1">
      <alignment horizontal="left" vertical="center" wrapText="1"/>
    </xf>
    <xf numFmtId="43" fontId="30" fillId="2" borderId="0" xfId="189" applyFont="1" applyFill="1" applyBorder="1" applyAlignment="1">
      <alignment horizontal="center" vertical="center" wrapText="1"/>
    </xf>
    <xf numFmtId="0" fontId="29" fillId="2" borderId="0" xfId="0" applyFont="1" applyFill="1" applyAlignment="1">
      <alignment horizontal="center"/>
    </xf>
    <xf numFmtId="200" fontId="35" fillId="2" borderId="1" xfId="0" applyNumberFormat="1" applyFont="1" applyFill="1" applyBorder="1" applyAlignment="1">
      <alignment horizontal="center" vertical="center" wrapText="1"/>
    </xf>
    <xf numFmtId="203" fontId="8" fillId="2" borderId="1" xfId="192"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200" fontId="34" fillId="2" borderId="1" xfId="190" applyNumberFormat="1" applyFont="1" applyFill="1" applyBorder="1" applyAlignment="1">
      <alignment horizontal="center" vertical="center" wrapText="1"/>
    </xf>
    <xf numFmtId="0" fontId="33" fillId="2" borderId="8" xfId="0" applyFont="1" applyFill="1" applyBorder="1" applyAlignment="1">
      <alignment horizontal="center" vertical="center" wrapText="1"/>
    </xf>
    <xf numFmtId="0" fontId="42" fillId="2" borderId="1" xfId="0" applyFont="1" applyFill="1" applyBorder="1" applyAlignment="1">
      <alignment horizontal="center" vertical="center" wrapText="1"/>
    </xf>
    <xf numFmtId="43" fontId="42" fillId="2" borderId="1" xfId="189" applyFont="1" applyFill="1" applyBorder="1" applyAlignment="1">
      <alignment horizontal="center" vertical="center" wrapText="1"/>
    </xf>
    <xf numFmtId="0" fontId="33" fillId="2" borderId="1" xfId="0" applyFont="1" applyFill="1" applyBorder="1" applyAlignment="1">
      <alignment horizontal="center" vertical="center"/>
    </xf>
    <xf numFmtId="2" fontId="8" fillId="2" borderId="1" xfId="0" applyNumberFormat="1" applyFont="1" applyFill="1" applyBorder="1" applyAlignment="1">
      <alignment horizontal="center" vertical="center" wrapText="1"/>
    </xf>
    <xf numFmtId="43" fontId="33" fillId="2" borderId="1" xfId="189" applyFont="1" applyFill="1" applyBorder="1" applyAlignment="1">
      <alignment vertical="center" wrapText="1"/>
    </xf>
    <xf numFmtId="43" fontId="33" fillId="2" borderId="7" xfId="189" applyFont="1" applyFill="1" applyBorder="1" applyAlignment="1">
      <alignment vertical="center" wrapText="1"/>
    </xf>
    <xf numFmtId="0" fontId="50" fillId="2" borderId="1" xfId="0" applyFont="1" applyFill="1" applyBorder="1" applyAlignment="1">
      <alignment horizontal="center" vertical="center" wrapText="1"/>
    </xf>
    <xf numFmtId="0" fontId="34" fillId="2" borderId="9" xfId="0" applyFont="1" applyFill="1" applyBorder="1" applyAlignment="1">
      <alignment horizontal="center" vertical="center" wrapText="1"/>
    </xf>
    <xf numFmtId="43" fontId="33" fillId="2" borderId="9" xfId="189" applyFont="1" applyFill="1" applyBorder="1" applyAlignment="1">
      <alignment horizontal="center" vertical="center" wrapText="1"/>
    </xf>
    <xf numFmtId="0" fontId="50" fillId="2" borderId="1" xfId="0" applyFont="1" applyFill="1" applyBorder="1" applyAlignment="1">
      <alignment horizontal="center" wrapText="1"/>
    </xf>
    <xf numFmtId="0" fontId="50" fillId="2" borderId="1" xfId="0" applyFont="1" applyFill="1" applyBorder="1" applyAlignment="1">
      <alignment wrapText="1"/>
    </xf>
    <xf numFmtId="43" fontId="50" fillId="2" borderId="1" xfId="189" applyFont="1" applyFill="1" applyBorder="1" applyAlignment="1">
      <alignment horizontal="center" wrapText="1"/>
    </xf>
    <xf numFmtId="4" fontId="50" fillId="2" borderId="1" xfId="189" applyNumberFormat="1" applyFont="1" applyFill="1" applyBorder="1" applyAlignment="1">
      <alignment horizontal="center" wrapText="1"/>
    </xf>
    <xf numFmtId="43" fontId="30" fillId="2" borderId="0" xfId="189"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center" vertical="center"/>
    </xf>
    <xf numFmtId="49" fontId="29" fillId="2" borderId="1" xfId="189" applyNumberFormat="1" applyFont="1" applyFill="1" applyBorder="1" applyAlignment="1">
      <alignment horizontal="left" vertical="center" wrapText="1"/>
    </xf>
    <xf numFmtId="199" fontId="29" fillId="2" borderId="1" xfId="189" applyNumberFormat="1" applyFont="1" applyFill="1" applyBorder="1" applyAlignment="1">
      <alignment horizontal="center" vertical="center"/>
    </xf>
    <xf numFmtId="199" fontId="29" fillId="2" borderId="1"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left"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33" fillId="3" borderId="3" xfId="0" applyFont="1" applyFill="1" applyBorder="1" applyAlignment="1">
      <alignment horizontal="center" vertical="center" wrapText="1"/>
    </xf>
    <xf numFmtId="0" fontId="33" fillId="3" borderId="7" xfId="0"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712"/>
  <sheetViews>
    <sheetView tabSelected="1" topLeftCell="A581" zoomScaleNormal="100" workbookViewId="0">
      <selection activeCell="G585" sqref="G585"/>
    </sheetView>
  </sheetViews>
  <sheetFormatPr defaultRowHeight="12.75"/>
  <cols>
    <col min="1" max="1" width="5.42578125" style="3" customWidth="1"/>
    <col min="2" max="2" width="20.42578125" style="75" customWidth="1"/>
    <col min="3" max="3" width="11.42578125" style="3" customWidth="1"/>
    <col min="4" max="4" width="41.5703125" style="56" customWidth="1"/>
    <col min="5" max="5" width="9" style="3" customWidth="1"/>
    <col min="6" max="6" width="13.42578125" style="60" customWidth="1"/>
    <col min="7" max="7" width="14" style="60" customWidth="1"/>
    <col min="8" max="8" width="18.5703125" style="60" customWidth="1"/>
    <col min="9" max="9" width="17.5703125" style="60" customWidth="1"/>
    <col min="10" max="10" width="14.28515625" style="12" customWidth="1"/>
    <col min="11" max="11" width="14.7109375" style="12" customWidth="1"/>
    <col min="12" max="12" width="14.5703125" style="1" customWidth="1"/>
    <col min="13" max="16384" width="9.140625" style="3"/>
  </cols>
  <sheetData>
    <row r="1" spans="1:12">
      <c r="B1" s="3"/>
      <c r="D1" s="3"/>
      <c r="F1" s="97"/>
      <c r="G1" s="97"/>
      <c r="H1" s="97"/>
      <c r="I1" s="97"/>
      <c r="J1" s="4" t="s">
        <v>96</v>
      </c>
      <c r="K1" s="5"/>
      <c r="L1" s="3"/>
    </row>
    <row r="2" spans="1:12">
      <c r="B2" s="3"/>
      <c r="D2" s="3"/>
      <c r="F2" s="97"/>
      <c r="G2" s="97"/>
      <c r="H2" s="97"/>
      <c r="I2" s="97"/>
      <c r="J2" s="4" t="s">
        <v>1397</v>
      </c>
      <c r="K2" s="5"/>
      <c r="L2" s="3"/>
    </row>
    <row r="3" spans="1:12">
      <c r="B3" s="3"/>
      <c r="D3" s="3"/>
      <c r="F3" s="97"/>
      <c r="G3" s="97"/>
      <c r="H3" s="97"/>
      <c r="I3" s="97"/>
      <c r="J3" s="4" t="s">
        <v>3</v>
      </c>
      <c r="K3" s="5"/>
      <c r="L3" s="3"/>
    </row>
    <row r="4" spans="1:12">
      <c r="B4" s="3"/>
      <c r="D4" s="3"/>
      <c r="F4" s="97"/>
      <c r="G4" s="97"/>
      <c r="H4" s="97"/>
      <c r="I4" s="97"/>
      <c r="J4" s="4" t="s">
        <v>24</v>
      </c>
      <c r="K4" s="5"/>
      <c r="L4" s="3"/>
    </row>
    <row r="5" spans="1:12">
      <c r="B5" s="3"/>
      <c r="D5" s="3"/>
      <c r="F5" s="97"/>
      <c r="G5" s="97"/>
      <c r="H5" s="97"/>
      <c r="I5" s="97"/>
      <c r="J5" s="4" t="s">
        <v>1511</v>
      </c>
      <c r="K5" s="5"/>
      <c r="L5" s="3"/>
    </row>
    <row r="6" spans="1:12" s="92" customFormat="1" ht="11.25">
      <c r="F6" s="93"/>
      <c r="G6" s="93"/>
      <c r="H6" s="93"/>
      <c r="I6" s="93"/>
      <c r="J6" s="95" t="s">
        <v>1230</v>
      </c>
      <c r="K6" s="94"/>
    </row>
    <row r="7" spans="1:12">
      <c r="B7" s="3"/>
      <c r="D7" s="3"/>
      <c r="F7" s="97"/>
      <c r="G7" s="97"/>
      <c r="H7" s="97"/>
      <c r="I7" s="97"/>
      <c r="J7" s="4" t="s">
        <v>2548</v>
      </c>
      <c r="K7" s="5"/>
      <c r="L7" s="3"/>
    </row>
    <row r="8" spans="1:12" s="92" customFormat="1" ht="13.5" customHeight="1">
      <c r="F8" s="93"/>
      <c r="G8" s="93"/>
      <c r="H8" s="93"/>
      <c r="I8" s="93"/>
      <c r="J8" s="95" t="s">
        <v>1231</v>
      </c>
    </row>
    <row r="9" spans="1:12" s="92" customFormat="1" ht="11.25">
      <c r="F9" s="93"/>
      <c r="G9" s="93"/>
      <c r="H9" s="93"/>
      <c r="I9" s="93"/>
      <c r="J9" s="96" t="s">
        <v>1232</v>
      </c>
    </row>
    <row r="10" spans="1:12" ht="14.25" customHeight="1">
      <c r="J10" s="4"/>
      <c r="K10" s="5"/>
      <c r="L10" s="3"/>
    </row>
    <row r="11" spans="1:12">
      <c r="A11" s="224" t="s">
        <v>331</v>
      </c>
      <c r="B11" s="224"/>
      <c r="C11" s="224"/>
      <c r="D11" s="224"/>
      <c r="E11" s="224"/>
      <c r="F11" s="224"/>
      <c r="G11" s="224"/>
      <c r="H11" s="224"/>
      <c r="I11" s="224"/>
      <c r="J11" s="3"/>
      <c r="K11" s="199"/>
      <c r="L11" s="3"/>
    </row>
    <row r="12" spans="1:12">
      <c r="A12" s="225" t="s">
        <v>23</v>
      </c>
      <c r="B12" s="225"/>
      <c r="C12" s="225"/>
      <c r="D12" s="225"/>
      <c r="E12" s="225"/>
      <c r="F12" s="225"/>
      <c r="G12" s="225"/>
      <c r="H12" s="225"/>
      <c r="I12" s="225"/>
      <c r="J12" s="6"/>
      <c r="K12" s="6"/>
      <c r="L12" s="3"/>
    </row>
    <row r="13" spans="1:12" ht="80.25" customHeight="1">
      <c r="A13" s="7" t="s">
        <v>20</v>
      </c>
      <c r="B13" s="7" t="s">
        <v>5</v>
      </c>
      <c r="C13" s="7" t="s">
        <v>6</v>
      </c>
      <c r="D13" s="8" t="s">
        <v>7</v>
      </c>
      <c r="E13" s="7" t="s">
        <v>8</v>
      </c>
      <c r="F13" s="10" t="s">
        <v>0</v>
      </c>
      <c r="G13" s="10" t="s">
        <v>9</v>
      </c>
      <c r="H13" s="10" t="s">
        <v>21</v>
      </c>
      <c r="I13" s="10" t="s">
        <v>22</v>
      </c>
      <c r="J13" s="2" t="s">
        <v>1</v>
      </c>
      <c r="K13" s="2" t="s">
        <v>2</v>
      </c>
      <c r="L13" s="82" t="s">
        <v>1130</v>
      </c>
    </row>
    <row r="14" spans="1:12" s="100" customFormat="1">
      <c r="A14" s="98">
        <v>1</v>
      </c>
      <c r="B14" s="99">
        <v>2</v>
      </c>
      <c r="C14" s="99">
        <v>3</v>
      </c>
      <c r="D14" s="99">
        <v>4</v>
      </c>
      <c r="E14" s="99">
        <v>5</v>
      </c>
      <c r="F14" s="10">
        <v>6</v>
      </c>
      <c r="G14" s="10">
        <v>7</v>
      </c>
      <c r="H14" s="10">
        <v>8</v>
      </c>
      <c r="I14" s="10">
        <v>9</v>
      </c>
      <c r="J14" s="99">
        <v>10</v>
      </c>
      <c r="K14" s="99">
        <v>11</v>
      </c>
      <c r="L14" s="99">
        <v>12</v>
      </c>
    </row>
    <row r="15" spans="1:12" s="14" customFormat="1">
      <c r="A15" s="230" t="s">
        <v>15</v>
      </c>
      <c r="B15" s="230"/>
      <c r="C15" s="230"/>
      <c r="D15" s="230"/>
      <c r="E15" s="230"/>
      <c r="F15" s="230"/>
      <c r="G15" s="230"/>
      <c r="H15" s="230"/>
      <c r="I15" s="230"/>
      <c r="J15" s="230"/>
      <c r="K15" s="230"/>
      <c r="L15" s="84"/>
    </row>
    <row r="16" spans="1:12" s="16" customFormat="1">
      <c r="A16" s="231" t="s">
        <v>16</v>
      </c>
      <c r="B16" s="231"/>
      <c r="C16" s="231"/>
      <c r="D16" s="231"/>
      <c r="E16" s="231"/>
      <c r="F16" s="231"/>
      <c r="G16" s="231"/>
      <c r="H16" s="231"/>
      <c r="I16" s="231"/>
      <c r="J16" s="231"/>
      <c r="K16" s="15"/>
      <c r="L16" s="11"/>
    </row>
    <row r="17" spans="1:12" s="26" customFormat="1" ht="89.25" customHeight="1">
      <c r="A17" s="40">
        <v>1</v>
      </c>
      <c r="B17" s="23" t="s">
        <v>81</v>
      </c>
      <c r="C17" s="23" t="s">
        <v>842</v>
      </c>
      <c r="D17" s="23" t="s">
        <v>27</v>
      </c>
      <c r="E17" s="23" t="s">
        <v>843</v>
      </c>
      <c r="F17" s="28">
        <v>3152223</v>
      </c>
      <c r="G17" s="28">
        <v>95.53</v>
      </c>
      <c r="H17" s="28">
        <v>301149876</v>
      </c>
      <c r="I17" s="28">
        <v>337287861.12</v>
      </c>
      <c r="J17" s="24" t="s">
        <v>853</v>
      </c>
      <c r="K17" s="24" t="s">
        <v>26</v>
      </c>
      <c r="L17" s="22"/>
    </row>
    <row r="18" spans="1:12" ht="96.75" customHeight="1">
      <c r="A18" s="40">
        <v>2</v>
      </c>
      <c r="B18" s="22" t="s">
        <v>97</v>
      </c>
      <c r="C18" s="23" t="s">
        <v>842</v>
      </c>
      <c r="D18" s="22" t="s">
        <v>98</v>
      </c>
      <c r="E18" s="22" t="s">
        <v>1593</v>
      </c>
      <c r="F18" s="28">
        <v>68</v>
      </c>
      <c r="G18" s="28">
        <v>73267</v>
      </c>
      <c r="H18" s="28">
        <f t="shared" ref="H18:H81" si="0">F18*G18</f>
        <v>4982156</v>
      </c>
      <c r="I18" s="28">
        <f t="shared" ref="I18:I81" si="1">H18*1.12</f>
        <v>5580014.7200000007</v>
      </c>
      <c r="J18" s="22" t="s">
        <v>102</v>
      </c>
      <c r="K18" s="22" t="s">
        <v>99</v>
      </c>
      <c r="L18" s="27"/>
    </row>
    <row r="19" spans="1:12" ht="168" customHeight="1">
      <c r="A19" s="40">
        <v>3</v>
      </c>
      <c r="B19" s="22" t="s">
        <v>100</v>
      </c>
      <c r="C19" s="23" t="s">
        <v>842</v>
      </c>
      <c r="D19" s="22" t="s">
        <v>101</v>
      </c>
      <c r="E19" s="22" t="s">
        <v>1593</v>
      </c>
      <c r="F19" s="28">
        <v>87</v>
      </c>
      <c r="G19" s="28">
        <v>80000</v>
      </c>
      <c r="H19" s="28">
        <f t="shared" si="0"/>
        <v>6960000</v>
      </c>
      <c r="I19" s="28">
        <f t="shared" si="1"/>
        <v>7795200.0000000009</v>
      </c>
      <c r="J19" s="22" t="s">
        <v>102</v>
      </c>
      <c r="K19" s="22" t="s">
        <v>99</v>
      </c>
      <c r="L19" s="27"/>
    </row>
    <row r="20" spans="1:12" ht="69" customHeight="1">
      <c r="A20" s="40">
        <v>4</v>
      </c>
      <c r="B20" s="22" t="s">
        <v>1237</v>
      </c>
      <c r="C20" s="23" t="s">
        <v>842</v>
      </c>
      <c r="D20" s="22" t="s">
        <v>844</v>
      </c>
      <c r="E20" s="22" t="s">
        <v>1593</v>
      </c>
      <c r="F20" s="28">
        <v>12836</v>
      </c>
      <c r="G20" s="28">
        <v>446</v>
      </c>
      <c r="H20" s="28">
        <f>F20*G20</f>
        <v>5724856</v>
      </c>
      <c r="I20" s="28">
        <f t="shared" si="1"/>
        <v>6411838.7200000007</v>
      </c>
      <c r="J20" s="22" t="s">
        <v>103</v>
      </c>
      <c r="K20" s="22" t="s">
        <v>99</v>
      </c>
      <c r="L20" s="27"/>
    </row>
    <row r="21" spans="1:12" ht="84" customHeight="1">
      <c r="A21" s="40">
        <v>5</v>
      </c>
      <c r="B21" s="22" t="s">
        <v>104</v>
      </c>
      <c r="C21" s="23" t="s">
        <v>842</v>
      </c>
      <c r="D21" s="22" t="s">
        <v>105</v>
      </c>
      <c r="E21" s="22" t="s">
        <v>843</v>
      </c>
      <c r="F21" s="28">
        <v>113189.57</v>
      </c>
      <c r="G21" s="28">
        <v>129.46</v>
      </c>
      <c r="H21" s="28">
        <f t="shared" si="0"/>
        <v>14653521.732200002</v>
      </c>
      <c r="I21" s="28">
        <f t="shared" si="1"/>
        <v>16411944.340064004</v>
      </c>
      <c r="J21" s="22" t="s">
        <v>1519</v>
      </c>
      <c r="K21" s="22" t="s">
        <v>1520</v>
      </c>
      <c r="L21" s="27"/>
    </row>
    <row r="22" spans="1:12" ht="83.25" customHeight="1">
      <c r="A22" s="40">
        <v>6</v>
      </c>
      <c r="B22" s="22" t="s">
        <v>107</v>
      </c>
      <c r="C22" s="23" t="s">
        <v>842</v>
      </c>
      <c r="D22" s="22" t="s">
        <v>108</v>
      </c>
      <c r="E22" s="22" t="s">
        <v>843</v>
      </c>
      <c r="F22" s="28">
        <v>74372.83</v>
      </c>
      <c r="G22" s="28">
        <v>83.92</v>
      </c>
      <c r="H22" s="28">
        <f t="shared" si="0"/>
        <v>6241367.8936000001</v>
      </c>
      <c r="I22" s="28">
        <f t="shared" si="1"/>
        <v>6990332.0408320008</v>
      </c>
      <c r="J22" s="22" t="s">
        <v>1519</v>
      </c>
      <c r="K22" s="22" t="s">
        <v>1520</v>
      </c>
      <c r="L22" s="27"/>
    </row>
    <row r="23" spans="1:12" ht="189" customHeight="1">
      <c r="A23" s="40">
        <v>7</v>
      </c>
      <c r="B23" s="22" t="s">
        <v>1521</v>
      </c>
      <c r="C23" s="22" t="s">
        <v>29</v>
      </c>
      <c r="D23" s="22" t="s">
        <v>1522</v>
      </c>
      <c r="E23" s="22" t="s">
        <v>1593</v>
      </c>
      <c r="F23" s="28">
        <v>90</v>
      </c>
      <c r="G23" s="28">
        <v>15300</v>
      </c>
      <c r="H23" s="28">
        <f t="shared" si="0"/>
        <v>1377000</v>
      </c>
      <c r="I23" s="28">
        <f t="shared" si="1"/>
        <v>1542240.0000000002</v>
      </c>
      <c r="J23" s="22" t="s">
        <v>115</v>
      </c>
      <c r="K23" s="22" t="s">
        <v>99</v>
      </c>
      <c r="L23" s="27"/>
    </row>
    <row r="24" spans="1:12" ht="56.25" customHeight="1">
      <c r="A24" s="40">
        <v>8</v>
      </c>
      <c r="B24" s="22" t="s">
        <v>116</v>
      </c>
      <c r="C24" s="22" t="s">
        <v>29</v>
      </c>
      <c r="D24" s="22" t="s">
        <v>1523</v>
      </c>
      <c r="E24" s="22" t="s">
        <v>850</v>
      </c>
      <c r="F24" s="28">
        <v>90</v>
      </c>
      <c r="G24" s="28">
        <v>6800</v>
      </c>
      <c r="H24" s="28">
        <f t="shared" si="0"/>
        <v>612000</v>
      </c>
      <c r="I24" s="28">
        <f t="shared" si="1"/>
        <v>685440.00000000012</v>
      </c>
      <c r="J24" s="22" t="s">
        <v>115</v>
      </c>
      <c r="K24" s="22" t="s">
        <v>99</v>
      </c>
      <c r="L24" s="27"/>
    </row>
    <row r="25" spans="1:12" ht="300.75" customHeight="1">
      <c r="A25" s="40">
        <v>9</v>
      </c>
      <c r="B25" s="22" t="s">
        <v>117</v>
      </c>
      <c r="C25" s="22" t="s">
        <v>29</v>
      </c>
      <c r="D25" s="22" t="s">
        <v>1517</v>
      </c>
      <c r="E25" s="22" t="s">
        <v>850</v>
      </c>
      <c r="F25" s="28">
        <v>90</v>
      </c>
      <c r="G25" s="28">
        <v>7500</v>
      </c>
      <c r="H25" s="28">
        <f t="shared" si="0"/>
        <v>675000</v>
      </c>
      <c r="I25" s="28">
        <f t="shared" si="1"/>
        <v>756000.00000000012</v>
      </c>
      <c r="J25" s="22" t="s">
        <v>115</v>
      </c>
      <c r="K25" s="22" t="s">
        <v>99</v>
      </c>
      <c r="L25" s="27"/>
    </row>
    <row r="26" spans="1:12" ht="61.5" customHeight="1">
      <c r="A26" s="40">
        <v>10</v>
      </c>
      <c r="B26" s="22" t="s">
        <v>118</v>
      </c>
      <c r="C26" s="22" t="s">
        <v>29</v>
      </c>
      <c r="D26" s="22" t="s">
        <v>1524</v>
      </c>
      <c r="E26" s="22" t="s">
        <v>1593</v>
      </c>
      <c r="F26" s="28">
        <v>40</v>
      </c>
      <c r="G26" s="28">
        <v>2700</v>
      </c>
      <c r="H26" s="28">
        <f t="shared" si="0"/>
        <v>108000</v>
      </c>
      <c r="I26" s="28">
        <f t="shared" si="1"/>
        <v>120960.00000000001</v>
      </c>
      <c r="J26" s="22" t="s">
        <v>115</v>
      </c>
      <c r="K26" s="22" t="s">
        <v>99</v>
      </c>
      <c r="L26" s="27"/>
    </row>
    <row r="27" spans="1:12" ht="292.5" customHeight="1">
      <c r="A27" s="40">
        <v>11</v>
      </c>
      <c r="B27" s="22" t="s">
        <v>119</v>
      </c>
      <c r="C27" s="22" t="s">
        <v>29</v>
      </c>
      <c r="D27" s="22" t="s">
        <v>1525</v>
      </c>
      <c r="E27" s="22" t="s">
        <v>1593</v>
      </c>
      <c r="F27" s="28">
        <v>80</v>
      </c>
      <c r="G27" s="28">
        <v>32370</v>
      </c>
      <c r="H27" s="28">
        <f t="shared" si="0"/>
        <v>2589600</v>
      </c>
      <c r="I27" s="28">
        <f t="shared" si="1"/>
        <v>2900352.0000000005</v>
      </c>
      <c r="J27" s="22" t="s">
        <v>115</v>
      </c>
      <c r="K27" s="22" t="s">
        <v>99</v>
      </c>
      <c r="L27" s="27"/>
    </row>
    <row r="28" spans="1:12" ht="87" customHeight="1">
      <c r="A28" s="40">
        <v>12</v>
      </c>
      <c r="B28" s="22" t="s">
        <v>120</v>
      </c>
      <c r="C28" s="22" t="s">
        <v>29</v>
      </c>
      <c r="D28" s="22" t="s">
        <v>1526</v>
      </c>
      <c r="E28" s="22" t="s">
        <v>850</v>
      </c>
      <c r="F28" s="28">
        <v>1000</v>
      </c>
      <c r="G28" s="28">
        <v>190</v>
      </c>
      <c r="H28" s="28">
        <f t="shared" si="0"/>
        <v>190000</v>
      </c>
      <c r="I28" s="28">
        <f t="shared" si="1"/>
        <v>212800.00000000003</v>
      </c>
      <c r="J28" s="22" t="s">
        <v>115</v>
      </c>
      <c r="K28" s="22" t="s">
        <v>99</v>
      </c>
      <c r="L28" s="27"/>
    </row>
    <row r="29" spans="1:12" ht="72.75" customHeight="1">
      <c r="A29" s="40">
        <v>13</v>
      </c>
      <c r="B29" s="22" t="s">
        <v>121</v>
      </c>
      <c r="C29" s="22" t="s">
        <v>29</v>
      </c>
      <c r="D29" s="22" t="s">
        <v>122</v>
      </c>
      <c r="E29" s="22" t="s">
        <v>1593</v>
      </c>
      <c r="F29" s="28">
        <v>100</v>
      </c>
      <c r="G29" s="28">
        <v>1000</v>
      </c>
      <c r="H29" s="28">
        <f t="shared" si="0"/>
        <v>100000</v>
      </c>
      <c r="I29" s="28">
        <f t="shared" si="1"/>
        <v>112000.00000000001</v>
      </c>
      <c r="J29" s="22" t="s">
        <v>115</v>
      </c>
      <c r="K29" s="22" t="s">
        <v>99</v>
      </c>
      <c r="L29" s="27"/>
    </row>
    <row r="30" spans="1:12" ht="55.5" customHeight="1">
      <c r="A30" s="40">
        <v>14</v>
      </c>
      <c r="B30" s="22" t="s">
        <v>123</v>
      </c>
      <c r="C30" s="22" t="s">
        <v>29</v>
      </c>
      <c r="D30" s="22" t="s">
        <v>124</v>
      </c>
      <c r="E30" s="22" t="s">
        <v>1593</v>
      </c>
      <c r="F30" s="28">
        <v>62</v>
      </c>
      <c r="G30" s="28">
        <v>5000</v>
      </c>
      <c r="H30" s="28">
        <f t="shared" si="0"/>
        <v>310000</v>
      </c>
      <c r="I30" s="28">
        <f t="shared" si="1"/>
        <v>347200.00000000006</v>
      </c>
      <c r="J30" s="22" t="s">
        <v>115</v>
      </c>
      <c r="K30" s="22" t="s">
        <v>99</v>
      </c>
      <c r="L30" s="27"/>
    </row>
    <row r="31" spans="1:12" ht="60" customHeight="1">
      <c r="A31" s="40">
        <v>15</v>
      </c>
      <c r="B31" s="22" t="s">
        <v>125</v>
      </c>
      <c r="C31" s="22" t="s">
        <v>29</v>
      </c>
      <c r="D31" s="22" t="s">
        <v>126</v>
      </c>
      <c r="E31" s="22" t="s">
        <v>1593</v>
      </c>
      <c r="F31" s="28">
        <v>10</v>
      </c>
      <c r="G31" s="28">
        <v>2232</v>
      </c>
      <c r="H31" s="28">
        <f t="shared" si="0"/>
        <v>22320</v>
      </c>
      <c r="I31" s="28">
        <f t="shared" si="1"/>
        <v>24998.400000000001</v>
      </c>
      <c r="J31" s="22" t="s">
        <v>115</v>
      </c>
      <c r="K31" s="22" t="s">
        <v>99</v>
      </c>
      <c r="L31" s="27"/>
    </row>
    <row r="32" spans="1:12" ht="149.25" customHeight="1">
      <c r="A32" s="40">
        <v>16</v>
      </c>
      <c r="B32" s="22" t="s">
        <v>1099</v>
      </c>
      <c r="C32" s="22" t="s">
        <v>29</v>
      </c>
      <c r="D32" s="22" t="s">
        <v>1236</v>
      </c>
      <c r="E32" s="22" t="s">
        <v>1593</v>
      </c>
      <c r="F32" s="28"/>
      <c r="G32" s="28"/>
      <c r="H32" s="28"/>
      <c r="I32" s="28"/>
      <c r="J32" s="22" t="s">
        <v>115</v>
      </c>
      <c r="K32" s="22" t="s">
        <v>99</v>
      </c>
      <c r="L32" s="22" t="s">
        <v>1099</v>
      </c>
    </row>
    <row r="33" spans="1:12" ht="67.5" customHeight="1">
      <c r="A33" s="40">
        <v>17</v>
      </c>
      <c r="B33" s="22" t="s">
        <v>127</v>
      </c>
      <c r="C33" s="22" t="s">
        <v>29</v>
      </c>
      <c r="D33" s="22" t="s">
        <v>128</v>
      </c>
      <c r="E33" s="22" t="s">
        <v>1593</v>
      </c>
      <c r="F33" s="28">
        <v>50</v>
      </c>
      <c r="G33" s="28">
        <v>982</v>
      </c>
      <c r="H33" s="28">
        <f t="shared" si="0"/>
        <v>49100</v>
      </c>
      <c r="I33" s="28">
        <f t="shared" si="1"/>
        <v>54992.000000000007</v>
      </c>
      <c r="J33" s="22" t="s">
        <v>115</v>
      </c>
      <c r="K33" s="22" t="s">
        <v>99</v>
      </c>
      <c r="L33" s="27"/>
    </row>
    <row r="34" spans="1:12" ht="56.25" customHeight="1">
      <c r="A34" s="40">
        <v>18</v>
      </c>
      <c r="B34" s="22" t="s">
        <v>129</v>
      </c>
      <c r="C34" s="22" t="s">
        <v>29</v>
      </c>
      <c r="D34" s="22" t="s">
        <v>130</v>
      </c>
      <c r="E34" s="22" t="s">
        <v>1233</v>
      </c>
      <c r="F34" s="28">
        <v>10</v>
      </c>
      <c r="G34" s="28">
        <v>3080</v>
      </c>
      <c r="H34" s="28">
        <f t="shared" si="0"/>
        <v>30800</v>
      </c>
      <c r="I34" s="28">
        <f t="shared" si="1"/>
        <v>34496</v>
      </c>
      <c r="J34" s="22" t="s">
        <v>115</v>
      </c>
      <c r="K34" s="22" t="s">
        <v>99</v>
      </c>
      <c r="L34" s="27"/>
    </row>
    <row r="35" spans="1:12" ht="57.75" customHeight="1">
      <c r="A35" s="40">
        <v>19</v>
      </c>
      <c r="B35" s="22" t="s">
        <v>131</v>
      </c>
      <c r="C35" s="22" t="s">
        <v>29</v>
      </c>
      <c r="D35" s="22" t="s">
        <v>132</v>
      </c>
      <c r="E35" s="22" t="s">
        <v>1593</v>
      </c>
      <c r="F35" s="28">
        <v>5</v>
      </c>
      <c r="G35" s="28">
        <v>35714</v>
      </c>
      <c r="H35" s="28">
        <f t="shared" si="0"/>
        <v>178570</v>
      </c>
      <c r="I35" s="28">
        <f t="shared" si="1"/>
        <v>199998.40000000002</v>
      </c>
      <c r="J35" s="22" t="s">
        <v>115</v>
      </c>
      <c r="K35" s="22" t="s">
        <v>99</v>
      </c>
      <c r="L35" s="27"/>
    </row>
    <row r="36" spans="1:12" ht="63" customHeight="1">
      <c r="A36" s="40">
        <v>20</v>
      </c>
      <c r="B36" s="22" t="s">
        <v>1099</v>
      </c>
      <c r="C36" s="22" t="s">
        <v>29</v>
      </c>
      <c r="D36" s="22" t="s">
        <v>133</v>
      </c>
      <c r="E36" s="22" t="s">
        <v>1593</v>
      </c>
      <c r="F36" s="28"/>
      <c r="G36" s="28"/>
      <c r="H36" s="28"/>
      <c r="I36" s="28"/>
      <c r="J36" s="22" t="s">
        <v>115</v>
      </c>
      <c r="K36" s="22" t="s">
        <v>99</v>
      </c>
      <c r="L36" s="22" t="s">
        <v>1099</v>
      </c>
    </row>
    <row r="37" spans="1:12" ht="90.75" customHeight="1">
      <c r="A37" s="40">
        <v>21</v>
      </c>
      <c r="B37" s="22" t="s">
        <v>134</v>
      </c>
      <c r="C37" s="22" t="s">
        <v>29</v>
      </c>
      <c r="D37" s="22" t="s">
        <v>135</v>
      </c>
      <c r="E37" s="22" t="s">
        <v>1593</v>
      </c>
      <c r="F37" s="28">
        <v>200</v>
      </c>
      <c r="G37" s="28">
        <v>7304</v>
      </c>
      <c r="H37" s="28">
        <f t="shared" si="0"/>
        <v>1460800</v>
      </c>
      <c r="I37" s="28">
        <f t="shared" si="1"/>
        <v>1636096.0000000002</v>
      </c>
      <c r="J37" s="22" t="s">
        <v>115</v>
      </c>
      <c r="K37" s="22" t="s">
        <v>99</v>
      </c>
      <c r="L37" s="27"/>
    </row>
    <row r="38" spans="1:12" ht="156.75" customHeight="1">
      <c r="A38" s="40">
        <v>22</v>
      </c>
      <c r="B38" s="22" t="s">
        <v>136</v>
      </c>
      <c r="C38" s="22" t="s">
        <v>29</v>
      </c>
      <c r="D38" s="22" t="s">
        <v>847</v>
      </c>
      <c r="E38" s="22" t="s">
        <v>1593</v>
      </c>
      <c r="F38" s="28">
        <v>3</v>
      </c>
      <c r="G38" s="28">
        <v>12500</v>
      </c>
      <c r="H38" s="28">
        <f t="shared" si="0"/>
        <v>37500</v>
      </c>
      <c r="I38" s="28">
        <f t="shared" si="1"/>
        <v>42000.000000000007</v>
      </c>
      <c r="J38" s="22" t="s">
        <v>115</v>
      </c>
      <c r="K38" s="22" t="s">
        <v>99</v>
      </c>
      <c r="L38" s="27"/>
    </row>
    <row r="39" spans="1:12" ht="137.25" customHeight="1">
      <c r="A39" s="40">
        <v>23</v>
      </c>
      <c r="B39" s="22" t="s">
        <v>137</v>
      </c>
      <c r="C39" s="22" t="s">
        <v>29</v>
      </c>
      <c r="D39" s="22" t="s">
        <v>138</v>
      </c>
      <c r="E39" s="22" t="s">
        <v>1593</v>
      </c>
      <c r="F39" s="28">
        <v>10</v>
      </c>
      <c r="G39" s="28">
        <v>17196</v>
      </c>
      <c r="H39" s="28">
        <f t="shared" si="0"/>
        <v>171960</v>
      </c>
      <c r="I39" s="28">
        <f t="shared" si="1"/>
        <v>192595.20000000001</v>
      </c>
      <c r="J39" s="22" t="s">
        <v>115</v>
      </c>
      <c r="K39" s="22" t="s">
        <v>99</v>
      </c>
      <c r="L39" s="27"/>
    </row>
    <row r="40" spans="1:12" ht="115.5" customHeight="1">
      <c r="A40" s="40">
        <v>24</v>
      </c>
      <c r="B40" s="22" t="s">
        <v>139</v>
      </c>
      <c r="C40" s="22" t="s">
        <v>29</v>
      </c>
      <c r="D40" s="22" t="s">
        <v>140</v>
      </c>
      <c r="E40" s="22" t="s">
        <v>1593</v>
      </c>
      <c r="F40" s="28">
        <v>100</v>
      </c>
      <c r="G40" s="28">
        <v>16064</v>
      </c>
      <c r="H40" s="28">
        <f t="shared" si="0"/>
        <v>1606400</v>
      </c>
      <c r="I40" s="28">
        <f t="shared" si="1"/>
        <v>1799168.0000000002</v>
      </c>
      <c r="J40" s="22" t="s">
        <v>115</v>
      </c>
      <c r="K40" s="22" t="s">
        <v>99</v>
      </c>
      <c r="L40" s="27"/>
    </row>
    <row r="41" spans="1:12" ht="58.5" customHeight="1">
      <c r="A41" s="40">
        <v>25</v>
      </c>
      <c r="B41" s="22" t="s">
        <v>141</v>
      </c>
      <c r="C41" s="22" t="s">
        <v>29</v>
      </c>
      <c r="D41" s="22" t="s">
        <v>142</v>
      </c>
      <c r="E41" s="22" t="s">
        <v>1593</v>
      </c>
      <c r="F41" s="28">
        <v>1</v>
      </c>
      <c r="G41" s="28">
        <v>53457</v>
      </c>
      <c r="H41" s="28">
        <f t="shared" si="0"/>
        <v>53457</v>
      </c>
      <c r="I41" s="28">
        <f t="shared" si="1"/>
        <v>59871.840000000004</v>
      </c>
      <c r="J41" s="22" t="s">
        <v>115</v>
      </c>
      <c r="K41" s="22" t="s">
        <v>99</v>
      </c>
      <c r="L41" s="27"/>
    </row>
    <row r="42" spans="1:12" ht="84" customHeight="1">
      <c r="A42" s="40">
        <v>26</v>
      </c>
      <c r="B42" s="23" t="s">
        <v>219</v>
      </c>
      <c r="C42" s="22" t="s">
        <v>29</v>
      </c>
      <c r="D42" s="22" t="s">
        <v>157</v>
      </c>
      <c r="E42" s="22" t="s">
        <v>1593</v>
      </c>
      <c r="F42" s="28">
        <v>50</v>
      </c>
      <c r="G42" s="28">
        <v>9939.6</v>
      </c>
      <c r="H42" s="28">
        <f t="shared" si="0"/>
        <v>496980</v>
      </c>
      <c r="I42" s="28">
        <f t="shared" si="1"/>
        <v>556617.60000000009</v>
      </c>
      <c r="J42" s="22" t="s">
        <v>854</v>
      </c>
      <c r="K42" s="22" t="s">
        <v>99</v>
      </c>
      <c r="L42" s="27"/>
    </row>
    <row r="43" spans="1:12" ht="81" customHeight="1">
      <c r="A43" s="40">
        <v>27</v>
      </c>
      <c r="B43" s="23" t="s">
        <v>220</v>
      </c>
      <c r="C43" s="22" t="s">
        <v>29</v>
      </c>
      <c r="D43" s="22" t="s">
        <v>158</v>
      </c>
      <c r="E43" s="22" t="s">
        <v>1593</v>
      </c>
      <c r="F43" s="28">
        <v>50</v>
      </c>
      <c r="G43" s="28">
        <v>15283.4</v>
      </c>
      <c r="H43" s="28">
        <f t="shared" si="0"/>
        <v>764170</v>
      </c>
      <c r="I43" s="28">
        <f t="shared" si="1"/>
        <v>855870.4</v>
      </c>
      <c r="J43" s="22" t="s">
        <v>854</v>
      </c>
      <c r="K43" s="22" t="s">
        <v>99</v>
      </c>
      <c r="L43" s="27"/>
    </row>
    <row r="44" spans="1:12" ht="78.75" customHeight="1">
      <c r="A44" s="40">
        <v>28</v>
      </c>
      <c r="B44" s="23" t="s">
        <v>221</v>
      </c>
      <c r="C44" s="22" t="s">
        <v>29</v>
      </c>
      <c r="D44" s="22" t="s">
        <v>159</v>
      </c>
      <c r="E44" s="22" t="s">
        <v>1593</v>
      </c>
      <c r="F44" s="28">
        <v>30</v>
      </c>
      <c r="G44" s="28">
        <v>16093</v>
      </c>
      <c r="H44" s="28">
        <f t="shared" si="0"/>
        <v>482790</v>
      </c>
      <c r="I44" s="28">
        <f t="shared" si="1"/>
        <v>540724.80000000005</v>
      </c>
      <c r="J44" s="22" t="s">
        <v>854</v>
      </c>
      <c r="K44" s="22" t="s">
        <v>99</v>
      </c>
      <c r="L44" s="27"/>
    </row>
    <row r="45" spans="1:12" ht="79.5" customHeight="1">
      <c r="A45" s="40">
        <v>29</v>
      </c>
      <c r="B45" s="23" t="s">
        <v>222</v>
      </c>
      <c r="C45" s="22" t="s">
        <v>29</v>
      </c>
      <c r="D45" s="22" t="s">
        <v>160</v>
      </c>
      <c r="E45" s="22" t="s">
        <v>1593</v>
      </c>
      <c r="F45" s="28">
        <v>20</v>
      </c>
      <c r="G45" s="28">
        <v>17865.099999999999</v>
      </c>
      <c r="H45" s="28">
        <f t="shared" si="0"/>
        <v>357302</v>
      </c>
      <c r="I45" s="28">
        <f t="shared" si="1"/>
        <v>400178.24000000005</v>
      </c>
      <c r="J45" s="22" t="s">
        <v>854</v>
      </c>
      <c r="K45" s="22" t="s">
        <v>99</v>
      </c>
      <c r="L45" s="27"/>
    </row>
    <row r="46" spans="1:12" ht="81.75" customHeight="1">
      <c r="A46" s="40">
        <v>30</v>
      </c>
      <c r="B46" s="23" t="s">
        <v>223</v>
      </c>
      <c r="C46" s="22" t="s">
        <v>29</v>
      </c>
      <c r="D46" s="22" t="s">
        <v>161</v>
      </c>
      <c r="E46" s="22" t="s">
        <v>1593</v>
      </c>
      <c r="F46" s="28">
        <v>10</v>
      </c>
      <c r="G46" s="28">
        <v>27616.6</v>
      </c>
      <c r="H46" s="28">
        <f t="shared" si="0"/>
        <v>276166</v>
      </c>
      <c r="I46" s="28">
        <f t="shared" si="1"/>
        <v>309305.92000000004</v>
      </c>
      <c r="J46" s="22" t="s">
        <v>854</v>
      </c>
      <c r="K46" s="22" t="s">
        <v>99</v>
      </c>
      <c r="L46" s="27"/>
    </row>
    <row r="47" spans="1:12" ht="81" customHeight="1">
      <c r="A47" s="40">
        <v>31</v>
      </c>
      <c r="B47" s="23" t="s">
        <v>224</v>
      </c>
      <c r="C47" s="22" t="s">
        <v>29</v>
      </c>
      <c r="D47" s="29" t="s">
        <v>224</v>
      </c>
      <c r="E47" s="22" t="s">
        <v>1593</v>
      </c>
      <c r="F47" s="28">
        <v>100</v>
      </c>
      <c r="G47" s="28">
        <v>287.10000000000002</v>
      </c>
      <c r="H47" s="28">
        <f t="shared" si="0"/>
        <v>28710.000000000004</v>
      </c>
      <c r="I47" s="28">
        <f t="shared" si="1"/>
        <v>32155.200000000008</v>
      </c>
      <c r="J47" s="22" t="s">
        <v>854</v>
      </c>
      <c r="K47" s="22" t="s">
        <v>99</v>
      </c>
      <c r="L47" s="27"/>
    </row>
    <row r="48" spans="1:12" ht="79.5" customHeight="1">
      <c r="A48" s="40">
        <v>32</v>
      </c>
      <c r="B48" s="23" t="s">
        <v>162</v>
      </c>
      <c r="C48" s="22" t="s">
        <v>29</v>
      </c>
      <c r="D48" s="29" t="s">
        <v>163</v>
      </c>
      <c r="E48" s="22" t="s">
        <v>1593</v>
      </c>
      <c r="F48" s="28">
        <v>10</v>
      </c>
      <c r="G48" s="28">
        <v>1419</v>
      </c>
      <c r="H48" s="28">
        <f t="shared" si="0"/>
        <v>14190</v>
      </c>
      <c r="I48" s="28">
        <f t="shared" si="1"/>
        <v>15892.800000000001</v>
      </c>
      <c r="J48" s="22" t="s">
        <v>854</v>
      </c>
      <c r="K48" s="22" t="s">
        <v>99</v>
      </c>
      <c r="L48" s="27"/>
    </row>
    <row r="49" spans="1:12" ht="76.5">
      <c r="A49" s="40">
        <v>33</v>
      </c>
      <c r="B49" s="23" t="s">
        <v>162</v>
      </c>
      <c r="C49" s="22" t="s">
        <v>29</v>
      </c>
      <c r="D49" s="29" t="s">
        <v>164</v>
      </c>
      <c r="E49" s="22" t="s">
        <v>1593</v>
      </c>
      <c r="F49" s="28">
        <v>10</v>
      </c>
      <c r="G49" s="28">
        <v>1336.5</v>
      </c>
      <c r="H49" s="28">
        <f t="shared" si="0"/>
        <v>13365</v>
      </c>
      <c r="I49" s="28">
        <f t="shared" si="1"/>
        <v>14968.800000000001</v>
      </c>
      <c r="J49" s="22" t="s">
        <v>854</v>
      </c>
      <c r="K49" s="22" t="s">
        <v>99</v>
      </c>
      <c r="L49" s="27"/>
    </row>
    <row r="50" spans="1:12" ht="78.75" customHeight="1">
      <c r="A50" s="40">
        <v>34</v>
      </c>
      <c r="B50" s="23" t="s">
        <v>165</v>
      </c>
      <c r="C50" s="22" t="s">
        <v>29</v>
      </c>
      <c r="D50" s="22" t="s">
        <v>166</v>
      </c>
      <c r="E50" s="22" t="s">
        <v>1593</v>
      </c>
      <c r="F50" s="28">
        <v>40</v>
      </c>
      <c r="G50" s="28">
        <v>2216.5</v>
      </c>
      <c r="H50" s="28">
        <f t="shared" si="0"/>
        <v>88660</v>
      </c>
      <c r="I50" s="28">
        <f t="shared" si="1"/>
        <v>99299.200000000012</v>
      </c>
      <c r="J50" s="22" t="s">
        <v>854</v>
      </c>
      <c r="K50" s="22" t="s">
        <v>99</v>
      </c>
      <c r="L50" s="27"/>
    </row>
    <row r="51" spans="1:12" ht="80.25" customHeight="1">
      <c r="A51" s="40">
        <v>35</v>
      </c>
      <c r="B51" s="23" t="s">
        <v>165</v>
      </c>
      <c r="C51" s="22" t="s">
        <v>29</v>
      </c>
      <c r="D51" s="22" t="s">
        <v>167</v>
      </c>
      <c r="E51" s="22" t="s">
        <v>1593</v>
      </c>
      <c r="F51" s="28">
        <v>40</v>
      </c>
      <c r="G51" s="28">
        <v>2024</v>
      </c>
      <c r="H51" s="28">
        <f t="shared" si="0"/>
        <v>80960</v>
      </c>
      <c r="I51" s="28">
        <f t="shared" si="1"/>
        <v>90675.200000000012</v>
      </c>
      <c r="J51" s="22" t="s">
        <v>854</v>
      </c>
      <c r="K51" s="22" t="s">
        <v>99</v>
      </c>
      <c r="L51" s="27"/>
    </row>
    <row r="52" spans="1:12" ht="78.75" customHeight="1">
      <c r="A52" s="40">
        <v>36</v>
      </c>
      <c r="B52" s="23" t="s">
        <v>165</v>
      </c>
      <c r="C52" s="22" t="s">
        <v>29</v>
      </c>
      <c r="D52" s="22" t="s">
        <v>168</v>
      </c>
      <c r="E52" s="22" t="s">
        <v>1593</v>
      </c>
      <c r="F52" s="28">
        <v>50</v>
      </c>
      <c r="G52" s="28">
        <v>1559.8</v>
      </c>
      <c r="H52" s="28">
        <f t="shared" si="0"/>
        <v>77990</v>
      </c>
      <c r="I52" s="28">
        <f t="shared" si="1"/>
        <v>87348.800000000003</v>
      </c>
      <c r="J52" s="22" t="s">
        <v>854</v>
      </c>
      <c r="K52" s="22" t="s">
        <v>99</v>
      </c>
      <c r="L52" s="27"/>
    </row>
    <row r="53" spans="1:12" ht="78.75" customHeight="1">
      <c r="A53" s="40">
        <v>37</v>
      </c>
      <c r="B53" s="23" t="s">
        <v>165</v>
      </c>
      <c r="C53" s="22" t="s">
        <v>29</v>
      </c>
      <c r="D53" s="22" t="s">
        <v>169</v>
      </c>
      <c r="E53" s="22" t="s">
        <v>1593</v>
      </c>
      <c r="F53" s="28">
        <v>100</v>
      </c>
      <c r="G53" s="28">
        <v>430.1</v>
      </c>
      <c r="H53" s="28">
        <f t="shared" si="0"/>
        <v>43010</v>
      </c>
      <c r="I53" s="28">
        <f t="shared" si="1"/>
        <v>48171.200000000004</v>
      </c>
      <c r="J53" s="22" t="s">
        <v>854</v>
      </c>
      <c r="K53" s="22" t="s">
        <v>99</v>
      </c>
      <c r="L53" s="27"/>
    </row>
    <row r="54" spans="1:12" ht="81.75" customHeight="1">
      <c r="A54" s="40">
        <v>38</v>
      </c>
      <c r="B54" s="23" t="s">
        <v>165</v>
      </c>
      <c r="C54" s="22" t="s">
        <v>29</v>
      </c>
      <c r="D54" s="22" t="s">
        <v>170</v>
      </c>
      <c r="E54" s="22" t="s">
        <v>1593</v>
      </c>
      <c r="F54" s="28">
        <v>100</v>
      </c>
      <c r="G54" s="28">
        <v>309.10000000000002</v>
      </c>
      <c r="H54" s="28">
        <f t="shared" si="0"/>
        <v>30910.000000000004</v>
      </c>
      <c r="I54" s="28">
        <f t="shared" si="1"/>
        <v>34619.200000000004</v>
      </c>
      <c r="J54" s="22" t="s">
        <v>854</v>
      </c>
      <c r="K54" s="22" t="s">
        <v>99</v>
      </c>
      <c r="L54" s="27"/>
    </row>
    <row r="55" spans="1:12" ht="81" customHeight="1">
      <c r="A55" s="40">
        <v>39</v>
      </c>
      <c r="B55" s="23" t="s">
        <v>171</v>
      </c>
      <c r="C55" s="22" t="s">
        <v>29</v>
      </c>
      <c r="D55" s="22" t="s">
        <v>172</v>
      </c>
      <c r="E55" s="22" t="s">
        <v>1593</v>
      </c>
      <c r="F55" s="28">
        <v>40</v>
      </c>
      <c r="G55" s="28">
        <v>110</v>
      </c>
      <c r="H55" s="28">
        <f t="shared" si="0"/>
        <v>4400</v>
      </c>
      <c r="I55" s="28">
        <f t="shared" si="1"/>
        <v>4928.0000000000009</v>
      </c>
      <c r="J55" s="22" t="s">
        <v>854</v>
      </c>
      <c r="K55" s="22" t="s">
        <v>99</v>
      </c>
      <c r="L55" s="27"/>
    </row>
    <row r="56" spans="1:12" ht="80.25" customHeight="1">
      <c r="A56" s="40">
        <v>40</v>
      </c>
      <c r="B56" s="23" t="s">
        <v>173</v>
      </c>
      <c r="C56" s="22" t="s">
        <v>29</v>
      </c>
      <c r="D56" s="22" t="s">
        <v>174</v>
      </c>
      <c r="E56" s="22" t="s">
        <v>1593</v>
      </c>
      <c r="F56" s="28">
        <v>40</v>
      </c>
      <c r="G56" s="28">
        <v>137.5</v>
      </c>
      <c r="H56" s="28">
        <f t="shared" si="0"/>
        <v>5500</v>
      </c>
      <c r="I56" s="28">
        <f t="shared" si="1"/>
        <v>6160.0000000000009</v>
      </c>
      <c r="J56" s="22" t="s">
        <v>854</v>
      </c>
      <c r="K56" s="22" t="s">
        <v>99</v>
      </c>
      <c r="L56" s="27"/>
    </row>
    <row r="57" spans="1:12" ht="80.25" customHeight="1">
      <c r="A57" s="40">
        <v>41</v>
      </c>
      <c r="B57" s="23" t="s">
        <v>175</v>
      </c>
      <c r="C57" s="22" t="s">
        <v>29</v>
      </c>
      <c r="D57" s="22" t="s">
        <v>176</v>
      </c>
      <c r="E57" s="22" t="s">
        <v>1593</v>
      </c>
      <c r="F57" s="28">
        <v>50</v>
      </c>
      <c r="G57" s="28">
        <v>258.5</v>
      </c>
      <c r="H57" s="28">
        <f t="shared" si="0"/>
        <v>12925</v>
      </c>
      <c r="I57" s="28">
        <f t="shared" si="1"/>
        <v>14476.000000000002</v>
      </c>
      <c r="J57" s="22" t="s">
        <v>854</v>
      </c>
      <c r="K57" s="22" t="s">
        <v>99</v>
      </c>
      <c r="L57" s="27"/>
    </row>
    <row r="58" spans="1:12" ht="80.25" customHeight="1">
      <c r="A58" s="40">
        <v>42</v>
      </c>
      <c r="B58" s="23" t="s">
        <v>177</v>
      </c>
      <c r="C58" s="22" t="s">
        <v>29</v>
      </c>
      <c r="D58" s="22" t="s">
        <v>178</v>
      </c>
      <c r="E58" s="22" t="s">
        <v>1593</v>
      </c>
      <c r="F58" s="28">
        <v>40</v>
      </c>
      <c r="G58" s="28">
        <v>330</v>
      </c>
      <c r="H58" s="28">
        <f t="shared" si="0"/>
        <v>13200</v>
      </c>
      <c r="I58" s="28">
        <f t="shared" si="1"/>
        <v>14784.000000000002</v>
      </c>
      <c r="J58" s="22" t="s">
        <v>854</v>
      </c>
      <c r="K58" s="22" t="s">
        <v>99</v>
      </c>
      <c r="L58" s="27"/>
    </row>
    <row r="59" spans="1:12" ht="79.5" customHeight="1">
      <c r="A59" s="40">
        <v>43</v>
      </c>
      <c r="B59" s="23" t="s">
        <v>179</v>
      </c>
      <c r="C59" s="22" t="s">
        <v>29</v>
      </c>
      <c r="D59" s="22" t="s">
        <v>180</v>
      </c>
      <c r="E59" s="22" t="s">
        <v>1593</v>
      </c>
      <c r="F59" s="28">
        <v>20</v>
      </c>
      <c r="G59" s="28">
        <v>572</v>
      </c>
      <c r="H59" s="28">
        <f t="shared" si="0"/>
        <v>11440</v>
      </c>
      <c r="I59" s="28">
        <f t="shared" si="1"/>
        <v>12812.800000000001</v>
      </c>
      <c r="J59" s="22" t="s">
        <v>854</v>
      </c>
      <c r="K59" s="22" t="s">
        <v>99</v>
      </c>
      <c r="L59" s="27"/>
    </row>
    <row r="60" spans="1:12" ht="81" customHeight="1">
      <c r="A60" s="40">
        <v>44</v>
      </c>
      <c r="B60" s="23" t="s">
        <v>181</v>
      </c>
      <c r="C60" s="22" t="s">
        <v>29</v>
      </c>
      <c r="D60" s="22" t="s">
        <v>182</v>
      </c>
      <c r="E60" s="22" t="s">
        <v>1593</v>
      </c>
      <c r="F60" s="28">
        <v>40</v>
      </c>
      <c r="G60" s="28">
        <v>22</v>
      </c>
      <c r="H60" s="28">
        <f t="shared" si="0"/>
        <v>880</v>
      </c>
      <c r="I60" s="28">
        <f t="shared" si="1"/>
        <v>985.60000000000014</v>
      </c>
      <c r="J60" s="22" t="s">
        <v>854</v>
      </c>
      <c r="K60" s="22" t="s">
        <v>99</v>
      </c>
      <c r="L60" s="27"/>
    </row>
    <row r="61" spans="1:12" ht="81" customHeight="1">
      <c r="A61" s="40">
        <v>45</v>
      </c>
      <c r="B61" s="23" t="s">
        <v>183</v>
      </c>
      <c r="C61" s="22" t="s">
        <v>29</v>
      </c>
      <c r="D61" s="22" t="s">
        <v>184</v>
      </c>
      <c r="E61" s="22" t="s">
        <v>1593</v>
      </c>
      <c r="F61" s="28">
        <v>40</v>
      </c>
      <c r="G61" s="28">
        <v>27.5</v>
      </c>
      <c r="H61" s="28">
        <f t="shared" si="0"/>
        <v>1100</v>
      </c>
      <c r="I61" s="28">
        <f t="shared" si="1"/>
        <v>1232.0000000000002</v>
      </c>
      <c r="J61" s="22" t="s">
        <v>854</v>
      </c>
      <c r="K61" s="22" t="s">
        <v>99</v>
      </c>
      <c r="L61" s="27"/>
    </row>
    <row r="62" spans="1:12" ht="81" customHeight="1">
      <c r="A62" s="40">
        <v>46</v>
      </c>
      <c r="B62" s="23" t="s">
        <v>185</v>
      </c>
      <c r="C62" s="22" t="s">
        <v>29</v>
      </c>
      <c r="D62" s="22" t="s">
        <v>186</v>
      </c>
      <c r="E62" s="22" t="s">
        <v>1593</v>
      </c>
      <c r="F62" s="28">
        <v>50</v>
      </c>
      <c r="G62" s="28">
        <v>38.5</v>
      </c>
      <c r="H62" s="28">
        <f t="shared" si="0"/>
        <v>1925</v>
      </c>
      <c r="I62" s="28">
        <f t="shared" si="1"/>
        <v>2156</v>
      </c>
      <c r="J62" s="22" t="s">
        <v>854</v>
      </c>
      <c r="K62" s="22" t="s">
        <v>99</v>
      </c>
      <c r="L62" s="27"/>
    </row>
    <row r="63" spans="1:12" ht="82.5" customHeight="1">
      <c r="A63" s="40">
        <v>47</v>
      </c>
      <c r="B63" s="23" t="s">
        <v>187</v>
      </c>
      <c r="C63" s="22" t="s">
        <v>29</v>
      </c>
      <c r="D63" s="22" t="s">
        <v>187</v>
      </c>
      <c r="E63" s="22" t="s">
        <v>1593</v>
      </c>
      <c r="F63" s="28">
        <v>40</v>
      </c>
      <c r="G63" s="28">
        <v>66</v>
      </c>
      <c r="H63" s="28">
        <f t="shared" si="0"/>
        <v>2640</v>
      </c>
      <c r="I63" s="28">
        <f t="shared" si="1"/>
        <v>2956.8</v>
      </c>
      <c r="J63" s="22" t="s">
        <v>854</v>
      </c>
      <c r="K63" s="22" t="s">
        <v>99</v>
      </c>
      <c r="L63" s="27"/>
    </row>
    <row r="64" spans="1:12" ht="80.25" customHeight="1">
      <c r="A64" s="40">
        <v>48</v>
      </c>
      <c r="B64" s="23" t="s">
        <v>188</v>
      </c>
      <c r="C64" s="22" t="s">
        <v>29</v>
      </c>
      <c r="D64" s="22" t="s">
        <v>188</v>
      </c>
      <c r="E64" s="22" t="s">
        <v>1593</v>
      </c>
      <c r="F64" s="28">
        <v>20</v>
      </c>
      <c r="G64" s="28">
        <v>82.5</v>
      </c>
      <c r="H64" s="28">
        <f t="shared" si="0"/>
        <v>1650</v>
      </c>
      <c r="I64" s="28">
        <f t="shared" si="1"/>
        <v>1848.0000000000002</v>
      </c>
      <c r="J64" s="22" t="s">
        <v>854</v>
      </c>
      <c r="K64" s="22" t="s">
        <v>99</v>
      </c>
      <c r="L64" s="27"/>
    </row>
    <row r="65" spans="1:12" ht="81" customHeight="1">
      <c r="A65" s="40">
        <v>49</v>
      </c>
      <c r="B65" s="23" t="s">
        <v>189</v>
      </c>
      <c r="C65" s="22" t="s">
        <v>29</v>
      </c>
      <c r="D65" s="22" t="s">
        <v>190</v>
      </c>
      <c r="E65" s="22" t="s">
        <v>1593</v>
      </c>
      <c r="F65" s="28">
        <v>10</v>
      </c>
      <c r="G65" s="28">
        <v>30910</v>
      </c>
      <c r="H65" s="28">
        <f t="shared" si="0"/>
        <v>309100</v>
      </c>
      <c r="I65" s="28">
        <f t="shared" si="1"/>
        <v>346192.00000000006</v>
      </c>
      <c r="J65" s="22" t="s">
        <v>854</v>
      </c>
      <c r="K65" s="22" t="s">
        <v>99</v>
      </c>
      <c r="L65" s="27"/>
    </row>
    <row r="66" spans="1:12" ht="79.5" customHeight="1">
      <c r="A66" s="40">
        <v>50</v>
      </c>
      <c r="B66" s="23" t="s">
        <v>191</v>
      </c>
      <c r="C66" s="22" t="s">
        <v>29</v>
      </c>
      <c r="D66" s="22" t="s">
        <v>192</v>
      </c>
      <c r="E66" s="22" t="s">
        <v>1593</v>
      </c>
      <c r="F66" s="28">
        <v>20</v>
      </c>
      <c r="G66" s="28">
        <v>2310</v>
      </c>
      <c r="H66" s="28">
        <f t="shared" si="0"/>
        <v>46200</v>
      </c>
      <c r="I66" s="28">
        <f t="shared" si="1"/>
        <v>51744.000000000007</v>
      </c>
      <c r="J66" s="22" t="s">
        <v>854</v>
      </c>
      <c r="K66" s="22" t="s">
        <v>99</v>
      </c>
      <c r="L66" s="27"/>
    </row>
    <row r="67" spans="1:12" ht="79.5" customHeight="1">
      <c r="A67" s="40">
        <v>51</v>
      </c>
      <c r="B67" s="23" t="s">
        <v>193</v>
      </c>
      <c r="C67" s="22" t="s">
        <v>29</v>
      </c>
      <c r="D67" s="22" t="s">
        <v>194</v>
      </c>
      <c r="E67" s="22" t="s">
        <v>1593</v>
      </c>
      <c r="F67" s="28">
        <v>40</v>
      </c>
      <c r="G67" s="28">
        <v>1760</v>
      </c>
      <c r="H67" s="28">
        <f t="shared" si="0"/>
        <v>70400</v>
      </c>
      <c r="I67" s="28">
        <f t="shared" si="1"/>
        <v>78848.000000000015</v>
      </c>
      <c r="J67" s="22" t="s">
        <v>854</v>
      </c>
      <c r="K67" s="22" t="s">
        <v>99</v>
      </c>
      <c r="L67" s="27"/>
    </row>
    <row r="68" spans="1:12" ht="81" customHeight="1">
      <c r="A68" s="40">
        <v>52</v>
      </c>
      <c r="B68" s="23" t="s">
        <v>195</v>
      </c>
      <c r="C68" s="22" t="s">
        <v>29</v>
      </c>
      <c r="D68" s="22" t="s">
        <v>196</v>
      </c>
      <c r="E68" s="22" t="s">
        <v>1593</v>
      </c>
      <c r="F68" s="28">
        <v>20</v>
      </c>
      <c r="G68" s="28">
        <v>4521</v>
      </c>
      <c r="H68" s="28">
        <f t="shared" si="0"/>
        <v>90420</v>
      </c>
      <c r="I68" s="28">
        <f t="shared" si="1"/>
        <v>101270.40000000001</v>
      </c>
      <c r="J68" s="22" t="s">
        <v>854</v>
      </c>
      <c r="K68" s="22" t="s">
        <v>99</v>
      </c>
      <c r="L68" s="27"/>
    </row>
    <row r="69" spans="1:12" ht="81" customHeight="1">
      <c r="A69" s="40">
        <v>53</v>
      </c>
      <c r="B69" s="23" t="s">
        <v>197</v>
      </c>
      <c r="C69" s="22" t="s">
        <v>29</v>
      </c>
      <c r="D69" s="22" t="s">
        <v>198</v>
      </c>
      <c r="E69" s="22" t="s">
        <v>1593</v>
      </c>
      <c r="F69" s="28">
        <v>20</v>
      </c>
      <c r="G69" s="28">
        <v>7348</v>
      </c>
      <c r="H69" s="28">
        <f t="shared" si="0"/>
        <v>146960</v>
      </c>
      <c r="I69" s="28">
        <f t="shared" si="1"/>
        <v>164595.20000000001</v>
      </c>
      <c r="J69" s="22" t="s">
        <v>854</v>
      </c>
      <c r="K69" s="22" t="s">
        <v>99</v>
      </c>
      <c r="L69" s="27"/>
    </row>
    <row r="70" spans="1:12" ht="102">
      <c r="A70" s="40">
        <v>54</v>
      </c>
      <c r="B70" s="23" t="s">
        <v>199</v>
      </c>
      <c r="C70" s="22" t="s">
        <v>29</v>
      </c>
      <c r="D70" s="22" t="s">
        <v>200</v>
      </c>
      <c r="E70" s="22" t="s">
        <v>1593</v>
      </c>
      <c r="F70" s="28">
        <v>60</v>
      </c>
      <c r="G70" s="28">
        <v>1567.5</v>
      </c>
      <c r="H70" s="28">
        <f t="shared" si="0"/>
        <v>94050</v>
      </c>
      <c r="I70" s="28">
        <f t="shared" si="1"/>
        <v>105336.00000000001</v>
      </c>
      <c r="J70" s="22" t="s">
        <v>854</v>
      </c>
      <c r="K70" s="22" t="s">
        <v>99</v>
      </c>
      <c r="L70" s="27"/>
    </row>
    <row r="71" spans="1:12" ht="81" customHeight="1">
      <c r="A71" s="40">
        <v>55</v>
      </c>
      <c r="B71" s="23" t="s">
        <v>201</v>
      </c>
      <c r="C71" s="22" t="s">
        <v>29</v>
      </c>
      <c r="D71" s="22" t="s">
        <v>202</v>
      </c>
      <c r="E71" s="22" t="s">
        <v>1593</v>
      </c>
      <c r="F71" s="28">
        <v>50</v>
      </c>
      <c r="G71" s="28">
        <v>1001</v>
      </c>
      <c r="H71" s="28">
        <f t="shared" si="0"/>
        <v>50050</v>
      </c>
      <c r="I71" s="28">
        <f t="shared" si="1"/>
        <v>56056.000000000007</v>
      </c>
      <c r="J71" s="22" t="s">
        <v>854</v>
      </c>
      <c r="K71" s="22" t="s">
        <v>99</v>
      </c>
      <c r="L71" s="27"/>
    </row>
    <row r="72" spans="1:12" ht="85.5" customHeight="1">
      <c r="A72" s="40">
        <v>56</v>
      </c>
      <c r="B72" s="23" t="s">
        <v>203</v>
      </c>
      <c r="C72" s="22" t="s">
        <v>29</v>
      </c>
      <c r="D72" s="22" t="s">
        <v>204</v>
      </c>
      <c r="E72" s="22" t="s">
        <v>311</v>
      </c>
      <c r="F72" s="28">
        <v>100</v>
      </c>
      <c r="G72" s="28">
        <v>3162.5</v>
      </c>
      <c r="H72" s="28">
        <f t="shared" si="0"/>
        <v>316250</v>
      </c>
      <c r="I72" s="28">
        <f t="shared" si="1"/>
        <v>354200.00000000006</v>
      </c>
      <c r="J72" s="22" t="s">
        <v>854</v>
      </c>
      <c r="K72" s="22" t="s">
        <v>99</v>
      </c>
      <c r="L72" s="27"/>
    </row>
    <row r="73" spans="1:12" ht="79.5" customHeight="1">
      <c r="A73" s="40">
        <v>57</v>
      </c>
      <c r="B73" s="23" t="s">
        <v>205</v>
      </c>
      <c r="C73" s="22" t="s">
        <v>29</v>
      </c>
      <c r="D73" s="22" t="s">
        <v>206</v>
      </c>
      <c r="E73" s="22" t="s">
        <v>1593</v>
      </c>
      <c r="F73" s="28">
        <v>20</v>
      </c>
      <c r="G73" s="28">
        <v>687.5</v>
      </c>
      <c r="H73" s="28">
        <f t="shared" si="0"/>
        <v>13750</v>
      </c>
      <c r="I73" s="28">
        <f t="shared" si="1"/>
        <v>15400.000000000002</v>
      </c>
      <c r="J73" s="22" t="s">
        <v>854</v>
      </c>
      <c r="K73" s="22" t="s">
        <v>99</v>
      </c>
      <c r="L73" s="27"/>
    </row>
    <row r="74" spans="1:12" ht="80.25" customHeight="1">
      <c r="A74" s="40">
        <v>58</v>
      </c>
      <c r="B74" s="23" t="s">
        <v>207</v>
      </c>
      <c r="C74" s="22" t="s">
        <v>29</v>
      </c>
      <c r="D74" s="22" t="s">
        <v>208</v>
      </c>
      <c r="E74" s="22" t="s">
        <v>1593</v>
      </c>
      <c r="F74" s="28">
        <v>20</v>
      </c>
      <c r="G74" s="28">
        <v>1760</v>
      </c>
      <c r="H74" s="28">
        <f t="shared" si="0"/>
        <v>35200</v>
      </c>
      <c r="I74" s="28">
        <f t="shared" si="1"/>
        <v>39424.000000000007</v>
      </c>
      <c r="J74" s="22" t="s">
        <v>854</v>
      </c>
      <c r="K74" s="22" t="s">
        <v>99</v>
      </c>
      <c r="L74" s="27"/>
    </row>
    <row r="75" spans="1:12" ht="81" customHeight="1">
      <c r="A75" s="40">
        <v>59</v>
      </c>
      <c r="B75" s="23" t="s">
        <v>209</v>
      </c>
      <c r="C75" s="22" t="s">
        <v>29</v>
      </c>
      <c r="D75" s="22" t="s">
        <v>210</v>
      </c>
      <c r="E75" s="22" t="s">
        <v>1593</v>
      </c>
      <c r="F75" s="28">
        <v>20</v>
      </c>
      <c r="G75" s="28">
        <v>6534</v>
      </c>
      <c r="H75" s="28">
        <f t="shared" si="0"/>
        <v>130680</v>
      </c>
      <c r="I75" s="28">
        <f t="shared" si="1"/>
        <v>146361.60000000001</v>
      </c>
      <c r="J75" s="22" t="s">
        <v>854</v>
      </c>
      <c r="K75" s="22" t="s">
        <v>99</v>
      </c>
      <c r="L75" s="27"/>
    </row>
    <row r="76" spans="1:12" ht="78.75" customHeight="1">
      <c r="A76" s="40">
        <v>60</v>
      </c>
      <c r="B76" s="23" t="s">
        <v>211</v>
      </c>
      <c r="C76" s="22" t="s">
        <v>29</v>
      </c>
      <c r="D76" s="22" t="s">
        <v>212</v>
      </c>
      <c r="E76" s="22" t="s">
        <v>1593</v>
      </c>
      <c r="F76" s="28">
        <v>10</v>
      </c>
      <c r="G76" s="28">
        <v>15394.5</v>
      </c>
      <c r="H76" s="28">
        <f t="shared" si="0"/>
        <v>153945</v>
      </c>
      <c r="I76" s="28">
        <f t="shared" si="1"/>
        <v>172418.40000000002</v>
      </c>
      <c r="J76" s="22" t="s">
        <v>854</v>
      </c>
      <c r="K76" s="22" t="s">
        <v>99</v>
      </c>
      <c r="L76" s="27"/>
    </row>
    <row r="77" spans="1:12" ht="85.5" customHeight="1">
      <c r="A77" s="40">
        <v>61</v>
      </c>
      <c r="B77" s="23" t="s">
        <v>213</v>
      </c>
      <c r="C77" s="22" t="s">
        <v>29</v>
      </c>
      <c r="D77" s="22" t="s">
        <v>214</v>
      </c>
      <c r="E77" s="22" t="s">
        <v>1593</v>
      </c>
      <c r="F77" s="28">
        <v>16</v>
      </c>
      <c r="G77" s="28">
        <v>23182.5</v>
      </c>
      <c r="H77" s="28">
        <f t="shared" si="0"/>
        <v>370920</v>
      </c>
      <c r="I77" s="28">
        <f t="shared" si="1"/>
        <v>415430.40000000002</v>
      </c>
      <c r="J77" s="22" t="s">
        <v>854</v>
      </c>
      <c r="K77" s="22" t="s">
        <v>99</v>
      </c>
      <c r="L77" s="27"/>
    </row>
    <row r="78" spans="1:12" ht="81" customHeight="1">
      <c r="A78" s="40">
        <v>62</v>
      </c>
      <c r="B78" s="23" t="s">
        <v>215</v>
      </c>
      <c r="C78" s="22" t="s">
        <v>29</v>
      </c>
      <c r="D78" s="22" t="s">
        <v>216</v>
      </c>
      <c r="E78" s="22" t="s">
        <v>1593</v>
      </c>
      <c r="F78" s="28">
        <v>16</v>
      </c>
      <c r="G78" s="28">
        <v>7859.5</v>
      </c>
      <c r="H78" s="28">
        <f t="shared" si="0"/>
        <v>125752</v>
      </c>
      <c r="I78" s="28">
        <f t="shared" si="1"/>
        <v>140842.24000000002</v>
      </c>
      <c r="J78" s="22" t="s">
        <v>854</v>
      </c>
      <c r="K78" s="22" t="s">
        <v>99</v>
      </c>
      <c r="L78" s="27"/>
    </row>
    <row r="79" spans="1:12" ht="81.75" customHeight="1">
      <c r="A79" s="40">
        <v>63</v>
      </c>
      <c r="B79" s="23" t="s">
        <v>217</v>
      </c>
      <c r="C79" s="22" t="s">
        <v>29</v>
      </c>
      <c r="D79" s="22" t="s">
        <v>218</v>
      </c>
      <c r="E79" s="22" t="s">
        <v>1593</v>
      </c>
      <c r="F79" s="28">
        <v>4</v>
      </c>
      <c r="G79" s="28">
        <v>47431</v>
      </c>
      <c r="H79" s="28">
        <f t="shared" si="0"/>
        <v>189724</v>
      </c>
      <c r="I79" s="28">
        <f t="shared" si="1"/>
        <v>212490.88000000003</v>
      </c>
      <c r="J79" s="22" t="s">
        <v>854</v>
      </c>
      <c r="K79" s="22" t="s">
        <v>99</v>
      </c>
      <c r="L79" s="27"/>
    </row>
    <row r="80" spans="1:12" ht="125.25" customHeight="1">
      <c r="A80" s="40">
        <v>64</v>
      </c>
      <c r="B80" s="22" t="s">
        <v>229</v>
      </c>
      <c r="C80" s="22" t="s">
        <v>29</v>
      </c>
      <c r="D80" s="22" t="s">
        <v>230</v>
      </c>
      <c r="E80" s="22" t="s">
        <v>1593</v>
      </c>
      <c r="F80" s="28">
        <v>400</v>
      </c>
      <c r="G80" s="28">
        <v>10363</v>
      </c>
      <c r="H80" s="28">
        <f t="shared" si="0"/>
        <v>4145200</v>
      </c>
      <c r="I80" s="28">
        <f t="shared" si="1"/>
        <v>4642624</v>
      </c>
      <c r="J80" s="22" t="s">
        <v>232</v>
      </c>
      <c r="K80" s="22" t="s">
        <v>231</v>
      </c>
      <c r="L80" s="27"/>
    </row>
    <row r="81" spans="1:12" ht="76.5">
      <c r="A81" s="40">
        <v>65</v>
      </c>
      <c r="B81" s="22" t="s">
        <v>233</v>
      </c>
      <c r="C81" s="22" t="s">
        <v>29</v>
      </c>
      <c r="D81" s="22" t="s">
        <v>234</v>
      </c>
      <c r="E81" s="22" t="s">
        <v>1593</v>
      </c>
      <c r="F81" s="28">
        <v>2160</v>
      </c>
      <c r="G81" s="28">
        <v>72</v>
      </c>
      <c r="H81" s="28">
        <f t="shared" si="0"/>
        <v>155520</v>
      </c>
      <c r="I81" s="28">
        <f t="shared" si="1"/>
        <v>174182.40000000002</v>
      </c>
      <c r="J81" s="22" t="s">
        <v>853</v>
      </c>
      <c r="K81" s="22" t="s">
        <v>99</v>
      </c>
      <c r="L81" s="27"/>
    </row>
    <row r="82" spans="1:12" ht="213.75" customHeight="1">
      <c r="A82" s="40">
        <v>66</v>
      </c>
      <c r="B82" s="22" t="s">
        <v>235</v>
      </c>
      <c r="C82" s="22" t="s">
        <v>29</v>
      </c>
      <c r="D82" s="22" t="s">
        <v>2121</v>
      </c>
      <c r="E82" s="22" t="s">
        <v>1593</v>
      </c>
      <c r="F82" s="28">
        <v>16</v>
      </c>
      <c r="G82" s="28">
        <v>29196.42</v>
      </c>
      <c r="H82" s="28">
        <f t="shared" ref="H82:H126" si="2">F82*G82</f>
        <v>467142.72</v>
      </c>
      <c r="I82" s="28">
        <f t="shared" ref="I82:I126" si="3">H82*1.12</f>
        <v>523199.84640000004</v>
      </c>
      <c r="J82" s="22" t="s">
        <v>106</v>
      </c>
      <c r="K82" s="22" t="s">
        <v>99</v>
      </c>
      <c r="L82" s="27"/>
    </row>
    <row r="83" spans="1:12" ht="225.75" customHeight="1">
      <c r="A83" s="40">
        <v>67</v>
      </c>
      <c r="B83" s="22" t="s">
        <v>236</v>
      </c>
      <c r="C83" s="22" t="s">
        <v>156</v>
      </c>
      <c r="D83" s="22" t="s">
        <v>237</v>
      </c>
      <c r="E83" s="22" t="s">
        <v>1593</v>
      </c>
      <c r="F83" s="28">
        <v>16</v>
      </c>
      <c r="G83" s="28">
        <v>25892.85</v>
      </c>
      <c r="H83" s="28">
        <f t="shared" si="2"/>
        <v>414285.6</v>
      </c>
      <c r="I83" s="28">
        <f t="shared" si="3"/>
        <v>463999.87200000003</v>
      </c>
      <c r="J83" s="22" t="s">
        <v>106</v>
      </c>
      <c r="K83" s="22" t="s">
        <v>99</v>
      </c>
      <c r="L83" s="27"/>
    </row>
    <row r="84" spans="1:12" ht="216" customHeight="1">
      <c r="A84" s="40">
        <v>68</v>
      </c>
      <c r="B84" s="22" t="s">
        <v>238</v>
      </c>
      <c r="C84" s="22" t="s">
        <v>156</v>
      </c>
      <c r="D84" s="22" t="s">
        <v>2126</v>
      </c>
      <c r="E84" s="22" t="s">
        <v>1593</v>
      </c>
      <c r="F84" s="28">
        <v>4</v>
      </c>
      <c r="G84" s="28">
        <v>29464.28</v>
      </c>
      <c r="H84" s="28">
        <f t="shared" si="2"/>
        <v>117857.12</v>
      </c>
      <c r="I84" s="28">
        <f t="shared" si="3"/>
        <v>131999.97440000001</v>
      </c>
      <c r="J84" s="22" t="s">
        <v>106</v>
      </c>
      <c r="K84" s="22" t="s">
        <v>99</v>
      </c>
      <c r="L84" s="27"/>
    </row>
    <row r="85" spans="1:12" s="172" customFormat="1" ht="210.75" customHeight="1">
      <c r="A85" s="132">
        <v>69</v>
      </c>
      <c r="B85" s="23" t="s">
        <v>1099</v>
      </c>
      <c r="C85" s="23" t="s">
        <v>29</v>
      </c>
      <c r="D85" s="23" t="s">
        <v>2127</v>
      </c>
      <c r="E85" s="23" t="s">
        <v>1593</v>
      </c>
      <c r="F85" s="24"/>
      <c r="G85" s="24"/>
      <c r="H85" s="24"/>
      <c r="I85" s="24"/>
      <c r="J85" s="23" t="s">
        <v>106</v>
      </c>
      <c r="K85" s="23" t="s">
        <v>99</v>
      </c>
      <c r="L85" s="23"/>
    </row>
    <row r="86" spans="1:12" ht="214.5" customHeight="1">
      <c r="A86" s="40">
        <v>70</v>
      </c>
      <c r="B86" s="22" t="s">
        <v>2156</v>
      </c>
      <c r="C86" s="22" t="s">
        <v>29</v>
      </c>
      <c r="D86" s="22" t="s">
        <v>2122</v>
      </c>
      <c r="E86" s="22" t="s">
        <v>1593</v>
      </c>
      <c r="F86" s="28">
        <v>8</v>
      </c>
      <c r="G86" s="28">
        <v>45089.279999999999</v>
      </c>
      <c r="H86" s="28">
        <f t="shared" si="2"/>
        <v>360714.23999999999</v>
      </c>
      <c r="I86" s="28">
        <f t="shared" si="3"/>
        <v>403999.94880000001</v>
      </c>
      <c r="J86" s="22" t="s">
        <v>106</v>
      </c>
      <c r="K86" s="22" t="s">
        <v>99</v>
      </c>
      <c r="L86" s="27"/>
    </row>
    <row r="87" spans="1:12" s="172" customFormat="1" ht="215.25" customHeight="1">
      <c r="A87" s="132">
        <v>71</v>
      </c>
      <c r="B87" s="23" t="s">
        <v>1099</v>
      </c>
      <c r="C87" s="23" t="s">
        <v>29</v>
      </c>
      <c r="D87" s="23" t="s">
        <v>2137</v>
      </c>
      <c r="E87" s="23" t="s">
        <v>1593</v>
      </c>
      <c r="F87" s="24"/>
      <c r="G87" s="24"/>
      <c r="H87" s="24"/>
      <c r="I87" s="24"/>
      <c r="J87" s="23" t="s">
        <v>106</v>
      </c>
      <c r="K87" s="23" t="s">
        <v>99</v>
      </c>
      <c r="L87" s="23"/>
    </row>
    <row r="88" spans="1:12" ht="216" customHeight="1">
      <c r="A88" s="40">
        <v>72</v>
      </c>
      <c r="B88" s="22" t="s">
        <v>239</v>
      </c>
      <c r="C88" s="22" t="s">
        <v>29</v>
      </c>
      <c r="D88" s="22" t="s">
        <v>2123</v>
      </c>
      <c r="E88" s="22" t="s">
        <v>1593</v>
      </c>
      <c r="F88" s="28">
        <v>4</v>
      </c>
      <c r="G88" s="28">
        <v>50446.42</v>
      </c>
      <c r="H88" s="28">
        <f t="shared" si="2"/>
        <v>201785.68</v>
      </c>
      <c r="I88" s="28">
        <f t="shared" si="3"/>
        <v>225999.96160000001</v>
      </c>
      <c r="J88" s="22" t="s">
        <v>106</v>
      </c>
      <c r="K88" s="22" t="s">
        <v>99</v>
      </c>
      <c r="L88" s="27"/>
    </row>
    <row r="89" spans="1:12" ht="70.5" customHeight="1">
      <c r="A89" s="40">
        <v>73</v>
      </c>
      <c r="B89" s="22" t="s">
        <v>240</v>
      </c>
      <c r="C89" s="22" t="s">
        <v>29</v>
      </c>
      <c r="D89" s="22" t="s">
        <v>241</v>
      </c>
      <c r="E89" s="22" t="s">
        <v>1593</v>
      </c>
      <c r="F89" s="28">
        <v>12</v>
      </c>
      <c r="G89" s="28">
        <v>15625</v>
      </c>
      <c r="H89" s="28">
        <f t="shared" si="2"/>
        <v>187500</v>
      </c>
      <c r="I89" s="28">
        <f t="shared" si="3"/>
        <v>210000.00000000003</v>
      </c>
      <c r="J89" s="22" t="s">
        <v>106</v>
      </c>
      <c r="K89" s="22" t="s">
        <v>99</v>
      </c>
      <c r="L89" s="27"/>
    </row>
    <row r="90" spans="1:12" ht="72" customHeight="1">
      <c r="A90" s="40">
        <v>74</v>
      </c>
      <c r="B90" s="22" t="s">
        <v>242</v>
      </c>
      <c r="C90" s="22" t="s">
        <v>29</v>
      </c>
      <c r="D90" s="22" t="s">
        <v>243</v>
      </c>
      <c r="E90" s="22" t="s">
        <v>1593</v>
      </c>
      <c r="F90" s="28">
        <v>2</v>
      </c>
      <c r="G90" s="28">
        <v>12678.57</v>
      </c>
      <c r="H90" s="28">
        <f t="shared" si="2"/>
        <v>25357.14</v>
      </c>
      <c r="I90" s="28">
        <f t="shared" si="3"/>
        <v>28399.996800000001</v>
      </c>
      <c r="J90" s="22" t="s">
        <v>106</v>
      </c>
      <c r="K90" s="22" t="s">
        <v>99</v>
      </c>
      <c r="L90" s="27"/>
    </row>
    <row r="91" spans="1:12" s="172" customFormat="1" ht="66.75" customHeight="1">
      <c r="A91" s="132">
        <v>75</v>
      </c>
      <c r="B91" s="23" t="s">
        <v>1099</v>
      </c>
      <c r="C91" s="23" t="s">
        <v>29</v>
      </c>
      <c r="D91" s="23" t="s">
        <v>244</v>
      </c>
      <c r="E91" s="23" t="s">
        <v>1593</v>
      </c>
      <c r="F91" s="24"/>
      <c r="G91" s="24"/>
      <c r="H91" s="24"/>
      <c r="I91" s="24"/>
      <c r="J91" s="23" t="s">
        <v>106</v>
      </c>
      <c r="K91" s="23" t="s">
        <v>99</v>
      </c>
      <c r="L91" s="23"/>
    </row>
    <row r="92" spans="1:12" ht="61.5" customHeight="1">
      <c r="A92" s="40">
        <v>76</v>
      </c>
      <c r="B92" s="22" t="s">
        <v>245</v>
      </c>
      <c r="C92" s="22" t="s">
        <v>29</v>
      </c>
      <c r="D92" s="22" t="s">
        <v>246</v>
      </c>
      <c r="E92" s="22" t="s">
        <v>1593</v>
      </c>
      <c r="F92" s="28">
        <v>1</v>
      </c>
      <c r="G92" s="28">
        <v>21875</v>
      </c>
      <c r="H92" s="28">
        <f t="shared" si="2"/>
        <v>21875</v>
      </c>
      <c r="I92" s="28">
        <f t="shared" si="3"/>
        <v>24500.000000000004</v>
      </c>
      <c r="J92" s="22" t="s">
        <v>106</v>
      </c>
      <c r="K92" s="22" t="s">
        <v>99</v>
      </c>
      <c r="L92" s="27"/>
    </row>
    <row r="93" spans="1:12" ht="67.5" customHeight="1">
      <c r="A93" s="40">
        <v>77</v>
      </c>
      <c r="B93" s="22" t="s">
        <v>247</v>
      </c>
      <c r="C93" s="22" t="s">
        <v>29</v>
      </c>
      <c r="D93" s="22" t="s">
        <v>248</v>
      </c>
      <c r="E93" s="22" t="s">
        <v>1593</v>
      </c>
      <c r="F93" s="28">
        <v>4</v>
      </c>
      <c r="G93" s="28">
        <v>25000</v>
      </c>
      <c r="H93" s="28">
        <f t="shared" si="2"/>
        <v>100000</v>
      </c>
      <c r="I93" s="28">
        <f t="shared" si="3"/>
        <v>112000.00000000001</v>
      </c>
      <c r="J93" s="22" t="s">
        <v>106</v>
      </c>
      <c r="K93" s="22" t="s">
        <v>99</v>
      </c>
      <c r="L93" s="27"/>
    </row>
    <row r="94" spans="1:12" ht="67.5" customHeight="1">
      <c r="A94" s="40">
        <v>78</v>
      </c>
      <c r="B94" s="22" t="s">
        <v>249</v>
      </c>
      <c r="C94" s="22" t="s">
        <v>29</v>
      </c>
      <c r="D94" s="22" t="s">
        <v>250</v>
      </c>
      <c r="E94" s="22" t="s">
        <v>1593</v>
      </c>
      <c r="F94" s="28">
        <v>2</v>
      </c>
      <c r="G94" s="28">
        <v>38839.279999999999</v>
      </c>
      <c r="H94" s="28">
        <f t="shared" si="2"/>
        <v>77678.559999999998</v>
      </c>
      <c r="I94" s="28">
        <f t="shared" si="3"/>
        <v>86999.987200000003</v>
      </c>
      <c r="J94" s="22" t="s">
        <v>106</v>
      </c>
      <c r="K94" s="22" t="s">
        <v>99</v>
      </c>
      <c r="L94" s="27"/>
    </row>
    <row r="95" spans="1:12" s="32" customFormat="1" ht="146.25" customHeight="1">
      <c r="A95" s="40">
        <v>79</v>
      </c>
      <c r="B95" s="30" t="s">
        <v>251</v>
      </c>
      <c r="C95" s="22" t="s">
        <v>29</v>
      </c>
      <c r="D95" s="22" t="s">
        <v>845</v>
      </c>
      <c r="E95" s="31" t="s">
        <v>846</v>
      </c>
      <c r="F95" s="28">
        <v>100</v>
      </c>
      <c r="G95" s="28">
        <v>3263.39</v>
      </c>
      <c r="H95" s="28">
        <f t="shared" si="2"/>
        <v>326339</v>
      </c>
      <c r="I95" s="28">
        <f t="shared" si="3"/>
        <v>365499.68000000005</v>
      </c>
      <c r="J95" s="23" t="s">
        <v>252</v>
      </c>
      <c r="K95" s="23" t="s">
        <v>253</v>
      </c>
      <c r="L95" s="27"/>
    </row>
    <row r="96" spans="1:12" s="32" customFormat="1" ht="122.25" customHeight="1">
      <c r="A96" s="40">
        <v>80</v>
      </c>
      <c r="B96" s="30" t="s">
        <v>1527</v>
      </c>
      <c r="C96" s="22" t="s">
        <v>29</v>
      </c>
      <c r="D96" s="22" t="s">
        <v>1528</v>
      </c>
      <c r="E96" s="31" t="s">
        <v>846</v>
      </c>
      <c r="F96" s="28">
        <v>100</v>
      </c>
      <c r="G96" s="28">
        <v>16855</v>
      </c>
      <c r="H96" s="28">
        <f t="shared" si="2"/>
        <v>1685500</v>
      </c>
      <c r="I96" s="28">
        <f t="shared" si="3"/>
        <v>1887760.0000000002</v>
      </c>
      <c r="J96" s="33" t="s">
        <v>254</v>
      </c>
      <c r="K96" s="23" t="s">
        <v>253</v>
      </c>
      <c r="L96" s="27"/>
    </row>
    <row r="97" spans="1:12" s="32" customFormat="1" ht="107.25" customHeight="1">
      <c r="A97" s="40">
        <v>81</v>
      </c>
      <c r="B97" s="30" t="s">
        <v>1529</v>
      </c>
      <c r="C97" s="22" t="s">
        <v>29</v>
      </c>
      <c r="D97" s="22" t="s">
        <v>1530</v>
      </c>
      <c r="E97" s="31" t="s">
        <v>846</v>
      </c>
      <c r="F97" s="28">
        <v>50</v>
      </c>
      <c r="G97" s="28">
        <v>9702</v>
      </c>
      <c r="H97" s="28">
        <f t="shared" si="2"/>
        <v>485100</v>
      </c>
      <c r="I97" s="28">
        <f t="shared" si="3"/>
        <v>543312</v>
      </c>
      <c r="J97" s="33" t="s">
        <v>254</v>
      </c>
      <c r="K97" s="23" t="s">
        <v>253</v>
      </c>
      <c r="L97" s="27"/>
    </row>
    <row r="98" spans="1:12" s="32" customFormat="1" ht="75" customHeight="1">
      <c r="A98" s="40">
        <v>82</v>
      </c>
      <c r="B98" s="30" t="s">
        <v>255</v>
      </c>
      <c r="C98" s="22" t="s">
        <v>29</v>
      </c>
      <c r="D98" s="22" t="s">
        <v>1531</v>
      </c>
      <c r="E98" s="22" t="s">
        <v>1593</v>
      </c>
      <c r="F98" s="28">
        <v>100</v>
      </c>
      <c r="G98" s="28">
        <v>1651</v>
      </c>
      <c r="H98" s="28">
        <f t="shared" si="2"/>
        <v>165100</v>
      </c>
      <c r="I98" s="28">
        <f t="shared" si="3"/>
        <v>184912.00000000003</v>
      </c>
      <c r="J98" s="33" t="s">
        <v>254</v>
      </c>
      <c r="K98" s="23" t="s">
        <v>253</v>
      </c>
      <c r="L98" s="27"/>
    </row>
    <row r="99" spans="1:12" s="32" customFormat="1" ht="70.5" customHeight="1">
      <c r="A99" s="40">
        <v>83</v>
      </c>
      <c r="B99" s="30" t="s">
        <v>256</v>
      </c>
      <c r="C99" s="22" t="s">
        <v>29</v>
      </c>
      <c r="D99" s="22" t="s">
        <v>1532</v>
      </c>
      <c r="E99" s="22" t="s">
        <v>1593</v>
      </c>
      <c r="F99" s="28">
        <v>100</v>
      </c>
      <c r="G99" s="28">
        <v>4635</v>
      </c>
      <c r="H99" s="28">
        <f t="shared" si="2"/>
        <v>463500</v>
      </c>
      <c r="I99" s="28">
        <f t="shared" si="3"/>
        <v>519120.00000000006</v>
      </c>
      <c r="J99" s="33" t="s">
        <v>254</v>
      </c>
      <c r="K99" s="23" t="s">
        <v>253</v>
      </c>
      <c r="L99" s="27"/>
    </row>
    <row r="100" spans="1:12" s="32" customFormat="1" ht="131.25" customHeight="1">
      <c r="A100" s="40">
        <v>84</v>
      </c>
      <c r="B100" s="30" t="s">
        <v>1099</v>
      </c>
      <c r="C100" s="23" t="s">
        <v>842</v>
      </c>
      <c r="D100" s="22" t="s">
        <v>257</v>
      </c>
      <c r="E100" s="31" t="s">
        <v>846</v>
      </c>
      <c r="F100" s="28"/>
      <c r="G100" s="28"/>
      <c r="H100" s="28"/>
      <c r="I100" s="28"/>
      <c r="J100" s="33" t="s">
        <v>254</v>
      </c>
      <c r="K100" s="23" t="s">
        <v>253</v>
      </c>
      <c r="L100" s="30"/>
    </row>
    <row r="101" spans="1:12" s="32" customFormat="1" ht="135" customHeight="1">
      <c r="A101" s="40">
        <v>85</v>
      </c>
      <c r="B101" s="30" t="s">
        <v>1099</v>
      </c>
      <c r="C101" s="23" t="s">
        <v>842</v>
      </c>
      <c r="D101" s="33" t="s">
        <v>310</v>
      </c>
      <c r="E101" s="22" t="s">
        <v>1593</v>
      </c>
      <c r="F101" s="28"/>
      <c r="G101" s="28"/>
      <c r="H101" s="28"/>
      <c r="I101" s="28"/>
      <c r="J101" s="33" t="s">
        <v>254</v>
      </c>
      <c r="K101" s="23" t="s">
        <v>253</v>
      </c>
      <c r="L101" s="30"/>
    </row>
    <row r="102" spans="1:12" s="32" customFormat="1" ht="70.5" customHeight="1">
      <c r="A102" s="40">
        <v>86</v>
      </c>
      <c r="B102" s="30" t="s">
        <v>848</v>
      </c>
      <c r="C102" s="22" t="s">
        <v>29</v>
      </c>
      <c r="D102" s="30" t="s">
        <v>849</v>
      </c>
      <c r="E102" s="22" t="s">
        <v>1593</v>
      </c>
      <c r="F102" s="28">
        <v>500</v>
      </c>
      <c r="G102" s="28">
        <v>2678.5714285714284</v>
      </c>
      <c r="H102" s="28">
        <f t="shared" si="2"/>
        <v>1339285.7142857143</v>
      </c>
      <c r="I102" s="28">
        <f t="shared" si="3"/>
        <v>1500000.0000000002</v>
      </c>
      <c r="J102" s="33" t="s">
        <v>254</v>
      </c>
      <c r="K102" s="23" t="s">
        <v>253</v>
      </c>
      <c r="L102" s="27"/>
    </row>
    <row r="103" spans="1:12" s="32" customFormat="1" ht="75" customHeight="1">
      <c r="A103" s="40">
        <v>87</v>
      </c>
      <c r="B103" s="30" t="s">
        <v>258</v>
      </c>
      <c r="C103" s="22" t="s">
        <v>29</v>
      </c>
      <c r="D103" s="30" t="s">
        <v>259</v>
      </c>
      <c r="E103" s="22" t="s">
        <v>1593</v>
      </c>
      <c r="F103" s="28">
        <v>25</v>
      </c>
      <c r="G103" s="28">
        <v>8928.5714285714275</v>
      </c>
      <c r="H103" s="28">
        <f t="shared" si="2"/>
        <v>223214.28571428568</v>
      </c>
      <c r="I103" s="28">
        <f t="shared" si="3"/>
        <v>250000</v>
      </c>
      <c r="J103" s="33" t="s">
        <v>254</v>
      </c>
      <c r="K103" s="23" t="s">
        <v>253</v>
      </c>
      <c r="L103" s="27"/>
    </row>
    <row r="104" spans="1:12" s="32" customFormat="1" ht="131.25" customHeight="1">
      <c r="A104" s="40">
        <v>88</v>
      </c>
      <c r="B104" s="30" t="s">
        <v>260</v>
      </c>
      <c r="C104" s="22" t="s">
        <v>29</v>
      </c>
      <c r="D104" s="23" t="s">
        <v>1152</v>
      </c>
      <c r="E104" s="22" t="s">
        <v>1593</v>
      </c>
      <c r="F104" s="28">
        <v>10</v>
      </c>
      <c r="G104" s="28">
        <v>14790</v>
      </c>
      <c r="H104" s="28">
        <f t="shared" si="2"/>
        <v>147900</v>
      </c>
      <c r="I104" s="28">
        <f t="shared" si="3"/>
        <v>165648.00000000003</v>
      </c>
      <c r="J104" s="33" t="s">
        <v>254</v>
      </c>
      <c r="K104" s="23" t="s">
        <v>253</v>
      </c>
      <c r="L104" s="27"/>
    </row>
    <row r="105" spans="1:12" s="32" customFormat="1" ht="67.5" customHeight="1">
      <c r="A105" s="40">
        <v>89</v>
      </c>
      <c r="B105" s="23" t="s">
        <v>2313</v>
      </c>
      <c r="C105" s="23" t="s">
        <v>29</v>
      </c>
      <c r="D105" s="23" t="s">
        <v>2327</v>
      </c>
      <c r="E105" s="22" t="s">
        <v>1593</v>
      </c>
      <c r="F105" s="28">
        <v>10</v>
      </c>
      <c r="G105" s="28">
        <v>2250</v>
      </c>
      <c r="H105" s="28">
        <f t="shared" si="2"/>
        <v>22500</v>
      </c>
      <c r="I105" s="28">
        <f t="shared" si="3"/>
        <v>25200.000000000004</v>
      </c>
      <c r="J105" s="33" t="s">
        <v>254</v>
      </c>
      <c r="K105" s="23" t="s">
        <v>253</v>
      </c>
      <c r="L105" s="27"/>
    </row>
    <row r="106" spans="1:12" s="34" customFormat="1" ht="84" customHeight="1">
      <c r="A106" s="40">
        <v>90</v>
      </c>
      <c r="B106" s="30" t="s">
        <v>2173</v>
      </c>
      <c r="C106" s="22" t="s">
        <v>29</v>
      </c>
      <c r="D106" s="35" t="s">
        <v>268</v>
      </c>
      <c r="E106" s="22" t="s">
        <v>1593</v>
      </c>
      <c r="F106" s="28"/>
      <c r="G106" s="28"/>
      <c r="H106" s="28"/>
      <c r="I106" s="28"/>
      <c r="J106" s="33" t="s">
        <v>254</v>
      </c>
      <c r="K106" s="23" t="s">
        <v>253</v>
      </c>
      <c r="L106" s="30"/>
    </row>
    <row r="107" spans="1:12" s="34" customFormat="1" ht="90.75" customHeight="1">
      <c r="A107" s="40">
        <v>91</v>
      </c>
      <c r="B107" s="30" t="s">
        <v>269</v>
      </c>
      <c r="C107" s="22" t="s">
        <v>29</v>
      </c>
      <c r="D107" s="36" t="s">
        <v>270</v>
      </c>
      <c r="E107" s="22" t="s">
        <v>1593</v>
      </c>
      <c r="F107" s="28">
        <v>10</v>
      </c>
      <c r="G107" s="28">
        <v>41071.428571428565</v>
      </c>
      <c r="H107" s="28">
        <f t="shared" si="2"/>
        <v>410714.28571428568</v>
      </c>
      <c r="I107" s="28">
        <f t="shared" si="3"/>
        <v>460000</v>
      </c>
      <c r="J107" s="33" t="s">
        <v>254</v>
      </c>
      <c r="K107" s="23" t="s">
        <v>253</v>
      </c>
      <c r="L107" s="27"/>
    </row>
    <row r="108" spans="1:12" s="34" customFormat="1" ht="71.25" customHeight="1">
      <c r="A108" s="40">
        <v>92</v>
      </c>
      <c r="B108" s="30" t="s">
        <v>271</v>
      </c>
      <c r="C108" s="22" t="s">
        <v>29</v>
      </c>
      <c r="D108" s="35" t="s">
        <v>272</v>
      </c>
      <c r="E108" s="22" t="s">
        <v>1593</v>
      </c>
      <c r="F108" s="28">
        <v>1</v>
      </c>
      <c r="G108" s="28">
        <v>565000</v>
      </c>
      <c r="H108" s="28">
        <f t="shared" si="2"/>
        <v>565000</v>
      </c>
      <c r="I108" s="28">
        <f t="shared" si="3"/>
        <v>632800.00000000012</v>
      </c>
      <c r="J108" s="33" t="s">
        <v>254</v>
      </c>
      <c r="K108" s="23" t="s">
        <v>253</v>
      </c>
      <c r="L108" s="27"/>
    </row>
    <row r="109" spans="1:12" s="34" customFormat="1" ht="63.75" customHeight="1">
      <c r="A109" s="40">
        <v>93</v>
      </c>
      <c r="B109" s="30" t="s">
        <v>271</v>
      </c>
      <c r="C109" s="22" t="s">
        <v>29</v>
      </c>
      <c r="D109" s="35" t="s">
        <v>273</v>
      </c>
      <c r="E109" s="22" t="s">
        <v>1593</v>
      </c>
      <c r="F109" s="28">
        <v>1</v>
      </c>
      <c r="G109" s="28">
        <v>520000</v>
      </c>
      <c r="H109" s="28">
        <f t="shared" si="2"/>
        <v>520000</v>
      </c>
      <c r="I109" s="28">
        <f t="shared" si="3"/>
        <v>582400</v>
      </c>
      <c r="J109" s="33" t="s">
        <v>254</v>
      </c>
      <c r="K109" s="23" t="s">
        <v>253</v>
      </c>
      <c r="L109" s="27"/>
    </row>
    <row r="110" spans="1:12" s="34" customFormat="1" ht="66" customHeight="1">
      <c r="A110" s="40">
        <v>94</v>
      </c>
      <c r="B110" s="30" t="s">
        <v>1099</v>
      </c>
      <c r="C110" s="22" t="s">
        <v>29</v>
      </c>
      <c r="D110" s="35" t="s">
        <v>274</v>
      </c>
      <c r="E110" s="22" t="s">
        <v>1593</v>
      </c>
      <c r="F110" s="28"/>
      <c r="G110" s="28"/>
      <c r="H110" s="28"/>
      <c r="I110" s="28"/>
      <c r="J110" s="33" t="s">
        <v>254</v>
      </c>
      <c r="K110" s="23" t="s">
        <v>253</v>
      </c>
      <c r="L110" s="30"/>
    </row>
    <row r="111" spans="1:12" s="34" customFormat="1" ht="50.25" customHeight="1">
      <c r="A111" s="40">
        <v>95</v>
      </c>
      <c r="B111" s="30" t="s">
        <v>275</v>
      </c>
      <c r="C111" s="23" t="s">
        <v>842</v>
      </c>
      <c r="D111" s="35" t="s">
        <v>276</v>
      </c>
      <c r="E111" s="37" t="s">
        <v>846</v>
      </c>
      <c r="F111" s="28">
        <v>1</v>
      </c>
      <c r="G111" s="28">
        <v>25390110</v>
      </c>
      <c r="H111" s="28">
        <f t="shared" si="2"/>
        <v>25390110</v>
      </c>
      <c r="I111" s="28">
        <f t="shared" si="3"/>
        <v>28436923.200000003</v>
      </c>
      <c r="J111" s="33" t="s">
        <v>254</v>
      </c>
      <c r="K111" s="23" t="s">
        <v>253</v>
      </c>
      <c r="L111" s="27"/>
    </row>
    <row r="112" spans="1:12" s="34" customFormat="1" ht="88.5" customHeight="1">
      <c r="A112" s="40">
        <v>96</v>
      </c>
      <c r="B112" s="30" t="s">
        <v>355</v>
      </c>
      <c r="C112" s="22" t="s">
        <v>29</v>
      </c>
      <c r="D112" s="35" t="s">
        <v>1153</v>
      </c>
      <c r="E112" s="22" t="s">
        <v>1593</v>
      </c>
      <c r="F112" s="28">
        <v>3</v>
      </c>
      <c r="G112" s="28">
        <v>33750</v>
      </c>
      <c r="H112" s="28">
        <f t="shared" si="2"/>
        <v>101250</v>
      </c>
      <c r="I112" s="28">
        <f t="shared" si="3"/>
        <v>113400.00000000001</v>
      </c>
      <c r="J112" s="33" t="s">
        <v>855</v>
      </c>
      <c r="K112" s="23" t="s">
        <v>253</v>
      </c>
      <c r="L112" s="27"/>
    </row>
    <row r="113" spans="1:12" s="34" customFormat="1" ht="56.25" customHeight="1">
      <c r="A113" s="40">
        <v>97</v>
      </c>
      <c r="B113" s="30" t="s">
        <v>356</v>
      </c>
      <c r="C113" s="22" t="s">
        <v>29</v>
      </c>
      <c r="D113" s="35" t="s">
        <v>1154</v>
      </c>
      <c r="E113" s="22" t="s">
        <v>1593</v>
      </c>
      <c r="F113" s="28">
        <v>2</v>
      </c>
      <c r="G113" s="28">
        <v>24107</v>
      </c>
      <c r="H113" s="28">
        <f t="shared" si="2"/>
        <v>48214</v>
      </c>
      <c r="I113" s="28">
        <f t="shared" si="3"/>
        <v>53999.680000000008</v>
      </c>
      <c r="J113" s="33" t="s">
        <v>855</v>
      </c>
      <c r="K113" s="23" t="s">
        <v>253</v>
      </c>
      <c r="L113" s="27"/>
    </row>
    <row r="114" spans="1:12" s="34" customFormat="1" ht="192.75" customHeight="1">
      <c r="A114" s="40">
        <v>98</v>
      </c>
      <c r="B114" s="30" t="s">
        <v>1155</v>
      </c>
      <c r="C114" s="22" t="s">
        <v>29</v>
      </c>
      <c r="D114" s="35" t="s">
        <v>1156</v>
      </c>
      <c r="E114" s="22" t="s">
        <v>1593</v>
      </c>
      <c r="F114" s="28">
        <v>2</v>
      </c>
      <c r="G114" s="28">
        <v>52600</v>
      </c>
      <c r="H114" s="28">
        <f t="shared" si="2"/>
        <v>105200</v>
      </c>
      <c r="I114" s="28">
        <f t="shared" si="3"/>
        <v>117824.00000000001</v>
      </c>
      <c r="J114" s="33" t="s">
        <v>855</v>
      </c>
      <c r="K114" s="23" t="s">
        <v>253</v>
      </c>
      <c r="L114" s="27"/>
    </row>
    <row r="115" spans="1:12" s="34" customFormat="1" ht="63.75">
      <c r="A115" s="40">
        <v>99</v>
      </c>
      <c r="B115" s="30" t="s">
        <v>701</v>
      </c>
      <c r="C115" s="22" t="s">
        <v>29</v>
      </c>
      <c r="D115" s="23" t="s">
        <v>997</v>
      </c>
      <c r="E115" s="22" t="s">
        <v>1593</v>
      </c>
      <c r="F115" s="28">
        <v>2</v>
      </c>
      <c r="G115" s="28">
        <v>115000</v>
      </c>
      <c r="H115" s="28">
        <f t="shared" si="2"/>
        <v>230000</v>
      </c>
      <c r="I115" s="28">
        <f t="shared" si="3"/>
        <v>257600.00000000003</v>
      </c>
      <c r="J115" s="42" t="s">
        <v>736</v>
      </c>
      <c r="K115" s="44" t="s">
        <v>26</v>
      </c>
      <c r="L115" s="27"/>
    </row>
    <row r="116" spans="1:12" s="34" customFormat="1" ht="63.75">
      <c r="A116" s="40">
        <v>100</v>
      </c>
      <c r="B116" s="30" t="s">
        <v>703</v>
      </c>
      <c r="C116" s="22" t="s">
        <v>29</v>
      </c>
      <c r="D116" s="35" t="s">
        <v>702</v>
      </c>
      <c r="E116" s="22" t="s">
        <v>1593</v>
      </c>
      <c r="F116" s="28">
        <v>80</v>
      </c>
      <c r="G116" s="28">
        <v>3955</v>
      </c>
      <c r="H116" s="28">
        <f t="shared" si="2"/>
        <v>316400</v>
      </c>
      <c r="I116" s="28">
        <f t="shared" si="3"/>
        <v>354368.00000000006</v>
      </c>
      <c r="J116" s="42" t="s">
        <v>736</v>
      </c>
      <c r="K116" s="44" t="s">
        <v>26</v>
      </c>
      <c r="L116" s="27"/>
    </row>
    <row r="117" spans="1:12" s="34" customFormat="1" ht="138.75" customHeight="1">
      <c r="A117" s="40">
        <v>101</v>
      </c>
      <c r="B117" s="30" t="s">
        <v>704</v>
      </c>
      <c r="C117" s="22" t="s">
        <v>29</v>
      </c>
      <c r="D117" s="35" t="s">
        <v>999</v>
      </c>
      <c r="E117" s="22" t="s">
        <v>1593</v>
      </c>
      <c r="F117" s="28">
        <v>40</v>
      </c>
      <c r="G117" s="28">
        <v>13815</v>
      </c>
      <c r="H117" s="28">
        <f t="shared" si="2"/>
        <v>552600</v>
      </c>
      <c r="I117" s="28">
        <f t="shared" si="3"/>
        <v>618912.00000000012</v>
      </c>
      <c r="J117" s="42" t="s">
        <v>736</v>
      </c>
      <c r="K117" s="44" t="s">
        <v>26</v>
      </c>
      <c r="L117" s="27"/>
    </row>
    <row r="118" spans="1:12" s="34" customFormat="1" ht="174" customHeight="1">
      <c r="A118" s="40">
        <v>102</v>
      </c>
      <c r="B118" s="30" t="s">
        <v>260</v>
      </c>
      <c r="C118" s="22" t="s">
        <v>29</v>
      </c>
      <c r="D118" s="35" t="s">
        <v>1000</v>
      </c>
      <c r="E118" s="22" t="s">
        <v>1593</v>
      </c>
      <c r="F118" s="28">
        <v>40</v>
      </c>
      <c r="G118" s="28">
        <v>14790</v>
      </c>
      <c r="H118" s="28">
        <f t="shared" si="2"/>
        <v>591600</v>
      </c>
      <c r="I118" s="28">
        <f t="shared" si="3"/>
        <v>662592.00000000012</v>
      </c>
      <c r="J118" s="42" t="s">
        <v>736</v>
      </c>
      <c r="K118" s="44" t="s">
        <v>26</v>
      </c>
      <c r="L118" s="27"/>
    </row>
    <row r="119" spans="1:12" s="34" customFormat="1" ht="63.75">
      <c r="A119" s="40">
        <v>103</v>
      </c>
      <c r="B119" s="30" t="s">
        <v>705</v>
      </c>
      <c r="C119" s="22" t="s">
        <v>29</v>
      </c>
      <c r="D119" s="35" t="s">
        <v>1003</v>
      </c>
      <c r="E119" s="22" t="s">
        <v>1593</v>
      </c>
      <c r="F119" s="28">
        <v>24</v>
      </c>
      <c r="G119" s="28">
        <v>180800</v>
      </c>
      <c r="H119" s="28">
        <f t="shared" si="2"/>
        <v>4339200</v>
      </c>
      <c r="I119" s="28">
        <f t="shared" si="3"/>
        <v>4859904</v>
      </c>
      <c r="J119" s="42" t="s">
        <v>736</v>
      </c>
      <c r="K119" s="44" t="s">
        <v>26</v>
      </c>
      <c r="L119" s="27"/>
    </row>
    <row r="120" spans="1:12" s="34" customFormat="1" ht="87" customHeight="1">
      <c r="A120" s="40">
        <v>104</v>
      </c>
      <c r="B120" s="30" t="s">
        <v>706</v>
      </c>
      <c r="C120" s="22" t="s">
        <v>29</v>
      </c>
      <c r="D120" s="35" t="s">
        <v>1005</v>
      </c>
      <c r="E120" s="22" t="s">
        <v>1593</v>
      </c>
      <c r="F120" s="28">
        <v>100</v>
      </c>
      <c r="G120" s="28">
        <v>7458</v>
      </c>
      <c r="H120" s="28">
        <f t="shared" si="2"/>
        <v>745800</v>
      </c>
      <c r="I120" s="28">
        <f t="shared" si="3"/>
        <v>835296.00000000012</v>
      </c>
      <c r="J120" s="42" t="s">
        <v>736</v>
      </c>
      <c r="K120" s="44" t="s">
        <v>26</v>
      </c>
      <c r="L120" s="27"/>
    </row>
    <row r="121" spans="1:12" s="34" customFormat="1" ht="63.75">
      <c r="A121" s="40">
        <v>105</v>
      </c>
      <c r="B121" s="30" t="s">
        <v>707</v>
      </c>
      <c r="C121" s="23" t="s">
        <v>842</v>
      </c>
      <c r="D121" s="35" t="s">
        <v>708</v>
      </c>
      <c r="E121" s="22" t="s">
        <v>1593</v>
      </c>
      <c r="F121" s="28">
        <v>30000</v>
      </c>
      <c r="G121" s="28">
        <v>350</v>
      </c>
      <c r="H121" s="28">
        <f t="shared" si="2"/>
        <v>10500000</v>
      </c>
      <c r="I121" s="28">
        <f t="shared" si="3"/>
        <v>11760000.000000002</v>
      </c>
      <c r="J121" s="42" t="s">
        <v>736</v>
      </c>
      <c r="K121" s="44" t="s">
        <v>26</v>
      </c>
      <c r="L121" s="27"/>
    </row>
    <row r="122" spans="1:12" s="34" customFormat="1" ht="63.75">
      <c r="A122" s="40">
        <v>106</v>
      </c>
      <c r="B122" s="30" t="s">
        <v>709</v>
      </c>
      <c r="C122" s="22" t="s">
        <v>29</v>
      </c>
      <c r="D122" s="35" t="s">
        <v>1007</v>
      </c>
      <c r="E122" s="22" t="s">
        <v>843</v>
      </c>
      <c r="F122" s="28">
        <v>6000</v>
      </c>
      <c r="G122" s="28">
        <v>250</v>
      </c>
      <c r="H122" s="28">
        <f t="shared" si="2"/>
        <v>1500000</v>
      </c>
      <c r="I122" s="28">
        <f t="shared" si="3"/>
        <v>1680000.0000000002</v>
      </c>
      <c r="J122" s="42" t="s">
        <v>736</v>
      </c>
      <c r="K122" s="44" t="s">
        <v>26</v>
      </c>
      <c r="L122" s="27"/>
    </row>
    <row r="123" spans="1:12" s="34" customFormat="1" ht="63.75">
      <c r="A123" s="40">
        <v>107</v>
      </c>
      <c r="B123" s="30" t="s">
        <v>716</v>
      </c>
      <c r="C123" s="22" t="s">
        <v>29</v>
      </c>
      <c r="D123" s="35" t="s">
        <v>1011</v>
      </c>
      <c r="E123" s="22" t="s">
        <v>1593</v>
      </c>
      <c r="F123" s="28">
        <v>5</v>
      </c>
      <c r="G123" s="28">
        <v>421200</v>
      </c>
      <c r="H123" s="28">
        <f t="shared" si="2"/>
        <v>2106000</v>
      </c>
      <c r="I123" s="28">
        <f t="shared" si="3"/>
        <v>2358720</v>
      </c>
      <c r="J123" s="42" t="s">
        <v>736</v>
      </c>
      <c r="K123" s="44" t="s">
        <v>26</v>
      </c>
      <c r="L123" s="27"/>
    </row>
    <row r="124" spans="1:12" s="34" customFormat="1" ht="155.25" customHeight="1">
      <c r="A124" s="40">
        <v>108</v>
      </c>
      <c r="B124" s="30" t="s">
        <v>717</v>
      </c>
      <c r="C124" s="22" t="s">
        <v>29</v>
      </c>
      <c r="D124" s="35" t="s">
        <v>1013</v>
      </c>
      <c r="E124" s="22" t="s">
        <v>1593</v>
      </c>
      <c r="F124" s="28">
        <v>30</v>
      </c>
      <c r="G124" s="28">
        <v>24900</v>
      </c>
      <c r="H124" s="28">
        <f t="shared" si="2"/>
        <v>747000</v>
      </c>
      <c r="I124" s="28">
        <f t="shared" si="3"/>
        <v>836640.00000000012</v>
      </c>
      <c r="J124" s="42" t="s">
        <v>736</v>
      </c>
      <c r="K124" s="44" t="s">
        <v>26</v>
      </c>
      <c r="L124" s="27"/>
    </row>
    <row r="125" spans="1:12" s="34" customFormat="1" ht="86.25" customHeight="1">
      <c r="A125" s="40">
        <v>109</v>
      </c>
      <c r="B125" s="30" t="s">
        <v>718</v>
      </c>
      <c r="C125" s="22" t="s">
        <v>29</v>
      </c>
      <c r="D125" s="35" t="s">
        <v>1015</v>
      </c>
      <c r="E125" s="22" t="s">
        <v>1593</v>
      </c>
      <c r="F125" s="28">
        <v>120</v>
      </c>
      <c r="G125" s="28">
        <v>9000</v>
      </c>
      <c r="H125" s="28">
        <f t="shared" si="2"/>
        <v>1080000</v>
      </c>
      <c r="I125" s="28">
        <f t="shared" si="3"/>
        <v>1209600</v>
      </c>
      <c r="J125" s="42" t="s">
        <v>736</v>
      </c>
      <c r="K125" s="44" t="s">
        <v>26</v>
      </c>
      <c r="L125" s="27"/>
    </row>
    <row r="126" spans="1:12" s="34" customFormat="1" ht="63.75">
      <c r="A126" s="40">
        <v>110</v>
      </c>
      <c r="B126" s="30" t="s">
        <v>719</v>
      </c>
      <c r="C126" s="22" t="s">
        <v>29</v>
      </c>
      <c r="D126" s="35" t="s">
        <v>1017</v>
      </c>
      <c r="E126" s="22" t="s">
        <v>1593</v>
      </c>
      <c r="F126" s="28">
        <v>1</v>
      </c>
      <c r="G126" s="28">
        <v>170446</v>
      </c>
      <c r="H126" s="28">
        <f t="shared" si="2"/>
        <v>170446</v>
      </c>
      <c r="I126" s="28">
        <f t="shared" si="3"/>
        <v>190899.52000000002</v>
      </c>
      <c r="J126" s="42" t="s">
        <v>736</v>
      </c>
      <c r="K126" s="44" t="s">
        <v>26</v>
      </c>
      <c r="L126" s="27"/>
    </row>
    <row r="127" spans="1:12" s="34" customFormat="1" ht="69.75" customHeight="1">
      <c r="A127" s="40">
        <v>111</v>
      </c>
      <c r="B127" s="200" t="s">
        <v>1099</v>
      </c>
      <c r="C127" s="22" t="s">
        <v>29</v>
      </c>
      <c r="D127" s="23" t="s">
        <v>865</v>
      </c>
      <c r="E127" s="22" t="s">
        <v>1593</v>
      </c>
      <c r="F127" s="28"/>
      <c r="G127" s="28"/>
      <c r="H127" s="28"/>
      <c r="I127" s="28"/>
      <c r="J127" s="42" t="s">
        <v>841</v>
      </c>
      <c r="K127" s="44" t="s">
        <v>26</v>
      </c>
      <c r="L127" s="200" t="s">
        <v>1099</v>
      </c>
    </row>
    <row r="128" spans="1:12" s="34" customFormat="1" ht="71.25" customHeight="1">
      <c r="A128" s="40">
        <v>112</v>
      </c>
      <c r="B128" s="200" t="s">
        <v>1099</v>
      </c>
      <c r="C128" s="22" t="s">
        <v>29</v>
      </c>
      <c r="D128" s="23" t="s">
        <v>863</v>
      </c>
      <c r="E128" s="22" t="s">
        <v>1593</v>
      </c>
      <c r="F128" s="28"/>
      <c r="G128" s="28"/>
      <c r="H128" s="28"/>
      <c r="I128" s="28"/>
      <c r="J128" s="42" t="s">
        <v>841</v>
      </c>
      <c r="K128" s="44" t="s">
        <v>26</v>
      </c>
      <c r="L128" s="200" t="s">
        <v>1099</v>
      </c>
    </row>
    <row r="129" spans="1:12" s="34" customFormat="1" ht="71.25" customHeight="1">
      <c r="A129" s="40">
        <v>113</v>
      </c>
      <c r="B129" s="200" t="s">
        <v>1099</v>
      </c>
      <c r="C129" s="22" t="s">
        <v>29</v>
      </c>
      <c r="D129" s="23" t="s">
        <v>864</v>
      </c>
      <c r="E129" s="22" t="s">
        <v>1593</v>
      </c>
      <c r="F129" s="28"/>
      <c r="G129" s="28"/>
      <c r="H129" s="28"/>
      <c r="I129" s="28"/>
      <c r="J129" s="42" t="s">
        <v>841</v>
      </c>
      <c r="K129" s="44" t="s">
        <v>26</v>
      </c>
      <c r="L129" s="200" t="s">
        <v>1099</v>
      </c>
    </row>
    <row r="130" spans="1:12" s="34" customFormat="1" ht="69.75" customHeight="1">
      <c r="A130" s="40">
        <v>114</v>
      </c>
      <c r="B130" s="200" t="s">
        <v>1099</v>
      </c>
      <c r="C130" s="22" t="s">
        <v>29</v>
      </c>
      <c r="D130" s="23" t="s">
        <v>810</v>
      </c>
      <c r="E130" s="22" t="s">
        <v>1593</v>
      </c>
      <c r="F130" s="28"/>
      <c r="G130" s="28"/>
      <c r="H130" s="28"/>
      <c r="I130" s="28"/>
      <c r="J130" s="42" t="s">
        <v>841</v>
      </c>
      <c r="K130" s="44" t="s">
        <v>26</v>
      </c>
      <c r="L130" s="200" t="s">
        <v>1099</v>
      </c>
    </row>
    <row r="131" spans="1:12" s="34" customFormat="1" ht="63.75">
      <c r="A131" s="40">
        <v>115</v>
      </c>
      <c r="B131" s="200" t="s">
        <v>1099</v>
      </c>
      <c r="C131" s="22" t="s">
        <v>29</v>
      </c>
      <c r="D131" s="23" t="s">
        <v>811</v>
      </c>
      <c r="E131" s="22" t="s">
        <v>1593</v>
      </c>
      <c r="F131" s="28"/>
      <c r="G131" s="28"/>
      <c r="H131" s="28"/>
      <c r="I131" s="28"/>
      <c r="J131" s="42" t="s">
        <v>841</v>
      </c>
      <c r="K131" s="44" t="s">
        <v>26</v>
      </c>
      <c r="L131" s="200" t="s">
        <v>1099</v>
      </c>
    </row>
    <row r="132" spans="1:12" s="34" customFormat="1" ht="63.75">
      <c r="A132" s="40">
        <v>116</v>
      </c>
      <c r="B132" s="200" t="s">
        <v>1099</v>
      </c>
      <c r="C132" s="22" t="s">
        <v>29</v>
      </c>
      <c r="D132" s="23" t="s">
        <v>812</v>
      </c>
      <c r="E132" s="22" t="s">
        <v>1593</v>
      </c>
      <c r="F132" s="28"/>
      <c r="G132" s="28"/>
      <c r="H132" s="28"/>
      <c r="I132" s="28"/>
      <c r="J132" s="42" t="s">
        <v>841</v>
      </c>
      <c r="K132" s="44" t="s">
        <v>26</v>
      </c>
      <c r="L132" s="200" t="s">
        <v>1099</v>
      </c>
    </row>
    <row r="133" spans="1:12" s="34" customFormat="1" ht="72.75" customHeight="1">
      <c r="A133" s="40">
        <v>117</v>
      </c>
      <c r="B133" s="200" t="s">
        <v>1099</v>
      </c>
      <c r="C133" s="22" t="s">
        <v>29</v>
      </c>
      <c r="D133" s="23" t="s">
        <v>813</v>
      </c>
      <c r="E133" s="22" t="s">
        <v>1593</v>
      </c>
      <c r="F133" s="28"/>
      <c r="G133" s="28"/>
      <c r="H133" s="28"/>
      <c r="I133" s="28"/>
      <c r="J133" s="42" t="s">
        <v>841</v>
      </c>
      <c r="K133" s="44" t="s">
        <v>26</v>
      </c>
      <c r="L133" s="200" t="s">
        <v>1099</v>
      </c>
    </row>
    <row r="134" spans="1:12" s="34" customFormat="1" ht="69.75" customHeight="1">
      <c r="A134" s="40">
        <v>118</v>
      </c>
      <c r="B134" s="200" t="s">
        <v>1099</v>
      </c>
      <c r="C134" s="22" t="s">
        <v>29</v>
      </c>
      <c r="D134" s="23" t="s">
        <v>814</v>
      </c>
      <c r="E134" s="22" t="s">
        <v>1593</v>
      </c>
      <c r="F134" s="28"/>
      <c r="G134" s="28"/>
      <c r="H134" s="28"/>
      <c r="I134" s="28"/>
      <c r="J134" s="42" t="s">
        <v>841</v>
      </c>
      <c r="K134" s="44" t="s">
        <v>26</v>
      </c>
      <c r="L134" s="200" t="s">
        <v>1099</v>
      </c>
    </row>
    <row r="135" spans="1:12" s="34" customFormat="1" ht="72" customHeight="1">
      <c r="A135" s="40">
        <v>119</v>
      </c>
      <c r="B135" s="200" t="s">
        <v>1099</v>
      </c>
      <c r="C135" s="22" t="s">
        <v>29</v>
      </c>
      <c r="D135" s="23" t="s">
        <v>815</v>
      </c>
      <c r="E135" s="22" t="s">
        <v>1593</v>
      </c>
      <c r="F135" s="28"/>
      <c r="G135" s="28"/>
      <c r="H135" s="28"/>
      <c r="I135" s="28"/>
      <c r="J135" s="42" t="s">
        <v>841</v>
      </c>
      <c r="K135" s="44" t="s">
        <v>26</v>
      </c>
      <c r="L135" s="200" t="s">
        <v>1099</v>
      </c>
    </row>
    <row r="136" spans="1:12" s="34" customFormat="1" ht="70.5" customHeight="1">
      <c r="A136" s="40">
        <v>120</v>
      </c>
      <c r="B136" s="200" t="s">
        <v>1099</v>
      </c>
      <c r="C136" s="22" t="s">
        <v>29</v>
      </c>
      <c r="D136" s="23" t="s">
        <v>816</v>
      </c>
      <c r="E136" s="22" t="s">
        <v>1593</v>
      </c>
      <c r="F136" s="28"/>
      <c r="G136" s="28"/>
      <c r="H136" s="28"/>
      <c r="I136" s="28"/>
      <c r="J136" s="42" t="s">
        <v>841</v>
      </c>
      <c r="K136" s="44" t="s">
        <v>26</v>
      </c>
      <c r="L136" s="200" t="s">
        <v>1099</v>
      </c>
    </row>
    <row r="137" spans="1:12" s="34" customFormat="1" ht="66.75" customHeight="1">
      <c r="A137" s="40">
        <v>121</v>
      </c>
      <c r="B137" s="200" t="s">
        <v>1099</v>
      </c>
      <c r="C137" s="22" t="s">
        <v>29</v>
      </c>
      <c r="D137" s="23" t="s">
        <v>817</v>
      </c>
      <c r="E137" s="22" t="s">
        <v>1593</v>
      </c>
      <c r="F137" s="28"/>
      <c r="G137" s="28"/>
      <c r="H137" s="28"/>
      <c r="I137" s="28"/>
      <c r="J137" s="42" t="s">
        <v>841</v>
      </c>
      <c r="K137" s="44" t="s">
        <v>26</v>
      </c>
      <c r="L137" s="200" t="s">
        <v>1099</v>
      </c>
    </row>
    <row r="138" spans="1:12" s="34" customFormat="1" ht="71.25" customHeight="1">
      <c r="A138" s="40">
        <v>122</v>
      </c>
      <c r="B138" s="200" t="s">
        <v>1099</v>
      </c>
      <c r="C138" s="22" t="s">
        <v>29</v>
      </c>
      <c r="D138" s="23" t="s">
        <v>818</v>
      </c>
      <c r="E138" s="22" t="s">
        <v>1593</v>
      </c>
      <c r="F138" s="28"/>
      <c r="G138" s="28"/>
      <c r="H138" s="28"/>
      <c r="I138" s="28"/>
      <c r="J138" s="42" t="s">
        <v>841</v>
      </c>
      <c r="K138" s="44" t="s">
        <v>26</v>
      </c>
      <c r="L138" s="200" t="s">
        <v>1099</v>
      </c>
    </row>
    <row r="139" spans="1:12" s="34" customFormat="1" ht="72.75" customHeight="1">
      <c r="A139" s="40">
        <v>123</v>
      </c>
      <c r="B139" s="200" t="s">
        <v>1099</v>
      </c>
      <c r="C139" s="22" t="s">
        <v>29</v>
      </c>
      <c r="D139" s="23" t="s">
        <v>819</v>
      </c>
      <c r="E139" s="22" t="s">
        <v>1593</v>
      </c>
      <c r="F139" s="28"/>
      <c r="G139" s="28"/>
      <c r="H139" s="28"/>
      <c r="I139" s="28"/>
      <c r="J139" s="42" t="s">
        <v>841</v>
      </c>
      <c r="K139" s="44" t="s">
        <v>26</v>
      </c>
      <c r="L139" s="200" t="s">
        <v>1099</v>
      </c>
    </row>
    <row r="140" spans="1:12" s="34" customFormat="1" ht="66.75" customHeight="1">
      <c r="A140" s="40">
        <v>124</v>
      </c>
      <c r="B140" s="200" t="s">
        <v>1099</v>
      </c>
      <c r="C140" s="22" t="s">
        <v>29</v>
      </c>
      <c r="D140" s="23" t="s">
        <v>820</v>
      </c>
      <c r="E140" s="22" t="s">
        <v>1593</v>
      </c>
      <c r="F140" s="28"/>
      <c r="G140" s="28"/>
      <c r="H140" s="28"/>
      <c r="I140" s="28"/>
      <c r="J140" s="42" t="s">
        <v>841</v>
      </c>
      <c r="K140" s="44" t="s">
        <v>26</v>
      </c>
      <c r="L140" s="200" t="s">
        <v>1099</v>
      </c>
    </row>
    <row r="141" spans="1:12" s="34" customFormat="1" ht="60" customHeight="1">
      <c r="A141" s="40">
        <v>125</v>
      </c>
      <c r="B141" s="200" t="s">
        <v>1099</v>
      </c>
      <c r="C141" s="22" t="s">
        <v>29</v>
      </c>
      <c r="D141" s="23" t="s">
        <v>821</v>
      </c>
      <c r="E141" s="22" t="s">
        <v>1593</v>
      </c>
      <c r="F141" s="28"/>
      <c r="G141" s="28"/>
      <c r="H141" s="28"/>
      <c r="I141" s="28"/>
      <c r="J141" s="42" t="s">
        <v>841</v>
      </c>
      <c r="K141" s="44" t="s">
        <v>26</v>
      </c>
      <c r="L141" s="200" t="s">
        <v>1099</v>
      </c>
    </row>
    <row r="142" spans="1:12" s="34" customFormat="1" ht="63.75">
      <c r="A142" s="40">
        <v>126</v>
      </c>
      <c r="B142" s="200" t="s">
        <v>1099</v>
      </c>
      <c r="C142" s="22" t="s">
        <v>29</v>
      </c>
      <c r="D142" s="23" t="s">
        <v>822</v>
      </c>
      <c r="E142" s="22" t="s">
        <v>1593</v>
      </c>
      <c r="F142" s="28"/>
      <c r="G142" s="28"/>
      <c r="H142" s="28"/>
      <c r="I142" s="28"/>
      <c r="J142" s="42" t="s">
        <v>841</v>
      </c>
      <c r="K142" s="44" t="s">
        <v>26</v>
      </c>
      <c r="L142" s="200" t="s">
        <v>1099</v>
      </c>
    </row>
    <row r="143" spans="1:12" s="34" customFormat="1" ht="63.75">
      <c r="A143" s="40">
        <v>127</v>
      </c>
      <c r="B143" s="200" t="s">
        <v>1099</v>
      </c>
      <c r="C143" s="22" t="s">
        <v>29</v>
      </c>
      <c r="D143" s="23" t="s">
        <v>823</v>
      </c>
      <c r="E143" s="22" t="s">
        <v>1593</v>
      </c>
      <c r="F143" s="28"/>
      <c r="G143" s="28"/>
      <c r="H143" s="28"/>
      <c r="I143" s="28"/>
      <c r="J143" s="42" t="s">
        <v>841</v>
      </c>
      <c r="K143" s="44" t="s">
        <v>26</v>
      </c>
      <c r="L143" s="200" t="s">
        <v>1099</v>
      </c>
    </row>
    <row r="144" spans="1:12" s="34" customFormat="1" ht="71.25" customHeight="1">
      <c r="A144" s="40">
        <v>128</v>
      </c>
      <c r="B144" s="200" t="s">
        <v>1099</v>
      </c>
      <c r="C144" s="22" t="s">
        <v>29</v>
      </c>
      <c r="D144" s="23" t="s">
        <v>824</v>
      </c>
      <c r="E144" s="22" t="s">
        <v>1593</v>
      </c>
      <c r="F144" s="28"/>
      <c r="G144" s="28"/>
      <c r="H144" s="28"/>
      <c r="I144" s="28"/>
      <c r="J144" s="42" t="s">
        <v>841</v>
      </c>
      <c r="K144" s="44" t="s">
        <v>26</v>
      </c>
      <c r="L144" s="200" t="s">
        <v>1099</v>
      </c>
    </row>
    <row r="145" spans="1:12" s="34" customFormat="1" ht="69.75" customHeight="1">
      <c r="A145" s="40">
        <v>129</v>
      </c>
      <c r="B145" s="200" t="s">
        <v>1099</v>
      </c>
      <c r="C145" s="22" t="s">
        <v>29</v>
      </c>
      <c r="D145" s="23" t="s">
        <v>825</v>
      </c>
      <c r="E145" s="22" t="s">
        <v>1593</v>
      </c>
      <c r="F145" s="28"/>
      <c r="G145" s="28"/>
      <c r="H145" s="28"/>
      <c r="I145" s="28"/>
      <c r="J145" s="42" t="s">
        <v>841</v>
      </c>
      <c r="K145" s="44" t="s">
        <v>26</v>
      </c>
      <c r="L145" s="200" t="s">
        <v>1099</v>
      </c>
    </row>
    <row r="146" spans="1:12" s="34" customFormat="1" ht="63.75">
      <c r="A146" s="40">
        <v>130</v>
      </c>
      <c r="B146" s="200" t="s">
        <v>1099</v>
      </c>
      <c r="C146" s="22" t="s">
        <v>29</v>
      </c>
      <c r="D146" s="23" t="s">
        <v>826</v>
      </c>
      <c r="E146" s="22" t="s">
        <v>1593</v>
      </c>
      <c r="F146" s="28"/>
      <c r="G146" s="28"/>
      <c r="H146" s="28"/>
      <c r="I146" s="28"/>
      <c r="J146" s="42" t="s">
        <v>841</v>
      </c>
      <c r="K146" s="44" t="s">
        <v>26</v>
      </c>
      <c r="L146" s="200" t="s">
        <v>1099</v>
      </c>
    </row>
    <row r="147" spans="1:12" s="34" customFormat="1" ht="63.75">
      <c r="A147" s="40">
        <v>131</v>
      </c>
      <c r="B147" s="200" t="s">
        <v>1099</v>
      </c>
      <c r="C147" s="22" t="s">
        <v>29</v>
      </c>
      <c r="D147" s="23" t="s">
        <v>827</v>
      </c>
      <c r="E147" s="22" t="s">
        <v>1593</v>
      </c>
      <c r="F147" s="28"/>
      <c r="G147" s="28"/>
      <c r="H147" s="28"/>
      <c r="I147" s="28"/>
      <c r="J147" s="42" t="s">
        <v>841</v>
      </c>
      <c r="K147" s="44" t="s">
        <v>26</v>
      </c>
      <c r="L147" s="200" t="s">
        <v>1099</v>
      </c>
    </row>
    <row r="148" spans="1:12" s="34" customFormat="1" ht="63.75">
      <c r="A148" s="40">
        <v>132</v>
      </c>
      <c r="B148" s="200" t="s">
        <v>1099</v>
      </c>
      <c r="C148" s="22" t="s">
        <v>29</v>
      </c>
      <c r="D148" s="23" t="s">
        <v>828</v>
      </c>
      <c r="E148" s="22" t="s">
        <v>1593</v>
      </c>
      <c r="F148" s="28"/>
      <c r="G148" s="28"/>
      <c r="H148" s="28"/>
      <c r="I148" s="28"/>
      <c r="J148" s="42" t="s">
        <v>841</v>
      </c>
      <c r="K148" s="44" t="s">
        <v>26</v>
      </c>
      <c r="L148" s="200" t="s">
        <v>1099</v>
      </c>
    </row>
    <row r="149" spans="1:12" s="34" customFormat="1" ht="63.75">
      <c r="A149" s="40">
        <v>133</v>
      </c>
      <c r="B149" s="200" t="s">
        <v>1099</v>
      </c>
      <c r="C149" s="22" t="s">
        <v>29</v>
      </c>
      <c r="D149" s="23" t="s">
        <v>829</v>
      </c>
      <c r="E149" s="22" t="s">
        <v>1593</v>
      </c>
      <c r="F149" s="28"/>
      <c r="G149" s="28"/>
      <c r="H149" s="28"/>
      <c r="I149" s="28"/>
      <c r="J149" s="42" t="s">
        <v>841</v>
      </c>
      <c r="K149" s="44" t="s">
        <v>26</v>
      </c>
      <c r="L149" s="200" t="s">
        <v>1099</v>
      </c>
    </row>
    <row r="150" spans="1:12" s="34" customFormat="1" ht="63.75">
      <c r="A150" s="40">
        <v>134</v>
      </c>
      <c r="B150" s="200" t="s">
        <v>1099</v>
      </c>
      <c r="C150" s="22" t="s">
        <v>29</v>
      </c>
      <c r="D150" s="23" t="s">
        <v>830</v>
      </c>
      <c r="E150" s="22" t="s">
        <v>1593</v>
      </c>
      <c r="F150" s="28"/>
      <c r="G150" s="28"/>
      <c r="H150" s="28"/>
      <c r="I150" s="28"/>
      <c r="J150" s="42" t="s">
        <v>841</v>
      </c>
      <c r="K150" s="44" t="s">
        <v>26</v>
      </c>
      <c r="L150" s="200" t="s">
        <v>1099</v>
      </c>
    </row>
    <row r="151" spans="1:12" s="34" customFormat="1" ht="63.75">
      <c r="A151" s="40">
        <v>135</v>
      </c>
      <c r="B151" s="200" t="s">
        <v>1099</v>
      </c>
      <c r="C151" s="22" t="s">
        <v>29</v>
      </c>
      <c r="D151" s="23" t="s">
        <v>831</v>
      </c>
      <c r="E151" s="22" t="s">
        <v>1593</v>
      </c>
      <c r="F151" s="28"/>
      <c r="G151" s="28"/>
      <c r="H151" s="28"/>
      <c r="I151" s="28"/>
      <c r="J151" s="42" t="s">
        <v>841</v>
      </c>
      <c r="K151" s="44" t="s">
        <v>26</v>
      </c>
      <c r="L151" s="200" t="s">
        <v>1099</v>
      </c>
    </row>
    <row r="152" spans="1:12" s="34" customFormat="1" ht="63.75">
      <c r="A152" s="40">
        <v>136</v>
      </c>
      <c r="B152" s="200" t="s">
        <v>1099</v>
      </c>
      <c r="C152" s="22" t="s">
        <v>29</v>
      </c>
      <c r="D152" s="23" t="s">
        <v>832</v>
      </c>
      <c r="E152" s="22" t="s">
        <v>1593</v>
      </c>
      <c r="F152" s="28"/>
      <c r="G152" s="28"/>
      <c r="H152" s="28"/>
      <c r="I152" s="28"/>
      <c r="J152" s="42" t="s">
        <v>841</v>
      </c>
      <c r="K152" s="44" t="s">
        <v>26</v>
      </c>
      <c r="L152" s="200" t="s">
        <v>1099</v>
      </c>
    </row>
    <row r="153" spans="1:12" s="34" customFormat="1" ht="63.75">
      <c r="A153" s="40">
        <v>137</v>
      </c>
      <c r="B153" s="200" t="s">
        <v>1099</v>
      </c>
      <c r="C153" s="22" t="s">
        <v>29</v>
      </c>
      <c r="D153" s="23" t="s">
        <v>833</v>
      </c>
      <c r="E153" s="22" t="s">
        <v>1593</v>
      </c>
      <c r="F153" s="28"/>
      <c r="G153" s="28"/>
      <c r="H153" s="28"/>
      <c r="I153" s="28"/>
      <c r="J153" s="42" t="s">
        <v>841</v>
      </c>
      <c r="K153" s="44" t="s">
        <v>26</v>
      </c>
      <c r="L153" s="200" t="s">
        <v>1099</v>
      </c>
    </row>
    <row r="154" spans="1:12" s="34" customFormat="1" ht="63.75">
      <c r="A154" s="40">
        <v>138</v>
      </c>
      <c r="B154" s="200" t="s">
        <v>1099</v>
      </c>
      <c r="C154" s="22" t="s">
        <v>29</v>
      </c>
      <c r="D154" s="23" t="s">
        <v>834</v>
      </c>
      <c r="E154" s="22" t="s">
        <v>1593</v>
      </c>
      <c r="F154" s="28"/>
      <c r="G154" s="28"/>
      <c r="H154" s="28"/>
      <c r="I154" s="28"/>
      <c r="J154" s="42" t="s">
        <v>841</v>
      </c>
      <c r="K154" s="44" t="s">
        <v>26</v>
      </c>
      <c r="L154" s="200" t="s">
        <v>1099</v>
      </c>
    </row>
    <row r="155" spans="1:12" s="34" customFormat="1" ht="73.5" customHeight="1">
      <c r="A155" s="40">
        <v>139</v>
      </c>
      <c r="B155" s="200" t="s">
        <v>1099</v>
      </c>
      <c r="C155" s="22" t="s">
        <v>29</v>
      </c>
      <c r="D155" s="23" t="s">
        <v>757</v>
      </c>
      <c r="E155" s="22" t="s">
        <v>1593</v>
      </c>
      <c r="F155" s="28"/>
      <c r="G155" s="28"/>
      <c r="H155" s="28"/>
      <c r="I155" s="28"/>
      <c r="J155" s="42" t="s">
        <v>841</v>
      </c>
      <c r="K155" s="44" t="s">
        <v>26</v>
      </c>
      <c r="L155" s="200" t="s">
        <v>1099</v>
      </c>
    </row>
    <row r="156" spans="1:12" s="34" customFormat="1" ht="71.25" customHeight="1">
      <c r="A156" s="40">
        <v>140</v>
      </c>
      <c r="B156" s="200" t="s">
        <v>1099</v>
      </c>
      <c r="C156" s="22" t="s">
        <v>29</v>
      </c>
      <c r="D156" s="23" t="s">
        <v>1081</v>
      </c>
      <c r="E156" s="22" t="s">
        <v>1593</v>
      </c>
      <c r="F156" s="28"/>
      <c r="G156" s="28"/>
      <c r="H156" s="28"/>
      <c r="I156" s="28"/>
      <c r="J156" s="42" t="s">
        <v>841</v>
      </c>
      <c r="K156" s="44" t="s">
        <v>26</v>
      </c>
      <c r="L156" s="200" t="s">
        <v>1099</v>
      </c>
    </row>
    <row r="157" spans="1:12" s="34" customFormat="1" ht="75" customHeight="1">
      <c r="A157" s="40">
        <v>141</v>
      </c>
      <c r="B157" s="200" t="s">
        <v>1099</v>
      </c>
      <c r="C157" s="22" t="s">
        <v>29</v>
      </c>
      <c r="D157" s="23" t="s">
        <v>758</v>
      </c>
      <c r="E157" s="22" t="s">
        <v>1593</v>
      </c>
      <c r="F157" s="28"/>
      <c r="G157" s="28"/>
      <c r="H157" s="28"/>
      <c r="I157" s="28"/>
      <c r="J157" s="42" t="s">
        <v>841</v>
      </c>
      <c r="K157" s="44" t="s">
        <v>26</v>
      </c>
      <c r="L157" s="200" t="s">
        <v>1099</v>
      </c>
    </row>
    <row r="158" spans="1:12" s="34" customFormat="1" ht="70.5" customHeight="1">
      <c r="A158" s="40">
        <v>142</v>
      </c>
      <c r="B158" s="200" t="s">
        <v>1099</v>
      </c>
      <c r="C158" s="22" t="s">
        <v>29</v>
      </c>
      <c r="D158" s="23" t="s">
        <v>1082</v>
      </c>
      <c r="E158" s="22" t="s">
        <v>1593</v>
      </c>
      <c r="F158" s="28"/>
      <c r="G158" s="28"/>
      <c r="H158" s="28"/>
      <c r="I158" s="28"/>
      <c r="J158" s="42" t="s">
        <v>841</v>
      </c>
      <c r="K158" s="44" t="s">
        <v>26</v>
      </c>
      <c r="L158" s="200" t="s">
        <v>1099</v>
      </c>
    </row>
    <row r="159" spans="1:12" s="34" customFormat="1" ht="68.25" customHeight="1">
      <c r="A159" s="40">
        <v>143</v>
      </c>
      <c r="B159" s="200" t="s">
        <v>1099</v>
      </c>
      <c r="C159" s="22" t="s">
        <v>29</v>
      </c>
      <c r="D159" s="23" t="s">
        <v>1083</v>
      </c>
      <c r="E159" s="22" t="s">
        <v>1593</v>
      </c>
      <c r="F159" s="28"/>
      <c r="G159" s="28"/>
      <c r="H159" s="28"/>
      <c r="I159" s="28"/>
      <c r="J159" s="42" t="s">
        <v>841</v>
      </c>
      <c r="K159" s="44" t="s">
        <v>26</v>
      </c>
      <c r="L159" s="200" t="s">
        <v>1099</v>
      </c>
    </row>
    <row r="160" spans="1:12" s="34" customFormat="1" ht="63.75">
      <c r="A160" s="40">
        <v>144</v>
      </c>
      <c r="B160" s="200" t="s">
        <v>1099</v>
      </c>
      <c r="C160" s="22" t="s">
        <v>29</v>
      </c>
      <c r="D160" s="23" t="s">
        <v>1084</v>
      </c>
      <c r="E160" s="22" t="s">
        <v>1593</v>
      </c>
      <c r="F160" s="28"/>
      <c r="G160" s="28"/>
      <c r="H160" s="28"/>
      <c r="I160" s="28"/>
      <c r="J160" s="42" t="s">
        <v>841</v>
      </c>
      <c r="K160" s="44" t="s">
        <v>26</v>
      </c>
      <c r="L160" s="200" t="s">
        <v>1099</v>
      </c>
    </row>
    <row r="161" spans="1:12" s="34" customFormat="1" ht="69.75" customHeight="1">
      <c r="A161" s="40">
        <v>145</v>
      </c>
      <c r="B161" s="200" t="s">
        <v>1099</v>
      </c>
      <c r="C161" s="22" t="s">
        <v>29</v>
      </c>
      <c r="D161" s="23" t="s">
        <v>1085</v>
      </c>
      <c r="E161" s="22" t="s">
        <v>1593</v>
      </c>
      <c r="F161" s="28"/>
      <c r="G161" s="28"/>
      <c r="H161" s="28"/>
      <c r="I161" s="28"/>
      <c r="J161" s="42" t="s">
        <v>841</v>
      </c>
      <c r="K161" s="44" t="s">
        <v>26</v>
      </c>
      <c r="L161" s="200" t="s">
        <v>1099</v>
      </c>
    </row>
    <row r="162" spans="1:12" s="34" customFormat="1" ht="67.5" customHeight="1">
      <c r="A162" s="40">
        <v>146</v>
      </c>
      <c r="B162" s="200" t="s">
        <v>1099</v>
      </c>
      <c r="C162" s="22" t="s">
        <v>29</v>
      </c>
      <c r="D162" s="23" t="s">
        <v>759</v>
      </c>
      <c r="E162" s="22" t="s">
        <v>1593</v>
      </c>
      <c r="F162" s="28"/>
      <c r="G162" s="28"/>
      <c r="H162" s="28"/>
      <c r="I162" s="28"/>
      <c r="J162" s="42" t="s">
        <v>841</v>
      </c>
      <c r="K162" s="44" t="s">
        <v>26</v>
      </c>
      <c r="L162" s="200" t="s">
        <v>1099</v>
      </c>
    </row>
    <row r="163" spans="1:12" s="34" customFormat="1" ht="63.75">
      <c r="A163" s="40">
        <v>147</v>
      </c>
      <c r="B163" s="200" t="s">
        <v>1099</v>
      </c>
      <c r="C163" s="22" t="s">
        <v>29</v>
      </c>
      <c r="D163" s="23" t="s">
        <v>760</v>
      </c>
      <c r="E163" s="22" t="s">
        <v>1593</v>
      </c>
      <c r="F163" s="28"/>
      <c r="G163" s="28"/>
      <c r="H163" s="28"/>
      <c r="I163" s="28"/>
      <c r="J163" s="42" t="s">
        <v>841</v>
      </c>
      <c r="K163" s="44" t="s">
        <v>26</v>
      </c>
      <c r="L163" s="200" t="s">
        <v>1099</v>
      </c>
    </row>
    <row r="164" spans="1:12" s="34" customFormat="1" ht="63.75">
      <c r="A164" s="40">
        <v>148</v>
      </c>
      <c r="B164" s="200" t="s">
        <v>1099</v>
      </c>
      <c r="C164" s="22" t="s">
        <v>29</v>
      </c>
      <c r="D164" s="23" t="s">
        <v>761</v>
      </c>
      <c r="E164" s="22" t="s">
        <v>1593</v>
      </c>
      <c r="F164" s="28"/>
      <c r="G164" s="28"/>
      <c r="H164" s="28"/>
      <c r="I164" s="28"/>
      <c r="J164" s="42" t="s">
        <v>841</v>
      </c>
      <c r="K164" s="44" t="s">
        <v>26</v>
      </c>
      <c r="L164" s="200" t="s">
        <v>1099</v>
      </c>
    </row>
    <row r="165" spans="1:12" s="34" customFormat="1" ht="63.75">
      <c r="A165" s="40">
        <v>149</v>
      </c>
      <c r="B165" s="200" t="s">
        <v>1099</v>
      </c>
      <c r="C165" s="22" t="s">
        <v>29</v>
      </c>
      <c r="D165" s="23" t="s">
        <v>762</v>
      </c>
      <c r="E165" s="22" t="s">
        <v>1593</v>
      </c>
      <c r="F165" s="28"/>
      <c r="G165" s="28"/>
      <c r="H165" s="28"/>
      <c r="I165" s="28"/>
      <c r="J165" s="42" t="s">
        <v>841</v>
      </c>
      <c r="K165" s="44" t="s">
        <v>26</v>
      </c>
      <c r="L165" s="200" t="s">
        <v>1099</v>
      </c>
    </row>
    <row r="166" spans="1:12" s="34" customFormat="1" ht="63.75">
      <c r="A166" s="40">
        <v>150</v>
      </c>
      <c r="B166" s="200" t="s">
        <v>775</v>
      </c>
      <c r="C166" s="22" t="s">
        <v>29</v>
      </c>
      <c r="D166" s="23" t="s">
        <v>763</v>
      </c>
      <c r="E166" s="22" t="s">
        <v>1593</v>
      </c>
      <c r="F166" s="28">
        <v>1</v>
      </c>
      <c r="G166" s="28">
        <v>52182</v>
      </c>
      <c r="H166" s="28">
        <f t="shared" ref="H166:H190" si="4">F166*G166</f>
        <v>52182</v>
      </c>
      <c r="I166" s="28">
        <f t="shared" ref="I166:I190" si="5">H166*1.12</f>
        <v>58443.840000000004</v>
      </c>
      <c r="J166" s="42" t="s">
        <v>841</v>
      </c>
      <c r="K166" s="44" t="s">
        <v>26</v>
      </c>
      <c r="L166" s="27"/>
    </row>
    <row r="167" spans="1:12" s="34" customFormat="1" ht="63.75">
      <c r="A167" s="40">
        <v>151</v>
      </c>
      <c r="B167" s="200" t="s">
        <v>775</v>
      </c>
      <c r="C167" s="22" t="s">
        <v>29</v>
      </c>
      <c r="D167" s="23" t="s">
        <v>764</v>
      </c>
      <c r="E167" s="22" t="s">
        <v>1593</v>
      </c>
      <c r="F167" s="28">
        <v>1</v>
      </c>
      <c r="G167" s="28">
        <v>52182</v>
      </c>
      <c r="H167" s="28">
        <f t="shared" si="4"/>
        <v>52182</v>
      </c>
      <c r="I167" s="28">
        <f t="shared" si="5"/>
        <v>58443.840000000004</v>
      </c>
      <c r="J167" s="42" t="s">
        <v>841</v>
      </c>
      <c r="K167" s="44" t="s">
        <v>26</v>
      </c>
      <c r="L167" s="27"/>
    </row>
    <row r="168" spans="1:12" s="34" customFormat="1" ht="63.75">
      <c r="A168" s="40">
        <v>152</v>
      </c>
      <c r="B168" s="200" t="s">
        <v>775</v>
      </c>
      <c r="C168" s="22" t="s">
        <v>29</v>
      </c>
      <c r="D168" s="23" t="s">
        <v>765</v>
      </c>
      <c r="E168" s="22" t="s">
        <v>1593</v>
      </c>
      <c r="F168" s="28">
        <v>1</v>
      </c>
      <c r="G168" s="28">
        <v>52182</v>
      </c>
      <c r="H168" s="28">
        <f t="shared" si="4"/>
        <v>52182</v>
      </c>
      <c r="I168" s="28">
        <f t="shared" si="5"/>
        <v>58443.840000000004</v>
      </c>
      <c r="J168" s="42" t="s">
        <v>841</v>
      </c>
      <c r="K168" s="44" t="s">
        <v>26</v>
      </c>
      <c r="L168" s="27"/>
    </row>
    <row r="169" spans="1:12" s="34" customFormat="1" ht="63.75">
      <c r="A169" s="40">
        <v>153</v>
      </c>
      <c r="B169" s="200" t="s">
        <v>775</v>
      </c>
      <c r="C169" s="22" t="s">
        <v>29</v>
      </c>
      <c r="D169" s="23" t="s">
        <v>766</v>
      </c>
      <c r="E169" s="22" t="s">
        <v>1593</v>
      </c>
      <c r="F169" s="28">
        <v>1</v>
      </c>
      <c r="G169" s="28">
        <v>55379</v>
      </c>
      <c r="H169" s="28">
        <f t="shared" si="4"/>
        <v>55379</v>
      </c>
      <c r="I169" s="28">
        <f t="shared" si="5"/>
        <v>62024.480000000003</v>
      </c>
      <c r="J169" s="42" t="s">
        <v>841</v>
      </c>
      <c r="K169" s="44" t="s">
        <v>26</v>
      </c>
      <c r="L169" s="27"/>
    </row>
    <row r="170" spans="1:12" s="34" customFormat="1" ht="63.75">
      <c r="A170" s="40">
        <v>154</v>
      </c>
      <c r="B170" s="200" t="s">
        <v>775</v>
      </c>
      <c r="C170" s="22" t="s">
        <v>29</v>
      </c>
      <c r="D170" s="23" t="s">
        <v>767</v>
      </c>
      <c r="E170" s="22" t="s">
        <v>1593</v>
      </c>
      <c r="F170" s="28">
        <v>1</v>
      </c>
      <c r="G170" s="28">
        <v>30071</v>
      </c>
      <c r="H170" s="28">
        <f t="shared" si="4"/>
        <v>30071</v>
      </c>
      <c r="I170" s="28">
        <f t="shared" si="5"/>
        <v>33679.520000000004</v>
      </c>
      <c r="J170" s="42" t="s">
        <v>841</v>
      </c>
      <c r="K170" s="44" t="s">
        <v>26</v>
      </c>
      <c r="L170" s="27"/>
    </row>
    <row r="171" spans="1:12" s="34" customFormat="1" ht="63.75">
      <c r="A171" s="40">
        <v>155</v>
      </c>
      <c r="B171" s="200" t="s">
        <v>775</v>
      </c>
      <c r="C171" s="22" t="s">
        <v>29</v>
      </c>
      <c r="D171" s="23" t="s">
        <v>768</v>
      </c>
      <c r="E171" s="22" t="s">
        <v>1593</v>
      </c>
      <c r="F171" s="28">
        <v>1</v>
      </c>
      <c r="G171" s="28">
        <v>33700</v>
      </c>
      <c r="H171" s="28">
        <f t="shared" si="4"/>
        <v>33700</v>
      </c>
      <c r="I171" s="28">
        <f t="shared" si="5"/>
        <v>37744</v>
      </c>
      <c r="J171" s="42" t="s">
        <v>841</v>
      </c>
      <c r="K171" s="44" t="s">
        <v>26</v>
      </c>
      <c r="L171" s="27"/>
    </row>
    <row r="172" spans="1:12" s="34" customFormat="1" ht="63.75">
      <c r="A172" s="40">
        <v>156</v>
      </c>
      <c r="B172" s="200" t="s">
        <v>776</v>
      </c>
      <c r="C172" s="22" t="s">
        <v>29</v>
      </c>
      <c r="D172" s="23" t="s">
        <v>806</v>
      </c>
      <c r="E172" s="201" t="s">
        <v>1233</v>
      </c>
      <c r="F172" s="28">
        <v>2</v>
      </c>
      <c r="G172" s="28">
        <v>19765</v>
      </c>
      <c r="H172" s="28">
        <f t="shared" si="4"/>
        <v>39530</v>
      </c>
      <c r="I172" s="28">
        <f t="shared" si="5"/>
        <v>44273.600000000006</v>
      </c>
      <c r="J172" s="42" t="s">
        <v>841</v>
      </c>
      <c r="K172" s="44" t="s">
        <v>26</v>
      </c>
      <c r="L172" s="27"/>
    </row>
    <row r="173" spans="1:12" s="34" customFormat="1" ht="63.75">
      <c r="A173" s="40">
        <v>157</v>
      </c>
      <c r="B173" s="200" t="s">
        <v>777</v>
      </c>
      <c r="C173" s="22" t="s">
        <v>29</v>
      </c>
      <c r="D173" s="23" t="s">
        <v>769</v>
      </c>
      <c r="E173" s="202" t="s">
        <v>906</v>
      </c>
      <c r="F173" s="28">
        <v>1.5</v>
      </c>
      <c r="G173" s="28">
        <v>600</v>
      </c>
      <c r="H173" s="28">
        <f t="shared" si="4"/>
        <v>900</v>
      </c>
      <c r="I173" s="28">
        <f t="shared" si="5"/>
        <v>1008.0000000000001</v>
      </c>
      <c r="J173" s="42" t="s">
        <v>841</v>
      </c>
      <c r="K173" s="44" t="s">
        <v>26</v>
      </c>
      <c r="L173" s="27"/>
    </row>
    <row r="174" spans="1:12" s="34" customFormat="1" ht="63.75">
      <c r="A174" s="40">
        <v>158</v>
      </c>
      <c r="B174" s="200" t="s">
        <v>778</v>
      </c>
      <c r="C174" s="22" t="s">
        <v>29</v>
      </c>
      <c r="D174" s="23" t="s">
        <v>770</v>
      </c>
      <c r="E174" s="202" t="s">
        <v>906</v>
      </c>
      <c r="F174" s="28">
        <v>0.1</v>
      </c>
      <c r="G174" s="28">
        <v>154000</v>
      </c>
      <c r="H174" s="28">
        <f t="shared" si="4"/>
        <v>15400</v>
      </c>
      <c r="I174" s="28">
        <f t="shared" si="5"/>
        <v>17248</v>
      </c>
      <c r="J174" s="42" t="s">
        <v>841</v>
      </c>
      <c r="K174" s="44" t="s">
        <v>26</v>
      </c>
      <c r="L174" s="27"/>
    </row>
    <row r="175" spans="1:12" s="34" customFormat="1" ht="63.75">
      <c r="A175" s="40">
        <v>159</v>
      </c>
      <c r="B175" s="200" t="s">
        <v>779</v>
      </c>
      <c r="C175" s="22" t="s">
        <v>29</v>
      </c>
      <c r="D175" s="33" t="s">
        <v>774</v>
      </c>
      <c r="E175" s="202" t="s">
        <v>906</v>
      </c>
      <c r="F175" s="28">
        <v>1</v>
      </c>
      <c r="G175" s="28">
        <v>900</v>
      </c>
      <c r="H175" s="28">
        <f t="shared" si="4"/>
        <v>900</v>
      </c>
      <c r="I175" s="28">
        <f t="shared" si="5"/>
        <v>1008.0000000000001</v>
      </c>
      <c r="J175" s="42" t="s">
        <v>841</v>
      </c>
      <c r="K175" s="44" t="s">
        <v>26</v>
      </c>
      <c r="L175" s="27"/>
    </row>
    <row r="176" spans="1:12" s="34" customFormat="1" ht="65.25" customHeight="1">
      <c r="A176" s="40">
        <v>160</v>
      </c>
      <c r="B176" s="200" t="s">
        <v>780</v>
      </c>
      <c r="C176" s="22" t="s">
        <v>29</v>
      </c>
      <c r="D176" s="23" t="s">
        <v>771</v>
      </c>
      <c r="E176" s="202" t="s">
        <v>843</v>
      </c>
      <c r="F176" s="28">
        <v>2</v>
      </c>
      <c r="G176" s="28">
        <v>1000</v>
      </c>
      <c r="H176" s="28">
        <f t="shared" si="4"/>
        <v>2000</v>
      </c>
      <c r="I176" s="28">
        <f t="shared" si="5"/>
        <v>2240</v>
      </c>
      <c r="J176" s="42" t="s">
        <v>841</v>
      </c>
      <c r="K176" s="44" t="s">
        <v>26</v>
      </c>
      <c r="L176" s="27"/>
    </row>
    <row r="177" spans="1:12" s="34" customFormat="1" ht="63.75">
      <c r="A177" s="40">
        <v>161</v>
      </c>
      <c r="B177" s="200" t="s">
        <v>781</v>
      </c>
      <c r="C177" s="22" t="s">
        <v>29</v>
      </c>
      <c r="D177" s="203" t="s">
        <v>772</v>
      </c>
      <c r="E177" s="202" t="s">
        <v>843</v>
      </c>
      <c r="F177" s="28">
        <v>50</v>
      </c>
      <c r="G177" s="28">
        <v>100</v>
      </c>
      <c r="H177" s="28">
        <f t="shared" si="4"/>
        <v>5000</v>
      </c>
      <c r="I177" s="28">
        <f t="shared" si="5"/>
        <v>5600.0000000000009</v>
      </c>
      <c r="J177" s="42" t="s">
        <v>841</v>
      </c>
      <c r="K177" s="44" t="s">
        <v>26</v>
      </c>
      <c r="L177" s="27"/>
    </row>
    <row r="178" spans="1:12" s="34" customFormat="1" ht="63.75">
      <c r="A178" s="40">
        <v>162</v>
      </c>
      <c r="B178" s="200" t="s">
        <v>782</v>
      </c>
      <c r="C178" s="22" t="s">
        <v>29</v>
      </c>
      <c r="D178" s="200" t="s">
        <v>807</v>
      </c>
      <c r="E178" s="202" t="s">
        <v>846</v>
      </c>
      <c r="F178" s="28">
        <v>1</v>
      </c>
      <c r="G178" s="28">
        <v>930000</v>
      </c>
      <c r="H178" s="28">
        <f t="shared" si="4"/>
        <v>930000</v>
      </c>
      <c r="I178" s="28">
        <f t="shared" si="5"/>
        <v>1041600.0000000001</v>
      </c>
      <c r="J178" s="42" t="s">
        <v>841</v>
      </c>
      <c r="K178" s="44" t="s">
        <v>26</v>
      </c>
      <c r="L178" s="27"/>
    </row>
    <row r="179" spans="1:12" s="34" customFormat="1" ht="81" customHeight="1">
      <c r="A179" s="40">
        <v>163</v>
      </c>
      <c r="B179" s="22" t="s">
        <v>783</v>
      </c>
      <c r="C179" s="22" t="s">
        <v>29</v>
      </c>
      <c r="D179" s="77" t="s">
        <v>950</v>
      </c>
      <c r="E179" s="22" t="s">
        <v>1593</v>
      </c>
      <c r="F179" s="28">
        <v>2</v>
      </c>
      <c r="G179" s="28">
        <v>195720</v>
      </c>
      <c r="H179" s="28">
        <f t="shared" si="4"/>
        <v>391440</v>
      </c>
      <c r="I179" s="28">
        <f t="shared" si="5"/>
        <v>438412.80000000005</v>
      </c>
      <c r="J179" s="42" t="s">
        <v>841</v>
      </c>
      <c r="K179" s="44" t="s">
        <v>26</v>
      </c>
      <c r="L179" s="27"/>
    </row>
    <row r="180" spans="1:12" s="34" customFormat="1" ht="63.75">
      <c r="A180" s="40">
        <v>164</v>
      </c>
      <c r="B180" s="22" t="s">
        <v>784</v>
      </c>
      <c r="C180" s="22" t="s">
        <v>29</v>
      </c>
      <c r="D180" s="77" t="s">
        <v>949</v>
      </c>
      <c r="E180" s="22" t="s">
        <v>1593</v>
      </c>
      <c r="F180" s="28">
        <v>3</v>
      </c>
      <c r="G180" s="28">
        <v>64277.999999999993</v>
      </c>
      <c r="H180" s="28">
        <f t="shared" si="4"/>
        <v>192833.99999999997</v>
      </c>
      <c r="I180" s="28">
        <f t="shared" si="5"/>
        <v>215974.08</v>
      </c>
      <c r="J180" s="42" t="s">
        <v>841</v>
      </c>
      <c r="K180" s="44" t="s">
        <v>26</v>
      </c>
      <c r="L180" s="27"/>
    </row>
    <row r="181" spans="1:12" s="34" customFormat="1" ht="63.75">
      <c r="A181" s="40">
        <v>165</v>
      </c>
      <c r="B181" s="22" t="s">
        <v>785</v>
      </c>
      <c r="C181" s="22" t="s">
        <v>29</v>
      </c>
      <c r="D181" s="77" t="s">
        <v>947</v>
      </c>
      <c r="E181" s="22" t="s">
        <v>1593</v>
      </c>
      <c r="F181" s="28">
        <v>2</v>
      </c>
      <c r="G181" s="28">
        <v>100740</v>
      </c>
      <c r="H181" s="28">
        <f t="shared" si="4"/>
        <v>201480</v>
      </c>
      <c r="I181" s="28">
        <f t="shared" si="5"/>
        <v>225657.60000000003</v>
      </c>
      <c r="J181" s="42" t="s">
        <v>841</v>
      </c>
      <c r="K181" s="44" t="s">
        <v>26</v>
      </c>
      <c r="L181" s="27"/>
    </row>
    <row r="182" spans="1:12" s="34" customFormat="1" ht="63.75">
      <c r="A182" s="40">
        <v>166</v>
      </c>
      <c r="B182" s="22" t="s">
        <v>785</v>
      </c>
      <c r="C182" s="22" t="s">
        <v>29</v>
      </c>
      <c r="D182" s="77" t="s">
        <v>948</v>
      </c>
      <c r="E182" s="22" t="s">
        <v>1593</v>
      </c>
      <c r="F182" s="28">
        <v>1</v>
      </c>
      <c r="G182" s="28">
        <v>100740</v>
      </c>
      <c r="H182" s="28">
        <f t="shared" si="4"/>
        <v>100740</v>
      </c>
      <c r="I182" s="28">
        <f t="shared" si="5"/>
        <v>112828.80000000002</v>
      </c>
      <c r="J182" s="42" t="s">
        <v>841</v>
      </c>
      <c r="K182" s="44" t="s">
        <v>26</v>
      </c>
      <c r="L182" s="27"/>
    </row>
    <row r="183" spans="1:12" s="34" customFormat="1" ht="63.75">
      <c r="A183" s="40">
        <v>167</v>
      </c>
      <c r="B183" s="22" t="s">
        <v>786</v>
      </c>
      <c r="C183" s="22" t="s">
        <v>29</v>
      </c>
      <c r="D183" s="77" t="s">
        <v>946</v>
      </c>
      <c r="E183" s="22" t="s">
        <v>1593</v>
      </c>
      <c r="F183" s="28">
        <v>3</v>
      </c>
      <c r="G183" s="28">
        <v>100740</v>
      </c>
      <c r="H183" s="28">
        <f t="shared" si="4"/>
        <v>302220</v>
      </c>
      <c r="I183" s="28">
        <f t="shared" si="5"/>
        <v>338486.4</v>
      </c>
      <c r="J183" s="42" t="s">
        <v>841</v>
      </c>
      <c r="K183" s="44" t="s">
        <v>26</v>
      </c>
      <c r="L183" s="27"/>
    </row>
    <row r="184" spans="1:12" s="34" customFormat="1" ht="63.75">
      <c r="A184" s="40">
        <v>168</v>
      </c>
      <c r="B184" s="22" t="s">
        <v>787</v>
      </c>
      <c r="C184" s="22" t="s">
        <v>29</v>
      </c>
      <c r="D184" s="77" t="s">
        <v>945</v>
      </c>
      <c r="E184" s="22" t="s">
        <v>1593</v>
      </c>
      <c r="F184" s="28">
        <v>2</v>
      </c>
      <c r="G184" s="28">
        <v>100740</v>
      </c>
      <c r="H184" s="28">
        <f t="shared" si="4"/>
        <v>201480</v>
      </c>
      <c r="I184" s="28">
        <f t="shared" si="5"/>
        <v>225657.60000000003</v>
      </c>
      <c r="J184" s="42" t="s">
        <v>841</v>
      </c>
      <c r="K184" s="44" t="s">
        <v>26</v>
      </c>
      <c r="L184" s="27"/>
    </row>
    <row r="185" spans="1:12" s="34" customFormat="1" ht="63.75">
      <c r="A185" s="40">
        <v>169</v>
      </c>
      <c r="B185" s="22" t="s">
        <v>788</v>
      </c>
      <c r="C185" s="22" t="s">
        <v>29</v>
      </c>
      <c r="D185" s="77" t="s">
        <v>937</v>
      </c>
      <c r="E185" s="22" t="s">
        <v>1593</v>
      </c>
      <c r="F185" s="28">
        <v>3</v>
      </c>
      <c r="G185" s="28">
        <v>158304</v>
      </c>
      <c r="H185" s="28">
        <f t="shared" si="4"/>
        <v>474912</v>
      </c>
      <c r="I185" s="28">
        <f t="shared" si="5"/>
        <v>531901.44000000006</v>
      </c>
      <c r="J185" s="42" t="s">
        <v>841</v>
      </c>
      <c r="K185" s="44" t="s">
        <v>26</v>
      </c>
      <c r="L185" s="27"/>
    </row>
    <row r="186" spans="1:12" s="34" customFormat="1" ht="63.75">
      <c r="A186" s="40">
        <v>170</v>
      </c>
      <c r="B186" s="22" t="s">
        <v>789</v>
      </c>
      <c r="C186" s="22" t="s">
        <v>29</v>
      </c>
      <c r="D186" s="77" t="s">
        <v>944</v>
      </c>
      <c r="E186" s="22" t="s">
        <v>1593</v>
      </c>
      <c r="F186" s="28">
        <v>2</v>
      </c>
      <c r="G186" s="28">
        <v>158304</v>
      </c>
      <c r="H186" s="28">
        <f t="shared" si="4"/>
        <v>316608</v>
      </c>
      <c r="I186" s="28">
        <f t="shared" si="5"/>
        <v>354600.96000000002</v>
      </c>
      <c r="J186" s="42" t="s">
        <v>841</v>
      </c>
      <c r="K186" s="44" t="s">
        <v>26</v>
      </c>
      <c r="L186" s="27"/>
    </row>
    <row r="187" spans="1:12" s="34" customFormat="1" ht="63.75">
      <c r="A187" s="40">
        <v>171</v>
      </c>
      <c r="B187" s="22" t="s">
        <v>790</v>
      </c>
      <c r="C187" s="22" t="s">
        <v>29</v>
      </c>
      <c r="D187" s="77" t="s">
        <v>943</v>
      </c>
      <c r="E187" s="22" t="s">
        <v>1593</v>
      </c>
      <c r="F187" s="28">
        <v>2</v>
      </c>
      <c r="G187" s="28">
        <v>215388</v>
      </c>
      <c r="H187" s="28">
        <f t="shared" si="4"/>
        <v>430776</v>
      </c>
      <c r="I187" s="28">
        <f t="shared" si="5"/>
        <v>482469.12000000005</v>
      </c>
      <c r="J187" s="42" t="s">
        <v>841</v>
      </c>
      <c r="K187" s="44" t="s">
        <v>26</v>
      </c>
      <c r="L187" s="27"/>
    </row>
    <row r="188" spans="1:12" s="34" customFormat="1" ht="63.75">
      <c r="A188" s="40">
        <v>172</v>
      </c>
      <c r="B188" s="22" t="s">
        <v>791</v>
      </c>
      <c r="C188" s="22" t="s">
        <v>29</v>
      </c>
      <c r="D188" s="77" t="s">
        <v>942</v>
      </c>
      <c r="E188" s="22" t="s">
        <v>1593</v>
      </c>
      <c r="F188" s="28">
        <v>2</v>
      </c>
      <c r="G188" s="28">
        <v>188280</v>
      </c>
      <c r="H188" s="28">
        <f t="shared" si="4"/>
        <v>376560</v>
      </c>
      <c r="I188" s="28">
        <f t="shared" si="5"/>
        <v>421747.20000000001</v>
      </c>
      <c r="J188" s="42" t="s">
        <v>841</v>
      </c>
      <c r="K188" s="44" t="s">
        <v>26</v>
      </c>
      <c r="L188" s="27"/>
    </row>
    <row r="189" spans="1:12" s="34" customFormat="1" ht="63.75">
      <c r="A189" s="40">
        <v>173</v>
      </c>
      <c r="B189" s="22" t="s">
        <v>792</v>
      </c>
      <c r="C189" s="22" t="s">
        <v>29</v>
      </c>
      <c r="D189" s="77" t="s">
        <v>941</v>
      </c>
      <c r="E189" s="22" t="s">
        <v>1593</v>
      </c>
      <c r="F189" s="28">
        <v>1</v>
      </c>
      <c r="G189" s="28">
        <v>215388</v>
      </c>
      <c r="H189" s="28">
        <f t="shared" si="4"/>
        <v>215388</v>
      </c>
      <c r="I189" s="28">
        <f t="shared" si="5"/>
        <v>241234.56000000003</v>
      </c>
      <c r="J189" s="42" t="s">
        <v>841</v>
      </c>
      <c r="K189" s="44" t="s">
        <v>26</v>
      </c>
      <c r="L189" s="27"/>
    </row>
    <row r="190" spans="1:12" s="34" customFormat="1" ht="81" customHeight="1">
      <c r="A190" s="40">
        <v>174</v>
      </c>
      <c r="B190" s="22" t="s">
        <v>793</v>
      </c>
      <c r="C190" s="22" t="s">
        <v>29</v>
      </c>
      <c r="D190" s="77" t="s">
        <v>940</v>
      </c>
      <c r="E190" s="22" t="s">
        <v>1593</v>
      </c>
      <c r="F190" s="28">
        <v>2</v>
      </c>
      <c r="G190" s="28">
        <v>127122</v>
      </c>
      <c r="H190" s="28">
        <f t="shared" si="4"/>
        <v>254244</v>
      </c>
      <c r="I190" s="28">
        <f t="shared" si="5"/>
        <v>284753.28000000003</v>
      </c>
      <c r="J190" s="42" t="s">
        <v>841</v>
      </c>
      <c r="K190" s="44" t="s">
        <v>26</v>
      </c>
      <c r="L190" s="27"/>
    </row>
    <row r="191" spans="1:12" s="34" customFormat="1" ht="83.25" customHeight="1">
      <c r="A191" s="40">
        <v>175</v>
      </c>
      <c r="B191" s="22" t="s">
        <v>1045</v>
      </c>
      <c r="C191" s="22" t="s">
        <v>29</v>
      </c>
      <c r="D191" s="77" t="s">
        <v>1044</v>
      </c>
      <c r="E191" s="22" t="s">
        <v>1593</v>
      </c>
      <c r="F191" s="28">
        <v>2</v>
      </c>
      <c r="G191" s="28">
        <v>191880</v>
      </c>
      <c r="H191" s="28">
        <f t="shared" ref="H191:H205" si="6">F191*G191</f>
        <v>383760</v>
      </c>
      <c r="I191" s="28">
        <f t="shared" ref="I191:I205" si="7">H191*1.12</f>
        <v>429811.20000000007</v>
      </c>
      <c r="J191" s="42" t="s">
        <v>841</v>
      </c>
      <c r="K191" s="44" t="s">
        <v>26</v>
      </c>
      <c r="L191" s="27"/>
    </row>
    <row r="192" spans="1:12" s="34" customFormat="1" ht="72.75" customHeight="1">
      <c r="A192" s="40">
        <v>176</v>
      </c>
      <c r="B192" s="22" t="s">
        <v>1047</v>
      </c>
      <c r="C192" s="22" t="s">
        <v>29</v>
      </c>
      <c r="D192" s="77" t="s">
        <v>1046</v>
      </c>
      <c r="E192" s="22" t="s">
        <v>1593</v>
      </c>
      <c r="F192" s="28">
        <v>2</v>
      </c>
      <c r="G192" s="28">
        <v>386400</v>
      </c>
      <c r="H192" s="28">
        <f t="shared" si="6"/>
        <v>772800</v>
      </c>
      <c r="I192" s="28">
        <f t="shared" si="7"/>
        <v>865536.00000000012</v>
      </c>
      <c r="J192" s="42" t="s">
        <v>841</v>
      </c>
      <c r="K192" s="44" t="s">
        <v>26</v>
      </c>
      <c r="L192" s="27"/>
    </row>
    <row r="193" spans="1:12" s="34" customFormat="1" ht="63.75">
      <c r="A193" s="40">
        <v>177</v>
      </c>
      <c r="B193" s="22" t="s">
        <v>794</v>
      </c>
      <c r="C193" s="22" t="s">
        <v>29</v>
      </c>
      <c r="D193" s="77" t="s">
        <v>835</v>
      </c>
      <c r="E193" s="22" t="s">
        <v>1593</v>
      </c>
      <c r="F193" s="28">
        <v>2</v>
      </c>
      <c r="G193" s="28">
        <v>144612</v>
      </c>
      <c r="H193" s="28">
        <f t="shared" si="6"/>
        <v>289224</v>
      </c>
      <c r="I193" s="28">
        <f t="shared" si="7"/>
        <v>323930.88</v>
      </c>
      <c r="J193" s="42" t="s">
        <v>841</v>
      </c>
      <c r="K193" s="44" t="s">
        <v>26</v>
      </c>
      <c r="L193" s="27"/>
    </row>
    <row r="194" spans="1:12" s="34" customFormat="1" ht="63.75">
      <c r="A194" s="40">
        <v>178</v>
      </c>
      <c r="B194" s="22" t="s">
        <v>795</v>
      </c>
      <c r="C194" s="22" t="s">
        <v>29</v>
      </c>
      <c r="D194" s="77" t="s">
        <v>836</v>
      </c>
      <c r="E194" s="22" t="s">
        <v>1593</v>
      </c>
      <c r="F194" s="28">
        <v>2</v>
      </c>
      <c r="G194" s="28">
        <v>181350</v>
      </c>
      <c r="H194" s="28">
        <f t="shared" si="6"/>
        <v>362700</v>
      </c>
      <c r="I194" s="28">
        <f t="shared" si="7"/>
        <v>406224.00000000006</v>
      </c>
      <c r="J194" s="42" t="s">
        <v>841</v>
      </c>
      <c r="K194" s="44" t="s">
        <v>26</v>
      </c>
      <c r="L194" s="27"/>
    </row>
    <row r="195" spans="1:12" s="34" customFormat="1" ht="63.75">
      <c r="A195" s="40">
        <v>179</v>
      </c>
      <c r="B195" s="22" t="s">
        <v>796</v>
      </c>
      <c r="C195" s="22" t="s">
        <v>29</v>
      </c>
      <c r="D195" s="77" t="s">
        <v>837</v>
      </c>
      <c r="E195" s="22" t="s">
        <v>1593</v>
      </c>
      <c r="F195" s="28">
        <v>2</v>
      </c>
      <c r="G195" s="28">
        <v>200772</v>
      </c>
      <c r="H195" s="28">
        <f t="shared" si="6"/>
        <v>401544</v>
      </c>
      <c r="I195" s="28">
        <f t="shared" si="7"/>
        <v>449729.28000000003</v>
      </c>
      <c r="J195" s="42" t="s">
        <v>841</v>
      </c>
      <c r="K195" s="44" t="s">
        <v>26</v>
      </c>
      <c r="L195" s="27"/>
    </row>
    <row r="196" spans="1:12" s="34" customFormat="1" ht="63.75">
      <c r="A196" s="40">
        <v>180</v>
      </c>
      <c r="B196" s="22" t="s">
        <v>798</v>
      </c>
      <c r="C196" s="22" t="s">
        <v>29</v>
      </c>
      <c r="D196" s="77" t="s">
        <v>838</v>
      </c>
      <c r="E196" s="22" t="s">
        <v>1593</v>
      </c>
      <c r="F196" s="28">
        <v>2</v>
      </c>
      <c r="G196" s="28">
        <v>219960</v>
      </c>
      <c r="H196" s="28">
        <f t="shared" si="6"/>
        <v>439920</v>
      </c>
      <c r="I196" s="28">
        <f t="shared" si="7"/>
        <v>492710.40000000002</v>
      </c>
      <c r="J196" s="42" t="s">
        <v>841</v>
      </c>
      <c r="K196" s="44" t="s">
        <v>26</v>
      </c>
      <c r="L196" s="27"/>
    </row>
    <row r="197" spans="1:12" s="34" customFormat="1" ht="63.75">
      <c r="A197" s="40">
        <v>181</v>
      </c>
      <c r="B197" s="22" t="s">
        <v>797</v>
      </c>
      <c r="C197" s="22" t="s">
        <v>29</v>
      </c>
      <c r="D197" s="77" t="s">
        <v>839</v>
      </c>
      <c r="E197" s="22" t="s">
        <v>1593</v>
      </c>
      <c r="F197" s="28">
        <v>1</v>
      </c>
      <c r="G197" s="28">
        <v>266760</v>
      </c>
      <c r="H197" s="28">
        <f t="shared" si="6"/>
        <v>266760</v>
      </c>
      <c r="I197" s="28">
        <f t="shared" si="7"/>
        <v>298771.20000000001</v>
      </c>
      <c r="J197" s="42" t="s">
        <v>841</v>
      </c>
      <c r="K197" s="44" t="s">
        <v>26</v>
      </c>
      <c r="L197" s="27"/>
    </row>
    <row r="198" spans="1:12" s="34" customFormat="1" ht="63.75">
      <c r="A198" s="40">
        <v>182</v>
      </c>
      <c r="B198" s="22" t="s">
        <v>799</v>
      </c>
      <c r="C198" s="22" t="s">
        <v>29</v>
      </c>
      <c r="D198" s="77" t="s">
        <v>840</v>
      </c>
      <c r="E198" s="22" t="s">
        <v>1593</v>
      </c>
      <c r="F198" s="28">
        <v>1</v>
      </c>
      <c r="G198" s="28">
        <v>252486</v>
      </c>
      <c r="H198" s="28">
        <f t="shared" si="6"/>
        <v>252486</v>
      </c>
      <c r="I198" s="28">
        <f t="shared" si="7"/>
        <v>282784.32</v>
      </c>
      <c r="J198" s="42" t="s">
        <v>841</v>
      </c>
      <c r="K198" s="44" t="s">
        <v>26</v>
      </c>
      <c r="L198" s="27"/>
    </row>
    <row r="199" spans="1:12" s="34" customFormat="1" ht="155.25" customHeight="1">
      <c r="A199" s="40">
        <v>183</v>
      </c>
      <c r="B199" s="22" t="s">
        <v>756</v>
      </c>
      <c r="C199" s="22" t="s">
        <v>29</v>
      </c>
      <c r="D199" s="77" t="s">
        <v>954</v>
      </c>
      <c r="E199" s="22" t="s">
        <v>1593</v>
      </c>
      <c r="F199" s="28">
        <v>1</v>
      </c>
      <c r="G199" s="28">
        <v>28548</v>
      </c>
      <c r="H199" s="28">
        <f t="shared" si="6"/>
        <v>28548</v>
      </c>
      <c r="I199" s="28">
        <f t="shared" si="7"/>
        <v>31973.760000000002</v>
      </c>
      <c r="J199" s="42" t="s">
        <v>841</v>
      </c>
      <c r="K199" s="44" t="s">
        <v>26</v>
      </c>
      <c r="L199" s="27"/>
    </row>
    <row r="200" spans="1:12" s="34" customFormat="1" ht="88.5" customHeight="1">
      <c r="A200" s="40">
        <v>184</v>
      </c>
      <c r="B200" s="22" t="s">
        <v>800</v>
      </c>
      <c r="C200" s="22" t="s">
        <v>29</v>
      </c>
      <c r="D200" s="77" t="s">
        <v>773</v>
      </c>
      <c r="E200" s="22" t="s">
        <v>1593</v>
      </c>
      <c r="F200" s="28">
        <v>1</v>
      </c>
      <c r="G200" s="28">
        <v>194520</v>
      </c>
      <c r="H200" s="28">
        <f t="shared" si="6"/>
        <v>194520</v>
      </c>
      <c r="I200" s="28">
        <f t="shared" si="7"/>
        <v>217862.40000000002</v>
      </c>
      <c r="J200" s="42" t="s">
        <v>841</v>
      </c>
      <c r="K200" s="44" t="s">
        <v>26</v>
      </c>
      <c r="L200" s="27"/>
    </row>
    <row r="201" spans="1:12" s="34" customFormat="1" ht="81.75" customHeight="1">
      <c r="A201" s="40">
        <v>185</v>
      </c>
      <c r="B201" s="22" t="s">
        <v>801</v>
      </c>
      <c r="C201" s="22" t="s">
        <v>29</v>
      </c>
      <c r="D201" s="77" t="s">
        <v>952</v>
      </c>
      <c r="E201" s="22" t="s">
        <v>1593</v>
      </c>
      <c r="F201" s="28">
        <v>1</v>
      </c>
      <c r="G201" s="28">
        <v>388320</v>
      </c>
      <c r="H201" s="28">
        <f t="shared" si="6"/>
        <v>388320</v>
      </c>
      <c r="I201" s="28">
        <f t="shared" si="7"/>
        <v>434918.40000000002</v>
      </c>
      <c r="J201" s="42" t="s">
        <v>841</v>
      </c>
      <c r="K201" s="44" t="s">
        <v>26</v>
      </c>
      <c r="L201" s="27"/>
    </row>
    <row r="202" spans="1:12" s="34" customFormat="1" ht="79.5" customHeight="1">
      <c r="A202" s="40">
        <v>186</v>
      </c>
      <c r="B202" s="22" t="s">
        <v>802</v>
      </c>
      <c r="C202" s="22" t="s">
        <v>29</v>
      </c>
      <c r="D202" s="77" t="s">
        <v>951</v>
      </c>
      <c r="E202" s="22" t="s">
        <v>1593</v>
      </c>
      <c r="F202" s="28">
        <v>1</v>
      </c>
      <c r="G202" s="28">
        <v>423576</v>
      </c>
      <c r="H202" s="28">
        <f t="shared" si="6"/>
        <v>423576</v>
      </c>
      <c r="I202" s="28">
        <f t="shared" si="7"/>
        <v>474405.12000000005</v>
      </c>
      <c r="J202" s="42" t="s">
        <v>841</v>
      </c>
      <c r="K202" s="44" t="s">
        <v>26</v>
      </c>
      <c r="L202" s="27"/>
    </row>
    <row r="203" spans="1:12" s="34" customFormat="1" ht="83.25" customHeight="1">
      <c r="A203" s="40">
        <v>187</v>
      </c>
      <c r="B203" s="22" t="s">
        <v>803</v>
      </c>
      <c r="C203" s="22" t="s">
        <v>29</v>
      </c>
      <c r="D203" s="77" t="s">
        <v>953</v>
      </c>
      <c r="E203" s="22" t="s">
        <v>1593</v>
      </c>
      <c r="F203" s="28">
        <v>1</v>
      </c>
      <c r="G203" s="28">
        <v>924624</v>
      </c>
      <c r="H203" s="28">
        <f t="shared" si="6"/>
        <v>924624</v>
      </c>
      <c r="I203" s="28">
        <f t="shared" si="7"/>
        <v>1035578.8800000001</v>
      </c>
      <c r="J203" s="42" t="s">
        <v>841</v>
      </c>
      <c r="K203" s="44" t="s">
        <v>26</v>
      </c>
      <c r="L203" s="27"/>
    </row>
    <row r="204" spans="1:12" s="34" customFormat="1" ht="63.75">
      <c r="A204" s="40">
        <v>188</v>
      </c>
      <c r="B204" s="22" t="s">
        <v>804</v>
      </c>
      <c r="C204" s="22" t="s">
        <v>29</v>
      </c>
      <c r="D204" s="23" t="s">
        <v>809</v>
      </c>
      <c r="E204" s="22" t="s">
        <v>1593</v>
      </c>
      <c r="F204" s="28">
        <v>2</v>
      </c>
      <c r="G204" s="28">
        <v>150000</v>
      </c>
      <c r="H204" s="28">
        <f t="shared" si="6"/>
        <v>300000</v>
      </c>
      <c r="I204" s="28">
        <f t="shared" si="7"/>
        <v>336000.00000000006</v>
      </c>
      <c r="J204" s="42" t="s">
        <v>841</v>
      </c>
      <c r="K204" s="44" t="s">
        <v>26</v>
      </c>
      <c r="L204" s="27"/>
    </row>
    <row r="205" spans="1:12" s="34" customFormat="1" ht="63.75">
      <c r="A205" s="40">
        <v>189</v>
      </c>
      <c r="B205" s="22" t="s">
        <v>805</v>
      </c>
      <c r="C205" s="22" t="s">
        <v>29</v>
      </c>
      <c r="D205" s="23" t="s">
        <v>808</v>
      </c>
      <c r="E205" s="22" t="s">
        <v>1593</v>
      </c>
      <c r="F205" s="28">
        <v>2</v>
      </c>
      <c r="G205" s="28">
        <v>95000</v>
      </c>
      <c r="H205" s="28">
        <f t="shared" si="6"/>
        <v>190000</v>
      </c>
      <c r="I205" s="28">
        <f t="shared" si="7"/>
        <v>212800.00000000003</v>
      </c>
      <c r="J205" s="42" t="s">
        <v>841</v>
      </c>
      <c r="K205" s="44" t="s">
        <v>26</v>
      </c>
      <c r="L205" s="27"/>
    </row>
    <row r="206" spans="1:12" s="34" customFormat="1" ht="51">
      <c r="A206" s="40">
        <v>190</v>
      </c>
      <c r="B206" s="22" t="s">
        <v>1020</v>
      </c>
      <c r="C206" s="22" t="s">
        <v>29</v>
      </c>
      <c r="D206" s="22" t="s">
        <v>1157</v>
      </c>
      <c r="E206" s="22" t="s">
        <v>1593</v>
      </c>
      <c r="F206" s="28">
        <v>8</v>
      </c>
      <c r="G206" s="28">
        <v>290</v>
      </c>
      <c r="H206" s="28">
        <f t="shared" ref="H206:H230" si="8">F206*G206</f>
        <v>2320</v>
      </c>
      <c r="I206" s="28">
        <f t="shared" ref="I206:I230" si="9">H206*1.12</f>
        <v>2598.4</v>
      </c>
      <c r="J206" s="42" t="s">
        <v>1043</v>
      </c>
      <c r="K206" s="44" t="s">
        <v>26</v>
      </c>
      <c r="L206" s="27"/>
    </row>
    <row r="207" spans="1:12" s="34" customFormat="1" ht="51">
      <c r="A207" s="40">
        <v>191</v>
      </c>
      <c r="B207" s="22" t="s">
        <v>1020</v>
      </c>
      <c r="C207" s="22" t="s">
        <v>29</v>
      </c>
      <c r="D207" s="22" t="s">
        <v>1158</v>
      </c>
      <c r="E207" s="22" t="s">
        <v>1593</v>
      </c>
      <c r="F207" s="28">
        <v>2</v>
      </c>
      <c r="G207" s="28">
        <v>210</v>
      </c>
      <c r="H207" s="28">
        <f t="shared" si="8"/>
        <v>420</v>
      </c>
      <c r="I207" s="28">
        <f t="shared" si="9"/>
        <v>470.40000000000003</v>
      </c>
      <c r="J207" s="42" t="s">
        <v>1043</v>
      </c>
      <c r="K207" s="44" t="s">
        <v>26</v>
      </c>
      <c r="L207" s="27"/>
    </row>
    <row r="208" spans="1:12" s="34" customFormat="1" ht="51">
      <c r="A208" s="40">
        <v>192</v>
      </c>
      <c r="B208" s="23" t="s">
        <v>1021</v>
      </c>
      <c r="C208" s="22" t="s">
        <v>29</v>
      </c>
      <c r="D208" s="23" t="s">
        <v>1039</v>
      </c>
      <c r="E208" s="22" t="s">
        <v>1593</v>
      </c>
      <c r="F208" s="28">
        <v>20</v>
      </c>
      <c r="G208" s="28">
        <v>120</v>
      </c>
      <c r="H208" s="28">
        <f t="shared" si="8"/>
        <v>2400</v>
      </c>
      <c r="I208" s="28">
        <f t="shared" si="9"/>
        <v>2688.0000000000005</v>
      </c>
      <c r="J208" s="42" t="s">
        <v>1043</v>
      </c>
      <c r="K208" s="44" t="s">
        <v>26</v>
      </c>
      <c r="L208" s="27"/>
    </row>
    <row r="209" spans="1:12" s="34" customFormat="1" ht="51">
      <c r="A209" s="40">
        <v>193</v>
      </c>
      <c r="B209" s="22" t="s">
        <v>1022</v>
      </c>
      <c r="C209" s="22" t="s">
        <v>29</v>
      </c>
      <c r="D209" s="22" t="s">
        <v>1159</v>
      </c>
      <c r="E209" s="22" t="s">
        <v>1593</v>
      </c>
      <c r="F209" s="28">
        <v>20</v>
      </c>
      <c r="G209" s="28">
        <v>140</v>
      </c>
      <c r="H209" s="28">
        <f t="shared" si="8"/>
        <v>2800</v>
      </c>
      <c r="I209" s="28">
        <f t="shared" si="9"/>
        <v>3136.0000000000005</v>
      </c>
      <c r="J209" s="42" t="s">
        <v>1043</v>
      </c>
      <c r="K209" s="44" t="s">
        <v>26</v>
      </c>
      <c r="L209" s="27"/>
    </row>
    <row r="210" spans="1:12" s="34" customFormat="1" ht="51">
      <c r="A210" s="40">
        <v>194</v>
      </c>
      <c r="B210" s="23" t="s">
        <v>1023</v>
      </c>
      <c r="C210" s="22" t="s">
        <v>29</v>
      </c>
      <c r="D210" s="23" t="s">
        <v>1160</v>
      </c>
      <c r="E210" s="23" t="s">
        <v>1042</v>
      </c>
      <c r="F210" s="28">
        <v>4</v>
      </c>
      <c r="G210" s="28">
        <v>5750</v>
      </c>
      <c r="H210" s="28">
        <f t="shared" si="8"/>
        <v>23000</v>
      </c>
      <c r="I210" s="28">
        <f t="shared" si="9"/>
        <v>25760.000000000004</v>
      </c>
      <c r="J210" s="42" t="s">
        <v>1043</v>
      </c>
      <c r="K210" s="44" t="s">
        <v>26</v>
      </c>
      <c r="L210" s="27"/>
    </row>
    <row r="211" spans="1:12" s="34" customFormat="1" ht="51">
      <c r="A211" s="40">
        <v>195</v>
      </c>
      <c r="B211" s="23" t="s">
        <v>1023</v>
      </c>
      <c r="C211" s="22" t="s">
        <v>29</v>
      </c>
      <c r="D211" s="23" t="s">
        <v>1161</v>
      </c>
      <c r="E211" s="23" t="s">
        <v>1042</v>
      </c>
      <c r="F211" s="28">
        <v>4</v>
      </c>
      <c r="G211" s="28">
        <v>1180</v>
      </c>
      <c r="H211" s="28">
        <f t="shared" si="8"/>
        <v>4720</v>
      </c>
      <c r="I211" s="28">
        <f t="shared" si="9"/>
        <v>5286.4000000000005</v>
      </c>
      <c r="J211" s="42" t="s">
        <v>1043</v>
      </c>
      <c r="K211" s="44" t="s">
        <v>26</v>
      </c>
      <c r="L211" s="27"/>
    </row>
    <row r="212" spans="1:12" s="34" customFormat="1" ht="60.75" customHeight="1">
      <c r="A212" s="40">
        <v>196</v>
      </c>
      <c r="B212" s="23" t="s">
        <v>1024</v>
      </c>
      <c r="C212" s="22" t="s">
        <v>29</v>
      </c>
      <c r="D212" s="22" t="s">
        <v>1162</v>
      </c>
      <c r="E212" s="22" t="s">
        <v>1593</v>
      </c>
      <c r="F212" s="28">
        <v>4</v>
      </c>
      <c r="G212" s="28">
        <v>38000</v>
      </c>
      <c r="H212" s="28">
        <f t="shared" si="8"/>
        <v>152000</v>
      </c>
      <c r="I212" s="28">
        <f t="shared" si="9"/>
        <v>170240.00000000003</v>
      </c>
      <c r="J212" s="42" t="s">
        <v>1043</v>
      </c>
      <c r="K212" s="44" t="s">
        <v>26</v>
      </c>
      <c r="L212" s="27"/>
    </row>
    <row r="213" spans="1:12" s="34" customFormat="1" ht="67.5" customHeight="1">
      <c r="A213" s="40">
        <v>197</v>
      </c>
      <c r="B213" s="23" t="s">
        <v>1025</v>
      </c>
      <c r="C213" s="22" t="s">
        <v>29</v>
      </c>
      <c r="D213" s="23" t="s">
        <v>1163</v>
      </c>
      <c r="E213" s="22" t="s">
        <v>1593</v>
      </c>
      <c r="F213" s="28">
        <v>1</v>
      </c>
      <c r="G213" s="28">
        <v>29000</v>
      </c>
      <c r="H213" s="28">
        <f t="shared" si="8"/>
        <v>29000</v>
      </c>
      <c r="I213" s="28">
        <f t="shared" si="9"/>
        <v>32480.000000000004</v>
      </c>
      <c r="J213" s="42" t="s">
        <v>1043</v>
      </c>
      <c r="K213" s="44" t="s">
        <v>26</v>
      </c>
      <c r="L213" s="27"/>
    </row>
    <row r="214" spans="1:12" s="34" customFormat="1" ht="51">
      <c r="A214" s="40">
        <v>198</v>
      </c>
      <c r="B214" s="23" t="s">
        <v>1026</v>
      </c>
      <c r="C214" s="22" t="s">
        <v>29</v>
      </c>
      <c r="D214" s="23" t="s">
        <v>1164</v>
      </c>
      <c r="E214" s="22" t="s">
        <v>1593</v>
      </c>
      <c r="F214" s="28">
        <v>30</v>
      </c>
      <c r="G214" s="28">
        <v>310</v>
      </c>
      <c r="H214" s="28">
        <f t="shared" si="8"/>
        <v>9300</v>
      </c>
      <c r="I214" s="28">
        <f t="shared" si="9"/>
        <v>10416.000000000002</v>
      </c>
      <c r="J214" s="42" t="s">
        <v>1043</v>
      </c>
      <c r="K214" s="44" t="s">
        <v>26</v>
      </c>
      <c r="L214" s="27"/>
    </row>
    <row r="215" spans="1:12" s="34" customFormat="1" ht="51">
      <c r="A215" s="40">
        <v>199</v>
      </c>
      <c r="B215" s="23" t="s">
        <v>1027</v>
      </c>
      <c r="C215" s="22" t="s">
        <v>29</v>
      </c>
      <c r="D215" s="23" t="s">
        <v>1112</v>
      </c>
      <c r="E215" s="22" t="s">
        <v>1593</v>
      </c>
      <c r="F215" s="28">
        <v>10</v>
      </c>
      <c r="G215" s="28">
        <v>940</v>
      </c>
      <c r="H215" s="28">
        <f t="shared" si="8"/>
        <v>9400</v>
      </c>
      <c r="I215" s="28">
        <f t="shared" si="9"/>
        <v>10528.000000000002</v>
      </c>
      <c r="J215" s="42" t="s">
        <v>1043</v>
      </c>
      <c r="K215" s="44" t="s">
        <v>26</v>
      </c>
      <c r="L215" s="27"/>
    </row>
    <row r="216" spans="1:12" s="34" customFormat="1" ht="51">
      <c r="A216" s="40">
        <v>200</v>
      </c>
      <c r="B216" s="23" t="s">
        <v>1028</v>
      </c>
      <c r="C216" s="22" t="s">
        <v>29</v>
      </c>
      <c r="D216" s="23" t="s">
        <v>1165</v>
      </c>
      <c r="E216" s="23" t="s">
        <v>1042</v>
      </c>
      <c r="F216" s="28">
        <v>24</v>
      </c>
      <c r="G216" s="28">
        <v>1800</v>
      </c>
      <c r="H216" s="28">
        <f t="shared" si="8"/>
        <v>43200</v>
      </c>
      <c r="I216" s="28">
        <f t="shared" si="9"/>
        <v>48384.000000000007</v>
      </c>
      <c r="J216" s="42" t="s">
        <v>1043</v>
      </c>
      <c r="K216" s="44" t="s">
        <v>26</v>
      </c>
      <c r="L216" s="27"/>
    </row>
    <row r="217" spans="1:12" s="34" customFormat="1" ht="84" customHeight="1">
      <c r="A217" s="40">
        <v>201</v>
      </c>
      <c r="B217" s="22" t="s">
        <v>1029</v>
      </c>
      <c r="C217" s="22" t="s">
        <v>29</v>
      </c>
      <c r="D217" s="22" t="s">
        <v>1166</v>
      </c>
      <c r="E217" s="22" t="s">
        <v>1593</v>
      </c>
      <c r="F217" s="28">
        <v>2</v>
      </c>
      <c r="G217" s="28">
        <v>26600</v>
      </c>
      <c r="H217" s="28">
        <f t="shared" si="8"/>
        <v>53200</v>
      </c>
      <c r="I217" s="28">
        <f t="shared" si="9"/>
        <v>59584.000000000007</v>
      </c>
      <c r="J217" s="42" t="s">
        <v>1043</v>
      </c>
      <c r="K217" s="44" t="s">
        <v>26</v>
      </c>
      <c r="L217" s="27"/>
    </row>
    <row r="218" spans="1:12" s="34" customFormat="1" ht="72" customHeight="1">
      <c r="A218" s="40">
        <v>202</v>
      </c>
      <c r="B218" s="23" t="s">
        <v>1030</v>
      </c>
      <c r="C218" s="22" t="s">
        <v>29</v>
      </c>
      <c r="D218" s="23" t="s">
        <v>1167</v>
      </c>
      <c r="E218" s="22" t="s">
        <v>1593</v>
      </c>
      <c r="F218" s="28">
        <v>4</v>
      </c>
      <c r="G218" s="28">
        <v>850</v>
      </c>
      <c r="H218" s="28">
        <f t="shared" si="8"/>
        <v>3400</v>
      </c>
      <c r="I218" s="28">
        <f t="shared" si="9"/>
        <v>3808.0000000000005</v>
      </c>
      <c r="J218" s="42" t="s">
        <v>1043</v>
      </c>
      <c r="K218" s="44" t="s">
        <v>26</v>
      </c>
      <c r="L218" s="27"/>
    </row>
    <row r="219" spans="1:12" s="34" customFormat="1" ht="80.25" customHeight="1">
      <c r="A219" s="40">
        <v>203</v>
      </c>
      <c r="B219" s="23" t="s">
        <v>1031</v>
      </c>
      <c r="C219" s="22" t="s">
        <v>29</v>
      </c>
      <c r="D219" s="23" t="s">
        <v>1168</v>
      </c>
      <c r="E219" s="22" t="s">
        <v>1593</v>
      </c>
      <c r="F219" s="28">
        <v>4</v>
      </c>
      <c r="G219" s="28">
        <v>4350</v>
      </c>
      <c r="H219" s="28">
        <f t="shared" si="8"/>
        <v>17400</v>
      </c>
      <c r="I219" s="28">
        <f t="shared" si="9"/>
        <v>19488.000000000004</v>
      </c>
      <c r="J219" s="42" t="s">
        <v>1043</v>
      </c>
      <c r="K219" s="44" t="s">
        <v>26</v>
      </c>
      <c r="L219" s="27"/>
    </row>
    <row r="220" spans="1:12" s="34" customFormat="1" ht="51">
      <c r="A220" s="40">
        <v>204</v>
      </c>
      <c r="B220" s="23" t="s">
        <v>1032</v>
      </c>
      <c r="C220" s="22" t="s">
        <v>29</v>
      </c>
      <c r="D220" s="23" t="s">
        <v>1174</v>
      </c>
      <c r="E220" s="22" t="s">
        <v>1593</v>
      </c>
      <c r="F220" s="28">
        <v>4000</v>
      </c>
      <c r="G220" s="28">
        <v>7</v>
      </c>
      <c r="H220" s="28">
        <f t="shared" si="8"/>
        <v>28000</v>
      </c>
      <c r="I220" s="28">
        <f t="shared" si="9"/>
        <v>31360.000000000004</v>
      </c>
      <c r="J220" s="42" t="s">
        <v>1043</v>
      </c>
      <c r="K220" s="44" t="s">
        <v>26</v>
      </c>
      <c r="L220" s="27"/>
    </row>
    <row r="221" spans="1:12" s="34" customFormat="1" ht="51">
      <c r="A221" s="40">
        <v>205</v>
      </c>
      <c r="B221" s="23" t="s">
        <v>1033</v>
      </c>
      <c r="C221" s="22" t="s">
        <v>29</v>
      </c>
      <c r="D221" s="23" t="s">
        <v>1175</v>
      </c>
      <c r="E221" s="22" t="s">
        <v>1593</v>
      </c>
      <c r="F221" s="28">
        <v>1000</v>
      </c>
      <c r="G221" s="28">
        <v>8</v>
      </c>
      <c r="H221" s="28">
        <f t="shared" si="8"/>
        <v>8000</v>
      </c>
      <c r="I221" s="28">
        <f t="shared" si="9"/>
        <v>8960</v>
      </c>
      <c r="J221" s="42" t="s">
        <v>1043</v>
      </c>
      <c r="K221" s="44" t="s">
        <v>26</v>
      </c>
      <c r="L221" s="27"/>
    </row>
    <row r="222" spans="1:12" s="34" customFormat="1" ht="51">
      <c r="A222" s="40">
        <v>206</v>
      </c>
      <c r="B222" s="23" t="s">
        <v>1034</v>
      </c>
      <c r="C222" s="22" t="s">
        <v>29</v>
      </c>
      <c r="D222" s="23" t="s">
        <v>1176</v>
      </c>
      <c r="E222" s="22" t="s">
        <v>1593</v>
      </c>
      <c r="F222" s="28">
        <v>400</v>
      </c>
      <c r="G222" s="28">
        <v>10</v>
      </c>
      <c r="H222" s="28">
        <f t="shared" si="8"/>
        <v>4000</v>
      </c>
      <c r="I222" s="28">
        <f t="shared" si="9"/>
        <v>4480</v>
      </c>
      <c r="J222" s="42" t="s">
        <v>1043</v>
      </c>
      <c r="K222" s="44" t="s">
        <v>26</v>
      </c>
      <c r="L222" s="27"/>
    </row>
    <row r="223" spans="1:12" s="34" customFormat="1" ht="53.25" customHeight="1">
      <c r="A223" s="40">
        <v>207</v>
      </c>
      <c r="B223" s="23" t="s">
        <v>1035</v>
      </c>
      <c r="C223" s="22" t="s">
        <v>29</v>
      </c>
      <c r="D223" s="22" t="s">
        <v>1169</v>
      </c>
      <c r="E223" s="22" t="s">
        <v>1593</v>
      </c>
      <c r="F223" s="28">
        <v>400</v>
      </c>
      <c r="G223" s="28">
        <v>15</v>
      </c>
      <c r="H223" s="28">
        <f t="shared" si="8"/>
        <v>6000</v>
      </c>
      <c r="I223" s="28">
        <f t="shared" si="9"/>
        <v>6720.0000000000009</v>
      </c>
      <c r="J223" s="42" t="s">
        <v>1043</v>
      </c>
      <c r="K223" s="44" t="s">
        <v>26</v>
      </c>
      <c r="L223" s="27"/>
    </row>
    <row r="224" spans="1:12" s="34" customFormat="1" ht="56.25" customHeight="1">
      <c r="A224" s="40">
        <v>208</v>
      </c>
      <c r="B224" s="23" t="s">
        <v>1036</v>
      </c>
      <c r="C224" s="22" t="s">
        <v>29</v>
      </c>
      <c r="D224" s="23" t="s">
        <v>1170</v>
      </c>
      <c r="E224" s="22" t="s">
        <v>1593</v>
      </c>
      <c r="F224" s="28">
        <v>520</v>
      </c>
      <c r="G224" s="28">
        <v>8</v>
      </c>
      <c r="H224" s="28">
        <f t="shared" si="8"/>
        <v>4160</v>
      </c>
      <c r="I224" s="28">
        <f t="shared" si="9"/>
        <v>4659.2000000000007</v>
      </c>
      <c r="J224" s="42" t="s">
        <v>1043</v>
      </c>
      <c r="K224" s="44" t="s">
        <v>26</v>
      </c>
      <c r="L224" s="27"/>
    </row>
    <row r="225" spans="1:12" s="34" customFormat="1" ht="56.25" customHeight="1">
      <c r="A225" s="40">
        <v>209</v>
      </c>
      <c r="B225" s="23" t="s">
        <v>1037</v>
      </c>
      <c r="C225" s="22" t="s">
        <v>29</v>
      </c>
      <c r="D225" s="23" t="s">
        <v>1171</v>
      </c>
      <c r="E225" s="23" t="s">
        <v>1040</v>
      </c>
      <c r="F225" s="28">
        <v>30</v>
      </c>
      <c r="G225" s="28">
        <v>930</v>
      </c>
      <c r="H225" s="28">
        <f t="shared" si="8"/>
        <v>27900</v>
      </c>
      <c r="I225" s="28">
        <f t="shared" si="9"/>
        <v>31248.000000000004</v>
      </c>
      <c r="J225" s="42" t="s">
        <v>1043</v>
      </c>
      <c r="K225" s="44" t="s">
        <v>26</v>
      </c>
      <c r="L225" s="27"/>
    </row>
    <row r="226" spans="1:12" s="34" customFormat="1" ht="54.75" customHeight="1">
      <c r="A226" s="40">
        <v>210</v>
      </c>
      <c r="B226" s="23" t="s">
        <v>1038</v>
      </c>
      <c r="C226" s="22" t="s">
        <v>29</v>
      </c>
      <c r="D226" s="22" t="s">
        <v>1172</v>
      </c>
      <c r="E226" s="23" t="s">
        <v>1041</v>
      </c>
      <c r="F226" s="28">
        <v>1.5</v>
      </c>
      <c r="G226" s="28">
        <v>30000</v>
      </c>
      <c r="H226" s="28">
        <f t="shared" si="8"/>
        <v>45000</v>
      </c>
      <c r="I226" s="28">
        <f t="shared" si="9"/>
        <v>50400.000000000007</v>
      </c>
      <c r="J226" s="42" t="s">
        <v>1043</v>
      </c>
      <c r="K226" s="44" t="s">
        <v>26</v>
      </c>
      <c r="L226" s="27"/>
    </row>
    <row r="227" spans="1:12" s="34" customFormat="1" ht="55.5" customHeight="1">
      <c r="A227" s="40">
        <v>211</v>
      </c>
      <c r="B227" s="23" t="s">
        <v>1075</v>
      </c>
      <c r="C227" s="22" t="s">
        <v>29</v>
      </c>
      <c r="D227" s="23" t="s">
        <v>1173</v>
      </c>
      <c r="E227" s="22" t="s">
        <v>1593</v>
      </c>
      <c r="F227" s="28">
        <v>10</v>
      </c>
      <c r="G227" s="28">
        <v>5500</v>
      </c>
      <c r="H227" s="28">
        <f t="shared" si="8"/>
        <v>55000</v>
      </c>
      <c r="I227" s="28">
        <f t="shared" si="9"/>
        <v>61600.000000000007</v>
      </c>
      <c r="J227" s="42" t="s">
        <v>1043</v>
      </c>
      <c r="K227" s="44" t="s">
        <v>26</v>
      </c>
      <c r="L227" s="27"/>
    </row>
    <row r="228" spans="1:12" s="34" customFormat="1" ht="87.75" customHeight="1">
      <c r="A228" s="40">
        <v>212</v>
      </c>
      <c r="B228" s="23" t="s">
        <v>1076</v>
      </c>
      <c r="C228" s="22" t="s">
        <v>29</v>
      </c>
      <c r="D228" s="23" t="s">
        <v>1077</v>
      </c>
      <c r="E228" s="22" t="s">
        <v>1593</v>
      </c>
      <c r="F228" s="28">
        <v>8</v>
      </c>
      <c r="G228" s="28">
        <v>40179</v>
      </c>
      <c r="H228" s="28">
        <f t="shared" si="8"/>
        <v>321432</v>
      </c>
      <c r="I228" s="28">
        <f t="shared" si="9"/>
        <v>360003.84000000003</v>
      </c>
      <c r="J228" s="42" t="s">
        <v>1078</v>
      </c>
      <c r="K228" s="44" t="s">
        <v>26</v>
      </c>
      <c r="L228" s="27"/>
    </row>
    <row r="229" spans="1:12" s="34" customFormat="1" ht="63.75" customHeight="1">
      <c r="A229" s="40">
        <v>213</v>
      </c>
      <c r="B229" s="23" t="s">
        <v>1079</v>
      </c>
      <c r="C229" s="22" t="s">
        <v>29</v>
      </c>
      <c r="D229" s="23" t="s">
        <v>1080</v>
      </c>
      <c r="E229" s="22" t="s">
        <v>1593</v>
      </c>
      <c r="F229" s="28">
        <v>100</v>
      </c>
      <c r="G229" s="28">
        <v>7000</v>
      </c>
      <c r="H229" s="28">
        <f t="shared" si="8"/>
        <v>700000</v>
      </c>
      <c r="I229" s="28">
        <f t="shared" si="9"/>
        <v>784000.00000000012</v>
      </c>
      <c r="J229" s="42" t="s">
        <v>1078</v>
      </c>
      <c r="K229" s="44" t="s">
        <v>26</v>
      </c>
      <c r="L229" s="27"/>
    </row>
    <row r="230" spans="1:12" s="34" customFormat="1" ht="117.75" customHeight="1">
      <c r="A230" s="40">
        <v>214</v>
      </c>
      <c r="B230" s="155" t="s">
        <v>1136</v>
      </c>
      <c r="C230" s="22" t="s">
        <v>29</v>
      </c>
      <c r="D230" s="155" t="s">
        <v>1137</v>
      </c>
      <c r="E230" s="22" t="s">
        <v>1138</v>
      </c>
      <c r="F230" s="28">
        <v>3406</v>
      </c>
      <c r="G230" s="28">
        <v>638</v>
      </c>
      <c r="H230" s="28">
        <f t="shared" si="8"/>
        <v>2173028</v>
      </c>
      <c r="I230" s="28">
        <f t="shared" si="9"/>
        <v>2433791.3600000003</v>
      </c>
      <c r="J230" s="42" t="s">
        <v>1139</v>
      </c>
      <c r="K230" s="44" t="s">
        <v>26</v>
      </c>
      <c r="L230" s="27"/>
    </row>
    <row r="231" spans="1:12" s="34" customFormat="1" ht="217.5" customHeight="1">
      <c r="A231" s="40">
        <v>215</v>
      </c>
      <c r="B231" s="155" t="s">
        <v>1140</v>
      </c>
      <c r="C231" s="22" t="s">
        <v>29</v>
      </c>
      <c r="D231" s="155" t="s">
        <v>1141</v>
      </c>
      <c r="E231" s="22" t="s">
        <v>1593</v>
      </c>
      <c r="F231" s="28">
        <v>1</v>
      </c>
      <c r="G231" s="28">
        <v>378000</v>
      </c>
      <c r="H231" s="28">
        <f t="shared" ref="H231:H233" si="10">F231*G231</f>
        <v>378000</v>
      </c>
      <c r="I231" s="28">
        <f t="shared" ref="I231:I233" si="11">H231*1.12</f>
        <v>423360.00000000006</v>
      </c>
      <c r="J231" s="42" t="s">
        <v>1142</v>
      </c>
      <c r="K231" s="44" t="s">
        <v>26</v>
      </c>
      <c r="L231" s="27"/>
    </row>
    <row r="232" spans="1:12" s="34" customFormat="1" ht="151.5" customHeight="1">
      <c r="A232" s="40">
        <v>216</v>
      </c>
      <c r="B232" s="155" t="s">
        <v>1143</v>
      </c>
      <c r="C232" s="22" t="s">
        <v>29</v>
      </c>
      <c r="D232" s="155" t="s">
        <v>1227</v>
      </c>
      <c r="E232" s="22" t="s">
        <v>1593</v>
      </c>
      <c r="F232" s="28">
        <v>2</v>
      </c>
      <c r="G232" s="28">
        <v>80000</v>
      </c>
      <c r="H232" s="28">
        <f t="shared" si="10"/>
        <v>160000</v>
      </c>
      <c r="I232" s="28">
        <f>H232*1.12</f>
        <v>179200.00000000003</v>
      </c>
      <c r="J232" s="42" t="s">
        <v>1144</v>
      </c>
      <c r="K232" s="44" t="s">
        <v>26</v>
      </c>
      <c r="L232" s="27"/>
    </row>
    <row r="233" spans="1:12" s="34" customFormat="1" ht="126" customHeight="1">
      <c r="A233" s="40">
        <v>217</v>
      </c>
      <c r="B233" s="204" t="s">
        <v>1145</v>
      </c>
      <c r="C233" s="102" t="s">
        <v>29</v>
      </c>
      <c r="D233" s="204" t="s">
        <v>1146</v>
      </c>
      <c r="E233" s="22" t="s">
        <v>1593</v>
      </c>
      <c r="F233" s="185">
        <v>2</v>
      </c>
      <c r="G233" s="185">
        <v>45000</v>
      </c>
      <c r="H233" s="185">
        <f t="shared" si="10"/>
        <v>90000</v>
      </c>
      <c r="I233" s="185">
        <f t="shared" si="11"/>
        <v>100800.00000000001</v>
      </c>
      <c r="J233" s="159" t="s">
        <v>1144</v>
      </c>
      <c r="K233" s="103" t="s">
        <v>26</v>
      </c>
      <c r="L233" s="27"/>
    </row>
    <row r="234" spans="1:12" s="34" customFormat="1" ht="57" customHeight="1">
      <c r="A234" s="40">
        <v>218</v>
      </c>
      <c r="B234" s="33" t="s">
        <v>1241</v>
      </c>
      <c r="C234" s="102" t="s">
        <v>29</v>
      </c>
      <c r="D234" s="33" t="s">
        <v>1242</v>
      </c>
      <c r="E234" s="22" t="s">
        <v>1593</v>
      </c>
      <c r="F234" s="190">
        <v>13</v>
      </c>
      <c r="G234" s="24">
        <v>2498.5</v>
      </c>
      <c r="H234" s="185">
        <f t="shared" ref="H234:H237" si="12">F234*G234</f>
        <v>32480.5</v>
      </c>
      <c r="I234" s="185">
        <f t="shared" ref="I234:I237" si="13">H234*1.12</f>
        <v>36378.160000000003</v>
      </c>
      <c r="J234" s="23" t="s">
        <v>1249</v>
      </c>
      <c r="K234" s="23" t="s">
        <v>26</v>
      </c>
      <c r="L234" s="27"/>
    </row>
    <row r="235" spans="1:12" s="34" customFormat="1" ht="55.5" customHeight="1">
      <c r="A235" s="40">
        <v>219</v>
      </c>
      <c r="B235" s="33" t="s">
        <v>1243</v>
      </c>
      <c r="C235" s="102" t="s">
        <v>29</v>
      </c>
      <c r="D235" s="33" t="s">
        <v>1244</v>
      </c>
      <c r="E235" s="22" t="s">
        <v>1593</v>
      </c>
      <c r="F235" s="190">
        <v>7</v>
      </c>
      <c r="G235" s="24">
        <v>2498.5</v>
      </c>
      <c r="H235" s="185">
        <f t="shared" si="12"/>
        <v>17489.5</v>
      </c>
      <c r="I235" s="185">
        <f t="shared" si="13"/>
        <v>19588.240000000002</v>
      </c>
      <c r="J235" s="23" t="s">
        <v>1249</v>
      </c>
      <c r="K235" s="23" t="s">
        <v>26</v>
      </c>
      <c r="L235" s="27"/>
    </row>
    <row r="236" spans="1:12" s="34" customFormat="1" ht="63" customHeight="1">
      <c r="A236" s="40">
        <v>220</v>
      </c>
      <c r="B236" s="33" t="s">
        <v>1245</v>
      </c>
      <c r="C236" s="102" t="s">
        <v>29</v>
      </c>
      <c r="D236" s="33" t="s">
        <v>1246</v>
      </c>
      <c r="E236" s="22" t="s">
        <v>1593</v>
      </c>
      <c r="F236" s="190">
        <v>1</v>
      </c>
      <c r="G236" s="24">
        <v>4665</v>
      </c>
      <c r="H236" s="185">
        <f t="shared" si="12"/>
        <v>4665</v>
      </c>
      <c r="I236" s="185">
        <f t="shared" si="13"/>
        <v>5224.8</v>
      </c>
      <c r="J236" s="23" t="s">
        <v>1249</v>
      </c>
      <c r="K236" s="23" t="s">
        <v>26</v>
      </c>
      <c r="L236" s="27"/>
    </row>
    <row r="237" spans="1:12" s="34" customFormat="1" ht="57" customHeight="1">
      <c r="A237" s="40">
        <v>221</v>
      </c>
      <c r="B237" s="33" t="s">
        <v>1247</v>
      </c>
      <c r="C237" s="22" t="s">
        <v>29</v>
      </c>
      <c r="D237" s="33" t="s">
        <v>1248</v>
      </c>
      <c r="E237" s="22" t="s">
        <v>1593</v>
      </c>
      <c r="F237" s="190">
        <v>1</v>
      </c>
      <c r="G237" s="24">
        <v>4665</v>
      </c>
      <c r="H237" s="185">
        <f t="shared" si="12"/>
        <v>4665</v>
      </c>
      <c r="I237" s="185">
        <f t="shared" si="13"/>
        <v>5224.8</v>
      </c>
      <c r="J237" s="23" t="s">
        <v>1249</v>
      </c>
      <c r="K237" s="23" t="s">
        <v>26</v>
      </c>
      <c r="L237" s="27"/>
    </row>
    <row r="238" spans="1:12" s="34" customFormat="1" ht="81" customHeight="1">
      <c r="A238" s="40">
        <v>222</v>
      </c>
      <c r="B238" s="205" t="s">
        <v>1250</v>
      </c>
      <c r="C238" s="22" t="s">
        <v>29</v>
      </c>
      <c r="D238" s="22" t="s">
        <v>1292</v>
      </c>
      <c r="E238" s="22" t="s">
        <v>1593</v>
      </c>
      <c r="F238" s="24">
        <v>583</v>
      </c>
      <c r="G238" s="206">
        <v>100</v>
      </c>
      <c r="H238" s="185">
        <f t="shared" ref="H238:H239" si="14">F238*G238</f>
        <v>58300</v>
      </c>
      <c r="I238" s="185">
        <f t="shared" ref="I238:I239" si="15">H238*1.12</f>
        <v>65296.000000000007</v>
      </c>
      <c r="J238" s="23" t="s">
        <v>1251</v>
      </c>
      <c r="K238" s="23" t="s">
        <v>26</v>
      </c>
      <c r="L238" s="27"/>
    </row>
    <row r="239" spans="1:12" s="34" customFormat="1" ht="95.25" customHeight="1">
      <c r="A239" s="40">
        <v>223</v>
      </c>
      <c r="B239" s="205" t="s">
        <v>1252</v>
      </c>
      <c r="C239" s="22" t="s">
        <v>29</v>
      </c>
      <c r="D239" s="23" t="s">
        <v>1253</v>
      </c>
      <c r="E239" s="22" t="s">
        <v>1593</v>
      </c>
      <c r="F239" s="24">
        <v>160</v>
      </c>
      <c r="G239" s="24">
        <v>1000</v>
      </c>
      <c r="H239" s="185">
        <f t="shared" si="14"/>
        <v>160000</v>
      </c>
      <c r="I239" s="185">
        <f t="shared" si="15"/>
        <v>179200.00000000003</v>
      </c>
      <c r="J239" s="23" t="s">
        <v>1251</v>
      </c>
      <c r="K239" s="23" t="s">
        <v>26</v>
      </c>
      <c r="L239" s="27"/>
    </row>
    <row r="240" spans="1:12" s="34" customFormat="1" ht="170.25" customHeight="1">
      <c r="A240" s="40">
        <v>224</v>
      </c>
      <c r="B240" s="23" t="s">
        <v>1320</v>
      </c>
      <c r="C240" s="22" t="s">
        <v>29</v>
      </c>
      <c r="D240" s="155" t="s">
        <v>1321</v>
      </c>
      <c r="E240" s="22" t="s">
        <v>1593</v>
      </c>
      <c r="F240" s="24">
        <v>5</v>
      </c>
      <c r="G240" s="24">
        <v>44896</v>
      </c>
      <c r="H240" s="186">
        <f>F240*G240</f>
        <v>224480</v>
      </c>
      <c r="I240" s="28">
        <f>H240*1.12</f>
        <v>251417.60000000003</v>
      </c>
      <c r="J240" s="23" t="s">
        <v>1322</v>
      </c>
      <c r="K240" s="23" t="s">
        <v>26</v>
      </c>
      <c r="L240" s="27"/>
    </row>
    <row r="241" spans="1:12" s="34" customFormat="1" ht="229.5">
      <c r="A241" s="40">
        <v>225</v>
      </c>
      <c r="B241" s="23" t="s">
        <v>1323</v>
      </c>
      <c r="C241" s="22" t="s">
        <v>29</v>
      </c>
      <c r="D241" s="155" t="s">
        <v>1332</v>
      </c>
      <c r="E241" s="22" t="s">
        <v>1593</v>
      </c>
      <c r="F241" s="24">
        <v>7</v>
      </c>
      <c r="G241" s="24">
        <v>68009</v>
      </c>
      <c r="H241" s="186">
        <f t="shared" ref="H241:H248" si="16">F241*G241</f>
        <v>476063</v>
      </c>
      <c r="I241" s="28">
        <f t="shared" ref="I241:I248" si="17">H241*1.12</f>
        <v>533190.56000000006</v>
      </c>
      <c r="J241" s="23" t="s">
        <v>1322</v>
      </c>
      <c r="K241" s="23" t="s">
        <v>26</v>
      </c>
      <c r="L241" s="27"/>
    </row>
    <row r="242" spans="1:12" s="34" customFormat="1" ht="191.25" customHeight="1">
      <c r="A242" s="40">
        <v>226</v>
      </c>
      <c r="B242" s="23" t="s">
        <v>1324</v>
      </c>
      <c r="C242" s="22" t="s">
        <v>29</v>
      </c>
      <c r="D242" s="155" t="s">
        <v>1333</v>
      </c>
      <c r="E242" s="22" t="s">
        <v>1593</v>
      </c>
      <c r="F242" s="24">
        <v>10</v>
      </c>
      <c r="G242" s="24">
        <v>38700</v>
      </c>
      <c r="H242" s="186">
        <f t="shared" si="16"/>
        <v>387000</v>
      </c>
      <c r="I242" s="28">
        <f t="shared" si="17"/>
        <v>433440.00000000006</v>
      </c>
      <c r="J242" s="23" t="s">
        <v>1569</v>
      </c>
      <c r="K242" s="23" t="s">
        <v>26</v>
      </c>
      <c r="L242" s="27"/>
    </row>
    <row r="243" spans="1:12" s="34" customFormat="1" ht="242.25">
      <c r="A243" s="40">
        <v>227</v>
      </c>
      <c r="B243" s="23" t="s">
        <v>1325</v>
      </c>
      <c r="C243" s="22" t="s">
        <v>29</v>
      </c>
      <c r="D243" s="155" t="s">
        <v>1334</v>
      </c>
      <c r="E243" s="22" t="s">
        <v>1593</v>
      </c>
      <c r="F243" s="24">
        <v>1</v>
      </c>
      <c r="G243" s="24">
        <v>230300</v>
      </c>
      <c r="H243" s="186">
        <f t="shared" si="16"/>
        <v>230300</v>
      </c>
      <c r="I243" s="28">
        <f t="shared" si="17"/>
        <v>257936.00000000003</v>
      </c>
      <c r="J243" s="23" t="s">
        <v>1322</v>
      </c>
      <c r="K243" s="23" t="s">
        <v>26</v>
      </c>
      <c r="L243" s="27"/>
    </row>
    <row r="244" spans="1:12" s="34" customFormat="1" ht="138" customHeight="1">
      <c r="A244" s="40">
        <v>228</v>
      </c>
      <c r="B244" s="23" t="s">
        <v>1326</v>
      </c>
      <c r="C244" s="22" t="s">
        <v>29</v>
      </c>
      <c r="D244" s="155" t="s">
        <v>1335</v>
      </c>
      <c r="E244" s="22" t="s">
        <v>1593</v>
      </c>
      <c r="F244" s="24">
        <v>7</v>
      </c>
      <c r="G244" s="24">
        <v>13304</v>
      </c>
      <c r="H244" s="186">
        <f t="shared" si="16"/>
        <v>93128</v>
      </c>
      <c r="I244" s="28">
        <f t="shared" si="17"/>
        <v>104303.36000000002</v>
      </c>
      <c r="J244" s="23" t="s">
        <v>1322</v>
      </c>
      <c r="K244" s="23" t="s">
        <v>26</v>
      </c>
      <c r="L244" s="27"/>
    </row>
    <row r="245" spans="1:12" s="34" customFormat="1" ht="249" customHeight="1">
      <c r="A245" s="40">
        <v>229</v>
      </c>
      <c r="B245" s="23" t="s">
        <v>1327</v>
      </c>
      <c r="C245" s="22" t="s">
        <v>29</v>
      </c>
      <c r="D245" s="155" t="s">
        <v>1336</v>
      </c>
      <c r="E245" s="22" t="s">
        <v>1593</v>
      </c>
      <c r="F245" s="24">
        <v>10</v>
      </c>
      <c r="G245" s="24">
        <v>1500</v>
      </c>
      <c r="H245" s="186">
        <f t="shared" si="16"/>
        <v>15000</v>
      </c>
      <c r="I245" s="28">
        <f t="shared" si="17"/>
        <v>16800</v>
      </c>
      <c r="J245" s="23" t="s">
        <v>1322</v>
      </c>
      <c r="K245" s="23" t="s">
        <v>26</v>
      </c>
      <c r="L245" s="27"/>
    </row>
    <row r="246" spans="1:12" s="34" customFormat="1" ht="214.5" customHeight="1">
      <c r="A246" s="40">
        <v>230</v>
      </c>
      <c r="B246" s="23" t="s">
        <v>1328</v>
      </c>
      <c r="C246" s="22" t="s">
        <v>29</v>
      </c>
      <c r="D246" s="155" t="s">
        <v>1337</v>
      </c>
      <c r="E246" s="22" t="s">
        <v>1593</v>
      </c>
      <c r="F246" s="24">
        <v>2500</v>
      </c>
      <c r="G246" s="24">
        <v>44</v>
      </c>
      <c r="H246" s="186">
        <f t="shared" si="16"/>
        <v>110000</v>
      </c>
      <c r="I246" s="28">
        <f t="shared" si="17"/>
        <v>123200.00000000001</v>
      </c>
      <c r="J246" s="23" t="s">
        <v>1322</v>
      </c>
      <c r="K246" s="23" t="s">
        <v>26</v>
      </c>
      <c r="L246" s="27"/>
    </row>
    <row r="247" spans="1:12" s="34" customFormat="1" ht="178.5">
      <c r="A247" s="40">
        <v>231</v>
      </c>
      <c r="B247" s="23" t="s">
        <v>1329</v>
      </c>
      <c r="C247" s="22" t="s">
        <v>29</v>
      </c>
      <c r="D247" s="155" t="s">
        <v>1330</v>
      </c>
      <c r="E247" s="22" t="s">
        <v>1593</v>
      </c>
      <c r="F247" s="24">
        <v>7</v>
      </c>
      <c r="G247" s="24">
        <v>1100</v>
      </c>
      <c r="H247" s="186">
        <f t="shared" si="16"/>
        <v>7700</v>
      </c>
      <c r="I247" s="28">
        <f t="shared" si="17"/>
        <v>8624</v>
      </c>
      <c r="J247" s="23" t="s">
        <v>1322</v>
      </c>
      <c r="K247" s="23" t="s">
        <v>26</v>
      </c>
      <c r="L247" s="27"/>
    </row>
    <row r="248" spans="1:12" s="34" customFormat="1" ht="140.25">
      <c r="A248" s="40">
        <v>232</v>
      </c>
      <c r="B248" s="23" t="s">
        <v>1331</v>
      </c>
      <c r="C248" s="22" t="s">
        <v>29</v>
      </c>
      <c r="D248" s="155" t="s">
        <v>1338</v>
      </c>
      <c r="E248" s="22" t="s">
        <v>1593</v>
      </c>
      <c r="F248" s="24">
        <v>1820</v>
      </c>
      <c r="G248" s="24">
        <v>18</v>
      </c>
      <c r="H248" s="186">
        <f t="shared" si="16"/>
        <v>32760</v>
      </c>
      <c r="I248" s="28">
        <f t="shared" si="17"/>
        <v>36691.200000000004</v>
      </c>
      <c r="J248" s="23" t="s">
        <v>1322</v>
      </c>
      <c r="K248" s="23" t="s">
        <v>26</v>
      </c>
      <c r="L248" s="27"/>
    </row>
    <row r="249" spans="1:12" s="34" customFormat="1" ht="54.75" customHeight="1">
      <c r="A249" s="40">
        <v>233</v>
      </c>
      <c r="B249" s="23" t="s">
        <v>1358</v>
      </c>
      <c r="C249" s="33" t="s">
        <v>29</v>
      </c>
      <c r="D249" s="23" t="s">
        <v>1359</v>
      </c>
      <c r="E249" s="22" t="s">
        <v>1593</v>
      </c>
      <c r="F249" s="24">
        <v>6</v>
      </c>
      <c r="G249" s="24">
        <v>6500</v>
      </c>
      <c r="H249" s="186">
        <f t="shared" ref="H249:H254" si="18">F249*G249</f>
        <v>39000</v>
      </c>
      <c r="I249" s="28">
        <f t="shared" ref="I249:I254" si="19">H249*1.12</f>
        <v>43680.000000000007</v>
      </c>
      <c r="J249" s="23" t="s">
        <v>1249</v>
      </c>
      <c r="K249" s="23" t="s">
        <v>26</v>
      </c>
      <c r="L249" s="27"/>
    </row>
    <row r="250" spans="1:12" s="34" customFormat="1" ht="58.5" customHeight="1">
      <c r="A250" s="40">
        <v>234</v>
      </c>
      <c r="B250" s="23" t="s">
        <v>1360</v>
      </c>
      <c r="C250" s="33" t="s">
        <v>29</v>
      </c>
      <c r="D250" s="23" t="s">
        <v>1361</v>
      </c>
      <c r="E250" s="22" t="s">
        <v>1593</v>
      </c>
      <c r="F250" s="24">
        <v>1</v>
      </c>
      <c r="G250" s="24">
        <v>6500</v>
      </c>
      <c r="H250" s="186">
        <f t="shared" si="18"/>
        <v>6500</v>
      </c>
      <c r="I250" s="28">
        <f t="shared" si="19"/>
        <v>7280.0000000000009</v>
      </c>
      <c r="J250" s="23" t="s">
        <v>1249</v>
      </c>
      <c r="K250" s="23" t="s">
        <v>26</v>
      </c>
      <c r="L250" s="27"/>
    </row>
    <row r="251" spans="1:12" s="34" customFormat="1" ht="55.5" customHeight="1">
      <c r="A251" s="40">
        <v>235</v>
      </c>
      <c r="B251" s="33" t="s">
        <v>1362</v>
      </c>
      <c r="C251" s="33" t="s">
        <v>29</v>
      </c>
      <c r="D251" s="33" t="s">
        <v>1363</v>
      </c>
      <c r="E251" s="22" t="s">
        <v>1593</v>
      </c>
      <c r="F251" s="24">
        <v>1</v>
      </c>
      <c r="G251" s="24">
        <v>2200</v>
      </c>
      <c r="H251" s="186">
        <f t="shared" si="18"/>
        <v>2200</v>
      </c>
      <c r="I251" s="28">
        <f t="shared" si="19"/>
        <v>2464.0000000000005</v>
      </c>
      <c r="J251" s="23" t="s">
        <v>1249</v>
      </c>
      <c r="K251" s="23" t="s">
        <v>26</v>
      </c>
      <c r="L251" s="27"/>
    </row>
    <row r="252" spans="1:12" s="34" customFormat="1" ht="58.5" customHeight="1">
      <c r="A252" s="40">
        <v>236</v>
      </c>
      <c r="B252" s="33" t="s">
        <v>1364</v>
      </c>
      <c r="C252" s="33" t="s">
        <v>29</v>
      </c>
      <c r="D252" s="33" t="s">
        <v>1379</v>
      </c>
      <c r="E252" s="22" t="s">
        <v>1593</v>
      </c>
      <c r="F252" s="24">
        <v>1</v>
      </c>
      <c r="G252" s="24">
        <v>3000</v>
      </c>
      <c r="H252" s="186">
        <f t="shared" si="18"/>
        <v>3000</v>
      </c>
      <c r="I252" s="28">
        <f t="shared" si="19"/>
        <v>3360.0000000000005</v>
      </c>
      <c r="J252" s="23" t="s">
        <v>1249</v>
      </c>
      <c r="K252" s="23" t="s">
        <v>26</v>
      </c>
      <c r="L252" s="27"/>
    </row>
    <row r="253" spans="1:12" s="34" customFormat="1" ht="59.25" customHeight="1">
      <c r="A253" s="40">
        <v>237</v>
      </c>
      <c r="B253" s="23" t="s">
        <v>1365</v>
      </c>
      <c r="C253" s="33" t="s">
        <v>29</v>
      </c>
      <c r="D253" s="33" t="s">
        <v>1368</v>
      </c>
      <c r="E253" s="22" t="s">
        <v>1593</v>
      </c>
      <c r="F253" s="24">
        <v>130</v>
      </c>
      <c r="G253" s="24">
        <v>65</v>
      </c>
      <c r="H253" s="186">
        <f t="shared" si="18"/>
        <v>8450</v>
      </c>
      <c r="I253" s="28">
        <f t="shared" si="19"/>
        <v>9464</v>
      </c>
      <c r="J253" s="23" t="s">
        <v>1249</v>
      </c>
      <c r="K253" s="23" t="s">
        <v>26</v>
      </c>
      <c r="L253" s="27"/>
    </row>
    <row r="254" spans="1:12" s="34" customFormat="1" ht="55.5" customHeight="1">
      <c r="A254" s="40">
        <v>238</v>
      </c>
      <c r="B254" s="33" t="s">
        <v>1366</v>
      </c>
      <c r="C254" s="33" t="s">
        <v>29</v>
      </c>
      <c r="D254" s="23" t="s">
        <v>1367</v>
      </c>
      <c r="E254" s="22" t="s">
        <v>1593</v>
      </c>
      <c r="F254" s="24">
        <v>50</v>
      </c>
      <c r="G254" s="24">
        <v>280</v>
      </c>
      <c r="H254" s="186">
        <f t="shared" si="18"/>
        <v>14000</v>
      </c>
      <c r="I254" s="28">
        <f t="shared" si="19"/>
        <v>15680.000000000002</v>
      </c>
      <c r="J254" s="23" t="s">
        <v>1249</v>
      </c>
      <c r="K254" s="23" t="s">
        <v>26</v>
      </c>
      <c r="L254" s="27"/>
    </row>
    <row r="255" spans="1:12" s="34" customFormat="1" ht="74.25" customHeight="1">
      <c r="A255" s="40">
        <v>239</v>
      </c>
      <c r="B255" s="23" t="s">
        <v>1369</v>
      </c>
      <c r="C255" s="33" t="s">
        <v>29</v>
      </c>
      <c r="D255" s="155" t="s">
        <v>1370</v>
      </c>
      <c r="E255" s="22" t="s">
        <v>1233</v>
      </c>
      <c r="F255" s="187">
        <v>2</v>
      </c>
      <c r="G255" s="187">
        <v>2857</v>
      </c>
      <c r="H255" s="186">
        <f>F255*G255</f>
        <v>5714</v>
      </c>
      <c r="I255" s="28">
        <f>H255*1.12</f>
        <v>6399.68</v>
      </c>
      <c r="J255" s="23" t="s">
        <v>1322</v>
      </c>
      <c r="K255" s="23" t="s">
        <v>26</v>
      </c>
      <c r="L255" s="27"/>
    </row>
    <row r="256" spans="1:12" s="34" customFormat="1" ht="67.5" customHeight="1">
      <c r="A256" s="40">
        <v>240</v>
      </c>
      <c r="B256" s="23" t="s">
        <v>1371</v>
      </c>
      <c r="C256" s="33" t="s">
        <v>29</v>
      </c>
      <c r="D256" s="23" t="s">
        <v>1372</v>
      </c>
      <c r="E256" s="22" t="s">
        <v>1593</v>
      </c>
      <c r="F256" s="187">
        <v>20</v>
      </c>
      <c r="G256" s="187">
        <v>151.80000000000001</v>
      </c>
      <c r="H256" s="186">
        <f>F256*G256</f>
        <v>3036</v>
      </c>
      <c r="I256" s="28">
        <f>H256*1.12</f>
        <v>3400.32</v>
      </c>
      <c r="J256" s="23" t="s">
        <v>1322</v>
      </c>
      <c r="K256" s="23" t="s">
        <v>26</v>
      </c>
      <c r="L256" s="27"/>
    </row>
    <row r="257" spans="1:12" s="34" customFormat="1" ht="191.25">
      <c r="A257" s="40">
        <v>241</v>
      </c>
      <c r="B257" s="23" t="s">
        <v>1398</v>
      </c>
      <c r="C257" s="33" t="s">
        <v>29</v>
      </c>
      <c r="D257" s="23" t="s">
        <v>1399</v>
      </c>
      <c r="E257" s="22" t="s">
        <v>1593</v>
      </c>
      <c r="F257" s="28">
        <v>4</v>
      </c>
      <c r="G257" s="186">
        <v>82050</v>
      </c>
      <c r="H257" s="186">
        <f t="shared" ref="H257:H264" si="20">F257*G257</f>
        <v>328200</v>
      </c>
      <c r="I257" s="28">
        <f t="shared" ref="I257:I265" si="21">H257*1.12</f>
        <v>367584.00000000006</v>
      </c>
      <c r="J257" s="22" t="s">
        <v>1400</v>
      </c>
      <c r="K257" s="22" t="s">
        <v>99</v>
      </c>
      <c r="L257" s="27"/>
    </row>
    <row r="258" spans="1:12" s="34" customFormat="1" ht="114.75">
      <c r="A258" s="40">
        <v>242</v>
      </c>
      <c r="B258" s="23" t="s">
        <v>1401</v>
      </c>
      <c r="C258" s="33" t="s">
        <v>29</v>
      </c>
      <c r="D258" s="23" t="s">
        <v>1402</v>
      </c>
      <c r="E258" s="22" t="s">
        <v>1593</v>
      </c>
      <c r="F258" s="28">
        <v>10</v>
      </c>
      <c r="G258" s="186">
        <v>6088</v>
      </c>
      <c r="H258" s="186">
        <f t="shared" si="20"/>
        <v>60880</v>
      </c>
      <c r="I258" s="28">
        <f t="shared" si="21"/>
        <v>68185.600000000006</v>
      </c>
      <c r="J258" s="22" t="s">
        <v>1400</v>
      </c>
      <c r="K258" s="22" t="s">
        <v>99</v>
      </c>
      <c r="L258" s="27"/>
    </row>
    <row r="259" spans="1:12" s="34" customFormat="1" ht="318" customHeight="1">
      <c r="A259" s="40">
        <v>243</v>
      </c>
      <c r="B259" s="23" t="s">
        <v>1403</v>
      </c>
      <c r="C259" s="33" t="s">
        <v>29</v>
      </c>
      <c r="D259" s="23" t="s">
        <v>1404</v>
      </c>
      <c r="E259" s="22" t="s">
        <v>846</v>
      </c>
      <c r="F259" s="28">
        <v>1</v>
      </c>
      <c r="G259" s="186">
        <v>121048</v>
      </c>
      <c r="H259" s="186">
        <f t="shared" si="20"/>
        <v>121048</v>
      </c>
      <c r="I259" s="28">
        <f t="shared" si="21"/>
        <v>135573.76000000001</v>
      </c>
      <c r="J259" s="22" t="s">
        <v>1400</v>
      </c>
      <c r="K259" s="22" t="s">
        <v>99</v>
      </c>
      <c r="L259" s="27"/>
    </row>
    <row r="260" spans="1:12" s="34" customFormat="1" ht="187.5" customHeight="1">
      <c r="A260" s="40">
        <v>244</v>
      </c>
      <c r="B260" s="23" t="s">
        <v>1405</v>
      </c>
      <c r="C260" s="33" t="s">
        <v>29</v>
      </c>
      <c r="D260" s="23" t="s">
        <v>1406</v>
      </c>
      <c r="E260" s="22" t="s">
        <v>846</v>
      </c>
      <c r="F260" s="28">
        <v>1</v>
      </c>
      <c r="G260" s="186">
        <v>146715</v>
      </c>
      <c r="H260" s="186">
        <f t="shared" si="20"/>
        <v>146715</v>
      </c>
      <c r="I260" s="28">
        <f t="shared" si="21"/>
        <v>164320.80000000002</v>
      </c>
      <c r="J260" s="22" t="s">
        <v>1400</v>
      </c>
      <c r="K260" s="22" t="s">
        <v>99</v>
      </c>
      <c r="L260" s="27"/>
    </row>
    <row r="261" spans="1:12" s="34" customFormat="1" ht="153">
      <c r="A261" s="40">
        <v>245</v>
      </c>
      <c r="B261" s="23" t="s">
        <v>1407</v>
      </c>
      <c r="C261" s="33" t="s">
        <v>29</v>
      </c>
      <c r="D261" s="23" t="s">
        <v>1408</v>
      </c>
      <c r="E261" s="22" t="s">
        <v>1593</v>
      </c>
      <c r="F261" s="28">
        <v>4</v>
      </c>
      <c r="G261" s="186">
        <v>8857</v>
      </c>
      <c r="H261" s="186">
        <f t="shared" si="20"/>
        <v>35428</v>
      </c>
      <c r="I261" s="28">
        <f t="shared" si="21"/>
        <v>39679.360000000001</v>
      </c>
      <c r="J261" s="22" t="s">
        <v>1400</v>
      </c>
      <c r="K261" s="22" t="s">
        <v>99</v>
      </c>
      <c r="L261" s="27"/>
    </row>
    <row r="262" spans="1:12" s="34" customFormat="1" ht="153">
      <c r="A262" s="40">
        <v>246</v>
      </c>
      <c r="B262" s="23" t="s">
        <v>1409</v>
      </c>
      <c r="C262" s="33" t="s">
        <v>29</v>
      </c>
      <c r="D262" s="23" t="s">
        <v>1410</v>
      </c>
      <c r="E262" s="22" t="s">
        <v>1593</v>
      </c>
      <c r="F262" s="28">
        <v>2</v>
      </c>
      <c r="G262" s="186">
        <v>10173</v>
      </c>
      <c r="H262" s="186">
        <f>F262*G262</f>
        <v>20346</v>
      </c>
      <c r="I262" s="28">
        <f>H262*1.12</f>
        <v>22787.52</v>
      </c>
      <c r="J262" s="22" t="s">
        <v>1400</v>
      </c>
      <c r="K262" s="22" t="s">
        <v>99</v>
      </c>
      <c r="L262" s="27"/>
    </row>
    <row r="263" spans="1:12" s="34" customFormat="1" ht="153">
      <c r="A263" s="40">
        <v>247</v>
      </c>
      <c r="B263" s="23" t="s">
        <v>1411</v>
      </c>
      <c r="C263" s="33" t="s">
        <v>29</v>
      </c>
      <c r="D263" s="23" t="s">
        <v>1412</v>
      </c>
      <c r="E263" s="22" t="s">
        <v>1593</v>
      </c>
      <c r="F263" s="28">
        <v>2</v>
      </c>
      <c r="G263" s="186">
        <v>12195</v>
      </c>
      <c r="H263" s="186">
        <f t="shared" si="20"/>
        <v>24390</v>
      </c>
      <c r="I263" s="28">
        <f t="shared" si="21"/>
        <v>27316.800000000003</v>
      </c>
      <c r="J263" s="22" t="s">
        <v>1400</v>
      </c>
      <c r="K263" s="22" t="s">
        <v>99</v>
      </c>
      <c r="L263" s="27"/>
    </row>
    <row r="264" spans="1:12" s="34" customFormat="1" ht="153">
      <c r="A264" s="40">
        <v>248</v>
      </c>
      <c r="B264" s="23" t="s">
        <v>1413</v>
      </c>
      <c r="C264" s="33" t="s">
        <v>29</v>
      </c>
      <c r="D264" s="23" t="s">
        <v>1414</v>
      </c>
      <c r="E264" s="22" t="s">
        <v>1593</v>
      </c>
      <c r="F264" s="28">
        <v>6</v>
      </c>
      <c r="G264" s="186">
        <v>14146</v>
      </c>
      <c r="H264" s="186">
        <f t="shared" si="20"/>
        <v>84876</v>
      </c>
      <c r="I264" s="28">
        <f t="shared" si="21"/>
        <v>95061.12000000001</v>
      </c>
      <c r="J264" s="22" t="s">
        <v>1400</v>
      </c>
      <c r="K264" s="22" t="s">
        <v>99</v>
      </c>
      <c r="L264" s="27"/>
    </row>
    <row r="265" spans="1:12" s="34" customFormat="1" ht="153">
      <c r="A265" s="40">
        <v>249</v>
      </c>
      <c r="B265" s="23" t="s">
        <v>1415</v>
      </c>
      <c r="C265" s="33" t="s">
        <v>29</v>
      </c>
      <c r="D265" s="23" t="s">
        <v>1416</v>
      </c>
      <c r="E265" s="22" t="s">
        <v>1593</v>
      </c>
      <c r="F265" s="28">
        <v>10</v>
      </c>
      <c r="G265" s="186">
        <v>16360</v>
      </c>
      <c r="H265" s="186">
        <f>F265*G265</f>
        <v>163600</v>
      </c>
      <c r="I265" s="28">
        <f t="shared" si="21"/>
        <v>183232.00000000003</v>
      </c>
      <c r="J265" s="22" t="s">
        <v>1400</v>
      </c>
      <c r="K265" s="22" t="s">
        <v>99</v>
      </c>
      <c r="L265" s="27"/>
    </row>
    <row r="266" spans="1:12" s="34" customFormat="1" ht="161.25" customHeight="1">
      <c r="A266" s="40">
        <v>250</v>
      </c>
      <c r="B266" s="23" t="s">
        <v>1417</v>
      </c>
      <c r="C266" s="33" t="s">
        <v>29</v>
      </c>
      <c r="D266" s="23" t="s">
        <v>1418</v>
      </c>
      <c r="E266" s="22" t="s">
        <v>1593</v>
      </c>
      <c r="F266" s="28">
        <v>2</v>
      </c>
      <c r="G266" s="186">
        <v>20918</v>
      </c>
      <c r="H266" s="186">
        <f t="shared" ref="H266:H279" si="22">F266*G266</f>
        <v>41836</v>
      </c>
      <c r="I266" s="28">
        <f t="shared" ref="I266:I279" si="23">H266*1.12</f>
        <v>46856.320000000007</v>
      </c>
      <c r="J266" s="22" t="s">
        <v>1400</v>
      </c>
      <c r="K266" s="22" t="s">
        <v>99</v>
      </c>
      <c r="L266" s="27"/>
    </row>
    <row r="267" spans="1:12" s="34" customFormat="1" ht="158.25" customHeight="1">
      <c r="A267" s="40">
        <v>251</v>
      </c>
      <c r="B267" s="23" t="s">
        <v>1419</v>
      </c>
      <c r="C267" s="33" t="s">
        <v>29</v>
      </c>
      <c r="D267" s="23" t="s">
        <v>1420</v>
      </c>
      <c r="E267" s="22" t="s">
        <v>1593</v>
      </c>
      <c r="F267" s="28">
        <v>2</v>
      </c>
      <c r="G267" s="186">
        <v>15629</v>
      </c>
      <c r="H267" s="186">
        <f t="shared" si="22"/>
        <v>31258</v>
      </c>
      <c r="I267" s="28">
        <f t="shared" si="23"/>
        <v>35008.960000000006</v>
      </c>
      <c r="J267" s="22" t="s">
        <v>1400</v>
      </c>
      <c r="K267" s="22" t="s">
        <v>99</v>
      </c>
      <c r="L267" s="27"/>
    </row>
    <row r="268" spans="1:12" s="34" customFormat="1" ht="89.25">
      <c r="A268" s="40">
        <v>252</v>
      </c>
      <c r="B268" s="22" t="s">
        <v>1513</v>
      </c>
      <c r="C268" s="22" t="s">
        <v>29</v>
      </c>
      <c r="D268" s="22" t="s">
        <v>1514</v>
      </c>
      <c r="E268" s="22" t="s">
        <v>1593</v>
      </c>
      <c r="F268" s="28">
        <v>90</v>
      </c>
      <c r="G268" s="186">
        <v>11800</v>
      </c>
      <c r="H268" s="186">
        <f t="shared" si="22"/>
        <v>1062000</v>
      </c>
      <c r="I268" s="28">
        <f t="shared" si="23"/>
        <v>1189440</v>
      </c>
      <c r="J268" s="22" t="s">
        <v>115</v>
      </c>
      <c r="K268" s="22" t="s">
        <v>99</v>
      </c>
      <c r="L268" s="27"/>
    </row>
    <row r="269" spans="1:12" s="34" customFormat="1" ht="246.75" customHeight="1">
      <c r="A269" s="40">
        <v>253</v>
      </c>
      <c r="B269" s="22" t="s">
        <v>1515</v>
      </c>
      <c r="C269" s="22" t="s">
        <v>29</v>
      </c>
      <c r="D269" s="34" t="s">
        <v>1516</v>
      </c>
      <c r="E269" s="22" t="s">
        <v>1593</v>
      </c>
      <c r="F269" s="28">
        <v>80</v>
      </c>
      <c r="G269" s="186">
        <v>17330</v>
      </c>
      <c r="H269" s="186">
        <f t="shared" si="22"/>
        <v>1386400</v>
      </c>
      <c r="I269" s="28">
        <f t="shared" si="23"/>
        <v>1552768.0000000002</v>
      </c>
      <c r="J269" s="22" t="s">
        <v>115</v>
      </c>
      <c r="K269" s="22" t="s">
        <v>99</v>
      </c>
      <c r="L269" s="27"/>
    </row>
    <row r="270" spans="1:12" s="34" customFormat="1" ht="165.75" customHeight="1">
      <c r="A270" s="151">
        <v>254</v>
      </c>
      <c r="B270" s="23" t="s">
        <v>1670</v>
      </c>
      <c r="C270" s="23" t="s">
        <v>29</v>
      </c>
      <c r="D270" s="33" t="s">
        <v>1726</v>
      </c>
      <c r="E270" s="23" t="s">
        <v>1593</v>
      </c>
      <c r="F270" s="187">
        <v>1</v>
      </c>
      <c r="G270" s="191">
        <v>34400</v>
      </c>
      <c r="H270" s="186">
        <f t="shared" si="22"/>
        <v>34400</v>
      </c>
      <c r="I270" s="28">
        <f t="shared" si="23"/>
        <v>38528.000000000007</v>
      </c>
      <c r="J270" s="23" t="s">
        <v>1144</v>
      </c>
      <c r="K270" s="33" t="s">
        <v>1444</v>
      </c>
      <c r="L270" s="27"/>
    </row>
    <row r="271" spans="1:12" s="34" customFormat="1" ht="80.25" customHeight="1">
      <c r="A271" s="151">
        <v>255</v>
      </c>
      <c r="B271" s="23" t="s">
        <v>1671</v>
      </c>
      <c r="C271" s="23" t="s">
        <v>29</v>
      </c>
      <c r="D271" s="33" t="s">
        <v>1672</v>
      </c>
      <c r="E271" s="23" t="s">
        <v>1593</v>
      </c>
      <c r="F271" s="187">
        <v>1</v>
      </c>
      <c r="G271" s="191">
        <v>26786</v>
      </c>
      <c r="H271" s="186">
        <f t="shared" si="22"/>
        <v>26786</v>
      </c>
      <c r="I271" s="28">
        <f t="shared" si="23"/>
        <v>30000.320000000003</v>
      </c>
      <c r="J271" s="23" t="s">
        <v>1144</v>
      </c>
      <c r="K271" s="33" t="s">
        <v>1444</v>
      </c>
      <c r="L271" s="27"/>
    </row>
    <row r="272" spans="1:12" s="34" customFormat="1" ht="51">
      <c r="A272" s="151">
        <v>256</v>
      </c>
      <c r="B272" s="33" t="s">
        <v>1673</v>
      </c>
      <c r="C272" s="23" t="s">
        <v>29</v>
      </c>
      <c r="D272" s="33" t="s">
        <v>1674</v>
      </c>
      <c r="E272" s="23" t="s">
        <v>1593</v>
      </c>
      <c r="F272" s="187">
        <v>100</v>
      </c>
      <c r="G272" s="191">
        <v>9.24</v>
      </c>
      <c r="H272" s="186">
        <f t="shared" si="22"/>
        <v>924</v>
      </c>
      <c r="I272" s="28">
        <f t="shared" si="23"/>
        <v>1034.8800000000001</v>
      </c>
      <c r="J272" s="23" t="s">
        <v>1144</v>
      </c>
      <c r="K272" s="33" t="s">
        <v>1444</v>
      </c>
      <c r="L272" s="27"/>
    </row>
    <row r="273" spans="1:12" s="34" customFormat="1" ht="51">
      <c r="A273" s="151">
        <v>257</v>
      </c>
      <c r="B273" s="33" t="s">
        <v>1675</v>
      </c>
      <c r="C273" s="23" t="s">
        <v>29</v>
      </c>
      <c r="D273" s="33" t="s">
        <v>1722</v>
      </c>
      <c r="E273" s="23" t="s">
        <v>1593</v>
      </c>
      <c r="F273" s="187">
        <v>100</v>
      </c>
      <c r="G273" s="191">
        <v>20</v>
      </c>
      <c r="H273" s="186">
        <f t="shared" si="22"/>
        <v>2000</v>
      </c>
      <c r="I273" s="28">
        <f t="shared" si="23"/>
        <v>2240</v>
      </c>
      <c r="J273" s="23" t="s">
        <v>1144</v>
      </c>
      <c r="K273" s="33" t="s">
        <v>1444</v>
      </c>
      <c r="L273" s="27"/>
    </row>
    <row r="274" spans="1:12" s="34" customFormat="1" ht="51">
      <c r="A274" s="151">
        <v>258</v>
      </c>
      <c r="B274" s="33" t="s">
        <v>1676</v>
      </c>
      <c r="C274" s="23" t="s">
        <v>29</v>
      </c>
      <c r="D274" s="33" t="s">
        <v>1716</v>
      </c>
      <c r="E274" s="23" t="s">
        <v>1593</v>
      </c>
      <c r="F274" s="187">
        <v>100</v>
      </c>
      <c r="G274" s="191">
        <v>1.25</v>
      </c>
      <c r="H274" s="186">
        <f t="shared" si="22"/>
        <v>125</v>
      </c>
      <c r="I274" s="28">
        <f t="shared" si="23"/>
        <v>140</v>
      </c>
      <c r="J274" s="23" t="s">
        <v>1144</v>
      </c>
      <c r="K274" s="33" t="s">
        <v>1444</v>
      </c>
      <c r="L274" s="27"/>
    </row>
    <row r="275" spans="1:12" s="34" customFormat="1" ht="51">
      <c r="A275" s="151">
        <v>259</v>
      </c>
      <c r="B275" s="33" t="s">
        <v>1677</v>
      </c>
      <c r="C275" s="23" t="s">
        <v>29</v>
      </c>
      <c r="D275" s="33" t="s">
        <v>1678</v>
      </c>
      <c r="E275" s="23" t="s">
        <v>1593</v>
      </c>
      <c r="F275" s="187">
        <v>1</v>
      </c>
      <c r="G275" s="191">
        <v>18378</v>
      </c>
      <c r="H275" s="186">
        <f t="shared" si="22"/>
        <v>18378</v>
      </c>
      <c r="I275" s="28">
        <f t="shared" si="23"/>
        <v>20583.36</v>
      </c>
      <c r="J275" s="23" t="s">
        <v>1144</v>
      </c>
      <c r="K275" s="33" t="s">
        <v>1444</v>
      </c>
      <c r="L275" s="27"/>
    </row>
    <row r="276" spans="1:12" s="34" customFormat="1" ht="69.75" customHeight="1">
      <c r="A276" s="151">
        <v>260</v>
      </c>
      <c r="B276" s="33" t="s">
        <v>1679</v>
      </c>
      <c r="C276" s="23" t="s">
        <v>29</v>
      </c>
      <c r="D276" s="33" t="s">
        <v>1680</v>
      </c>
      <c r="E276" s="23" t="s">
        <v>1593</v>
      </c>
      <c r="F276" s="187">
        <v>10</v>
      </c>
      <c r="G276" s="191">
        <v>105</v>
      </c>
      <c r="H276" s="186">
        <f t="shared" si="22"/>
        <v>1050</v>
      </c>
      <c r="I276" s="28">
        <f t="shared" si="23"/>
        <v>1176</v>
      </c>
      <c r="J276" s="23" t="s">
        <v>1144</v>
      </c>
      <c r="K276" s="33" t="s">
        <v>1444</v>
      </c>
      <c r="L276" s="27"/>
    </row>
    <row r="277" spans="1:12" s="34" customFormat="1" ht="159" customHeight="1">
      <c r="A277" s="151">
        <v>261</v>
      </c>
      <c r="B277" s="33" t="s">
        <v>1681</v>
      </c>
      <c r="C277" s="23" t="s">
        <v>29</v>
      </c>
      <c r="D277" s="33" t="s">
        <v>1682</v>
      </c>
      <c r="E277" s="23" t="s">
        <v>1593</v>
      </c>
      <c r="F277" s="187">
        <v>1</v>
      </c>
      <c r="G277" s="186">
        <v>40000</v>
      </c>
      <c r="H277" s="186">
        <f t="shared" si="22"/>
        <v>40000</v>
      </c>
      <c r="I277" s="28">
        <f t="shared" si="23"/>
        <v>44800.000000000007</v>
      </c>
      <c r="J277" s="23" t="s">
        <v>1144</v>
      </c>
      <c r="K277" s="33" t="s">
        <v>1444</v>
      </c>
      <c r="L277" s="27"/>
    </row>
    <row r="278" spans="1:12" s="34" customFormat="1" ht="107.25" customHeight="1">
      <c r="A278" s="151">
        <v>262</v>
      </c>
      <c r="B278" s="23" t="s">
        <v>1683</v>
      </c>
      <c r="C278" s="23" t="s">
        <v>29</v>
      </c>
      <c r="D278" s="23" t="s">
        <v>1684</v>
      </c>
      <c r="E278" s="23" t="s">
        <v>1593</v>
      </c>
      <c r="F278" s="187">
        <v>20</v>
      </c>
      <c r="G278" s="187">
        <v>3980</v>
      </c>
      <c r="H278" s="186">
        <f t="shared" si="22"/>
        <v>79600</v>
      </c>
      <c r="I278" s="28">
        <f t="shared" si="23"/>
        <v>89152.000000000015</v>
      </c>
      <c r="J278" s="23" t="s">
        <v>1249</v>
      </c>
      <c r="K278" s="23" t="s">
        <v>26</v>
      </c>
      <c r="L278" s="27"/>
    </row>
    <row r="279" spans="1:12" s="34" customFormat="1" ht="75" customHeight="1">
      <c r="A279" s="151">
        <v>263</v>
      </c>
      <c r="B279" s="23" t="s">
        <v>1685</v>
      </c>
      <c r="C279" s="23" t="s">
        <v>29</v>
      </c>
      <c r="D279" s="23" t="s">
        <v>1686</v>
      </c>
      <c r="E279" s="23" t="s">
        <v>1593</v>
      </c>
      <c r="F279" s="187">
        <v>15</v>
      </c>
      <c r="G279" s="187">
        <v>2500</v>
      </c>
      <c r="H279" s="186">
        <f t="shared" si="22"/>
        <v>37500</v>
      </c>
      <c r="I279" s="28">
        <f t="shared" si="23"/>
        <v>42000.000000000007</v>
      </c>
      <c r="J279" s="23" t="s">
        <v>1249</v>
      </c>
      <c r="K279" s="23" t="s">
        <v>26</v>
      </c>
      <c r="L279" s="27"/>
    </row>
    <row r="280" spans="1:12" s="34" customFormat="1" ht="132" customHeight="1">
      <c r="A280" s="151">
        <v>264</v>
      </c>
      <c r="B280" s="23" t="s">
        <v>1099</v>
      </c>
      <c r="C280" s="23" t="s">
        <v>29</v>
      </c>
      <c r="D280" s="23" t="s">
        <v>1687</v>
      </c>
      <c r="E280" s="23" t="s">
        <v>1688</v>
      </c>
      <c r="F280" s="187"/>
      <c r="G280" s="187"/>
      <c r="H280" s="187"/>
      <c r="I280" s="28"/>
      <c r="J280" s="23" t="s">
        <v>254</v>
      </c>
      <c r="K280" s="23" t="s">
        <v>253</v>
      </c>
      <c r="L280" s="23"/>
    </row>
    <row r="281" spans="1:12" s="34" customFormat="1" ht="63.75">
      <c r="A281" s="151">
        <v>265</v>
      </c>
      <c r="B281" s="23" t="s">
        <v>1099</v>
      </c>
      <c r="C281" s="23" t="s">
        <v>29</v>
      </c>
      <c r="D281" s="23" t="s">
        <v>1531</v>
      </c>
      <c r="E281" s="23" t="s">
        <v>1593</v>
      </c>
      <c r="F281" s="187"/>
      <c r="G281" s="187"/>
      <c r="H281" s="187"/>
      <c r="I281" s="28"/>
      <c r="J281" s="23" t="s">
        <v>254</v>
      </c>
      <c r="K281" s="23" t="s">
        <v>253</v>
      </c>
      <c r="L281" s="23"/>
    </row>
    <row r="282" spans="1:12" s="34" customFormat="1" ht="63.75">
      <c r="A282" s="151">
        <v>266</v>
      </c>
      <c r="B282" s="23" t="s">
        <v>1099</v>
      </c>
      <c r="C282" s="23" t="s">
        <v>29</v>
      </c>
      <c r="D282" s="23" t="s">
        <v>1532</v>
      </c>
      <c r="E282" s="23" t="s">
        <v>1593</v>
      </c>
      <c r="F282" s="187"/>
      <c r="G282" s="187"/>
      <c r="H282" s="187"/>
      <c r="I282" s="28"/>
      <c r="J282" s="23" t="s">
        <v>254</v>
      </c>
      <c r="K282" s="23" t="s">
        <v>253</v>
      </c>
      <c r="L282" s="23"/>
    </row>
    <row r="283" spans="1:12" s="34" customFormat="1" ht="63.75">
      <c r="A283" s="151">
        <v>267</v>
      </c>
      <c r="B283" s="23" t="s">
        <v>1099</v>
      </c>
      <c r="C283" s="23" t="s">
        <v>29</v>
      </c>
      <c r="D283" s="23" t="s">
        <v>1689</v>
      </c>
      <c r="E283" s="23" t="s">
        <v>1593</v>
      </c>
      <c r="F283" s="187"/>
      <c r="G283" s="187"/>
      <c r="H283" s="186"/>
      <c r="I283" s="28"/>
      <c r="J283" s="23" t="s">
        <v>254</v>
      </c>
      <c r="K283" s="23" t="s">
        <v>253</v>
      </c>
      <c r="L283" s="23"/>
    </row>
    <row r="284" spans="1:12" s="34" customFormat="1" ht="63.75">
      <c r="A284" s="151">
        <v>268</v>
      </c>
      <c r="B284" s="23" t="s">
        <v>1099</v>
      </c>
      <c r="C284" s="23" t="s">
        <v>29</v>
      </c>
      <c r="D284" s="23" t="s">
        <v>1690</v>
      </c>
      <c r="E284" s="23" t="s">
        <v>1593</v>
      </c>
      <c r="F284" s="187"/>
      <c r="G284" s="187"/>
      <c r="H284" s="186"/>
      <c r="I284" s="28"/>
      <c r="J284" s="23" t="s">
        <v>254</v>
      </c>
      <c r="K284" s="23" t="s">
        <v>253</v>
      </c>
      <c r="L284" s="23"/>
    </row>
    <row r="285" spans="1:12" s="34" customFormat="1" ht="63.75">
      <c r="A285" s="151">
        <v>269</v>
      </c>
      <c r="B285" s="23" t="s">
        <v>1099</v>
      </c>
      <c r="C285" s="23" t="s">
        <v>29</v>
      </c>
      <c r="D285" s="23" t="s">
        <v>1691</v>
      </c>
      <c r="E285" s="23" t="s">
        <v>1593</v>
      </c>
      <c r="F285" s="187"/>
      <c r="G285" s="187"/>
      <c r="H285" s="186"/>
      <c r="I285" s="28"/>
      <c r="J285" s="23" t="s">
        <v>254</v>
      </c>
      <c r="K285" s="23" t="s">
        <v>253</v>
      </c>
      <c r="L285" s="23"/>
    </row>
    <row r="286" spans="1:12" s="34" customFormat="1" ht="63.75">
      <c r="A286" s="151">
        <v>270</v>
      </c>
      <c r="B286" s="23" t="s">
        <v>1099</v>
      </c>
      <c r="C286" s="23" t="s">
        <v>29</v>
      </c>
      <c r="D286" s="23" t="s">
        <v>1692</v>
      </c>
      <c r="E286" s="23" t="s">
        <v>1593</v>
      </c>
      <c r="F286" s="187"/>
      <c r="G286" s="187"/>
      <c r="H286" s="187"/>
      <c r="I286" s="28"/>
      <c r="J286" s="23" t="s">
        <v>254</v>
      </c>
      <c r="K286" s="23" t="s">
        <v>253</v>
      </c>
      <c r="L286" s="23"/>
    </row>
    <row r="287" spans="1:12" s="34" customFormat="1" ht="59.25" customHeight="1">
      <c r="A287" s="151">
        <v>271</v>
      </c>
      <c r="B287" s="23" t="s">
        <v>1099</v>
      </c>
      <c r="C287" s="23" t="s">
        <v>29</v>
      </c>
      <c r="D287" s="23" t="s">
        <v>1737</v>
      </c>
      <c r="E287" s="23" t="s">
        <v>1738</v>
      </c>
      <c r="F287" s="187"/>
      <c r="G287" s="187"/>
      <c r="H287" s="186"/>
      <c r="I287" s="28"/>
      <c r="J287" s="23" t="s">
        <v>1144</v>
      </c>
      <c r="K287" s="33" t="s">
        <v>1444</v>
      </c>
      <c r="L287" s="23"/>
    </row>
    <row r="288" spans="1:12" s="34" customFormat="1" ht="143.25" customHeight="1">
      <c r="A288" s="151">
        <v>272</v>
      </c>
      <c r="B288" s="23" t="s">
        <v>1739</v>
      </c>
      <c r="C288" s="23" t="s">
        <v>29</v>
      </c>
      <c r="D288" s="33" t="s">
        <v>1832</v>
      </c>
      <c r="E288" s="23" t="s">
        <v>1740</v>
      </c>
      <c r="F288" s="187">
        <v>1</v>
      </c>
      <c r="G288" s="187">
        <v>18926.78</v>
      </c>
      <c r="H288" s="186">
        <f t="shared" ref="H288" si="24">F288*G288</f>
        <v>18926.78</v>
      </c>
      <c r="I288" s="28">
        <f t="shared" ref="I288:I297" si="25">H288*1.12</f>
        <v>21197.993600000002</v>
      </c>
      <c r="J288" s="23" t="s">
        <v>1745</v>
      </c>
      <c r="K288" s="33" t="s">
        <v>1444</v>
      </c>
      <c r="L288" s="27"/>
    </row>
    <row r="289" spans="1:12" s="34" customFormat="1" ht="81.75" customHeight="1">
      <c r="A289" s="151">
        <v>273</v>
      </c>
      <c r="B289" s="23" t="s">
        <v>1099</v>
      </c>
      <c r="C289" s="23" t="s">
        <v>29</v>
      </c>
      <c r="D289" s="23" t="s">
        <v>1741</v>
      </c>
      <c r="E289" s="23" t="s">
        <v>1593</v>
      </c>
      <c r="F289" s="187"/>
      <c r="G289" s="24"/>
      <c r="H289" s="186"/>
      <c r="I289" s="28"/>
      <c r="J289" s="23" t="s">
        <v>1746</v>
      </c>
      <c r="K289" s="33" t="s">
        <v>1444</v>
      </c>
      <c r="L289" s="23"/>
    </row>
    <row r="290" spans="1:12" s="34" customFormat="1" ht="57.75" customHeight="1">
      <c r="A290" s="151">
        <v>274</v>
      </c>
      <c r="B290" s="23" t="s">
        <v>1099</v>
      </c>
      <c r="C290" s="23" t="s">
        <v>29</v>
      </c>
      <c r="D290" s="33" t="s">
        <v>1833</v>
      </c>
      <c r="E290" s="23" t="s">
        <v>1593</v>
      </c>
      <c r="F290" s="187"/>
      <c r="G290" s="24"/>
      <c r="H290" s="186"/>
      <c r="I290" s="28"/>
      <c r="J290" s="23" t="s">
        <v>1144</v>
      </c>
      <c r="K290" s="33" t="s">
        <v>1444</v>
      </c>
      <c r="L290" s="23"/>
    </row>
    <row r="291" spans="1:12" s="34" customFormat="1" ht="69.75" customHeight="1">
      <c r="A291" s="151">
        <v>275</v>
      </c>
      <c r="B291" s="23" t="s">
        <v>1099</v>
      </c>
      <c r="C291" s="23" t="s">
        <v>29</v>
      </c>
      <c r="D291" s="33" t="s">
        <v>1834</v>
      </c>
      <c r="E291" s="23" t="s">
        <v>1593</v>
      </c>
      <c r="F291" s="187"/>
      <c r="G291" s="24"/>
      <c r="H291" s="186"/>
      <c r="I291" s="28"/>
      <c r="J291" s="23" t="s">
        <v>1144</v>
      </c>
      <c r="K291" s="33" t="s">
        <v>1444</v>
      </c>
      <c r="L291" s="23"/>
    </row>
    <row r="292" spans="1:12" s="34" customFormat="1" ht="42.75" customHeight="1">
      <c r="A292" s="151">
        <v>276</v>
      </c>
      <c r="B292" s="23" t="s">
        <v>1099</v>
      </c>
      <c r="C292" s="23" t="s">
        <v>29</v>
      </c>
      <c r="D292" s="33" t="s">
        <v>1835</v>
      </c>
      <c r="E292" s="23" t="s">
        <v>1593</v>
      </c>
      <c r="F292" s="187"/>
      <c r="G292" s="24"/>
      <c r="H292" s="186"/>
      <c r="I292" s="28"/>
      <c r="J292" s="23" t="s">
        <v>1144</v>
      </c>
      <c r="K292" s="33" t="s">
        <v>1444</v>
      </c>
      <c r="L292" s="23"/>
    </row>
    <row r="293" spans="1:12" s="34" customFormat="1" ht="71.25" customHeight="1">
      <c r="A293" s="151">
        <v>277</v>
      </c>
      <c r="B293" s="23" t="s">
        <v>1099</v>
      </c>
      <c r="C293" s="23" t="s">
        <v>29</v>
      </c>
      <c r="D293" s="33" t="s">
        <v>1836</v>
      </c>
      <c r="E293" s="23" t="s">
        <v>1593</v>
      </c>
      <c r="F293" s="187"/>
      <c r="G293" s="24"/>
      <c r="H293" s="186"/>
      <c r="I293" s="28"/>
      <c r="J293" s="23" t="s">
        <v>1144</v>
      </c>
      <c r="K293" s="33" t="s">
        <v>1444</v>
      </c>
      <c r="L293" s="23"/>
    </row>
    <row r="294" spans="1:12" s="34" customFormat="1" ht="57" customHeight="1">
      <c r="A294" s="151">
        <v>278</v>
      </c>
      <c r="B294" s="23" t="s">
        <v>1099</v>
      </c>
      <c r="C294" s="23" t="s">
        <v>29</v>
      </c>
      <c r="D294" s="33" t="s">
        <v>1837</v>
      </c>
      <c r="E294" s="23" t="s">
        <v>1593</v>
      </c>
      <c r="F294" s="187"/>
      <c r="G294" s="24"/>
      <c r="H294" s="186"/>
      <c r="I294" s="28"/>
      <c r="J294" s="23" t="s">
        <v>1144</v>
      </c>
      <c r="K294" s="33" t="s">
        <v>1444</v>
      </c>
      <c r="L294" s="23"/>
    </row>
    <row r="295" spans="1:12" s="34" customFormat="1" ht="42" customHeight="1">
      <c r="A295" s="151">
        <v>279</v>
      </c>
      <c r="B295" s="23" t="s">
        <v>1099</v>
      </c>
      <c r="C295" s="23" t="s">
        <v>29</v>
      </c>
      <c r="D295" s="23" t="s">
        <v>1742</v>
      </c>
      <c r="E295" s="23" t="s">
        <v>1593</v>
      </c>
      <c r="F295" s="187"/>
      <c r="G295" s="24"/>
      <c r="H295" s="186"/>
      <c r="I295" s="28"/>
      <c r="J295" s="23" t="s">
        <v>1746</v>
      </c>
      <c r="K295" s="33" t="s">
        <v>1444</v>
      </c>
      <c r="L295" s="23"/>
    </row>
    <row r="296" spans="1:12" s="34" customFormat="1" ht="130.5" customHeight="1">
      <c r="A296" s="151">
        <v>280</v>
      </c>
      <c r="B296" s="23" t="s">
        <v>1743</v>
      </c>
      <c r="C296" s="23" t="s">
        <v>29</v>
      </c>
      <c r="D296" s="205" t="s">
        <v>1744</v>
      </c>
      <c r="E296" s="23" t="s">
        <v>1593</v>
      </c>
      <c r="F296" s="187">
        <v>1</v>
      </c>
      <c r="G296" s="24">
        <v>10000</v>
      </c>
      <c r="H296" s="186">
        <f>F296*G296</f>
        <v>10000</v>
      </c>
      <c r="I296" s="28">
        <f t="shared" si="25"/>
        <v>11200.000000000002</v>
      </c>
      <c r="J296" s="23" t="s">
        <v>1249</v>
      </c>
      <c r="K296" s="23" t="s">
        <v>26</v>
      </c>
      <c r="L296" s="27"/>
    </row>
    <row r="297" spans="1:12" s="34" customFormat="1" ht="282.75" customHeight="1">
      <c r="A297" s="151">
        <v>281</v>
      </c>
      <c r="B297" s="23" t="s">
        <v>1755</v>
      </c>
      <c r="C297" s="23" t="s">
        <v>842</v>
      </c>
      <c r="D297" s="23" t="s">
        <v>1754</v>
      </c>
      <c r="E297" s="23" t="s">
        <v>1593</v>
      </c>
      <c r="F297" s="187">
        <v>88</v>
      </c>
      <c r="G297" s="187">
        <v>111502</v>
      </c>
      <c r="H297" s="186">
        <f>F297*G297</f>
        <v>9812176</v>
      </c>
      <c r="I297" s="28">
        <f t="shared" si="25"/>
        <v>10989637.120000001</v>
      </c>
      <c r="J297" s="23" t="s">
        <v>1752</v>
      </c>
      <c r="K297" s="23" t="s">
        <v>26</v>
      </c>
      <c r="L297" s="27"/>
    </row>
    <row r="298" spans="1:12" s="34" customFormat="1" ht="185.25" customHeight="1">
      <c r="A298" s="151">
        <v>282</v>
      </c>
      <c r="B298" s="23" t="s">
        <v>1753</v>
      </c>
      <c r="C298" s="23" t="s">
        <v>842</v>
      </c>
      <c r="D298" s="160" t="s">
        <v>2021</v>
      </c>
      <c r="E298" s="23" t="s">
        <v>1593</v>
      </c>
      <c r="F298" s="187">
        <v>188</v>
      </c>
      <c r="G298" s="187">
        <v>60282</v>
      </c>
      <c r="H298" s="186">
        <f>F298*G298</f>
        <v>11333016</v>
      </c>
      <c r="I298" s="28">
        <f>H298*1.12</f>
        <v>12692977.920000002</v>
      </c>
      <c r="J298" s="23" t="s">
        <v>1752</v>
      </c>
      <c r="K298" s="23" t="s">
        <v>26</v>
      </c>
      <c r="L298" s="27"/>
    </row>
    <row r="299" spans="1:12" s="34" customFormat="1" ht="409.5" customHeight="1">
      <c r="A299" s="151">
        <v>283</v>
      </c>
      <c r="B299" s="23" t="s">
        <v>2138</v>
      </c>
      <c r="C299" s="23" t="s">
        <v>29</v>
      </c>
      <c r="D299" s="23" t="s">
        <v>1999</v>
      </c>
      <c r="E299" s="33" t="s">
        <v>846</v>
      </c>
      <c r="F299" s="187">
        <v>3</v>
      </c>
      <c r="G299" s="187">
        <v>799450</v>
      </c>
      <c r="H299" s="186">
        <f>F299*G299</f>
        <v>2398350</v>
      </c>
      <c r="I299" s="28">
        <f>H299*1.12</f>
        <v>2686152.0000000005</v>
      </c>
      <c r="J299" s="23" t="s">
        <v>1775</v>
      </c>
      <c r="K299" s="23" t="s">
        <v>1444</v>
      </c>
      <c r="L299" s="27"/>
    </row>
    <row r="300" spans="1:12" s="34" customFormat="1" ht="165.75">
      <c r="A300" s="151">
        <v>284</v>
      </c>
      <c r="B300" s="23" t="s">
        <v>1783</v>
      </c>
      <c r="C300" s="23" t="s">
        <v>29</v>
      </c>
      <c r="D300" s="33" t="s">
        <v>2023</v>
      </c>
      <c r="E300" s="141" t="s">
        <v>1593</v>
      </c>
      <c r="F300" s="187">
        <v>36</v>
      </c>
      <c r="G300" s="187">
        <v>26419.64</v>
      </c>
      <c r="H300" s="186">
        <f t="shared" ref="H300:H311" si="26">F300*G300</f>
        <v>951107.04</v>
      </c>
      <c r="I300" s="28">
        <f t="shared" ref="I300:I327" si="27">H300*1.12</f>
        <v>1065239.8848000001</v>
      </c>
      <c r="J300" s="23" t="s">
        <v>1775</v>
      </c>
      <c r="K300" s="23" t="s">
        <v>1444</v>
      </c>
      <c r="L300" s="27"/>
    </row>
    <row r="301" spans="1:12" s="34" customFormat="1" ht="165.75">
      <c r="A301" s="151">
        <v>285</v>
      </c>
      <c r="B301" s="23" t="s">
        <v>1776</v>
      </c>
      <c r="C301" s="23" t="s">
        <v>29</v>
      </c>
      <c r="D301" s="33" t="s">
        <v>2024</v>
      </c>
      <c r="E301" s="141" t="s">
        <v>1593</v>
      </c>
      <c r="F301" s="187">
        <v>31</v>
      </c>
      <c r="G301" s="187">
        <v>18000</v>
      </c>
      <c r="H301" s="186">
        <f t="shared" si="26"/>
        <v>558000</v>
      </c>
      <c r="I301" s="28">
        <f t="shared" si="27"/>
        <v>624960.00000000012</v>
      </c>
      <c r="J301" s="23" t="s">
        <v>1775</v>
      </c>
      <c r="K301" s="23" t="s">
        <v>1444</v>
      </c>
      <c r="L301" s="27"/>
    </row>
    <row r="302" spans="1:12" s="34" customFormat="1" ht="160.5" customHeight="1">
      <c r="A302" s="151">
        <v>286</v>
      </c>
      <c r="B302" s="23" t="s">
        <v>1777</v>
      </c>
      <c r="C302" s="23" t="s">
        <v>29</v>
      </c>
      <c r="D302" s="33" t="s">
        <v>2025</v>
      </c>
      <c r="E302" s="141" t="s">
        <v>1593</v>
      </c>
      <c r="F302" s="187">
        <v>31</v>
      </c>
      <c r="G302" s="187">
        <v>15107.14</v>
      </c>
      <c r="H302" s="186">
        <f t="shared" si="26"/>
        <v>468321.33999999997</v>
      </c>
      <c r="I302" s="28">
        <f t="shared" si="27"/>
        <v>524519.90080000006</v>
      </c>
      <c r="J302" s="23" t="s">
        <v>1775</v>
      </c>
      <c r="K302" s="23" t="s">
        <v>1444</v>
      </c>
      <c r="L302" s="27"/>
    </row>
    <row r="303" spans="1:12" s="34" customFormat="1" ht="93" customHeight="1">
      <c r="A303" s="151">
        <v>287</v>
      </c>
      <c r="B303" s="23" t="s">
        <v>1778</v>
      </c>
      <c r="C303" s="23" t="s">
        <v>29</v>
      </c>
      <c r="D303" s="33" t="s">
        <v>2026</v>
      </c>
      <c r="E303" s="141" t="s">
        <v>1593</v>
      </c>
      <c r="F303" s="187">
        <v>12</v>
      </c>
      <c r="G303" s="187">
        <v>21500</v>
      </c>
      <c r="H303" s="186">
        <f t="shared" si="26"/>
        <v>258000</v>
      </c>
      <c r="I303" s="28">
        <f t="shared" si="27"/>
        <v>288960</v>
      </c>
      <c r="J303" s="23" t="s">
        <v>1775</v>
      </c>
      <c r="K303" s="23" t="s">
        <v>1444</v>
      </c>
      <c r="L303" s="27"/>
    </row>
    <row r="304" spans="1:12" s="34" customFormat="1" ht="114.75">
      <c r="A304" s="151">
        <v>288</v>
      </c>
      <c r="B304" s="23" t="s">
        <v>716</v>
      </c>
      <c r="C304" s="23" t="s">
        <v>29</v>
      </c>
      <c r="D304" s="23" t="s">
        <v>2027</v>
      </c>
      <c r="E304" s="23" t="s">
        <v>1593</v>
      </c>
      <c r="F304" s="187">
        <v>6</v>
      </c>
      <c r="G304" s="187">
        <v>50000</v>
      </c>
      <c r="H304" s="186">
        <f t="shared" si="26"/>
        <v>300000</v>
      </c>
      <c r="I304" s="28">
        <f t="shared" si="27"/>
        <v>336000.00000000006</v>
      </c>
      <c r="J304" s="23" t="s">
        <v>1775</v>
      </c>
      <c r="K304" s="23" t="s">
        <v>1444</v>
      </c>
      <c r="L304" s="27"/>
    </row>
    <row r="305" spans="1:12" s="34" customFormat="1" ht="202.5" customHeight="1">
      <c r="A305" s="151">
        <v>289</v>
      </c>
      <c r="B305" s="23" t="s">
        <v>1779</v>
      </c>
      <c r="C305" s="23" t="s">
        <v>29</v>
      </c>
      <c r="D305" s="33" t="s">
        <v>2028</v>
      </c>
      <c r="E305" s="141" t="s">
        <v>1593</v>
      </c>
      <c r="F305" s="187">
        <v>13</v>
      </c>
      <c r="G305" s="187">
        <v>34000</v>
      </c>
      <c r="H305" s="186">
        <f t="shared" si="26"/>
        <v>442000</v>
      </c>
      <c r="I305" s="28">
        <f t="shared" si="27"/>
        <v>495040.00000000006</v>
      </c>
      <c r="J305" s="23" t="s">
        <v>1775</v>
      </c>
      <c r="K305" s="23" t="s">
        <v>1444</v>
      </c>
      <c r="L305" s="27"/>
    </row>
    <row r="306" spans="1:12" s="34" customFormat="1" ht="204">
      <c r="A306" s="151">
        <v>290</v>
      </c>
      <c r="B306" s="23" t="s">
        <v>1780</v>
      </c>
      <c r="C306" s="23" t="s">
        <v>29</v>
      </c>
      <c r="D306" s="33" t="s">
        <v>2029</v>
      </c>
      <c r="E306" s="141" t="s">
        <v>1593</v>
      </c>
      <c r="F306" s="187">
        <v>19</v>
      </c>
      <c r="G306" s="187">
        <v>39857.14</v>
      </c>
      <c r="H306" s="186">
        <f t="shared" si="26"/>
        <v>757285.66</v>
      </c>
      <c r="I306" s="28">
        <f t="shared" si="27"/>
        <v>848159.93920000014</v>
      </c>
      <c r="J306" s="23" t="s">
        <v>1775</v>
      </c>
      <c r="K306" s="23" t="s">
        <v>1444</v>
      </c>
      <c r="L306" s="27"/>
    </row>
    <row r="307" spans="1:12" s="34" customFormat="1" ht="93" customHeight="1">
      <c r="A307" s="151">
        <v>291</v>
      </c>
      <c r="B307" s="23" t="s">
        <v>1781</v>
      </c>
      <c r="C307" s="23" t="s">
        <v>29</v>
      </c>
      <c r="D307" s="33" t="s">
        <v>2030</v>
      </c>
      <c r="E307" s="141" t="s">
        <v>1593</v>
      </c>
      <c r="F307" s="187">
        <v>4</v>
      </c>
      <c r="G307" s="187">
        <v>48348.21</v>
      </c>
      <c r="H307" s="186">
        <f t="shared" si="26"/>
        <v>193392.84</v>
      </c>
      <c r="I307" s="28">
        <f t="shared" si="27"/>
        <v>216599.98080000002</v>
      </c>
      <c r="J307" s="23" t="s">
        <v>1775</v>
      </c>
      <c r="K307" s="23" t="s">
        <v>1444</v>
      </c>
      <c r="L307" s="27"/>
    </row>
    <row r="308" spans="1:12" s="34" customFormat="1" ht="121.5" customHeight="1">
      <c r="A308" s="151">
        <v>292</v>
      </c>
      <c r="B308" s="23" t="s">
        <v>1782</v>
      </c>
      <c r="C308" s="23" t="s">
        <v>29</v>
      </c>
      <c r="D308" s="33" t="s">
        <v>2031</v>
      </c>
      <c r="E308" s="141" t="s">
        <v>1593</v>
      </c>
      <c r="F308" s="187">
        <v>5</v>
      </c>
      <c r="G308" s="187">
        <v>96428.57</v>
      </c>
      <c r="H308" s="186">
        <f t="shared" si="26"/>
        <v>482142.85000000003</v>
      </c>
      <c r="I308" s="28">
        <f t="shared" si="27"/>
        <v>539999.99200000009</v>
      </c>
      <c r="J308" s="23" t="s">
        <v>1775</v>
      </c>
      <c r="K308" s="23" t="s">
        <v>1444</v>
      </c>
      <c r="L308" s="27"/>
    </row>
    <row r="309" spans="1:12" s="34" customFormat="1" ht="63.75" customHeight="1">
      <c r="A309" s="151">
        <v>293</v>
      </c>
      <c r="B309" s="23" t="s">
        <v>1099</v>
      </c>
      <c r="C309" s="23" t="s">
        <v>29</v>
      </c>
      <c r="D309" s="33" t="s">
        <v>1819</v>
      </c>
      <c r="E309" s="141" t="s">
        <v>1593</v>
      </c>
      <c r="F309" s="187"/>
      <c r="G309" s="187"/>
      <c r="H309" s="186"/>
      <c r="I309" s="28"/>
      <c r="J309" s="23" t="s">
        <v>1775</v>
      </c>
      <c r="K309" s="23" t="s">
        <v>1444</v>
      </c>
      <c r="L309" s="23"/>
    </row>
    <row r="310" spans="1:12" s="34" customFormat="1" ht="409.5" customHeight="1">
      <c r="A310" s="151">
        <v>294</v>
      </c>
      <c r="B310" s="23" t="s">
        <v>2139</v>
      </c>
      <c r="C310" s="23" t="s">
        <v>29</v>
      </c>
      <c r="D310" s="155" t="s">
        <v>2032</v>
      </c>
      <c r="E310" s="33" t="s">
        <v>846</v>
      </c>
      <c r="F310" s="187">
        <v>2</v>
      </c>
      <c r="G310" s="187">
        <v>572650</v>
      </c>
      <c r="H310" s="186">
        <f t="shared" si="26"/>
        <v>1145300</v>
      </c>
      <c r="I310" s="28">
        <f t="shared" si="27"/>
        <v>1282736.0000000002</v>
      </c>
      <c r="J310" s="23" t="s">
        <v>1775</v>
      </c>
      <c r="K310" s="23" t="s">
        <v>1444</v>
      </c>
      <c r="L310" s="27"/>
    </row>
    <row r="311" spans="1:12" s="34" customFormat="1" ht="175.5" customHeight="1">
      <c r="A311" s="151">
        <v>295</v>
      </c>
      <c r="B311" s="23" t="s">
        <v>1783</v>
      </c>
      <c r="C311" s="23" t="s">
        <v>29</v>
      </c>
      <c r="D311" s="161" t="s">
        <v>2033</v>
      </c>
      <c r="E311" s="141" t="s">
        <v>1593</v>
      </c>
      <c r="F311" s="187">
        <v>15</v>
      </c>
      <c r="G311" s="187">
        <v>57000</v>
      </c>
      <c r="H311" s="186">
        <f t="shared" si="26"/>
        <v>855000</v>
      </c>
      <c r="I311" s="28">
        <f t="shared" si="27"/>
        <v>957600.00000000012</v>
      </c>
      <c r="J311" s="23" t="s">
        <v>1775</v>
      </c>
      <c r="K311" s="23" t="s">
        <v>1444</v>
      </c>
      <c r="L311" s="27"/>
    </row>
    <row r="312" spans="1:12" s="34" customFormat="1" ht="150.75" customHeight="1">
      <c r="A312" s="151">
        <v>296</v>
      </c>
      <c r="B312" s="23" t="s">
        <v>2140</v>
      </c>
      <c r="C312" s="23" t="s">
        <v>29</v>
      </c>
      <c r="D312" s="161" t="s">
        <v>2034</v>
      </c>
      <c r="E312" s="141" t="s">
        <v>1593</v>
      </c>
      <c r="F312" s="187">
        <v>44</v>
      </c>
      <c r="G312" s="187">
        <v>16071.42</v>
      </c>
      <c r="H312" s="186">
        <f t="shared" ref="H312:H327" si="28">F312*G312</f>
        <v>707142.48</v>
      </c>
      <c r="I312" s="28">
        <f>H312*1.12</f>
        <v>791999.57760000008</v>
      </c>
      <c r="J312" s="23" t="s">
        <v>1775</v>
      </c>
      <c r="K312" s="23" t="s">
        <v>1444</v>
      </c>
      <c r="L312" s="27"/>
    </row>
    <row r="313" spans="1:12" s="34" customFormat="1" ht="99" customHeight="1">
      <c r="A313" s="151">
        <v>297</v>
      </c>
      <c r="B313" s="23" t="s">
        <v>2141</v>
      </c>
      <c r="C313" s="23" t="s">
        <v>29</v>
      </c>
      <c r="D313" s="161" t="s">
        <v>2035</v>
      </c>
      <c r="E313" s="141" t="s">
        <v>1593</v>
      </c>
      <c r="F313" s="187">
        <v>45</v>
      </c>
      <c r="G313" s="187">
        <v>16071.42</v>
      </c>
      <c r="H313" s="186">
        <f t="shared" si="28"/>
        <v>723213.9</v>
      </c>
      <c r="I313" s="28">
        <f t="shared" si="27"/>
        <v>809999.56800000009</v>
      </c>
      <c r="J313" s="23" t="s">
        <v>1775</v>
      </c>
      <c r="K313" s="23" t="s">
        <v>1444</v>
      </c>
      <c r="L313" s="27"/>
    </row>
    <row r="314" spans="1:12" s="34" customFormat="1" ht="171.75" customHeight="1">
      <c r="A314" s="151">
        <v>298</v>
      </c>
      <c r="B314" s="23" t="s">
        <v>1099</v>
      </c>
      <c r="C314" s="23" t="s">
        <v>29</v>
      </c>
      <c r="D314" s="161" t="s">
        <v>2036</v>
      </c>
      <c r="E314" s="141" t="s">
        <v>1593</v>
      </c>
      <c r="F314" s="187"/>
      <c r="G314" s="187"/>
      <c r="H314" s="186"/>
      <c r="I314" s="28"/>
      <c r="J314" s="23" t="s">
        <v>1775</v>
      </c>
      <c r="K314" s="23" t="s">
        <v>1444</v>
      </c>
      <c r="L314" s="23"/>
    </row>
    <row r="315" spans="1:12" s="34" customFormat="1" ht="113.25" customHeight="1">
      <c r="A315" s="151">
        <v>299</v>
      </c>
      <c r="B315" s="23" t="s">
        <v>1784</v>
      </c>
      <c r="C315" s="23" t="s">
        <v>29</v>
      </c>
      <c r="D315" s="161" t="s">
        <v>2037</v>
      </c>
      <c r="E315" s="141" t="s">
        <v>1593</v>
      </c>
      <c r="F315" s="187">
        <v>6</v>
      </c>
      <c r="G315" s="187">
        <v>27321.42</v>
      </c>
      <c r="H315" s="186">
        <f t="shared" si="28"/>
        <v>163928.51999999999</v>
      </c>
      <c r="I315" s="28">
        <f t="shared" si="27"/>
        <v>183599.9424</v>
      </c>
      <c r="J315" s="23" t="s">
        <v>1775</v>
      </c>
      <c r="K315" s="23" t="s">
        <v>1444</v>
      </c>
      <c r="L315" s="27"/>
    </row>
    <row r="316" spans="1:12" s="34" customFormat="1" ht="109.5" customHeight="1">
      <c r="A316" s="151">
        <v>300</v>
      </c>
      <c r="B316" s="23" t="s">
        <v>1785</v>
      </c>
      <c r="C316" s="23" t="s">
        <v>29</v>
      </c>
      <c r="D316" s="33" t="s">
        <v>2037</v>
      </c>
      <c r="E316" s="141" t="s">
        <v>1593</v>
      </c>
      <c r="F316" s="187">
        <v>5</v>
      </c>
      <c r="G316" s="187">
        <v>43200</v>
      </c>
      <c r="H316" s="186">
        <f t="shared" si="28"/>
        <v>216000</v>
      </c>
      <c r="I316" s="28">
        <f t="shared" si="27"/>
        <v>241920.00000000003</v>
      </c>
      <c r="J316" s="23" t="s">
        <v>1775</v>
      </c>
      <c r="K316" s="23" t="s">
        <v>1444</v>
      </c>
      <c r="L316" s="27"/>
    </row>
    <row r="317" spans="1:12" s="34" customFormat="1" ht="238.5" customHeight="1">
      <c r="A317" s="40" t="s">
        <v>1788</v>
      </c>
      <c r="B317" s="23" t="s">
        <v>1786</v>
      </c>
      <c r="C317" s="23" t="s">
        <v>29</v>
      </c>
      <c r="D317" s="115" t="s">
        <v>1787</v>
      </c>
      <c r="E317" s="23" t="s">
        <v>1593</v>
      </c>
      <c r="F317" s="187">
        <v>1</v>
      </c>
      <c r="G317" s="187">
        <v>1263875</v>
      </c>
      <c r="H317" s="186">
        <f t="shared" si="28"/>
        <v>1263875</v>
      </c>
      <c r="I317" s="28">
        <f t="shared" si="27"/>
        <v>1415540.0000000002</v>
      </c>
      <c r="J317" s="23" t="s">
        <v>1144</v>
      </c>
      <c r="K317" s="23" t="s">
        <v>1444</v>
      </c>
      <c r="L317" s="27"/>
    </row>
    <row r="318" spans="1:12" s="34" customFormat="1" ht="132.75" customHeight="1">
      <c r="A318" s="40" t="s">
        <v>1845</v>
      </c>
      <c r="B318" s="23" t="s">
        <v>1838</v>
      </c>
      <c r="C318" s="23" t="s">
        <v>29</v>
      </c>
      <c r="D318" s="115" t="s">
        <v>1868</v>
      </c>
      <c r="E318" s="141" t="s">
        <v>1593</v>
      </c>
      <c r="F318" s="187">
        <v>1</v>
      </c>
      <c r="G318" s="187">
        <v>220000</v>
      </c>
      <c r="H318" s="186">
        <f t="shared" si="28"/>
        <v>220000</v>
      </c>
      <c r="I318" s="28">
        <f t="shared" si="27"/>
        <v>246400.00000000003</v>
      </c>
      <c r="J318" s="23" t="s">
        <v>1249</v>
      </c>
      <c r="K318" s="23" t="s">
        <v>1444</v>
      </c>
      <c r="L318" s="27"/>
    </row>
    <row r="319" spans="1:12" s="34" customFormat="1" ht="108.75" customHeight="1">
      <c r="A319" s="40" t="s">
        <v>1846</v>
      </c>
      <c r="B319" s="23" t="s">
        <v>1839</v>
      </c>
      <c r="C319" s="23" t="s">
        <v>29</v>
      </c>
      <c r="D319" s="115" t="s">
        <v>1866</v>
      </c>
      <c r="E319" s="141" t="s">
        <v>1593</v>
      </c>
      <c r="F319" s="187">
        <v>1</v>
      </c>
      <c r="G319" s="187">
        <v>45000</v>
      </c>
      <c r="H319" s="186">
        <f t="shared" si="28"/>
        <v>45000</v>
      </c>
      <c r="I319" s="28">
        <f t="shared" si="27"/>
        <v>50400.000000000007</v>
      </c>
      <c r="J319" s="23" t="s">
        <v>1249</v>
      </c>
      <c r="K319" s="23" t="s">
        <v>1444</v>
      </c>
      <c r="L319" s="27"/>
    </row>
    <row r="320" spans="1:12" s="34" customFormat="1" ht="57.75" customHeight="1">
      <c r="A320" s="40" t="s">
        <v>1847</v>
      </c>
      <c r="B320" s="23" t="s">
        <v>1099</v>
      </c>
      <c r="C320" s="23" t="s">
        <v>29</v>
      </c>
      <c r="D320" s="115" t="s">
        <v>1867</v>
      </c>
      <c r="E320" s="141" t="s">
        <v>1593</v>
      </c>
      <c r="F320" s="187"/>
      <c r="G320" s="187"/>
      <c r="H320" s="186"/>
      <c r="I320" s="28"/>
      <c r="J320" s="23" t="s">
        <v>1249</v>
      </c>
      <c r="K320" s="23" t="s">
        <v>1444</v>
      </c>
      <c r="L320" s="23"/>
    </row>
    <row r="321" spans="1:12" s="34" customFormat="1" ht="83.25" customHeight="1">
      <c r="A321" s="40" t="s">
        <v>1848</v>
      </c>
      <c r="B321" s="23" t="s">
        <v>1841</v>
      </c>
      <c r="C321" s="23" t="s">
        <v>29</v>
      </c>
      <c r="D321" s="115" t="s">
        <v>1842</v>
      </c>
      <c r="E321" s="141" t="s">
        <v>1593</v>
      </c>
      <c r="F321" s="187">
        <v>1</v>
      </c>
      <c r="G321" s="187">
        <v>55000</v>
      </c>
      <c r="H321" s="186">
        <f t="shared" si="28"/>
        <v>55000</v>
      </c>
      <c r="I321" s="28">
        <f t="shared" si="27"/>
        <v>61600.000000000007</v>
      </c>
      <c r="J321" s="23" t="s">
        <v>1249</v>
      </c>
      <c r="K321" s="23" t="s">
        <v>1444</v>
      </c>
      <c r="L321" s="27"/>
    </row>
    <row r="322" spans="1:12" s="34" customFormat="1" ht="78" customHeight="1">
      <c r="A322" s="40" t="s">
        <v>1849</v>
      </c>
      <c r="B322" s="23" t="s">
        <v>1843</v>
      </c>
      <c r="C322" s="23" t="s">
        <v>29</v>
      </c>
      <c r="D322" s="115" t="s">
        <v>1844</v>
      </c>
      <c r="E322" s="141" t="s">
        <v>1593</v>
      </c>
      <c r="F322" s="187">
        <v>2</v>
      </c>
      <c r="G322" s="187">
        <v>5000</v>
      </c>
      <c r="H322" s="186">
        <f t="shared" si="28"/>
        <v>10000</v>
      </c>
      <c r="I322" s="28">
        <f t="shared" si="27"/>
        <v>11200.000000000002</v>
      </c>
      <c r="J322" s="23" t="s">
        <v>1249</v>
      </c>
      <c r="K322" s="23" t="s">
        <v>1444</v>
      </c>
      <c r="L322" s="27"/>
    </row>
    <row r="323" spans="1:12" s="34" customFormat="1" ht="123" customHeight="1">
      <c r="A323" s="40" t="s">
        <v>1850</v>
      </c>
      <c r="B323" s="23" t="s">
        <v>1869</v>
      </c>
      <c r="C323" s="23" t="s">
        <v>29</v>
      </c>
      <c r="D323" s="115" t="s">
        <v>1338</v>
      </c>
      <c r="E323" s="141" t="s">
        <v>1593</v>
      </c>
      <c r="F323" s="187">
        <v>1820</v>
      </c>
      <c r="G323" s="187">
        <v>18</v>
      </c>
      <c r="H323" s="186">
        <f t="shared" si="28"/>
        <v>32760</v>
      </c>
      <c r="I323" s="28">
        <f t="shared" si="27"/>
        <v>36691.200000000004</v>
      </c>
      <c r="J323" s="23" t="s">
        <v>1893</v>
      </c>
      <c r="K323" s="23" t="s">
        <v>1444</v>
      </c>
      <c r="L323" s="27"/>
    </row>
    <row r="324" spans="1:12" s="34" customFormat="1" ht="216.75" customHeight="1">
      <c r="A324" s="40" t="s">
        <v>1851</v>
      </c>
      <c r="B324" s="23" t="s">
        <v>1099</v>
      </c>
      <c r="C324" s="23" t="s">
        <v>29</v>
      </c>
      <c r="D324" s="115" t="s">
        <v>2124</v>
      </c>
      <c r="E324" s="141" t="s">
        <v>1688</v>
      </c>
      <c r="F324" s="187"/>
      <c r="G324" s="187"/>
      <c r="H324" s="186"/>
      <c r="I324" s="28"/>
      <c r="J324" s="23" t="s">
        <v>1894</v>
      </c>
      <c r="K324" s="23" t="s">
        <v>1444</v>
      </c>
      <c r="L324" s="23" t="s">
        <v>1099</v>
      </c>
    </row>
    <row r="325" spans="1:12" s="34" customFormat="1" ht="84.75" customHeight="1">
      <c r="A325" s="40" t="s">
        <v>1852</v>
      </c>
      <c r="B325" s="23" t="s">
        <v>1870</v>
      </c>
      <c r="C325" s="23" t="s">
        <v>29</v>
      </c>
      <c r="D325" s="115" t="s">
        <v>2089</v>
      </c>
      <c r="E325" s="141" t="s">
        <v>1593</v>
      </c>
      <c r="F325" s="187">
        <v>2</v>
      </c>
      <c r="G325" s="187">
        <v>45600</v>
      </c>
      <c r="H325" s="186">
        <f t="shared" si="28"/>
        <v>91200</v>
      </c>
      <c r="I325" s="28">
        <f t="shared" si="27"/>
        <v>102144.00000000001</v>
      </c>
      <c r="J325" s="23" t="s">
        <v>1893</v>
      </c>
      <c r="K325" s="23" t="s">
        <v>1444</v>
      </c>
      <c r="L325" s="27"/>
    </row>
    <row r="326" spans="1:12" s="34" customFormat="1" ht="126" customHeight="1">
      <c r="A326" s="40" t="s">
        <v>1853</v>
      </c>
      <c r="B326" s="23" t="s">
        <v>1871</v>
      </c>
      <c r="C326" s="23" t="s">
        <v>29</v>
      </c>
      <c r="D326" s="115" t="s">
        <v>2090</v>
      </c>
      <c r="E326" s="141" t="s">
        <v>1593</v>
      </c>
      <c r="F326" s="187">
        <v>5</v>
      </c>
      <c r="G326" s="187">
        <v>36500</v>
      </c>
      <c r="H326" s="186">
        <f t="shared" si="28"/>
        <v>182500</v>
      </c>
      <c r="I326" s="28">
        <f t="shared" si="27"/>
        <v>204400.00000000003</v>
      </c>
      <c r="J326" s="23" t="s">
        <v>1893</v>
      </c>
      <c r="K326" s="23" t="s">
        <v>1444</v>
      </c>
      <c r="L326" s="27"/>
    </row>
    <row r="327" spans="1:12" s="34" customFormat="1" ht="99" customHeight="1">
      <c r="A327" s="40" t="s">
        <v>1854</v>
      </c>
      <c r="B327" s="23" t="s">
        <v>2172</v>
      </c>
      <c r="C327" s="23" t="s">
        <v>29</v>
      </c>
      <c r="D327" s="115" t="s">
        <v>2091</v>
      </c>
      <c r="E327" s="141" t="s">
        <v>1593</v>
      </c>
      <c r="F327" s="187">
        <v>25</v>
      </c>
      <c r="G327" s="187">
        <v>13900</v>
      </c>
      <c r="H327" s="186">
        <f t="shared" si="28"/>
        <v>347500</v>
      </c>
      <c r="I327" s="28">
        <f t="shared" si="27"/>
        <v>389200.00000000006</v>
      </c>
      <c r="J327" s="23" t="s">
        <v>1893</v>
      </c>
      <c r="K327" s="23" t="s">
        <v>1444</v>
      </c>
      <c r="L327" s="27"/>
    </row>
    <row r="328" spans="1:12" s="34" customFormat="1" ht="146.25" customHeight="1">
      <c r="A328" s="40" t="s">
        <v>1855</v>
      </c>
      <c r="B328" s="23" t="s">
        <v>1099</v>
      </c>
      <c r="C328" s="23" t="s">
        <v>29</v>
      </c>
      <c r="D328" s="115" t="s">
        <v>1872</v>
      </c>
      <c r="E328" s="141" t="s">
        <v>1593</v>
      </c>
      <c r="F328" s="187"/>
      <c r="G328" s="187"/>
      <c r="H328" s="186"/>
      <c r="I328" s="28"/>
      <c r="J328" s="23" t="s">
        <v>1893</v>
      </c>
      <c r="K328" s="23" t="s">
        <v>1444</v>
      </c>
      <c r="L328" s="23"/>
    </row>
    <row r="329" spans="1:12" s="34" customFormat="1" ht="147" customHeight="1">
      <c r="A329" s="40" t="s">
        <v>1856</v>
      </c>
      <c r="B329" s="23" t="s">
        <v>1873</v>
      </c>
      <c r="C329" s="23" t="s">
        <v>29</v>
      </c>
      <c r="D329" s="115" t="s">
        <v>1874</v>
      </c>
      <c r="E329" s="141" t="s">
        <v>1593</v>
      </c>
      <c r="F329" s="187">
        <v>1</v>
      </c>
      <c r="G329" s="187">
        <v>37385</v>
      </c>
      <c r="H329" s="186">
        <f t="shared" ref="H329:H338" si="29">F329*G329</f>
        <v>37385</v>
      </c>
      <c r="I329" s="28">
        <f t="shared" ref="I329:I346" si="30">H329*1.12</f>
        <v>41871.200000000004</v>
      </c>
      <c r="J329" s="23" t="s">
        <v>1893</v>
      </c>
      <c r="K329" s="23" t="s">
        <v>1444</v>
      </c>
      <c r="L329" s="27"/>
    </row>
    <row r="330" spans="1:12" s="34" customFormat="1" ht="76.5">
      <c r="A330" s="40" t="s">
        <v>1857</v>
      </c>
      <c r="B330" s="23" t="s">
        <v>1099</v>
      </c>
      <c r="C330" s="23" t="s">
        <v>29</v>
      </c>
      <c r="D330" s="115" t="s">
        <v>1875</v>
      </c>
      <c r="E330" s="141" t="s">
        <v>1593</v>
      </c>
      <c r="F330" s="187"/>
      <c r="G330" s="187"/>
      <c r="H330" s="186"/>
      <c r="I330" s="28"/>
      <c r="J330" s="23" t="s">
        <v>1893</v>
      </c>
      <c r="K330" s="23" t="s">
        <v>1444</v>
      </c>
      <c r="L330" s="23"/>
    </row>
    <row r="331" spans="1:12" s="34" customFormat="1" ht="76.5">
      <c r="A331" s="40" t="s">
        <v>1858</v>
      </c>
      <c r="B331" s="23" t="s">
        <v>1099</v>
      </c>
      <c r="C331" s="23" t="s">
        <v>29</v>
      </c>
      <c r="D331" s="115" t="s">
        <v>1876</v>
      </c>
      <c r="E331" s="141" t="s">
        <v>1042</v>
      </c>
      <c r="F331" s="187"/>
      <c r="G331" s="187"/>
      <c r="H331" s="186"/>
      <c r="I331" s="28"/>
      <c r="J331" s="23" t="s">
        <v>1893</v>
      </c>
      <c r="K331" s="23" t="s">
        <v>1444</v>
      </c>
      <c r="L331" s="23"/>
    </row>
    <row r="332" spans="1:12" s="34" customFormat="1" ht="76.5">
      <c r="A332" s="40" t="s">
        <v>1859</v>
      </c>
      <c r="B332" s="23" t="s">
        <v>1877</v>
      </c>
      <c r="C332" s="23" t="s">
        <v>29</v>
      </c>
      <c r="D332" s="115" t="s">
        <v>1895</v>
      </c>
      <c r="E332" s="141" t="s">
        <v>1593</v>
      </c>
      <c r="F332" s="187">
        <v>10</v>
      </c>
      <c r="G332" s="187">
        <v>23000</v>
      </c>
      <c r="H332" s="186">
        <f t="shared" si="29"/>
        <v>230000</v>
      </c>
      <c r="I332" s="28">
        <f t="shared" si="30"/>
        <v>257600.00000000003</v>
      </c>
      <c r="J332" s="23" t="s">
        <v>1893</v>
      </c>
      <c r="K332" s="23" t="s">
        <v>1444</v>
      </c>
      <c r="L332" s="27"/>
    </row>
    <row r="333" spans="1:12" s="34" customFormat="1" ht="76.5">
      <c r="A333" s="40" t="s">
        <v>1860</v>
      </c>
      <c r="B333" s="23" t="s">
        <v>1878</v>
      </c>
      <c r="C333" s="23" t="s">
        <v>29</v>
      </c>
      <c r="D333" s="115" t="s">
        <v>1879</v>
      </c>
      <c r="E333" s="141" t="s">
        <v>1593</v>
      </c>
      <c r="F333" s="187">
        <v>10</v>
      </c>
      <c r="G333" s="187">
        <v>8000</v>
      </c>
      <c r="H333" s="186">
        <f t="shared" si="29"/>
        <v>80000</v>
      </c>
      <c r="I333" s="28">
        <f t="shared" si="30"/>
        <v>89600.000000000015</v>
      </c>
      <c r="J333" s="23" t="s">
        <v>1893</v>
      </c>
      <c r="K333" s="23" t="s">
        <v>1444</v>
      </c>
      <c r="L333" s="27"/>
    </row>
    <row r="334" spans="1:12" s="34" customFormat="1" ht="69.75" customHeight="1">
      <c r="A334" s="40" t="s">
        <v>1861</v>
      </c>
      <c r="B334" s="23" t="s">
        <v>1880</v>
      </c>
      <c r="C334" s="23" t="s">
        <v>29</v>
      </c>
      <c r="D334" s="115" t="s">
        <v>1881</v>
      </c>
      <c r="E334" s="141" t="s">
        <v>1593</v>
      </c>
      <c r="F334" s="187">
        <v>20</v>
      </c>
      <c r="G334" s="187">
        <v>45</v>
      </c>
      <c r="H334" s="186">
        <f t="shared" si="29"/>
        <v>900</v>
      </c>
      <c r="I334" s="28">
        <f t="shared" si="30"/>
        <v>1008.0000000000001</v>
      </c>
      <c r="J334" s="23" t="s">
        <v>1893</v>
      </c>
      <c r="K334" s="23" t="s">
        <v>1444</v>
      </c>
      <c r="L334" s="27"/>
    </row>
    <row r="335" spans="1:12" s="34" customFormat="1" ht="66.75" customHeight="1">
      <c r="A335" s="40" t="s">
        <v>1862</v>
      </c>
      <c r="B335" s="23" t="s">
        <v>1882</v>
      </c>
      <c r="C335" s="23" t="s">
        <v>29</v>
      </c>
      <c r="D335" s="115" t="s">
        <v>1883</v>
      </c>
      <c r="E335" s="141" t="s">
        <v>1593</v>
      </c>
      <c r="F335" s="187">
        <v>300</v>
      </c>
      <c r="G335" s="187">
        <v>70</v>
      </c>
      <c r="H335" s="186">
        <f t="shared" si="29"/>
        <v>21000</v>
      </c>
      <c r="I335" s="28">
        <f t="shared" si="30"/>
        <v>23520.000000000004</v>
      </c>
      <c r="J335" s="23" t="s">
        <v>1893</v>
      </c>
      <c r="K335" s="23" t="s">
        <v>1444</v>
      </c>
      <c r="L335" s="27"/>
    </row>
    <row r="336" spans="1:12" s="34" customFormat="1" ht="76.5">
      <c r="A336" s="40" t="s">
        <v>1863</v>
      </c>
      <c r="B336" s="23" t="s">
        <v>1884</v>
      </c>
      <c r="C336" s="23" t="s">
        <v>29</v>
      </c>
      <c r="D336" s="115" t="s">
        <v>1885</v>
      </c>
      <c r="E336" s="141" t="s">
        <v>1593</v>
      </c>
      <c r="F336" s="187">
        <v>200</v>
      </c>
      <c r="G336" s="187">
        <v>120</v>
      </c>
      <c r="H336" s="186">
        <f t="shared" si="29"/>
        <v>24000</v>
      </c>
      <c r="I336" s="28">
        <f t="shared" si="30"/>
        <v>26880.000000000004</v>
      </c>
      <c r="J336" s="23" t="s">
        <v>1893</v>
      </c>
      <c r="K336" s="23" t="s">
        <v>1444</v>
      </c>
      <c r="L336" s="27"/>
    </row>
    <row r="337" spans="1:12" s="34" customFormat="1" ht="76.5">
      <c r="A337" s="40" t="s">
        <v>1864</v>
      </c>
      <c r="B337" s="23" t="s">
        <v>1886</v>
      </c>
      <c r="C337" s="23" t="s">
        <v>29</v>
      </c>
      <c r="D337" s="115" t="s">
        <v>1887</v>
      </c>
      <c r="E337" s="141" t="s">
        <v>1593</v>
      </c>
      <c r="F337" s="187">
        <v>50</v>
      </c>
      <c r="G337" s="187">
        <v>260</v>
      </c>
      <c r="H337" s="186">
        <f t="shared" si="29"/>
        <v>13000</v>
      </c>
      <c r="I337" s="28">
        <f t="shared" si="30"/>
        <v>14560.000000000002</v>
      </c>
      <c r="J337" s="23" t="s">
        <v>1893</v>
      </c>
      <c r="K337" s="23" t="s">
        <v>1444</v>
      </c>
      <c r="L337" s="27"/>
    </row>
    <row r="338" spans="1:12" s="34" customFormat="1" ht="76.5">
      <c r="A338" s="40" t="s">
        <v>1865</v>
      </c>
      <c r="B338" s="23" t="s">
        <v>1888</v>
      </c>
      <c r="C338" s="23" t="s">
        <v>29</v>
      </c>
      <c r="D338" s="115" t="s">
        <v>1902</v>
      </c>
      <c r="E338" s="141" t="s">
        <v>1233</v>
      </c>
      <c r="F338" s="187">
        <v>5</v>
      </c>
      <c r="G338" s="187">
        <v>2500</v>
      </c>
      <c r="H338" s="186">
        <f t="shared" si="29"/>
        <v>12500</v>
      </c>
      <c r="I338" s="28">
        <f t="shared" si="30"/>
        <v>14000.000000000002</v>
      </c>
      <c r="J338" s="23" t="s">
        <v>1893</v>
      </c>
      <c r="K338" s="23" t="s">
        <v>1444</v>
      </c>
      <c r="L338" s="27"/>
    </row>
    <row r="339" spans="1:12" s="34" customFormat="1" ht="76.5">
      <c r="A339" s="40" t="s">
        <v>1896</v>
      </c>
      <c r="B339" s="23" t="s">
        <v>1966</v>
      </c>
      <c r="C339" s="23" t="s">
        <v>29</v>
      </c>
      <c r="D339" s="115" t="s">
        <v>1903</v>
      </c>
      <c r="E339" s="141" t="s">
        <v>1593</v>
      </c>
      <c r="F339" s="187">
        <v>2</v>
      </c>
      <c r="G339" s="187">
        <v>24000</v>
      </c>
      <c r="H339" s="186">
        <f>F339*G339</f>
        <v>48000</v>
      </c>
      <c r="I339" s="28">
        <f t="shared" si="30"/>
        <v>53760.000000000007</v>
      </c>
      <c r="J339" s="23" t="s">
        <v>1893</v>
      </c>
      <c r="K339" s="23" t="s">
        <v>1444</v>
      </c>
      <c r="L339" s="27"/>
    </row>
    <row r="340" spans="1:12" s="34" customFormat="1" ht="76.5">
      <c r="A340" s="40" t="s">
        <v>1897</v>
      </c>
      <c r="B340" s="23" t="s">
        <v>1889</v>
      </c>
      <c r="C340" s="23" t="s">
        <v>29</v>
      </c>
      <c r="D340" s="115" t="s">
        <v>1890</v>
      </c>
      <c r="E340" s="137" t="s">
        <v>1688</v>
      </c>
      <c r="F340" s="187">
        <v>1</v>
      </c>
      <c r="G340" s="187">
        <v>8560</v>
      </c>
      <c r="H340" s="186">
        <f t="shared" ref="H340:H346" si="31">F340*G340</f>
        <v>8560</v>
      </c>
      <c r="I340" s="28">
        <f>H340*1.12</f>
        <v>9587.2000000000007</v>
      </c>
      <c r="J340" s="23" t="s">
        <v>1893</v>
      </c>
      <c r="K340" s="23" t="s">
        <v>1444</v>
      </c>
      <c r="L340" s="27"/>
    </row>
    <row r="341" spans="1:12" s="34" customFormat="1" ht="123" customHeight="1">
      <c r="A341" s="40" t="s">
        <v>1898</v>
      </c>
      <c r="B341" s="23" t="s">
        <v>1891</v>
      </c>
      <c r="C341" s="23" t="s">
        <v>29</v>
      </c>
      <c r="D341" s="115" t="s">
        <v>1917</v>
      </c>
      <c r="E341" s="137" t="s">
        <v>1688</v>
      </c>
      <c r="F341" s="187">
        <v>2</v>
      </c>
      <c r="G341" s="187">
        <v>12600</v>
      </c>
      <c r="H341" s="186">
        <f t="shared" si="31"/>
        <v>25200</v>
      </c>
      <c r="I341" s="28">
        <f t="shared" si="30"/>
        <v>28224.000000000004</v>
      </c>
      <c r="J341" s="23" t="s">
        <v>1893</v>
      </c>
      <c r="K341" s="23" t="s">
        <v>1444</v>
      </c>
      <c r="L341" s="27"/>
    </row>
    <row r="342" spans="1:12" s="34" customFormat="1" ht="76.5">
      <c r="A342" s="40" t="s">
        <v>1899</v>
      </c>
      <c r="B342" s="23" t="s">
        <v>1892</v>
      </c>
      <c r="C342" s="23" t="s">
        <v>29</v>
      </c>
      <c r="D342" s="115" t="s">
        <v>2022</v>
      </c>
      <c r="E342" s="141" t="s">
        <v>1593</v>
      </c>
      <c r="F342" s="187">
        <v>130</v>
      </c>
      <c r="G342" s="187">
        <v>500</v>
      </c>
      <c r="H342" s="186">
        <f t="shared" si="31"/>
        <v>65000</v>
      </c>
      <c r="I342" s="28">
        <f t="shared" si="30"/>
        <v>72800</v>
      </c>
      <c r="J342" s="23" t="s">
        <v>1893</v>
      </c>
      <c r="K342" s="23" t="s">
        <v>1444</v>
      </c>
      <c r="L342" s="27"/>
    </row>
    <row r="343" spans="1:12" s="34" customFormat="1" ht="146.25" customHeight="1">
      <c r="A343" s="40" t="s">
        <v>1900</v>
      </c>
      <c r="B343" s="23" t="s">
        <v>1099</v>
      </c>
      <c r="C343" s="23" t="s">
        <v>29</v>
      </c>
      <c r="D343" s="115" t="s">
        <v>1906</v>
      </c>
      <c r="E343" s="141" t="s">
        <v>1593</v>
      </c>
      <c r="F343" s="187"/>
      <c r="G343" s="187"/>
      <c r="H343" s="186"/>
      <c r="I343" s="28"/>
      <c r="J343" s="23" t="s">
        <v>1893</v>
      </c>
      <c r="K343" s="23" t="s">
        <v>1444</v>
      </c>
      <c r="L343" s="23"/>
    </row>
    <row r="344" spans="1:12" s="34" customFormat="1" ht="210" customHeight="1">
      <c r="A344" s="40" t="s">
        <v>1901</v>
      </c>
      <c r="B344" s="23" t="s">
        <v>1327</v>
      </c>
      <c r="C344" s="23" t="s">
        <v>29</v>
      </c>
      <c r="D344" s="115" t="s">
        <v>1907</v>
      </c>
      <c r="E344" s="141" t="s">
        <v>1593</v>
      </c>
      <c r="F344" s="187">
        <v>10</v>
      </c>
      <c r="G344" s="187">
        <v>1500</v>
      </c>
      <c r="H344" s="186">
        <f t="shared" si="31"/>
        <v>15000</v>
      </c>
      <c r="I344" s="28">
        <f t="shared" si="30"/>
        <v>16800</v>
      </c>
      <c r="J344" s="23" t="s">
        <v>1893</v>
      </c>
      <c r="K344" s="23" t="s">
        <v>1444</v>
      </c>
      <c r="L344" s="27"/>
    </row>
    <row r="345" spans="1:12" s="34" customFormat="1" ht="214.5" customHeight="1">
      <c r="A345" s="40" t="s">
        <v>1904</v>
      </c>
      <c r="B345" s="23" t="s">
        <v>1328</v>
      </c>
      <c r="C345" s="23" t="s">
        <v>29</v>
      </c>
      <c r="D345" s="115" t="s">
        <v>1908</v>
      </c>
      <c r="E345" s="141" t="s">
        <v>1593</v>
      </c>
      <c r="F345" s="187">
        <v>2500</v>
      </c>
      <c r="G345" s="187">
        <v>44</v>
      </c>
      <c r="H345" s="186">
        <f t="shared" si="31"/>
        <v>110000</v>
      </c>
      <c r="I345" s="28">
        <f t="shared" si="30"/>
        <v>123200.00000000001</v>
      </c>
      <c r="J345" s="23" t="s">
        <v>1893</v>
      </c>
      <c r="K345" s="23" t="s">
        <v>1444</v>
      </c>
      <c r="L345" s="27"/>
    </row>
    <row r="346" spans="1:12" s="34" customFormat="1" ht="190.5" customHeight="1">
      <c r="A346" s="40" t="s">
        <v>1905</v>
      </c>
      <c r="B346" s="23" t="s">
        <v>1329</v>
      </c>
      <c r="C346" s="23" t="s">
        <v>29</v>
      </c>
      <c r="D346" s="115" t="s">
        <v>1330</v>
      </c>
      <c r="E346" s="141" t="s">
        <v>1593</v>
      </c>
      <c r="F346" s="187">
        <v>7</v>
      </c>
      <c r="G346" s="187">
        <v>1100</v>
      </c>
      <c r="H346" s="186">
        <f t="shared" si="31"/>
        <v>7700</v>
      </c>
      <c r="I346" s="28">
        <f t="shared" si="30"/>
        <v>8624</v>
      </c>
      <c r="J346" s="23" t="s">
        <v>1893</v>
      </c>
      <c r="K346" s="23" t="s">
        <v>1444</v>
      </c>
      <c r="L346" s="27"/>
    </row>
    <row r="347" spans="1:12" s="32" customFormat="1" ht="409.5" customHeight="1">
      <c r="A347" s="151" t="s">
        <v>1969</v>
      </c>
      <c r="B347" s="132" t="s">
        <v>1747</v>
      </c>
      <c r="C347" s="23" t="s">
        <v>842</v>
      </c>
      <c r="D347" s="133" t="s">
        <v>2017</v>
      </c>
      <c r="E347" s="154" t="s">
        <v>1593</v>
      </c>
      <c r="F347" s="187">
        <v>1</v>
      </c>
      <c r="G347" s="185">
        <v>11127946</v>
      </c>
      <c r="H347" s="185">
        <v>11127946</v>
      </c>
      <c r="I347" s="185">
        <f>H347*1.12</f>
        <v>12463299.520000001</v>
      </c>
      <c r="J347" s="159" t="s">
        <v>1979</v>
      </c>
      <c r="K347" s="154" t="s">
        <v>26</v>
      </c>
      <c r="L347" s="27"/>
    </row>
    <row r="348" spans="1:12" s="32" customFormat="1" ht="84" customHeight="1">
      <c r="A348" s="40" t="s">
        <v>2000</v>
      </c>
      <c r="B348" s="33" t="s">
        <v>2005</v>
      </c>
      <c r="C348" s="33" t="s">
        <v>29</v>
      </c>
      <c r="D348" s="33" t="s">
        <v>2006</v>
      </c>
      <c r="E348" s="33" t="s">
        <v>1593</v>
      </c>
      <c r="F348" s="187">
        <v>25</v>
      </c>
      <c r="G348" s="24">
        <v>8500</v>
      </c>
      <c r="H348" s="186">
        <f>F348*G348</f>
        <v>212500</v>
      </c>
      <c r="I348" s="28">
        <f>H348*1.12</f>
        <v>238000.00000000003</v>
      </c>
      <c r="J348" s="23" t="s">
        <v>106</v>
      </c>
      <c r="K348" s="33" t="s">
        <v>1444</v>
      </c>
      <c r="L348" s="27"/>
    </row>
    <row r="349" spans="1:12" s="32" customFormat="1" ht="89.25">
      <c r="A349" s="152" t="s">
        <v>2001</v>
      </c>
      <c r="B349" s="33" t="s">
        <v>2007</v>
      </c>
      <c r="C349" s="33" t="s">
        <v>29</v>
      </c>
      <c r="D349" s="33" t="s">
        <v>2008</v>
      </c>
      <c r="E349" s="33" t="s">
        <v>1593</v>
      </c>
      <c r="F349" s="187">
        <v>5</v>
      </c>
      <c r="G349" s="24">
        <v>8000</v>
      </c>
      <c r="H349" s="186">
        <f t="shared" ref="H349:H351" si="32">F349*G349</f>
        <v>40000</v>
      </c>
      <c r="I349" s="28">
        <f t="shared" ref="I349:I351" si="33">H349*1.12</f>
        <v>44800.000000000007</v>
      </c>
      <c r="J349" s="23" t="s">
        <v>106</v>
      </c>
      <c r="K349" s="33" t="s">
        <v>1444</v>
      </c>
      <c r="L349" s="148"/>
    </row>
    <row r="350" spans="1:12" s="32" customFormat="1" ht="57" customHeight="1">
      <c r="A350" s="152" t="s">
        <v>2002</v>
      </c>
      <c r="B350" s="33" t="s">
        <v>2009</v>
      </c>
      <c r="C350" s="33" t="s">
        <v>29</v>
      </c>
      <c r="D350" s="33" t="s">
        <v>2010</v>
      </c>
      <c r="E350" s="33" t="s">
        <v>1593</v>
      </c>
      <c r="F350" s="187">
        <v>1</v>
      </c>
      <c r="G350" s="24">
        <v>15000</v>
      </c>
      <c r="H350" s="186">
        <f t="shared" si="32"/>
        <v>15000</v>
      </c>
      <c r="I350" s="28">
        <f t="shared" si="33"/>
        <v>16800</v>
      </c>
      <c r="J350" s="23" t="s">
        <v>106</v>
      </c>
      <c r="K350" s="33" t="s">
        <v>1444</v>
      </c>
      <c r="L350" s="148"/>
    </row>
    <row r="351" spans="1:12" s="32" customFormat="1" ht="109.5" customHeight="1">
      <c r="A351" s="152" t="s">
        <v>2003</v>
      </c>
      <c r="B351" s="33" t="s">
        <v>2011</v>
      </c>
      <c r="C351" s="33" t="s">
        <v>29</v>
      </c>
      <c r="D351" s="33" t="s">
        <v>2012</v>
      </c>
      <c r="E351" s="33" t="s">
        <v>1593</v>
      </c>
      <c r="F351" s="187">
        <v>3</v>
      </c>
      <c r="G351" s="24">
        <v>23505</v>
      </c>
      <c r="H351" s="186">
        <f t="shared" si="32"/>
        <v>70515</v>
      </c>
      <c r="I351" s="28">
        <f t="shared" si="33"/>
        <v>78976.800000000003</v>
      </c>
      <c r="J351" s="23" t="s">
        <v>106</v>
      </c>
      <c r="K351" s="33" t="s">
        <v>1444</v>
      </c>
      <c r="L351" s="148"/>
    </row>
    <row r="352" spans="1:12" s="32" customFormat="1" ht="129.75" customHeight="1">
      <c r="A352" s="152" t="s">
        <v>2004</v>
      </c>
      <c r="B352" s="33" t="s">
        <v>2014</v>
      </c>
      <c r="C352" s="33" t="s">
        <v>29</v>
      </c>
      <c r="D352" s="33" t="s">
        <v>2015</v>
      </c>
      <c r="E352" s="33" t="s">
        <v>1593</v>
      </c>
      <c r="F352" s="187">
        <v>2</v>
      </c>
      <c r="G352" s="24">
        <v>205000</v>
      </c>
      <c r="H352" s="186">
        <f>F352*G352</f>
        <v>410000</v>
      </c>
      <c r="I352" s="28">
        <f>H352*1.12</f>
        <v>459200.00000000006</v>
      </c>
      <c r="J352" s="23" t="s">
        <v>106</v>
      </c>
      <c r="K352" s="33" t="s">
        <v>1444</v>
      </c>
      <c r="L352" s="148"/>
    </row>
    <row r="353" spans="1:12" s="32" customFormat="1" ht="234.75" customHeight="1">
      <c r="A353" s="152" t="s">
        <v>2069</v>
      </c>
      <c r="B353" s="23" t="s">
        <v>1099</v>
      </c>
      <c r="C353" s="23" t="s">
        <v>29</v>
      </c>
      <c r="D353" s="181" t="s">
        <v>2076</v>
      </c>
      <c r="E353" s="23" t="s">
        <v>1738</v>
      </c>
      <c r="F353" s="187"/>
      <c r="G353" s="186"/>
      <c r="H353" s="186"/>
      <c r="I353" s="28"/>
      <c r="J353" s="23" t="s">
        <v>1249</v>
      </c>
      <c r="K353" s="23" t="s">
        <v>26</v>
      </c>
      <c r="L353" s="23"/>
    </row>
    <row r="354" spans="1:12" s="32" customFormat="1" ht="186.75" customHeight="1">
      <c r="A354" s="152" t="s">
        <v>2070</v>
      </c>
      <c r="B354" s="23" t="s">
        <v>1099</v>
      </c>
      <c r="C354" s="23" t="s">
        <v>29</v>
      </c>
      <c r="D354" s="23" t="s">
        <v>2074</v>
      </c>
      <c r="E354" s="23" t="s">
        <v>1738</v>
      </c>
      <c r="F354" s="187"/>
      <c r="G354" s="186"/>
      <c r="H354" s="186"/>
      <c r="I354" s="28"/>
      <c r="J354" s="23" t="s">
        <v>106</v>
      </c>
      <c r="K354" s="23" t="s">
        <v>26</v>
      </c>
      <c r="L354" s="23"/>
    </row>
    <row r="355" spans="1:12" s="32" customFormat="1" ht="137.25" customHeight="1">
      <c r="A355" s="152" t="s">
        <v>2071</v>
      </c>
      <c r="B355" s="23" t="s">
        <v>1099</v>
      </c>
      <c r="C355" s="23" t="s">
        <v>29</v>
      </c>
      <c r="D355" s="23" t="s">
        <v>2072</v>
      </c>
      <c r="E355" s="23" t="s">
        <v>1738</v>
      </c>
      <c r="F355" s="187"/>
      <c r="G355" s="186"/>
      <c r="H355" s="186"/>
      <c r="I355" s="28"/>
      <c r="J355" s="23" t="s">
        <v>106</v>
      </c>
      <c r="K355" s="23" t="s">
        <v>26</v>
      </c>
      <c r="L355" s="23"/>
    </row>
    <row r="356" spans="1:12" s="32" customFormat="1" ht="123.75" customHeight="1">
      <c r="A356" s="152" t="s">
        <v>2075</v>
      </c>
      <c r="B356" s="23" t="s">
        <v>1099</v>
      </c>
      <c r="C356" s="23" t="s">
        <v>29</v>
      </c>
      <c r="D356" s="23" t="s">
        <v>2073</v>
      </c>
      <c r="E356" s="23" t="s">
        <v>1738</v>
      </c>
      <c r="F356" s="187"/>
      <c r="G356" s="186"/>
      <c r="H356" s="186"/>
      <c r="I356" s="28"/>
      <c r="J356" s="23" t="s">
        <v>106</v>
      </c>
      <c r="K356" s="23" t="s">
        <v>26</v>
      </c>
      <c r="L356" s="23"/>
    </row>
    <row r="357" spans="1:12" s="32" customFormat="1" ht="71.25" customHeight="1">
      <c r="A357" s="152" t="s">
        <v>2187</v>
      </c>
      <c r="B357" s="23" t="s">
        <v>2328</v>
      </c>
      <c r="C357" s="23" t="s">
        <v>29</v>
      </c>
      <c r="D357" s="23" t="s">
        <v>2223</v>
      </c>
      <c r="E357" s="23" t="s">
        <v>2195</v>
      </c>
      <c r="F357" s="187">
        <v>1200</v>
      </c>
      <c r="G357" s="187">
        <v>2500</v>
      </c>
      <c r="H357" s="186">
        <f t="shared" ref="H357:H363" si="34">F357*G357</f>
        <v>3000000</v>
      </c>
      <c r="I357" s="28">
        <f t="shared" ref="I357:I385" si="35">H357*1.12</f>
        <v>3360000.0000000005</v>
      </c>
      <c r="J357" s="23" t="s">
        <v>2174</v>
      </c>
      <c r="K357" s="23" t="s">
        <v>2175</v>
      </c>
      <c r="L357" s="148"/>
    </row>
    <row r="358" spans="1:12" s="32" customFormat="1" ht="306">
      <c r="A358" s="152" t="s">
        <v>2188</v>
      </c>
      <c r="B358" s="23" t="s">
        <v>2176</v>
      </c>
      <c r="C358" s="23" t="s">
        <v>29</v>
      </c>
      <c r="D358" s="33" t="s">
        <v>2310</v>
      </c>
      <c r="E358" s="23" t="s">
        <v>2195</v>
      </c>
      <c r="F358" s="187">
        <v>300</v>
      </c>
      <c r="G358" s="187">
        <v>13800</v>
      </c>
      <c r="H358" s="186">
        <f t="shared" si="34"/>
        <v>4140000</v>
      </c>
      <c r="I358" s="28">
        <f t="shared" si="35"/>
        <v>4636800</v>
      </c>
      <c r="J358" s="23" t="s">
        <v>2174</v>
      </c>
      <c r="K358" s="23" t="s">
        <v>2175</v>
      </c>
      <c r="L358" s="148"/>
    </row>
    <row r="359" spans="1:12" s="32" customFormat="1" ht="204.75" customHeight="1">
      <c r="A359" s="152" t="s">
        <v>2189</v>
      </c>
      <c r="B359" s="23" t="s">
        <v>2329</v>
      </c>
      <c r="C359" s="23" t="s">
        <v>29</v>
      </c>
      <c r="D359" s="33" t="s">
        <v>2177</v>
      </c>
      <c r="E359" s="23" t="s">
        <v>2195</v>
      </c>
      <c r="F359" s="187">
        <v>300</v>
      </c>
      <c r="G359" s="187">
        <v>8928.57</v>
      </c>
      <c r="H359" s="186">
        <f t="shared" si="34"/>
        <v>2678571</v>
      </c>
      <c r="I359" s="28">
        <f t="shared" si="35"/>
        <v>2999999.5200000005</v>
      </c>
      <c r="J359" s="23" t="s">
        <v>2174</v>
      </c>
      <c r="K359" s="23" t="s">
        <v>2175</v>
      </c>
      <c r="L359" s="148"/>
    </row>
    <row r="360" spans="1:12" s="32" customFormat="1" ht="63.75">
      <c r="A360" s="152" t="s">
        <v>2190</v>
      </c>
      <c r="B360" s="23" t="s">
        <v>2178</v>
      </c>
      <c r="C360" s="23" t="s">
        <v>29</v>
      </c>
      <c r="D360" s="23" t="s">
        <v>2311</v>
      </c>
      <c r="E360" s="23" t="s">
        <v>1738</v>
      </c>
      <c r="F360" s="187">
        <v>100</v>
      </c>
      <c r="G360" s="187">
        <v>1350</v>
      </c>
      <c r="H360" s="186">
        <f t="shared" si="34"/>
        <v>135000</v>
      </c>
      <c r="I360" s="28">
        <f t="shared" si="35"/>
        <v>151200</v>
      </c>
      <c r="J360" s="23" t="s">
        <v>2174</v>
      </c>
      <c r="K360" s="23" t="s">
        <v>2175</v>
      </c>
      <c r="L360" s="148"/>
    </row>
    <row r="361" spans="1:12" s="32" customFormat="1" ht="63.75">
      <c r="A361" s="152" t="s">
        <v>2191</v>
      </c>
      <c r="B361" s="23" t="s">
        <v>2179</v>
      </c>
      <c r="C361" s="23" t="s">
        <v>2180</v>
      </c>
      <c r="D361" s="23" t="s">
        <v>2181</v>
      </c>
      <c r="E361" s="23" t="s">
        <v>1738</v>
      </c>
      <c r="F361" s="187">
        <v>2852</v>
      </c>
      <c r="G361" s="187">
        <v>1651</v>
      </c>
      <c r="H361" s="186">
        <f t="shared" si="34"/>
        <v>4708652</v>
      </c>
      <c r="I361" s="28">
        <f t="shared" si="35"/>
        <v>5273690.24</v>
      </c>
      <c r="J361" s="23" t="s">
        <v>2174</v>
      </c>
      <c r="K361" s="23" t="s">
        <v>2175</v>
      </c>
      <c r="L361" s="148"/>
    </row>
    <row r="362" spans="1:12" s="32" customFormat="1" ht="69" customHeight="1">
      <c r="A362" s="152" t="s">
        <v>2192</v>
      </c>
      <c r="B362" s="23" t="s">
        <v>2182</v>
      </c>
      <c r="C362" s="23" t="s">
        <v>2180</v>
      </c>
      <c r="D362" s="23" t="s">
        <v>2183</v>
      </c>
      <c r="E362" s="23" t="s">
        <v>1738</v>
      </c>
      <c r="F362" s="187">
        <v>2852</v>
      </c>
      <c r="G362" s="187">
        <v>4635</v>
      </c>
      <c r="H362" s="186">
        <f t="shared" si="34"/>
        <v>13219020</v>
      </c>
      <c r="I362" s="28">
        <f t="shared" si="35"/>
        <v>14805302.400000002</v>
      </c>
      <c r="J362" s="23" t="s">
        <v>2174</v>
      </c>
      <c r="K362" s="23" t="s">
        <v>2175</v>
      </c>
      <c r="L362" s="148"/>
    </row>
    <row r="363" spans="1:12" s="32" customFormat="1" ht="210" customHeight="1">
      <c r="A363" s="152" t="s">
        <v>2193</v>
      </c>
      <c r="B363" s="23" t="s">
        <v>2184</v>
      </c>
      <c r="C363" s="23" t="s">
        <v>29</v>
      </c>
      <c r="D363" s="181" t="s">
        <v>2185</v>
      </c>
      <c r="E363" s="23" t="s">
        <v>1738</v>
      </c>
      <c r="F363" s="187">
        <v>2</v>
      </c>
      <c r="G363" s="187">
        <v>709950</v>
      </c>
      <c r="H363" s="186">
        <f t="shared" si="34"/>
        <v>1419900</v>
      </c>
      <c r="I363" s="28">
        <f t="shared" si="35"/>
        <v>1590288.0000000002</v>
      </c>
      <c r="J363" s="23" t="s">
        <v>2186</v>
      </c>
      <c r="K363" s="23" t="s">
        <v>2175</v>
      </c>
      <c r="L363" s="148"/>
    </row>
    <row r="364" spans="1:12" s="32" customFormat="1" ht="63.75">
      <c r="A364" s="152" t="s">
        <v>2194</v>
      </c>
      <c r="B364" s="23" t="s">
        <v>2196</v>
      </c>
      <c r="C364" s="23" t="s">
        <v>29</v>
      </c>
      <c r="D364" s="23" t="s">
        <v>2197</v>
      </c>
      <c r="E364" s="23" t="s">
        <v>1738</v>
      </c>
      <c r="F364" s="187">
        <v>31</v>
      </c>
      <c r="G364" s="187">
        <v>7946.43</v>
      </c>
      <c r="H364" s="187">
        <f t="shared" ref="H364:H371" si="36">F364*G364</f>
        <v>246339.33000000002</v>
      </c>
      <c r="I364" s="187">
        <f t="shared" si="35"/>
        <v>275900.04960000003</v>
      </c>
      <c r="J364" s="23" t="s">
        <v>2174</v>
      </c>
      <c r="K364" s="23" t="s">
        <v>253</v>
      </c>
      <c r="L364" s="148"/>
    </row>
    <row r="365" spans="1:12" s="32" customFormat="1" ht="63.75">
      <c r="A365" s="152" t="s">
        <v>2214</v>
      </c>
      <c r="B365" s="23" t="s">
        <v>2198</v>
      </c>
      <c r="C365" s="23" t="s">
        <v>29</v>
      </c>
      <c r="D365" s="23" t="s">
        <v>2199</v>
      </c>
      <c r="E365" s="23" t="s">
        <v>1738</v>
      </c>
      <c r="F365" s="187">
        <v>20</v>
      </c>
      <c r="G365" s="187">
        <v>4098.21</v>
      </c>
      <c r="H365" s="187">
        <f t="shared" si="36"/>
        <v>81964.2</v>
      </c>
      <c r="I365" s="187">
        <f t="shared" si="35"/>
        <v>91799.90400000001</v>
      </c>
      <c r="J365" s="23" t="s">
        <v>2174</v>
      </c>
      <c r="K365" s="23" t="s">
        <v>253</v>
      </c>
      <c r="L365" s="148"/>
    </row>
    <row r="366" spans="1:12" s="32" customFormat="1" ht="63.75">
      <c r="A366" s="152" t="s">
        <v>2215</v>
      </c>
      <c r="B366" s="23" t="s">
        <v>2200</v>
      </c>
      <c r="C366" s="23" t="s">
        <v>29</v>
      </c>
      <c r="D366" s="23" t="s">
        <v>2201</v>
      </c>
      <c r="E366" s="23" t="s">
        <v>1738</v>
      </c>
      <c r="F366" s="187">
        <v>30</v>
      </c>
      <c r="G366" s="187">
        <v>6241.07</v>
      </c>
      <c r="H366" s="187">
        <f t="shared" si="36"/>
        <v>187232.09999999998</v>
      </c>
      <c r="I366" s="187">
        <f t="shared" si="35"/>
        <v>209699.95199999999</v>
      </c>
      <c r="J366" s="23" t="s">
        <v>2174</v>
      </c>
      <c r="K366" s="23" t="s">
        <v>253</v>
      </c>
      <c r="L366" s="148"/>
    </row>
    <row r="367" spans="1:12" s="32" customFormat="1" ht="63.75">
      <c r="A367" s="152" t="s">
        <v>2216</v>
      </c>
      <c r="B367" s="23" t="s">
        <v>2202</v>
      </c>
      <c r="C367" s="23" t="s">
        <v>29</v>
      </c>
      <c r="D367" s="23" t="s">
        <v>2203</v>
      </c>
      <c r="E367" s="23" t="s">
        <v>1738</v>
      </c>
      <c r="F367" s="187">
        <v>4</v>
      </c>
      <c r="G367" s="187">
        <v>9991.07</v>
      </c>
      <c r="H367" s="187">
        <f t="shared" si="36"/>
        <v>39964.28</v>
      </c>
      <c r="I367" s="187">
        <f t="shared" si="35"/>
        <v>44759.993600000002</v>
      </c>
      <c r="J367" s="23" t="s">
        <v>2174</v>
      </c>
      <c r="K367" s="23" t="s">
        <v>253</v>
      </c>
      <c r="L367" s="148"/>
    </row>
    <row r="368" spans="1:12" s="32" customFormat="1" ht="69" customHeight="1">
      <c r="A368" s="152" t="s">
        <v>2217</v>
      </c>
      <c r="B368" s="23" t="s">
        <v>2204</v>
      </c>
      <c r="C368" s="23" t="s">
        <v>29</v>
      </c>
      <c r="D368" s="23" t="s">
        <v>2205</v>
      </c>
      <c r="E368" s="23" t="s">
        <v>1688</v>
      </c>
      <c r="F368" s="187">
        <v>41</v>
      </c>
      <c r="G368" s="187">
        <v>7214.29</v>
      </c>
      <c r="H368" s="187">
        <f t="shared" si="36"/>
        <v>295785.89</v>
      </c>
      <c r="I368" s="187">
        <f t="shared" si="35"/>
        <v>331280.19680000003</v>
      </c>
      <c r="J368" s="23" t="s">
        <v>2206</v>
      </c>
      <c r="K368" s="23" t="s">
        <v>253</v>
      </c>
      <c r="L368" s="148"/>
    </row>
    <row r="369" spans="1:12" s="32" customFormat="1" ht="72.75" customHeight="1">
      <c r="A369" s="152" t="s">
        <v>2218</v>
      </c>
      <c r="B369" s="23" t="s">
        <v>2207</v>
      </c>
      <c r="C369" s="23" t="s">
        <v>29</v>
      </c>
      <c r="D369" s="33" t="s">
        <v>2208</v>
      </c>
      <c r="E369" s="23" t="s">
        <v>1593</v>
      </c>
      <c r="F369" s="187">
        <v>72</v>
      </c>
      <c r="G369" s="187">
        <v>1696.43</v>
      </c>
      <c r="H369" s="187">
        <f t="shared" si="36"/>
        <v>122142.96</v>
      </c>
      <c r="I369" s="187">
        <f t="shared" si="35"/>
        <v>136800.11520000003</v>
      </c>
      <c r="J369" s="23" t="s">
        <v>2174</v>
      </c>
      <c r="K369" s="23" t="s">
        <v>253</v>
      </c>
      <c r="L369" s="148"/>
    </row>
    <row r="370" spans="1:12" s="32" customFormat="1" ht="63.75">
      <c r="A370" s="152" t="s">
        <v>2219</v>
      </c>
      <c r="B370" s="23" t="s">
        <v>2209</v>
      </c>
      <c r="C370" s="23" t="s">
        <v>29</v>
      </c>
      <c r="D370" s="23" t="s">
        <v>2210</v>
      </c>
      <c r="E370" s="23" t="s">
        <v>1688</v>
      </c>
      <c r="F370" s="187">
        <v>41</v>
      </c>
      <c r="G370" s="187">
        <v>1428.57</v>
      </c>
      <c r="H370" s="187">
        <f t="shared" si="36"/>
        <v>58571.369999999995</v>
      </c>
      <c r="I370" s="187">
        <f t="shared" si="35"/>
        <v>65599.934399999998</v>
      </c>
      <c r="J370" s="23" t="s">
        <v>2174</v>
      </c>
      <c r="K370" s="23" t="s">
        <v>253</v>
      </c>
      <c r="L370" s="148"/>
    </row>
    <row r="371" spans="1:12" s="32" customFormat="1" ht="110.25" customHeight="1">
      <c r="A371" s="152" t="s">
        <v>2220</v>
      </c>
      <c r="B371" s="23" t="s">
        <v>2211</v>
      </c>
      <c r="C371" s="23" t="s">
        <v>29</v>
      </c>
      <c r="D371" s="23" t="s">
        <v>2312</v>
      </c>
      <c r="E371" s="23" t="s">
        <v>1688</v>
      </c>
      <c r="F371" s="187">
        <v>41</v>
      </c>
      <c r="G371" s="187">
        <v>14692.86</v>
      </c>
      <c r="H371" s="187">
        <f t="shared" si="36"/>
        <v>602407.26</v>
      </c>
      <c r="I371" s="187">
        <f t="shared" si="35"/>
        <v>674696.13120000006</v>
      </c>
      <c r="J371" s="23" t="s">
        <v>2174</v>
      </c>
      <c r="K371" s="23" t="s">
        <v>253</v>
      </c>
      <c r="L371" s="148"/>
    </row>
    <row r="372" spans="1:12" s="32" customFormat="1" ht="63.75">
      <c r="A372" s="152" t="s">
        <v>2221</v>
      </c>
      <c r="B372" s="23" t="s">
        <v>2212</v>
      </c>
      <c r="C372" s="23" t="s">
        <v>29</v>
      </c>
      <c r="D372" s="23" t="s">
        <v>2213</v>
      </c>
      <c r="E372" s="23" t="s">
        <v>1688</v>
      </c>
      <c r="F372" s="187">
        <v>41</v>
      </c>
      <c r="G372" s="187">
        <v>13392.85</v>
      </c>
      <c r="H372" s="187">
        <f t="shared" ref="H372" si="37">F372*G372</f>
        <v>549106.85</v>
      </c>
      <c r="I372" s="187">
        <f>H372*1.12</f>
        <v>614999.67200000002</v>
      </c>
      <c r="J372" s="23" t="s">
        <v>2174</v>
      </c>
      <c r="K372" s="23" t="s">
        <v>253</v>
      </c>
      <c r="L372" s="148"/>
    </row>
    <row r="373" spans="1:12" s="32" customFormat="1" ht="102">
      <c r="A373" s="152" t="s">
        <v>2222</v>
      </c>
      <c r="B373" s="23" t="s">
        <v>2224</v>
      </c>
      <c r="C373" s="23" t="s">
        <v>29</v>
      </c>
      <c r="D373" s="23" t="s">
        <v>2237</v>
      </c>
      <c r="E373" s="23" t="s">
        <v>1593</v>
      </c>
      <c r="F373" s="187">
        <v>9</v>
      </c>
      <c r="G373" s="187">
        <v>40803.57</v>
      </c>
      <c r="H373" s="187">
        <f t="shared" ref="H373:H385" si="38">F373*G373</f>
        <v>367232.13</v>
      </c>
      <c r="I373" s="187">
        <f t="shared" si="35"/>
        <v>411299.98560000007</v>
      </c>
      <c r="J373" s="23" t="s">
        <v>2225</v>
      </c>
      <c r="K373" s="23" t="s">
        <v>1444</v>
      </c>
      <c r="L373" s="148"/>
    </row>
    <row r="374" spans="1:12" s="32" customFormat="1" ht="102">
      <c r="A374" s="152" t="s">
        <v>2243</v>
      </c>
      <c r="B374" s="23" t="s">
        <v>2226</v>
      </c>
      <c r="C374" s="23" t="s">
        <v>29</v>
      </c>
      <c r="D374" s="23" t="s">
        <v>2238</v>
      </c>
      <c r="E374" s="23" t="s">
        <v>1593</v>
      </c>
      <c r="F374" s="187">
        <v>12</v>
      </c>
      <c r="G374" s="187">
        <v>47767.85</v>
      </c>
      <c r="H374" s="187">
        <f t="shared" si="38"/>
        <v>573214.19999999995</v>
      </c>
      <c r="I374" s="187">
        <f t="shared" si="35"/>
        <v>641999.90399999998</v>
      </c>
      <c r="J374" s="23" t="s">
        <v>2225</v>
      </c>
      <c r="K374" s="23" t="s">
        <v>1444</v>
      </c>
      <c r="L374" s="148"/>
    </row>
    <row r="375" spans="1:12" s="32" customFormat="1" ht="102">
      <c r="A375" s="152" t="s">
        <v>2244</v>
      </c>
      <c r="B375" s="23" t="s">
        <v>2227</v>
      </c>
      <c r="C375" s="23" t="s">
        <v>29</v>
      </c>
      <c r="D375" s="23" t="s">
        <v>2239</v>
      </c>
      <c r="E375" s="23" t="s">
        <v>1593</v>
      </c>
      <c r="F375" s="187">
        <v>1</v>
      </c>
      <c r="G375" s="187">
        <v>60803.57</v>
      </c>
      <c r="H375" s="187">
        <f t="shared" si="38"/>
        <v>60803.57</v>
      </c>
      <c r="I375" s="187">
        <f t="shared" si="35"/>
        <v>68099.998400000011</v>
      </c>
      <c r="J375" s="23" t="s">
        <v>2225</v>
      </c>
      <c r="K375" s="23" t="s">
        <v>1444</v>
      </c>
      <c r="L375" s="148"/>
    </row>
    <row r="376" spans="1:12" s="32" customFormat="1" ht="216.75">
      <c r="A376" s="152" t="s">
        <v>2245</v>
      </c>
      <c r="B376" s="23" t="s">
        <v>2228</v>
      </c>
      <c r="C376" s="23" t="s">
        <v>842</v>
      </c>
      <c r="D376" s="23" t="s">
        <v>2256</v>
      </c>
      <c r="E376" s="23" t="s">
        <v>1593</v>
      </c>
      <c r="F376" s="187">
        <v>430</v>
      </c>
      <c r="G376" s="187">
        <v>43303.57</v>
      </c>
      <c r="H376" s="187">
        <f t="shared" si="38"/>
        <v>18620535.100000001</v>
      </c>
      <c r="I376" s="187">
        <f t="shared" si="35"/>
        <v>20854999.312000003</v>
      </c>
      <c r="J376" s="23" t="s">
        <v>2225</v>
      </c>
      <c r="K376" s="23" t="s">
        <v>1444</v>
      </c>
      <c r="L376" s="148"/>
    </row>
    <row r="377" spans="1:12" s="32" customFormat="1" ht="93.75" customHeight="1">
      <c r="A377" s="152" t="s">
        <v>2246</v>
      </c>
      <c r="B377" s="23" t="s">
        <v>2229</v>
      </c>
      <c r="C377" s="23" t="s">
        <v>29</v>
      </c>
      <c r="D377" s="33" t="s">
        <v>2342</v>
      </c>
      <c r="E377" s="23" t="s">
        <v>1593</v>
      </c>
      <c r="F377" s="187">
        <v>1</v>
      </c>
      <c r="G377" s="187">
        <v>11428.57</v>
      </c>
      <c r="H377" s="187">
        <f t="shared" si="38"/>
        <v>11428.57</v>
      </c>
      <c r="I377" s="187">
        <f t="shared" si="35"/>
        <v>12799.9984</v>
      </c>
      <c r="J377" s="23" t="s">
        <v>2225</v>
      </c>
      <c r="K377" s="23" t="s">
        <v>1444</v>
      </c>
      <c r="L377" s="148"/>
    </row>
    <row r="378" spans="1:12" s="32" customFormat="1" ht="72.75" customHeight="1">
      <c r="A378" s="152" t="s">
        <v>2247</v>
      </c>
      <c r="B378" s="23" t="s">
        <v>2230</v>
      </c>
      <c r="C378" s="23" t="s">
        <v>29</v>
      </c>
      <c r="D378" s="33" t="s">
        <v>2240</v>
      </c>
      <c r="E378" s="23" t="s">
        <v>1593</v>
      </c>
      <c r="F378" s="187">
        <v>12</v>
      </c>
      <c r="G378" s="187">
        <v>22142.5</v>
      </c>
      <c r="H378" s="187">
        <f t="shared" si="38"/>
        <v>265710</v>
      </c>
      <c r="I378" s="187">
        <f t="shared" si="35"/>
        <v>297595.2</v>
      </c>
      <c r="J378" s="23" t="s">
        <v>2225</v>
      </c>
      <c r="K378" s="23" t="s">
        <v>1444</v>
      </c>
      <c r="L378" s="148"/>
    </row>
    <row r="379" spans="1:12" s="32" customFormat="1" ht="102">
      <c r="A379" s="152" t="s">
        <v>2248</v>
      </c>
      <c r="B379" s="33" t="s">
        <v>2231</v>
      </c>
      <c r="C379" s="23" t="s">
        <v>29</v>
      </c>
      <c r="D379" s="23" t="s">
        <v>2241</v>
      </c>
      <c r="E379" s="23" t="s">
        <v>1593</v>
      </c>
      <c r="F379" s="187">
        <v>10</v>
      </c>
      <c r="G379" s="187">
        <v>28125</v>
      </c>
      <c r="H379" s="187">
        <f t="shared" si="38"/>
        <v>281250</v>
      </c>
      <c r="I379" s="187">
        <f t="shared" si="35"/>
        <v>315000.00000000006</v>
      </c>
      <c r="J379" s="23" t="s">
        <v>2225</v>
      </c>
      <c r="K379" s="23" t="s">
        <v>1444</v>
      </c>
      <c r="L379" s="148"/>
    </row>
    <row r="380" spans="1:12" s="32" customFormat="1" ht="63.75">
      <c r="A380" s="152" t="s">
        <v>2249</v>
      </c>
      <c r="B380" s="23" t="s">
        <v>2232</v>
      </c>
      <c r="C380" s="23" t="s">
        <v>29</v>
      </c>
      <c r="D380" s="23" t="s">
        <v>2242</v>
      </c>
      <c r="E380" s="23" t="s">
        <v>1593</v>
      </c>
      <c r="F380" s="187">
        <v>4</v>
      </c>
      <c r="G380" s="187">
        <v>44642.85</v>
      </c>
      <c r="H380" s="187">
        <f t="shared" si="38"/>
        <v>178571.4</v>
      </c>
      <c r="I380" s="187">
        <f t="shared" si="35"/>
        <v>199999.96800000002</v>
      </c>
      <c r="J380" s="23" t="s">
        <v>2225</v>
      </c>
      <c r="K380" s="23" t="s">
        <v>1444</v>
      </c>
      <c r="L380" s="148"/>
    </row>
    <row r="381" spans="1:12" s="32" customFormat="1" ht="127.5">
      <c r="A381" s="152" t="s">
        <v>2250</v>
      </c>
      <c r="B381" s="23" t="s">
        <v>2233</v>
      </c>
      <c r="C381" s="23" t="s">
        <v>29</v>
      </c>
      <c r="D381" s="23" t="s">
        <v>2280</v>
      </c>
      <c r="E381" s="23" t="s">
        <v>1593</v>
      </c>
      <c r="F381" s="187">
        <v>16</v>
      </c>
      <c r="G381" s="187">
        <v>14732.14</v>
      </c>
      <c r="H381" s="187">
        <f t="shared" si="38"/>
        <v>235714.24</v>
      </c>
      <c r="I381" s="187">
        <f t="shared" si="35"/>
        <v>263999.94880000001</v>
      </c>
      <c r="J381" s="23" t="s">
        <v>2225</v>
      </c>
      <c r="K381" s="23" t="s">
        <v>1444</v>
      </c>
      <c r="L381" s="148"/>
    </row>
    <row r="382" spans="1:12" s="32" customFormat="1" ht="150.75" customHeight="1">
      <c r="A382" s="152" t="s">
        <v>2251</v>
      </c>
      <c r="B382" s="23" t="s">
        <v>2234</v>
      </c>
      <c r="C382" s="22" t="s">
        <v>29</v>
      </c>
      <c r="D382" s="23" t="s">
        <v>2254</v>
      </c>
      <c r="E382" s="23" t="s">
        <v>1593</v>
      </c>
      <c r="F382" s="187">
        <v>16</v>
      </c>
      <c r="G382" s="187">
        <v>51785.71</v>
      </c>
      <c r="H382" s="187">
        <f t="shared" si="38"/>
        <v>828571.36</v>
      </c>
      <c r="I382" s="187">
        <f t="shared" si="35"/>
        <v>927999.92320000008</v>
      </c>
      <c r="J382" s="23" t="s">
        <v>2225</v>
      </c>
      <c r="K382" s="23" t="s">
        <v>1444</v>
      </c>
      <c r="L382" s="148"/>
    </row>
    <row r="383" spans="1:12" s="32" customFormat="1" ht="127.5">
      <c r="A383" s="152" t="s">
        <v>2252</v>
      </c>
      <c r="B383" s="33" t="s">
        <v>2235</v>
      </c>
      <c r="C383" s="22" t="s">
        <v>29</v>
      </c>
      <c r="D383" s="23" t="s">
        <v>2284</v>
      </c>
      <c r="E383" s="23" t="s">
        <v>1593</v>
      </c>
      <c r="F383" s="187">
        <v>40</v>
      </c>
      <c r="G383" s="187">
        <v>56000</v>
      </c>
      <c r="H383" s="187">
        <f t="shared" si="38"/>
        <v>2240000</v>
      </c>
      <c r="I383" s="187">
        <f t="shared" si="35"/>
        <v>2508800.0000000005</v>
      </c>
      <c r="J383" s="23" t="s">
        <v>2225</v>
      </c>
      <c r="K383" s="23" t="s">
        <v>1444</v>
      </c>
      <c r="L383" s="148"/>
    </row>
    <row r="384" spans="1:12" s="32" customFormat="1" ht="81" customHeight="1">
      <c r="A384" s="152" t="s">
        <v>2253</v>
      </c>
      <c r="B384" s="33" t="s">
        <v>2236</v>
      </c>
      <c r="C384" s="22" t="s">
        <v>29</v>
      </c>
      <c r="D384" s="33" t="s">
        <v>2255</v>
      </c>
      <c r="E384" s="23" t="s">
        <v>1593</v>
      </c>
      <c r="F384" s="187">
        <v>650</v>
      </c>
      <c r="G384" s="187">
        <v>5044.6400000000003</v>
      </c>
      <c r="H384" s="187">
        <f t="shared" si="38"/>
        <v>3279016</v>
      </c>
      <c r="I384" s="187">
        <f t="shared" si="35"/>
        <v>3672497.9200000004</v>
      </c>
      <c r="J384" s="23" t="s">
        <v>2225</v>
      </c>
      <c r="K384" s="23" t="s">
        <v>1444</v>
      </c>
      <c r="L384" s="148"/>
    </row>
    <row r="385" spans="1:12" s="32" customFormat="1" ht="279" customHeight="1">
      <c r="A385" s="152" t="s">
        <v>2333</v>
      </c>
      <c r="B385" s="33" t="s">
        <v>2335</v>
      </c>
      <c r="C385" s="22" t="s">
        <v>29</v>
      </c>
      <c r="D385" s="22" t="s">
        <v>2336</v>
      </c>
      <c r="E385" s="23" t="s">
        <v>1593</v>
      </c>
      <c r="F385" s="24">
        <v>1</v>
      </c>
      <c r="G385" s="24">
        <v>26933036</v>
      </c>
      <c r="H385" s="24">
        <f t="shared" si="38"/>
        <v>26933036</v>
      </c>
      <c r="I385" s="24">
        <f t="shared" si="35"/>
        <v>30165000.320000004</v>
      </c>
      <c r="J385" s="23" t="s">
        <v>2334</v>
      </c>
      <c r="K385" s="23" t="s">
        <v>1444</v>
      </c>
      <c r="L385" s="27"/>
    </row>
    <row r="386" spans="1:12" s="32" customFormat="1" ht="87.75" customHeight="1">
      <c r="A386" s="183" t="s">
        <v>2355</v>
      </c>
      <c r="B386" s="23" t="s">
        <v>2350</v>
      </c>
      <c r="C386" s="22" t="s">
        <v>842</v>
      </c>
      <c r="D386" s="23" t="s">
        <v>2356</v>
      </c>
      <c r="E386" s="23" t="s">
        <v>843</v>
      </c>
      <c r="F386" s="24">
        <v>27638</v>
      </c>
      <c r="G386" s="24">
        <v>160</v>
      </c>
      <c r="H386" s="24">
        <f t="shared" ref="H386" si="39">F386*G386</f>
        <v>4422080</v>
      </c>
      <c r="I386" s="24">
        <f t="shared" ref="I386" si="40">H386*1.12</f>
        <v>4952729.6000000006</v>
      </c>
      <c r="J386" s="23" t="s">
        <v>1519</v>
      </c>
      <c r="K386" s="33" t="s">
        <v>1520</v>
      </c>
      <c r="L386" s="184" t="s">
        <v>2161</v>
      </c>
    </row>
    <row r="387" spans="1:12" s="32" customFormat="1" ht="102">
      <c r="A387" s="23">
        <v>371</v>
      </c>
      <c r="B387" s="23" t="s">
        <v>2358</v>
      </c>
      <c r="C387" s="22" t="s">
        <v>29</v>
      </c>
      <c r="D387" s="23" t="s">
        <v>2359</v>
      </c>
      <c r="E387" s="23" t="s">
        <v>1593</v>
      </c>
      <c r="F387" s="28">
        <v>50</v>
      </c>
      <c r="G387" s="28">
        <v>160.71</v>
      </c>
      <c r="H387" s="28">
        <f>F387*G387</f>
        <v>8035.5</v>
      </c>
      <c r="I387" s="28">
        <f t="shared" ref="I387:I450" si="41">H387*1.12</f>
        <v>8999.76</v>
      </c>
      <c r="J387" s="22" t="s">
        <v>2360</v>
      </c>
      <c r="K387" s="154" t="s">
        <v>1444</v>
      </c>
      <c r="L387" s="184" t="s">
        <v>2161</v>
      </c>
    </row>
    <row r="388" spans="1:12" s="32" customFormat="1" ht="102">
      <c r="A388" s="23">
        <v>372</v>
      </c>
      <c r="B388" s="23" t="s">
        <v>2361</v>
      </c>
      <c r="C388" s="22" t="s">
        <v>29</v>
      </c>
      <c r="D388" s="23" t="s">
        <v>2362</v>
      </c>
      <c r="E388" s="23" t="s">
        <v>1593</v>
      </c>
      <c r="F388" s="28">
        <v>50</v>
      </c>
      <c r="G388" s="28">
        <v>182.14</v>
      </c>
      <c r="H388" s="28">
        <f t="shared" ref="H388:H451" si="42">F388*G388</f>
        <v>9107</v>
      </c>
      <c r="I388" s="28">
        <f t="shared" si="41"/>
        <v>10199.84</v>
      </c>
      <c r="J388" s="22" t="s">
        <v>2360</v>
      </c>
      <c r="K388" s="154" t="s">
        <v>1444</v>
      </c>
      <c r="L388" s="184" t="s">
        <v>2161</v>
      </c>
    </row>
    <row r="389" spans="1:12" s="32" customFormat="1" ht="102">
      <c r="A389" s="23">
        <v>373</v>
      </c>
      <c r="B389" s="23" t="s">
        <v>2363</v>
      </c>
      <c r="C389" s="22" t="s">
        <v>29</v>
      </c>
      <c r="D389" s="23" t="s">
        <v>2364</v>
      </c>
      <c r="E389" s="23" t="s">
        <v>1593</v>
      </c>
      <c r="F389" s="28">
        <v>50</v>
      </c>
      <c r="G389" s="28">
        <v>192.86</v>
      </c>
      <c r="H389" s="28">
        <f t="shared" si="42"/>
        <v>9643</v>
      </c>
      <c r="I389" s="28">
        <f t="shared" si="41"/>
        <v>10800.160000000002</v>
      </c>
      <c r="J389" s="22" t="s">
        <v>2360</v>
      </c>
      <c r="K389" s="154" t="s">
        <v>1444</v>
      </c>
      <c r="L389" s="184" t="s">
        <v>2161</v>
      </c>
    </row>
    <row r="390" spans="1:12" s="32" customFormat="1" ht="102">
      <c r="A390" s="23">
        <v>374</v>
      </c>
      <c r="B390" s="23" t="s">
        <v>2365</v>
      </c>
      <c r="C390" s="22" t="s">
        <v>29</v>
      </c>
      <c r="D390" s="23" t="s">
        <v>2366</v>
      </c>
      <c r="E390" s="23" t="s">
        <v>1593</v>
      </c>
      <c r="F390" s="28">
        <v>100</v>
      </c>
      <c r="G390" s="28">
        <v>214.29</v>
      </c>
      <c r="H390" s="28">
        <f t="shared" si="42"/>
        <v>21429</v>
      </c>
      <c r="I390" s="28">
        <f t="shared" si="41"/>
        <v>24000.480000000003</v>
      </c>
      <c r="J390" s="22" t="s">
        <v>2360</v>
      </c>
      <c r="K390" s="154" t="s">
        <v>1444</v>
      </c>
      <c r="L390" s="184" t="s">
        <v>2161</v>
      </c>
    </row>
    <row r="391" spans="1:12" s="32" customFormat="1" ht="102">
      <c r="A391" s="23">
        <v>375</v>
      </c>
      <c r="B391" s="23" t="s">
        <v>2367</v>
      </c>
      <c r="C391" s="22" t="s">
        <v>29</v>
      </c>
      <c r="D391" s="23" t="s">
        <v>2368</v>
      </c>
      <c r="E391" s="23" t="s">
        <v>1593</v>
      </c>
      <c r="F391" s="28">
        <v>100</v>
      </c>
      <c r="G391" s="28">
        <v>257.14</v>
      </c>
      <c r="H391" s="28">
        <f t="shared" si="42"/>
        <v>25714</v>
      </c>
      <c r="I391" s="28">
        <f t="shared" si="41"/>
        <v>28799.680000000004</v>
      </c>
      <c r="J391" s="22" t="s">
        <v>2360</v>
      </c>
      <c r="K391" s="154" t="s">
        <v>1444</v>
      </c>
      <c r="L391" s="184" t="s">
        <v>2161</v>
      </c>
    </row>
    <row r="392" spans="1:12" s="32" customFormat="1" ht="102">
      <c r="A392" s="23">
        <v>376</v>
      </c>
      <c r="B392" s="23" t="s">
        <v>2369</v>
      </c>
      <c r="C392" s="22" t="s">
        <v>29</v>
      </c>
      <c r="D392" s="23" t="s">
        <v>2370</v>
      </c>
      <c r="E392" s="23" t="s">
        <v>1593</v>
      </c>
      <c r="F392" s="28">
        <v>100</v>
      </c>
      <c r="G392" s="28">
        <v>321.43</v>
      </c>
      <c r="H392" s="28">
        <f t="shared" si="42"/>
        <v>32143</v>
      </c>
      <c r="I392" s="28">
        <f t="shared" si="41"/>
        <v>36000.160000000003</v>
      </c>
      <c r="J392" s="22" t="s">
        <v>2360</v>
      </c>
      <c r="K392" s="154" t="s">
        <v>1444</v>
      </c>
      <c r="L392" s="184" t="s">
        <v>2161</v>
      </c>
    </row>
    <row r="393" spans="1:12" s="32" customFormat="1" ht="102">
      <c r="A393" s="23">
        <v>377</v>
      </c>
      <c r="B393" s="23" t="s">
        <v>2371</v>
      </c>
      <c r="C393" s="22" t="s">
        <v>29</v>
      </c>
      <c r="D393" s="23" t="s">
        <v>2372</v>
      </c>
      <c r="E393" s="23" t="s">
        <v>1593</v>
      </c>
      <c r="F393" s="28">
        <v>100</v>
      </c>
      <c r="G393" s="28">
        <v>385.71</v>
      </c>
      <c r="H393" s="28">
        <f t="shared" si="42"/>
        <v>38571</v>
      </c>
      <c r="I393" s="28">
        <f t="shared" si="41"/>
        <v>43199.520000000004</v>
      </c>
      <c r="J393" s="22" t="s">
        <v>2360</v>
      </c>
      <c r="K393" s="154" t="s">
        <v>1444</v>
      </c>
      <c r="L393" s="184" t="s">
        <v>2161</v>
      </c>
    </row>
    <row r="394" spans="1:12" s="32" customFormat="1" ht="102">
      <c r="A394" s="23">
        <v>378</v>
      </c>
      <c r="B394" s="23" t="s">
        <v>2373</v>
      </c>
      <c r="C394" s="22" t="s">
        <v>29</v>
      </c>
      <c r="D394" s="23" t="s">
        <v>2374</v>
      </c>
      <c r="E394" s="23" t="s">
        <v>1593</v>
      </c>
      <c r="F394" s="28">
        <v>100</v>
      </c>
      <c r="G394" s="28">
        <v>450</v>
      </c>
      <c r="H394" s="28">
        <f t="shared" si="42"/>
        <v>45000</v>
      </c>
      <c r="I394" s="28">
        <f t="shared" si="41"/>
        <v>50400.000000000007</v>
      </c>
      <c r="J394" s="22" t="s">
        <v>2360</v>
      </c>
      <c r="K394" s="154" t="s">
        <v>1444</v>
      </c>
      <c r="L394" s="184" t="s">
        <v>2161</v>
      </c>
    </row>
    <row r="395" spans="1:12" s="32" customFormat="1" ht="51">
      <c r="A395" s="23">
        <v>379</v>
      </c>
      <c r="B395" s="22" t="s">
        <v>2375</v>
      </c>
      <c r="C395" s="22" t="s">
        <v>29</v>
      </c>
      <c r="D395" s="22" t="s">
        <v>2376</v>
      </c>
      <c r="E395" s="23" t="s">
        <v>1593</v>
      </c>
      <c r="F395" s="28">
        <v>100</v>
      </c>
      <c r="G395" s="28">
        <v>750</v>
      </c>
      <c r="H395" s="28">
        <f t="shared" si="42"/>
        <v>75000</v>
      </c>
      <c r="I395" s="28">
        <f t="shared" si="41"/>
        <v>84000.000000000015</v>
      </c>
      <c r="J395" s="22" t="s">
        <v>1400</v>
      </c>
      <c r="K395" s="154" t="s">
        <v>1444</v>
      </c>
      <c r="L395" s="184" t="s">
        <v>2161</v>
      </c>
    </row>
    <row r="396" spans="1:12" s="32" customFormat="1" ht="51">
      <c r="A396" s="23">
        <v>380</v>
      </c>
      <c r="B396" s="22" t="s">
        <v>2377</v>
      </c>
      <c r="C396" s="22" t="s">
        <v>29</v>
      </c>
      <c r="D396" s="22" t="s">
        <v>2378</v>
      </c>
      <c r="E396" s="207" t="s">
        <v>994</v>
      </c>
      <c r="F396" s="24">
        <v>50</v>
      </c>
      <c r="G396" s="24">
        <v>222.4</v>
      </c>
      <c r="H396" s="28">
        <f t="shared" si="42"/>
        <v>11120</v>
      </c>
      <c r="I396" s="28">
        <f t="shared" si="41"/>
        <v>12454.400000000001</v>
      </c>
      <c r="J396" s="22" t="s">
        <v>2379</v>
      </c>
      <c r="K396" s="154" t="s">
        <v>1444</v>
      </c>
      <c r="L396" s="184" t="s">
        <v>2161</v>
      </c>
    </row>
    <row r="397" spans="1:12" s="32" customFormat="1" ht="51">
      <c r="A397" s="23">
        <v>381</v>
      </c>
      <c r="B397" s="22" t="s">
        <v>2380</v>
      </c>
      <c r="C397" s="22" t="s">
        <v>29</v>
      </c>
      <c r="D397" s="22" t="s">
        <v>2381</v>
      </c>
      <c r="E397" s="207" t="s">
        <v>994</v>
      </c>
      <c r="F397" s="24">
        <v>50</v>
      </c>
      <c r="G397" s="24">
        <v>289.7</v>
      </c>
      <c r="H397" s="28">
        <f t="shared" si="42"/>
        <v>14485</v>
      </c>
      <c r="I397" s="28">
        <f t="shared" si="41"/>
        <v>16223.2</v>
      </c>
      <c r="J397" s="22" t="s">
        <v>2379</v>
      </c>
      <c r="K397" s="154" t="s">
        <v>1444</v>
      </c>
      <c r="L397" s="184" t="s">
        <v>2161</v>
      </c>
    </row>
    <row r="398" spans="1:12" s="32" customFormat="1" ht="51">
      <c r="A398" s="23">
        <v>382</v>
      </c>
      <c r="B398" s="22" t="s">
        <v>2382</v>
      </c>
      <c r="C398" s="22" t="s">
        <v>29</v>
      </c>
      <c r="D398" s="22" t="s">
        <v>2383</v>
      </c>
      <c r="E398" s="207" t="s">
        <v>994</v>
      </c>
      <c r="F398" s="24">
        <v>50</v>
      </c>
      <c r="G398" s="24">
        <v>355</v>
      </c>
      <c r="H398" s="28">
        <f t="shared" si="42"/>
        <v>17750</v>
      </c>
      <c r="I398" s="28">
        <f t="shared" si="41"/>
        <v>19880.000000000004</v>
      </c>
      <c r="J398" s="22" t="s">
        <v>2379</v>
      </c>
      <c r="K398" s="154" t="s">
        <v>1444</v>
      </c>
      <c r="L398" s="184" t="s">
        <v>2161</v>
      </c>
    </row>
    <row r="399" spans="1:12" s="32" customFormat="1" ht="51">
      <c r="A399" s="23">
        <v>383</v>
      </c>
      <c r="B399" s="22" t="s">
        <v>2384</v>
      </c>
      <c r="C399" s="22" t="s">
        <v>29</v>
      </c>
      <c r="D399" s="22" t="s">
        <v>2385</v>
      </c>
      <c r="E399" s="207" t="s">
        <v>994</v>
      </c>
      <c r="F399" s="24">
        <v>50</v>
      </c>
      <c r="G399" s="24">
        <v>481</v>
      </c>
      <c r="H399" s="28">
        <f t="shared" si="42"/>
        <v>24050</v>
      </c>
      <c r="I399" s="28">
        <f t="shared" si="41"/>
        <v>26936.000000000004</v>
      </c>
      <c r="J399" s="22" t="s">
        <v>2379</v>
      </c>
      <c r="K399" s="154" t="s">
        <v>1444</v>
      </c>
      <c r="L399" s="184" t="s">
        <v>2161</v>
      </c>
    </row>
    <row r="400" spans="1:12" s="32" customFormat="1" ht="51">
      <c r="A400" s="23">
        <v>384</v>
      </c>
      <c r="B400" s="22" t="s">
        <v>2386</v>
      </c>
      <c r="C400" s="22" t="s">
        <v>29</v>
      </c>
      <c r="D400" s="22" t="s">
        <v>2387</v>
      </c>
      <c r="E400" s="207" t="s">
        <v>994</v>
      </c>
      <c r="F400" s="24">
        <v>50</v>
      </c>
      <c r="G400" s="24">
        <v>587</v>
      </c>
      <c r="H400" s="28">
        <f t="shared" si="42"/>
        <v>29350</v>
      </c>
      <c r="I400" s="28">
        <f t="shared" si="41"/>
        <v>32872</v>
      </c>
      <c r="J400" s="22" t="s">
        <v>2379</v>
      </c>
      <c r="K400" s="154" t="s">
        <v>1444</v>
      </c>
      <c r="L400" s="184" t="s">
        <v>2161</v>
      </c>
    </row>
    <row r="401" spans="1:12" s="32" customFormat="1" ht="51">
      <c r="A401" s="23">
        <v>385</v>
      </c>
      <c r="B401" s="22" t="s">
        <v>2388</v>
      </c>
      <c r="C401" s="22" t="s">
        <v>29</v>
      </c>
      <c r="D401" s="22" t="s">
        <v>2389</v>
      </c>
      <c r="E401" s="207" t="s">
        <v>994</v>
      </c>
      <c r="F401" s="24">
        <v>30</v>
      </c>
      <c r="G401" s="24">
        <v>732</v>
      </c>
      <c r="H401" s="28">
        <f t="shared" si="42"/>
        <v>21960</v>
      </c>
      <c r="I401" s="28">
        <f t="shared" si="41"/>
        <v>24595.200000000001</v>
      </c>
      <c r="J401" s="22" t="s">
        <v>2379</v>
      </c>
      <c r="K401" s="154" t="s">
        <v>1444</v>
      </c>
      <c r="L401" s="184" t="s">
        <v>2161</v>
      </c>
    </row>
    <row r="402" spans="1:12" s="32" customFormat="1" ht="51">
      <c r="A402" s="23">
        <v>386</v>
      </c>
      <c r="B402" s="22" t="s">
        <v>2390</v>
      </c>
      <c r="C402" s="22" t="s">
        <v>29</v>
      </c>
      <c r="D402" s="22" t="s">
        <v>2391</v>
      </c>
      <c r="E402" s="207" t="s">
        <v>994</v>
      </c>
      <c r="F402" s="24">
        <v>30</v>
      </c>
      <c r="G402" s="24">
        <v>835</v>
      </c>
      <c r="H402" s="28">
        <f t="shared" si="42"/>
        <v>25050</v>
      </c>
      <c r="I402" s="28">
        <f t="shared" si="41"/>
        <v>28056.000000000004</v>
      </c>
      <c r="J402" s="22" t="s">
        <v>2379</v>
      </c>
      <c r="K402" s="154" t="s">
        <v>1444</v>
      </c>
      <c r="L402" s="184" t="s">
        <v>2161</v>
      </c>
    </row>
    <row r="403" spans="1:12" s="32" customFormat="1" ht="51">
      <c r="A403" s="23">
        <v>387</v>
      </c>
      <c r="B403" s="22" t="s">
        <v>2392</v>
      </c>
      <c r="C403" s="22" t="s">
        <v>29</v>
      </c>
      <c r="D403" s="22" t="s">
        <v>2378</v>
      </c>
      <c r="E403" s="207" t="s">
        <v>994</v>
      </c>
      <c r="F403" s="24">
        <v>30</v>
      </c>
      <c r="G403" s="24">
        <v>1244</v>
      </c>
      <c r="H403" s="28">
        <f t="shared" si="42"/>
        <v>37320</v>
      </c>
      <c r="I403" s="28">
        <f t="shared" si="41"/>
        <v>41798.400000000001</v>
      </c>
      <c r="J403" s="22" t="s">
        <v>2379</v>
      </c>
      <c r="K403" s="154" t="s">
        <v>1444</v>
      </c>
      <c r="L403" s="184" t="s">
        <v>2161</v>
      </c>
    </row>
    <row r="404" spans="1:12" s="32" customFormat="1" ht="51">
      <c r="A404" s="23">
        <v>388</v>
      </c>
      <c r="B404" s="22" t="s">
        <v>2393</v>
      </c>
      <c r="C404" s="22" t="s">
        <v>29</v>
      </c>
      <c r="D404" s="22" t="s">
        <v>2378</v>
      </c>
      <c r="E404" s="207" t="s">
        <v>994</v>
      </c>
      <c r="F404" s="24">
        <v>30</v>
      </c>
      <c r="G404" s="24">
        <v>1290</v>
      </c>
      <c r="H404" s="28">
        <f t="shared" si="42"/>
        <v>38700</v>
      </c>
      <c r="I404" s="28">
        <f t="shared" si="41"/>
        <v>43344.000000000007</v>
      </c>
      <c r="J404" s="22" t="s">
        <v>2379</v>
      </c>
      <c r="K404" s="154" t="s">
        <v>1444</v>
      </c>
      <c r="L404" s="184" t="s">
        <v>2161</v>
      </c>
    </row>
    <row r="405" spans="1:12" s="32" customFormat="1" ht="51">
      <c r="A405" s="23">
        <v>389</v>
      </c>
      <c r="B405" s="22" t="s">
        <v>2394</v>
      </c>
      <c r="C405" s="22" t="s">
        <v>29</v>
      </c>
      <c r="D405" s="22" t="s">
        <v>2378</v>
      </c>
      <c r="E405" s="207" t="s">
        <v>994</v>
      </c>
      <c r="F405" s="24">
        <v>30</v>
      </c>
      <c r="G405" s="24">
        <v>2320</v>
      </c>
      <c r="H405" s="28">
        <f t="shared" si="42"/>
        <v>69600</v>
      </c>
      <c r="I405" s="28">
        <f t="shared" si="41"/>
        <v>77952.000000000015</v>
      </c>
      <c r="J405" s="22" t="s">
        <v>2379</v>
      </c>
      <c r="K405" s="154" t="s">
        <v>1444</v>
      </c>
      <c r="L405" s="184" t="s">
        <v>2161</v>
      </c>
    </row>
    <row r="406" spans="1:12" s="32" customFormat="1" ht="51">
      <c r="A406" s="23">
        <v>390</v>
      </c>
      <c r="B406" s="22" t="s">
        <v>2395</v>
      </c>
      <c r="C406" s="22" t="s">
        <v>29</v>
      </c>
      <c r="D406" s="22" t="s">
        <v>2378</v>
      </c>
      <c r="E406" s="207" t="s">
        <v>994</v>
      </c>
      <c r="F406" s="24">
        <v>30</v>
      </c>
      <c r="G406" s="24">
        <v>2780</v>
      </c>
      <c r="H406" s="28">
        <f t="shared" si="42"/>
        <v>83400</v>
      </c>
      <c r="I406" s="28">
        <f t="shared" si="41"/>
        <v>93408.000000000015</v>
      </c>
      <c r="J406" s="22" t="s">
        <v>2379</v>
      </c>
      <c r="K406" s="154" t="s">
        <v>1444</v>
      </c>
      <c r="L406" s="184" t="s">
        <v>2161</v>
      </c>
    </row>
    <row r="407" spans="1:12" s="32" customFormat="1" ht="204">
      <c r="A407" s="23">
        <v>391</v>
      </c>
      <c r="B407" s="22" t="s">
        <v>2396</v>
      </c>
      <c r="C407" s="22" t="s">
        <v>29</v>
      </c>
      <c r="D407" s="22" t="s">
        <v>2397</v>
      </c>
      <c r="E407" s="23" t="s">
        <v>1593</v>
      </c>
      <c r="F407" s="28">
        <v>2</v>
      </c>
      <c r="G407" s="28">
        <v>11785.71</v>
      </c>
      <c r="H407" s="28">
        <f t="shared" si="42"/>
        <v>23571.42</v>
      </c>
      <c r="I407" s="28">
        <f t="shared" si="41"/>
        <v>26399.990399999999</v>
      </c>
      <c r="J407" s="22" t="s">
        <v>1400</v>
      </c>
      <c r="K407" s="154" t="s">
        <v>1444</v>
      </c>
      <c r="L407" s="184" t="s">
        <v>2161</v>
      </c>
    </row>
    <row r="408" spans="1:12" s="32" customFormat="1" ht="204">
      <c r="A408" s="23">
        <v>392</v>
      </c>
      <c r="B408" s="22" t="s">
        <v>2398</v>
      </c>
      <c r="C408" s="22" t="s">
        <v>29</v>
      </c>
      <c r="D408" s="22" t="s">
        <v>2399</v>
      </c>
      <c r="E408" s="23" t="s">
        <v>1593</v>
      </c>
      <c r="F408" s="28">
        <v>1</v>
      </c>
      <c r="G408" s="28">
        <v>15000</v>
      </c>
      <c r="H408" s="28">
        <f t="shared" si="42"/>
        <v>15000</v>
      </c>
      <c r="I408" s="28">
        <f t="shared" si="41"/>
        <v>16800</v>
      </c>
      <c r="J408" s="22" t="s">
        <v>1400</v>
      </c>
      <c r="K408" s="154" t="s">
        <v>1444</v>
      </c>
      <c r="L408" s="184" t="s">
        <v>2161</v>
      </c>
    </row>
    <row r="409" spans="1:12" s="32" customFormat="1" ht="204">
      <c r="A409" s="23">
        <v>393</v>
      </c>
      <c r="B409" s="22" t="s">
        <v>2400</v>
      </c>
      <c r="C409" s="22" t="s">
        <v>29</v>
      </c>
      <c r="D409" s="22" t="s">
        <v>2401</v>
      </c>
      <c r="E409" s="23" t="s">
        <v>1593</v>
      </c>
      <c r="F409" s="28">
        <v>1</v>
      </c>
      <c r="G409" s="28">
        <v>24107.14</v>
      </c>
      <c r="H409" s="28">
        <f t="shared" si="42"/>
        <v>24107.14</v>
      </c>
      <c r="I409" s="28">
        <f t="shared" si="41"/>
        <v>26999.996800000001</v>
      </c>
      <c r="J409" s="22" t="s">
        <v>1400</v>
      </c>
      <c r="K409" s="154" t="s">
        <v>1444</v>
      </c>
      <c r="L409" s="184" t="s">
        <v>2161</v>
      </c>
    </row>
    <row r="410" spans="1:12" s="32" customFormat="1" ht="204">
      <c r="A410" s="23">
        <v>394</v>
      </c>
      <c r="B410" s="22" t="s">
        <v>2402</v>
      </c>
      <c r="C410" s="22" t="s">
        <v>29</v>
      </c>
      <c r="D410" s="22" t="s">
        <v>2403</v>
      </c>
      <c r="E410" s="23" t="s">
        <v>1593</v>
      </c>
      <c r="F410" s="28">
        <v>1</v>
      </c>
      <c r="G410" s="28">
        <v>33750</v>
      </c>
      <c r="H410" s="28">
        <f t="shared" si="42"/>
        <v>33750</v>
      </c>
      <c r="I410" s="28">
        <f t="shared" si="41"/>
        <v>37800</v>
      </c>
      <c r="J410" s="22" t="s">
        <v>1400</v>
      </c>
      <c r="K410" s="154" t="s">
        <v>1444</v>
      </c>
      <c r="L410" s="184" t="s">
        <v>2161</v>
      </c>
    </row>
    <row r="411" spans="1:12" s="32" customFormat="1" ht="204">
      <c r="A411" s="23">
        <v>395</v>
      </c>
      <c r="B411" s="22" t="s">
        <v>2404</v>
      </c>
      <c r="C411" s="22" t="s">
        <v>29</v>
      </c>
      <c r="D411" s="22" t="s">
        <v>2405</v>
      </c>
      <c r="E411" s="23" t="s">
        <v>1593</v>
      </c>
      <c r="F411" s="28">
        <v>1</v>
      </c>
      <c r="G411" s="28">
        <v>46071.43</v>
      </c>
      <c r="H411" s="28">
        <f t="shared" si="42"/>
        <v>46071.43</v>
      </c>
      <c r="I411" s="28">
        <f t="shared" si="41"/>
        <v>51600.001600000003</v>
      </c>
      <c r="J411" s="22" t="s">
        <v>1400</v>
      </c>
      <c r="K411" s="154" t="s">
        <v>1444</v>
      </c>
      <c r="L411" s="184" t="s">
        <v>2161</v>
      </c>
    </row>
    <row r="412" spans="1:12" s="32" customFormat="1" ht="140.25">
      <c r="A412" s="23">
        <v>396</v>
      </c>
      <c r="B412" s="22" t="s">
        <v>2406</v>
      </c>
      <c r="C412" s="22" t="s">
        <v>29</v>
      </c>
      <c r="D412" s="22" t="s">
        <v>2407</v>
      </c>
      <c r="E412" s="23" t="s">
        <v>1593</v>
      </c>
      <c r="F412" s="28">
        <v>10</v>
      </c>
      <c r="G412" s="28">
        <v>4500</v>
      </c>
      <c r="H412" s="28">
        <f t="shared" si="42"/>
        <v>45000</v>
      </c>
      <c r="I412" s="28">
        <f t="shared" si="41"/>
        <v>50400.000000000007</v>
      </c>
      <c r="J412" s="22" t="s">
        <v>1400</v>
      </c>
      <c r="K412" s="154" t="s">
        <v>1444</v>
      </c>
      <c r="L412" s="184" t="s">
        <v>2161</v>
      </c>
    </row>
    <row r="413" spans="1:12" s="32" customFormat="1" ht="153">
      <c r="A413" s="23">
        <v>397</v>
      </c>
      <c r="B413" s="22" t="s">
        <v>2408</v>
      </c>
      <c r="C413" s="22" t="s">
        <v>29</v>
      </c>
      <c r="D413" s="22" t="s">
        <v>2409</v>
      </c>
      <c r="E413" s="23" t="s">
        <v>1593</v>
      </c>
      <c r="F413" s="28">
        <v>15</v>
      </c>
      <c r="G413" s="28">
        <v>5600</v>
      </c>
      <c r="H413" s="28">
        <f t="shared" si="42"/>
        <v>84000</v>
      </c>
      <c r="I413" s="28">
        <f t="shared" si="41"/>
        <v>94080.000000000015</v>
      </c>
      <c r="J413" s="22" t="s">
        <v>1400</v>
      </c>
      <c r="K413" s="154" t="s">
        <v>1444</v>
      </c>
      <c r="L413" s="184" t="s">
        <v>2161</v>
      </c>
    </row>
    <row r="414" spans="1:12" s="32" customFormat="1" ht="140.25">
      <c r="A414" s="23">
        <v>398</v>
      </c>
      <c r="B414" s="22" t="s">
        <v>2410</v>
      </c>
      <c r="C414" s="22" t="s">
        <v>29</v>
      </c>
      <c r="D414" s="22" t="s">
        <v>2411</v>
      </c>
      <c r="E414" s="23" t="s">
        <v>1593</v>
      </c>
      <c r="F414" s="28">
        <v>10</v>
      </c>
      <c r="G414" s="28">
        <v>9700</v>
      </c>
      <c r="H414" s="28">
        <f t="shared" si="42"/>
        <v>97000</v>
      </c>
      <c r="I414" s="28">
        <f t="shared" si="41"/>
        <v>108640.00000000001</v>
      </c>
      <c r="J414" s="22" t="s">
        <v>1400</v>
      </c>
      <c r="K414" s="154" t="s">
        <v>1444</v>
      </c>
      <c r="L414" s="184" t="s">
        <v>2161</v>
      </c>
    </row>
    <row r="415" spans="1:12" s="32" customFormat="1" ht="102">
      <c r="A415" s="23">
        <v>399</v>
      </c>
      <c r="B415" s="22" t="s">
        <v>2412</v>
      </c>
      <c r="C415" s="22" t="s">
        <v>29</v>
      </c>
      <c r="D415" s="22" t="s">
        <v>2413</v>
      </c>
      <c r="E415" s="23" t="s">
        <v>1593</v>
      </c>
      <c r="F415" s="28">
        <v>10</v>
      </c>
      <c r="G415" s="28">
        <v>4300</v>
      </c>
      <c r="H415" s="28">
        <f t="shared" si="42"/>
        <v>43000</v>
      </c>
      <c r="I415" s="28">
        <f t="shared" si="41"/>
        <v>48160.000000000007</v>
      </c>
      <c r="J415" s="22" t="s">
        <v>1400</v>
      </c>
      <c r="K415" s="154" t="s">
        <v>1444</v>
      </c>
      <c r="L415" s="184" t="s">
        <v>2161</v>
      </c>
    </row>
    <row r="416" spans="1:12" s="32" customFormat="1" ht="140.25">
      <c r="A416" s="23">
        <v>400</v>
      </c>
      <c r="B416" s="22" t="s">
        <v>2414</v>
      </c>
      <c r="C416" s="22" t="s">
        <v>29</v>
      </c>
      <c r="D416" s="22" t="s">
        <v>2415</v>
      </c>
      <c r="E416" s="23" t="s">
        <v>1593</v>
      </c>
      <c r="F416" s="28">
        <v>20</v>
      </c>
      <c r="G416" s="28">
        <v>4300</v>
      </c>
      <c r="H416" s="28">
        <f t="shared" si="42"/>
        <v>86000</v>
      </c>
      <c r="I416" s="28">
        <f t="shared" si="41"/>
        <v>96320.000000000015</v>
      </c>
      <c r="J416" s="22" t="s">
        <v>1400</v>
      </c>
      <c r="K416" s="154" t="s">
        <v>1444</v>
      </c>
      <c r="L416" s="184" t="s">
        <v>2161</v>
      </c>
    </row>
    <row r="417" spans="1:12" s="32" customFormat="1" ht="153">
      <c r="A417" s="23">
        <v>401</v>
      </c>
      <c r="B417" s="22" t="s">
        <v>2416</v>
      </c>
      <c r="C417" s="22" t="s">
        <v>29</v>
      </c>
      <c r="D417" s="22" t="s">
        <v>2417</v>
      </c>
      <c r="E417" s="23" t="s">
        <v>1593</v>
      </c>
      <c r="F417" s="28">
        <v>15</v>
      </c>
      <c r="G417" s="28">
        <v>5900</v>
      </c>
      <c r="H417" s="28">
        <f t="shared" si="42"/>
        <v>88500</v>
      </c>
      <c r="I417" s="28">
        <f t="shared" si="41"/>
        <v>99120.000000000015</v>
      </c>
      <c r="J417" s="22" t="s">
        <v>1400</v>
      </c>
      <c r="K417" s="154" t="s">
        <v>1444</v>
      </c>
      <c r="L417" s="184" t="s">
        <v>2161</v>
      </c>
    </row>
    <row r="418" spans="1:12" s="32" customFormat="1" ht="161.25" customHeight="1">
      <c r="A418" s="23">
        <v>402</v>
      </c>
      <c r="B418" s="22" t="s">
        <v>2418</v>
      </c>
      <c r="C418" s="22" t="s">
        <v>29</v>
      </c>
      <c r="D418" s="22" t="s">
        <v>2417</v>
      </c>
      <c r="E418" s="23" t="s">
        <v>1593</v>
      </c>
      <c r="F418" s="28">
        <v>15</v>
      </c>
      <c r="G418" s="28">
        <v>5500</v>
      </c>
      <c r="H418" s="28">
        <f t="shared" si="42"/>
        <v>82500</v>
      </c>
      <c r="I418" s="28">
        <f t="shared" si="41"/>
        <v>92400.000000000015</v>
      </c>
      <c r="J418" s="22" t="s">
        <v>1400</v>
      </c>
      <c r="K418" s="154" t="s">
        <v>1444</v>
      </c>
      <c r="L418" s="184" t="s">
        <v>2161</v>
      </c>
    </row>
    <row r="419" spans="1:12" s="32" customFormat="1" ht="160.5" customHeight="1">
      <c r="A419" s="23">
        <v>403</v>
      </c>
      <c r="B419" s="22" t="s">
        <v>2419</v>
      </c>
      <c r="C419" s="22" t="s">
        <v>29</v>
      </c>
      <c r="D419" s="22" t="s">
        <v>2417</v>
      </c>
      <c r="E419" s="23" t="s">
        <v>1593</v>
      </c>
      <c r="F419" s="28">
        <v>15</v>
      </c>
      <c r="G419" s="28">
        <v>7200</v>
      </c>
      <c r="H419" s="28">
        <f t="shared" si="42"/>
        <v>108000</v>
      </c>
      <c r="I419" s="28">
        <f t="shared" si="41"/>
        <v>120960.00000000001</v>
      </c>
      <c r="J419" s="22" t="s">
        <v>1400</v>
      </c>
      <c r="K419" s="154" t="s">
        <v>1444</v>
      </c>
      <c r="L419" s="184" t="s">
        <v>2161</v>
      </c>
    </row>
    <row r="420" spans="1:12" s="32" customFormat="1" ht="140.25">
      <c r="A420" s="23">
        <v>404</v>
      </c>
      <c r="B420" s="22" t="s">
        <v>2420</v>
      </c>
      <c r="C420" s="22" t="s">
        <v>29</v>
      </c>
      <c r="D420" s="22" t="s">
        <v>2407</v>
      </c>
      <c r="E420" s="23" t="s">
        <v>1593</v>
      </c>
      <c r="F420" s="28">
        <v>15</v>
      </c>
      <c r="G420" s="28">
        <v>7900</v>
      </c>
      <c r="H420" s="28">
        <f t="shared" si="42"/>
        <v>118500</v>
      </c>
      <c r="I420" s="28">
        <f t="shared" si="41"/>
        <v>132720</v>
      </c>
      <c r="J420" s="22" t="s">
        <v>1400</v>
      </c>
      <c r="K420" s="154" t="s">
        <v>1444</v>
      </c>
      <c r="L420" s="184" t="s">
        <v>2161</v>
      </c>
    </row>
    <row r="421" spans="1:12" s="32" customFormat="1" ht="161.25" customHeight="1">
      <c r="A421" s="23">
        <v>405</v>
      </c>
      <c r="B421" s="22" t="s">
        <v>2421</v>
      </c>
      <c r="C421" s="22" t="s">
        <v>29</v>
      </c>
      <c r="D421" s="22" t="s">
        <v>2417</v>
      </c>
      <c r="E421" s="23" t="s">
        <v>1593</v>
      </c>
      <c r="F421" s="28">
        <v>10</v>
      </c>
      <c r="G421" s="28">
        <v>7900</v>
      </c>
      <c r="H421" s="28">
        <f t="shared" si="42"/>
        <v>79000</v>
      </c>
      <c r="I421" s="28">
        <f t="shared" si="41"/>
        <v>88480.000000000015</v>
      </c>
      <c r="J421" s="22" t="s">
        <v>1400</v>
      </c>
      <c r="K421" s="154" t="s">
        <v>1444</v>
      </c>
      <c r="L421" s="184" t="s">
        <v>2161</v>
      </c>
    </row>
    <row r="422" spans="1:12" s="32" customFormat="1" ht="51">
      <c r="A422" s="23">
        <v>406</v>
      </c>
      <c r="B422" s="23" t="s">
        <v>2422</v>
      </c>
      <c r="C422" s="22" t="s">
        <v>29</v>
      </c>
      <c r="D422" s="23" t="s">
        <v>2423</v>
      </c>
      <c r="E422" s="23" t="s">
        <v>1593</v>
      </c>
      <c r="F422" s="186">
        <v>15</v>
      </c>
      <c r="G422" s="24">
        <v>8300</v>
      </c>
      <c r="H422" s="28">
        <f t="shared" si="42"/>
        <v>124500</v>
      </c>
      <c r="I422" s="28">
        <f t="shared" si="41"/>
        <v>139440</v>
      </c>
      <c r="J422" s="22" t="s">
        <v>1400</v>
      </c>
      <c r="K422" s="154" t="s">
        <v>1444</v>
      </c>
      <c r="L422" s="184" t="s">
        <v>2161</v>
      </c>
    </row>
    <row r="423" spans="1:12" s="32" customFormat="1" ht="51">
      <c r="A423" s="23">
        <v>407</v>
      </c>
      <c r="B423" s="23" t="s">
        <v>2424</v>
      </c>
      <c r="C423" s="22" t="s">
        <v>29</v>
      </c>
      <c r="D423" s="23" t="s">
        <v>2425</v>
      </c>
      <c r="E423" s="23" t="s">
        <v>1593</v>
      </c>
      <c r="F423" s="186">
        <v>100</v>
      </c>
      <c r="G423" s="186">
        <v>420</v>
      </c>
      <c r="H423" s="28">
        <f t="shared" si="42"/>
        <v>42000</v>
      </c>
      <c r="I423" s="28">
        <f t="shared" si="41"/>
        <v>47040.000000000007</v>
      </c>
      <c r="J423" s="22" t="s">
        <v>1400</v>
      </c>
      <c r="K423" s="154" t="s">
        <v>1444</v>
      </c>
      <c r="L423" s="184" t="s">
        <v>2161</v>
      </c>
    </row>
    <row r="424" spans="1:12" s="32" customFormat="1" ht="51">
      <c r="A424" s="23">
        <v>408</v>
      </c>
      <c r="B424" s="23" t="s">
        <v>2426</v>
      </c>
      <c r="C424" s="22" t="s">
        <v>29</v>
      </c>
      <c r="D424" s="23" t="s">
        <v>2427</v>
      </c>
      <c r="E424" s="23" t="s">
        <v>1593</v>
      </c>
      <c r="F424" s="186">
        <v>50</v>
      </c>
      <c r="G424" s="186">
        <v>360</v>
      </c>
      <c r="H424" s="28">
        <f t="shared" si="42"/>
        <v>18000</v>
      </c>
      <c r="I424" s="28">
        <f t="shared" si="41"/>
        <v>20160.000000000004</v>
      </c>
      <c r="J424" s="22" t="s">
        <v>1400</v>
      </c>
      <c r="K424" s="154" t="s">
        <v>1444</v>
      </c>
      <c r="L424" s="184" t="s">
        <v>2161</v>
      </c>
    </row>
    <row r="425" spans="1:12" s="32" customFormat="1" ht="51">
      <c r="A425" s="23">
        <v>409</v>
      </c>
      <c r="B425" s="23" t="s">
        <v>2428</v>
      </c>
      <c r="C425" s="22" t="s">
        <v>29</v>
      </c>
      <c r="D425" s="23" t="s">
        <v>2429</v>
      </c>
      <c r="E425" s="207" t="s">
        <v>994</v>
      </c>
      <c r="F425" s="186">
        <v>50</v>
      </c>
      <c r="G425" s="186">
        <v>157</v>
      </c>
      <c r="H425" s="28">
        <f t="shared" si="42"/>
        <v>7850</v>
      </c>
      <c r="I425" s="28">
        <f t="shared" si="41"/>
        <v>8792</v>
      </c>
      <c r="J425" s="22" t="s">
        <v>1400</v>
      </c>
      <c r="K425" s="154" t="s">
        <v>1444</v>
      </c>
      <c r="L425" s="184" t="s">
        <v>2161</v>
      </c>
    </row>
    <row r="426" spans="1:12" s="32" customFormat="1" ht="51">
      <c r="A426" s="23">
        <v>410</v>
      </c>
      <c r="B426" s="23" t="s">
        <v>2428</v>
      </c>
      <c r="C426" s="22" t="s">
        <v>29</v>
      </c>
      <c r="D426" s="23" t="s">
        <v>2430</v>
      </c>
      <c r="E426" s="207" t="s">
        <v>994</v>
      </c>
      <c r="F426" s="186">
        <v>20</v>
      </c>
      <c r="G426" s="186">
        <v>119</v>
      </c>
      <c r="H426" s="28">
        <f t="shared" si="42"/>
        <v>2380</v>
      </c>
      <c r="I426" s="28">
        <f t="shared" si="41"/>
        <v>2665.6000000000004</v>
      </c>
      <c r="J426" s="22" t="s">
        <v>1400</v>
      </c>
      <c r="K426" s="154" t="s">
        <v>1444</v>
      </c>
      <c r="L426" s="184" t="s">
        <v>2161</v>
      </c>
    </row>
    <row r="427" spans="1:12" s="32" customFormat="1" ht="51">
      <c r="A427" s="23">
        <v>411</v>
      </c>
      <c r="B427" s="23" t="s">
        <v>2431</v>
      </c>
      <c r="C427" s="22" t="s">
        <v>29</v>
      </c>
      <c r="D427" s="23" t="s">
        <v>2432</v>
      </c>
      <c r="E427" s="207" t="s">
        <v>994</v>
      </c>
      <c r="F427" s="186">
        <v>30</v>
      </c>
      <c r="G427" s="186">
        <v>210</v>
      </c>
      <c r="H427" s="28">
        <f t="shared" si="42"/>
        <v>6300</v>
      </c>
      <c r="I427" s="28">
        <f t="shared" si="41"/>
        <v>7056.0000000000009</v>
      </c>
      <c r="J427" s="22" t="s">
        <v>1400</v>
      </c>
      <c r="K427" s="154" t="s">
        <v>1444</v>
      </c>
      <c r="L427" s="184" t="s">
        <v>2161</v>
      </c>
    </row>
    <row r="428" spans="1:12" s="32" customFormat="1" ht="51">
      <c r="A428" s="23">
        <v>412</v>
      </c>
      <c r="B428" s="23" t="s">
        <v>2431</v>
      </c>
      <c r="C428" s="22" t="s">
        <v>29</v>
      </c>
      <c r="D428" s="23" t="s">
        <v>2433</v>
      </c>
      <c r="E428" s="207" t="s">
        <v>994</v>
      </c>
      <c r="F428" s="186">
        <v>15</v>
      </c>
      <c r="G428" s="186">
        <v>189</v>
      </c>
      <c r="H428" s="28">
        <f t="shared" si="42"/>
        <v>2835</v>
      </c>
      <c r="I428" s="28">
        <f t="shared" si="41"/>
        <v>3175.2000000000003</v>
      </c>
      <c r="J428" s="22" t="s">
        <v>1400</v>
      </c>
      <c r="K428" s="154" t="s">
        <v>1444</v>
      </c>
      <c r="L428" s="184" t="s">
        <v>2161</v>
      </c>
    </row>
    <row r="429" spans="1:12" s="32" customFormat="1" ht="51">
      <c r="A429" s="23">
        <v>413</v>
      </c>
      <c r="B429" s="23" t="s">
        <v>2434</v>
      </c>
      <c r="C429" s="22" t="s">
        <v>29</v>
      </c>
      <c r="D429" s="23" t="s">
        <v>2435</v>
      </c>
      <c r="E429" s="207" t="s">
        <v>994</v>
      </c>
      <c r="F429" s="186">
        <v>30</v>
      </c>
      <c r="G429" s="186">
        <v>256</v>
      </c>
      <c r="H429" s="28">
        <f t="shared" si="42"/>
        <v>7680</v>
      </c>
      <c r="I429" s="28">
        <f t="shared" si="41"/>
        <v>8601.6</v>
      </c>
      <c r="J429" s="22" t="s">
        <v>1400</v>
      </c>
      <c r="K429" s="154" t="s">
        <v>1444</v>
      </c>
      <c r="L429" s="184" t="s">
        <v>2161</v>
      </c>
    </row>
    <row r="430" spans="1:12" s="32" customFormat="1" ht="51">
      <c r="A430" s="23">
        <v>414</v>
      </c>
      <c r="B430" s="23" t="s">
        <v>2436</v>
      </c>
      <c r="C430" s="22" t="s">
        <v>29</v>
      </c>
      <c r="D430" s="23" t="s">
        <v>2437</v>
      </c>
      <c r="E430" s="23" t="s">
        <v>1593</v>
      </c>
      <c r="F430" s="186">
        <v>60</v>
      </c>
      <c r="G430" s="186">
        <v>266</v>
      </c>
      <c r="H430" s="28">
        <f t="shared" si="42"/>
        <v>15960</v>
      </c>
      <c r="I430" s="28">
        <f t="shared" si="41"/>
        <v>17875.2</v>
      </c>
      <c r="J430" s="22" t="s">
        <v>1400</v>
      </c>
      <c r="K430" s="154" t="s">
        <v>1444</v>
      </c>
      <c r="L430" s="184" t="s">
        <v>2161</v>
      </c>
    </row>
    <row r="431" spans="1:12" s="32" customFormat="1" ht="51">
      <c r="A431" s="23">
        <v>415</v>
      </c>
      <c r="B431" s="23" t="s">
        <v>2438</v>
      </c>
      <c r="C431" s="22" t="s">
        <v>29</v>
      </c>
      <c r="D431" s="23" t="s">
        <v>2439</v>
      </c>
      <c r="E431" s="23" t="s">
        <v>1593</v>
      </c>
      <c r="F431" s="186">
        <v>20</v>
      </c>
      <c r="G431" s="186">
        <v>286</v>
      </c>
      <c r="H431" s="28">
        <f t="shared" si="42"/>
        <v>5720</v>
      </c>
      <c r="I431" s="28">
        <f t="shared" si="41"/>
        <v>6406.4000000000005</v>
      </c>
      <c r="J431" s="22" t="s">
        <v>1400</v>
      </c>
      <c r="K431" s="154" t="s">
        <v>1444</v>
      </c>
      <c r="L431" s="184" t="s">
        <v>2161</v>
      </c>
    </row>
    <row r="432" spans="1:12" s="32" customFormat="1" ht="51">
      <c r="A432" s="23">
        <v>416</v>
      </c>
      <c r="B432" s="23" t="s">
        <v>2440</v>
      </c>
      <c r="C432" s="22" t="s">
        <v>29</v>
      </c>
      <c r="D432" s="23" t="s">
        <v>2441</v>
      </c>
      <c r="E432" s="23" t="s">
        <v>1593</v>
      </c>
      <c r="F432" s="186">
        <v>40</v>
      </c>
      <c r="G432" s="186">
        <v>207</v>
      </c>
      <c r="H432" s="28">
        <f t="shared" si="42"/>
        <v>8280</v>
      </c>
      <c r="I432" s="28">
        <f t="shared" si="41"/>
        <v>9273.6</v>
      </c>
      <c r="J432" s="22" t="s">
        <v>1400</v>
      </c>
      <c r="K432" s="154" t="s">
        <v>1444</v>
      </c>
      <c r="L432" s="184" t="s">
        <v>2161</v>
      </c>
    </row>
    <row r="433" spans="1:12" s="32" customFormat="1" ht="51">
      <c r="A433" s="23">
        <v>417</v>
      </c>
      <c r="B433" s="23" t="s">
        <v>2442</v>
      </c>
      <c r="C433" s="22" t="s">
        <v>29</v>
      </c>
      <c r="D433" s="23" t="s">
        <v>2443</v>
      </c>
      <c r="E433" s="23" t="s">
        <v>1593</v>
      </c>
      <c r="F433" s="186">
        <v>20</v>
      </c>
      <c r="G433" s="186">
        <v>233</v>
      </c>
      <c r="H433" s="28">
        <f t="shared" si="42"/>
        <v>4660</v>
      </c>
      <c r="I433" s="28">
        <f t="shared" si="41"/>
        <v>5219.2000000000007</v>
      </c>
      <c r="J433" s="22" t="s">
        <v>1400</v>
      </c>
      <c r="K433" s="154" t="s">
        <v>1444</v>
      </c>
      <c r="L433" s="184" t="s">
        <v>2161</v>
      </c>
    </row>
    <row r="434" spans="1:12" s="32" customFormat="1" ht="51">
      <c r="A434" s="23">
        <v>418</v>
      </c>
      <c r="B434" s="23" t="s">
        <v>2444</v>
      </c>
      <c r="C434" s="22" t="s">
        <v>29</v>
      </c>
      <c r="D434" s="23" t="s">
        <v>2445</v>
      </c>
      <c r="E434" s="23" t="s">
        <v>1593</v>
      </c>
      <c r="F434" s="186">
        <v>20</v>
      </c>
      <c r="G434" s="186">
        <v>281</v>
      </c>
      <c r="H434" s="28">
        <f t="shared" si="42"/>
        <v>5620</v>
      </c>
      <c r="I434" s="28">
        <f t="shared" si="41"/>
        <v>6294.4000000000005</v>
      </c>
      <c r="J434" s="22" t="s">
        <v>1400</v>
      </c>
      <c r="K434" s="154" t="s">
        <v>1444</v>
      </c>
      <c r="L434" s="184" t="s">
        <v>2161</v>
      </c>
    </row>
    <row r="435" spans="1:12" s="32" customFormat="1" ht="51">
      <c r="A435" s="23">
        <v>419</v>
      </c>
      <c r="B435" s="23" t="s">
        <v>2446</v>
      </c>
      <c r="C435" s="22" t="s">
        <v>29</v>
      </c>
      <c r="D435" s="23" t="s">
        <v>2447</v>
      </c>
      <c r="E435" s="23" t="s">
        <v>1593</v>
      </c>
      <c r="F435" s="186">
        <v>20</v>
      </c>
      <c r="G435" s="186">
        <v>453</v>
      </c>
      <c r="H435" s="28">
        <f t="shared" si="42"/>
        <v>9060</v>
      </c>
      <c r="I435" s="28">
        <f t="shared" si="41"/>
        <v>10147.200000000001</v>
      </c>
      <c r="J435" s="22" t="s">
        <v>1400</v>
      </c>
      <c r="K435" s="154" t="s">
        <v>1444</v>
      </c>
      <c r="L435" s="184" t="s">
        <v>2161</v>
      </c>
    </row>
    <row r="436" spans="1:12" s="32" customFormat="1" ht="51">
      <c r="A436" s="23">
        <v>420</v>
      </c>
      <c r="B436" s="23" t="s">
        <v>2448</v>
      </c>
      <c r="C436" s="22" t="s">
        <v>29</v>
      </c>
      <c r="D436" s="23" t="s">
        <v>2449</v>
      </c>
      <c r="E436" s="23" t="s">
        <v>1593</v>
      </c>
      <c r="F436" s="186">
        <v>10</v>
      </c>
      <c r="G436" s="186">
        <v>1059</v>
      </c>
      <c r="H436" s="28">
        <f t="shared" si="42"/>
        <v>10590</v>
      </c>
      <c r="I436" s="28">
        <f t="shared" si="41"/>
        <v>11860.800000000001</v>
      </c>
      <c r="J436" s="22" t="s">
        <v>1400</v>
      </c>
      <c r="K436" s="154" t="s">
        <v>1444</v>
      </c>
      <c r="L436" s="184" t="s">
        <v>2161</v>
      </c>
    </row>
    <row r="437" spans="1:12" s="32" customFormat="1" ht="51">
      <c r="A437" s="23">
        <v>421</v>
      </c>
      <c r="B437" s="23" t="s">
        <v>2444</v>
      </c>
      <c r="C437" s="22" t="s">
        <v>29</v>
      </c>
      <c r="D437" s="23" t="s">
        <v>2450</v>
      </c>
      <c r="E437" s="23" t="s">
        <v>1593</v>
      </c>
      <c r="F437" s="186">
        <v>20</v>
      </c>
      <c r="G437" s="186">
        <v>281</v>
      </c>
      <c r="H437" s="28">
        <f t="shared" si="42"/>
        <v>5620</v>
      </c>
      <c r="I437" s="28">
        <f t="shared" si="41"/>
        <v>6294.4000000000005</v>
      </c>
      <c r="J437" s="22" t="s">
        <v>1400</v>
      </c>
      <c r="K437" s="154" t="s">
        <v>1444</v>
      </c>
      <c r="L437" s="184" t="s">
        <v>2161</v>
      </c>
    </row>
    <row r="438" spans="1:12" s="32" customFormat="1" ht="51">
      <c r="A438" s="23">
        <v>422</v>
      </c>
      <c r="B438" s="23" t="s">
        <v>2446</v>
      </c>
      <c r="C438" s="22" t="s">
        <v>29</v>
      </c>
      <c r="D438" s="23" t="s">
        <v>2451</v>
      </c>
      <c r="E438" s="23" t="s">
        <v>1593</v>
      </c>
      <c r="F438" s="186">
        <v>20</v>
      </c>
      <c r="G438" s="186">
        <v>453</v>
      </c>
      <c r="H438" s="28">
        <f t="shared" si="42"/>
        <v>9060</v>
      </c>
      <c r="I438" s="28">
        <f t="shared" si="41"/>
        <v>10147.200000000001</v>
      </c>
      <c r="J438" s="22" t="s">
        <v>1400</v>
      </c>
      <c r="K438" s="154" t="s">
        <v>1444</v>
      </c>
      <c r="L438" s="184" t="s">
        <v>2161</v>
      </c>
    </row>
    <row r="439" spans="1:12" s="32" customFormat="1" ht="51">
      <c r="A439" s="23">
        <v>423</v>
      </c>
      <c r="B439" s="23" t="s">
        <v>2448</v>
      </c>
      <c r="C439" s="22" t="s">
        <v>29</v>
      </c>
      <c r="D439" s="23" t="s">
        <v>2452</v>
      </c>
      <c r="E439" s="23" t="s">
        <v>1593</v>
      </c>
      <c r="F439" s="186">
        <v>10</v>
      </c>
      <c r="G439" s="186">
        <v>1542</v>
      </c>
      <c r="H439" s="28">
        <f t="shared" si="42"/>
        <v>15420</v>
      </c>
      <c r="I439" s="28">
        <f t="shared" si="41"/>
        <v>17270.400000000001</v>
      </c>
      <c r="J439" s="22" t="s">
        <v>1400</v>
      </c>
      <c r="K439" s="154" t="s">
        <v>1444</v>
      </c>
      <c r="L439" s="184" t="s">
        <v>2161</v>
      </c>
    </row>
    <row r="440" spans="1:12" s="32" customFormat="1" ht="51">
      <c r="A440" s="23">
        <v>424</v>
      </c>
      <c r="B440" s="23" t="s">
        <v>2453</v>
      </c>
      <c r="C440" s="22" t="s">
        <v>29</v>
      </c>
      <c r="D440" s="23" t="s">
        <v>2454</v>
      </c>
      <c r="E440" s="23" t="s">
        <v>1593</v>
      </c>
      <c r="F440" s="186">
        <v>20</v>
      </c>
      <c r="G440" s="186">
        <v>209</v>
      </c>
      <c r="H440" s="28">
        <f t="shared" si="42"/>
        <v>4180</v>
      </c>
      <c r="I440" s="28">
        <f t="shared" si="41"/>
        <v>4681.6000000000004</v>
      </c>
      <c r="J440" s="22" t="s">
        <v>1400</v>
      </c>
      <c r="K440" s="154" t="s">
        <v>1444</v>
      </c>
      <c r="L440" s="184" t="s">
        <v>2161</v>
      </c>
    </row>
    <row r="441" spans="1:12" s="32" customFormat="1" ht="51">
      <c r="A441" s="23">
        <v>425</v>
      </c>
      <c r="B441" s="23" t="s">
        <v>2455</v>
      </c>
      <c r="C441" s="22" t="s">
        <v>29</v>
      </c>
      <c r="D441" s="23" t="s">
        <v>2456</v>
      </c>
      <c r="E441" s="23" t="s">
        <v>1593</v>
      </c>
      <c r="F441" s="186">
        <v>20</v>
      </c>
      <c r="G441" s="186">
        <v>350</v>
      </c>
      <c r="H441" s="28">
        <f t="shared" si="42"/>
        <v>7000</v>
      </c>
      <c r="I441" s="28">
        <f t="shared" si="41"/>
        <v>7840.0000000000009</v>
      </c>
      <c r="J441" s="22" t="s">
        <v>1400</v>
      </c>
      <c r="K441" s="154" t="s">
        <v>1444</v>
      </c>
      <c r="L441" s="184" t="s">
        <v>2161</v>
      </c>
    </row>
    <row r="442" spans="1:12" s="32" customFormat="1" ht="51">
      <c r="A442" s="23">
        <v>426</v>
      </c>
      <c r="B442" s="23" t="s">
        <v>2457</v>
      </c>
      <c r="C442" s="22" t="s">
        <v>29</v>
      </c>
      <c r="D442" s="23" t="s">
        <v>2458</v>
      </c>
      <c r="E442" s="23" t="s">
        <v>1593</v>
      </c>
      <c r="F442" s="186">
        <v>20</v>
      </c>
      <c r="G442" s="186">
        <v>300</v>
      </c>
      <c r="H442" s="28">
        <f t="shared" si="42"/>
        <v>6000</v>
      </c>
      <c r="I442" s="28">
        <f t="shared" si="41"/>
        <v>6720.0000000000009</v>
      </c>
      <c r="J442" s="22" t="s">
        <v>1400</v>
      </c>
      <c r="K442" s="154" t="s">
        <v>1444</v>
      </c>
      <c r="L442" s="184" t="s">
        <v>2161</v>
      </c>
    </row>
    <row r="443" spans="1:12" s="32" customFormat="1" ht="51">
      <c r="A443" s="23">
        <v>427</v>
      </c>
      <c r="B443" s="23" t="s">
        <v>2459</v>
      </c>
      <c r="C443" s="22" t="s">
        <v>29</v>
      </c>
      <c r="D443" s="23" t="s">
        <v>2460</v>
      </c>
      <c r="E443" s="23" t="s">
        <v>1593</v>
      </c>
      <c r="F443" s="186">
        <v>20</v>
      </c>
      <c r="G443" s="186">
        <v>234</v>
      </c>
      <c r="H443" s="28">
        <f t="shared" si="42"/>
        <v>4680</v>
      </c>
      <c r="I443" s="28">
        <f t="shared" si="41"/>
        <v>5241.6000000000004</v>
      </c>
      <c r="J443" s="22" t="s">
        <v>1400</v>
      </c>
      <c r="K443" s="154" t="s">
        <v>1444</v>
      </c>
      <c r="L443" s="184" t="s">
        <v>2161</v>
      </c>
    </row>
    <row r="444" spans="1:12" s="32" customFormat="1" ht="51">
      <c r="A444" s="23">
        <v>428</v>
      </c>
      <c r="B444" s="23" t="s">
        <v>2461</v>
      </c>
      <c r="C444" s="22" t="s">
        <v>29</v>
      </c>
      <c r="D444" s="23" t="s">
        <v>2462</v>
      </c>
      <c r="E444" s="23" t="s">
        <v>1593</v>
      </c>
      <c r="F444" s="186">
        <v>20</v>
      </c>
      <c r="G444" s="186">
        <v>321</v>
      </c>
      <c r="H444" s="28">
        <f t="shared" si="42"/>
        <v>6420</v>
      </c>
      <c r="I444" s="28">
        <f t="shared" si="41"/>
        <v>7190.4000000000005</v>
      </c>
      <c r="J444" s="22" t="s">
        <v>1400</v>
      </c>
      <c r="K444" s="154" t="s">
        <v>1444</v>
      </c>
      <c r="L444" s="184" t="s">
        <v>2161</v>
      </c>
    </row>
    <row r="445" spans="1:12" s="32" customFormat="1" ht="51">
      <c r="A445" s="23">
        <v>429</v>
      </c>
      <c r="B445" s="23" t="s">
        <v>2463</v>
      </c>
      <c r="C445" s="22" t="s">
        <v>29</v>
      </c>
      <c r="D445" s="23" t="s">
        <v>2464</v>
      </c>
      <c r="E445" s="23" t="s">
        <v>1593</v>
      </c>
      <c r="F445" s="186">
        <v>10</v>
      </c>
      <c r="G445" s="186">
        <v>415</v>
      </c>
      <c r="H445" s="28">
        <f t="shared" si="42"/>
        <v>4150</v>
      </c>
      <c r="I445" s="28">
        <f t="shared" si="41"/>
        <v>4648</v>
      </c>
      <c r="J445" s="22" t="s">
        <v>1400</v>
      </c>
      <c r="K445" s="154" t="s">
        <v>1444</v>
      </c>
      <c r="L445" s="184" t="s">
        <v>2161</v>
      </c>
    </row>
    <row r="446" spans="1:12" s="32" customFormat="1" ht="51">
      <c r="A446" s="23">
        <v>430</v>
      </c>
      <c r="B446" s="23" t="s">
        <v>2465</v>
      </c>
      <c r="C446" s="22" t="s">
        <v>29</v>
      </c>
      <c r="D446" s="23" t="s">
        <v>2466</v>
      </c>
      <c r="E446" s="207" t="s">
        <v>994</v>
      </c>
      <c r="F446" s="186">
        <v>60</v>
      </c>
      <c r="G446" s="186">
        <v>510</v>
      </c>
      <c r="H446" s="28">
        <f t="shared" si="42"/>
        <v>30600</v>
      </c>
      <c r="I446" s="28">
        <f t="shared" si="41"/>
        <v>34272</v>
      </c>
      <c r="J446" s="22" t="s">
        <v>1400</v>
      </c>
      <c r="K446" s="154" t="s">
        <v>1444</v>
      </c>
      <c r="L446" s="184" t="s">
        <v>2161</v>
      </c>
    </row>
    <row r="447" spans="1:12" s="32" customFormat="1" ht="51">
      <c r="A447" s="23">
        <v>431</v>
      </c>
      <c r="B447" s="23" t="s">
        <v>2467</v>
      </c>
      <c r="C447" s="22" t="s">
        <v>29</v>
      </c>
      <c r="D447" s="23" t="s">
        <v>2468</v>
      </c>
      <c r="E447" s="207" t="s">
        <v>994</v>
      </c>
      <c r="F447" s="186">
        <v>50</v>
      </c>
      <c r="G447" s="186">
        <v>835</v>
      </c>
      <c r="H447" s="28">
        <f t="shared" si="42"/>
        <v>41750</v>
      </c>
      <c r="I447" s="28">
        <f t="shared" si="41"/>
        <v>46760.000000000007</v>
      </c>
      <c r="J447" s="22" t="s">
        <v>1400</v>
      </c>
      <c r="K447" s="154" t="s">
        <v>1444</v>
      </c>
      <c r="L447" s="184" t="s">
        <v>2161</v>
      </c>
    </row>
    <row r="448" spans="1:12" s="32" customFormat="1" ht="51">
      <c r="A448" s="23">
        <v>432</v>
      </c>
      <c r="B448" s="23" t="s">
        <v>2469</v>
      </c>
      <c r="C448" s="22" t="s">
        <v>29</v>
      </c>
      <c r="D448" s="23" t="s">
        <v>2470</v>
      </c>
      <c r="E448" s="207" t="s">
        <v>994</v>
      </c>
      <c r="F448" s="186">
        <v>40</v>
      </c>
      <c r="G448" s="186">
        <v>1390</v>
      </c>
      <c r="H448" s="28">
        <f t="shared" si="42"/>
        <v>55600</v>
      </c>
      <c r="I448" s="28">
        <f t="shared" si="41"/>
        <v>62272.000000000007</v>
      </c>
      <c r="J448" s="22" t="s">
        <v>1400</v>
      </c>
      <c r="K448" s="154" t="s">
        <v>1444</v>
      </c>
      <c r="L448" s="184" t="s">
        <v>2161</v>
      </c>
    </row>
    <row r="449" spans="1:12" s="32" customFormat="1" ht="51">
      <c r="A449" s="23">
        <v>433</v>
      </c>
      <c r="B449" s="23" t="s">
        <v>2471</v>
      </c>
      <c r="C449" s="22" t="s">
        <v>29</v>
      </c>
      <c r="D449" s="23" t="s">
        <v>2472</v>
      </c>
      <c r="E449" s="23" t="s">
        <v>1593</v>
      </c>
      <c r="F449" s="186">
        <v>100</v>
      </c>
      <c r="G449" s="186">
        <v>490</v>
      </c>
      <c r="H449" s="28">
        <f t="shared" si="42"/>
        <v>49000</v>
      </c>
      <c r="I449" s="28">
        <f t="shared" si="41"/>
        <v>54880.000000000007</v>
      </c>
      <c r="J449" s="22" t="s">
        <v>1400</v>
      </c>
      <c r="K449" s="154" t="s">
        <v>1444</v>
      </c>
      <c r="L449" s="184" t="s">
        <v>2161</v>
      </c>
    </row>
    <row r="450" spans="1:12" s="32" customFormat="1" ht="51">
      <c r="A450" s="23">
        <v>434</v>
      </c>
      <c r="B450" s="23" t="s">
        <v>2473</v>
      </c>
      <c r="C450" s="22" t="s">
        <v>29</v>
      </c>
      <c r="D450" s="23" t="s">
        <v>2474</v>
      </c>
      <c r="E450" s="23" t="s">
        <v>1593</v>
      </c>
      <c r="F450" s="186">
        <v>100</v>
      </c>
      <c r="G450" s="186">
        <v>209</v>
      </c>
      <c r="H450" s="28">
        <f t="shared" si="42"/>
        <v>20900</v>
      </c>
      <c r="I450" s="28">
        <f t="shared" si="41"/>
        <v>23408.000000000004</v>
      </c>
      <c r="J450" s="22" t="s">
        <v>1400</v>
      </c>
      <c r="K450" s="154" t="s">
        <v>1444</v>
      </c>
      <c r="L450" s="184" t="s">
        <v>2161</v>
      </c>
    </row>
    <row r="451" spans="1:12" s="32" customFormat="1" ht="51">
      <c r="A451" s="23">
        <v>435</v>
      </c>
      <c r="B451" s="23" t="s">
        <v>2475</v>
      </c>
      <c r="C451" s="22" t="s">
        <v>29</v>
      </c>
      <c r="D451" s="23" t="s">
        <v>2476</v>
      </c>
      <c r="E451" s="23" t="s">
        <v>1593</v>
      </c>
      <c r="F451" s="186">
        <v>60</v>
      </c>
      <c r="G451" s="186">
        <v>219</v>
      </c>
      <c r="H451" s="28">
        <f t="shared" si="42"/>
        <v>13140</v>
      </c>
      <c r="I451" s="28">
        <f t="shared" ref="I451:I474" si="43">H451*1.12</f>
        <v>14716.800000000001</v>
      </c>
      <c r="J451" s="22" t="s">
        <v>1400</v>
      </c>
      <c r="K451" s="154" t="s">
        <v>1444</v>
      </c>
      <c r="L451" s="184" t="s">
        <v>2161</v>
      </c>
    </row>
    <row r="452" spans="1:12" s="32" customFormat="1" ht="51">
      <c r="A452" s="23">
        <v>436</v>
      </c>
      <c r="B452" s="23" t="s">
        <v>2477</v>
      </c>
      <c r="C452" s="22" t="s">
        <v>29</v>
      </c>
      <c r="D452" s="23" t="s">
        <v>2478</v>
      </c>
      <c r="E452" s="23" t="s">
        <v>1593</v>
      </c>
      <c r="F452" s="186">
        <v>60</v>
      </c>
      <c r="G452" s="186">
        <v>364</v>
      </c>
      <c r="H452" s="28">
        <f t="shared" ref="H452:H474" si="44">F452*G452</f>
        <v>21840</v>
      </c>
      <c r="I452" s="28">
        <f t="shared" si="43"/>
        <v>24460.800000000003</v>
      </c>
      <c r="J452" s="22" t="s">
        <v>1400</v>
      </c>
      <c r="K452" s="154" t="s">
        <v>1444</v>
      </c>
      <c r="L452" s="184" t="s">
        <v>2161</v>
      </c>
    </row>
    <row r="453" spans="1:12" s="32" customFormat="1" ht="51">
      <c r="A453" s="23">
        <v>437</v>
      </c>
      <c r="B453" s="23" t="s">
        <v>2479</v>
      </c>
      <c r="C453" s="22" t="s">
        <v>29</v>
      </c>
      <c r="D453" s="23" t="s">
        <v>2480</v>
      </c>
      <c r="E453" s="23" t="s">
        <v>1593</v>
      </c>
      <c r="F453" s="186">
        <v>40</v>
      </c>
      <c r="G453" s="186">
        <v>274</v>
      </c>
      <c r="H453" s="28">
        <f t="shared" si="44"/>
        <v>10960</v>
      </c>
      <c r="I453" s="28">
        <f t="shared" si="43"/>
        <v>12275.2</v>
      </c>
      <c r="J453" s="22" t="s">
        <v>1400</v>
      </c>
      <c r="K453" s="154" t="s">
        <v>1444</v>
      </c>
      <c r="L453" s="184" t="s">
        <v>2161</v>
      </c>
    </row>
    <row r="454" spans="1:12" s="32" customFormat="1" ht="51">
      <c r="A454" s="23">
        <v>438</v>
      </c>
      <c r="B454" s="23" t="s">
        <v>2481</v>
      </c>
      <c r="C454" s="22" t="s">
        <v>29</v>
      </c>
      <c r="D454" s="23" t="s">
        <v>2482</v>
      </c>
      <c r="E454" s="23" t="s">
        <v>1593</v>
      </c>
      <c r="F454" s="186">
        <v>40</v>
      </c>
      <c r="G454" s="186">
        <v>274</v>
      </c>
      <c r="H454" s="28">
        <f t="shared" si="44"/>
        <v>10960</v>
      </c>
      <c r="I454" s="28">
        <f t="shared" si="43"/>
        <v>12275.2</v>
      </c>
      <c r="J454" s="22" t="s">
        <v>1400</v>
      </c>
      <c r="K454" s="154" t="s">
        <v>1444</v>
      </c>
      <c r="L454" s="184" t="s">
        <v>2161</v>
      </c>
    </row>
    <row r="455" spans="1:12" s="32" customFormat="1" ht="51">
      <c r="A455" s="23">
        <v>439</v>
      </c>
      <c r="B455" s="23" t="s">
        <v>2483</v>
      </c>
      <c r="C455" s="22" t="s">
        <v>29</v>
      </c>
      <c r="D455" s="23" t="s">
        <v>2484</v>
      </c>
      <c r="E455" s="23" t="s">
        <v>1593</v>
      </c>
      <c r="F455" s="186">
        <v>30</v>
      </c>
      <c r="G455" s="186">
        <v>452</v>
      </c>
      <c r="H455" s="28">
        <f t="shared" si="44"/>
        <v>13560</v>
      </c>
      <c r="I455" s="28">
        <f t="shared" si="43"/>
        <v>15187.2</v>
      </c>
      <c r="J455" s="22" t="s">
        <v>1400</v>
      </c>
      <c r="K455" s="154" t="s">
        <v>1444</v>
      </c>
      <c r="L455" s="184" t="s">
        <v>2161</v>
      </c>
    </row>
    <row r="456" spans="1:12" s="32" customFormat="1" ht="51">
      <c r="A456" s="23">
        <v>440</v>
      </c>
      <c r="B456" s="23" t="s">
        <v>2485</v>
      </c>
      <c r="C456" s="22" t="s">
        <v>29</v>
      </c>
      <c r="D456" s="23" t="s">
        <v>2486</v>
      </c>
      <c r="E456" s="23" t="s">
        <v>1593</v>
      </c>
      <c r="F456" s="186">
        <v>30</v>
      </c>
      <c r="G456" s="186">
        <v>452</v>
      </c>
      <c r="H456" s="28">
        <f t="shared" si="44"/>
        <v>13560</v>
      </c>
      <c r="I456" s="28">
        <f t="shared" si="43"/>
        <v>15187.2</v>
      </c>
      <c r="J456" s="22" t="s">
        <v>1400</v>
      </c>
      <c r="K456" s="154" t="s">
        <v>1444</v>
      </c>
      <c r="L456" s="184" t="s">
        <v>2161</v>
      </c>
    </row>
    <row r="457" spans="1:12" s="32" customFormat="1" ht="51">
      <c r="A457" s="23">
        <v>441</v>
      </c>
      <c r="B457" s="23" t="s">
        <v>2487</v>
      </c>
      <c r="C457" s="22" t="s">
        <v>29</v>
      </c>
      <c r="D457" s="23" t="s">
        <v>2488</v>
      </c>
      <c r="E457" s="23" t="s">
        <v>1593</v>
      </c>
      <c r="F457" s="186">
        <v>50</v>
      </c>
      <c r="G457" s="186">
        <v>119</v>
      </c>
      <c r="H457" s="28">
        <f t="shared" si="44"/>
        <v>5950</v>
      </c>
      <c r="I457" s="28">
        <f t="shared" si="43"/>
        <v>6664.0000000000009</v>
      </c>
      <c r="J457" s="22" t="s">
        <v>1400</v>
      </c>
      <c r="K457" s="154" t="s">
        <v>1444</v>
      </c>
      <c r="L457" s="184" t="s">
        <v>2161</v>
      </c>
    </row>
    <row r="458" spans="1:12" s="32" customFormat="1" ht="51">
      <c r="A458" s="23">
        <v>442</v>
      </c>
      <c r="B458" s="23" t="s">
        <v>2489</v>
      </c>
      <c r="C458" s="22" t="s">
        <v>29</v>
      </c>
      <c r="D458" s="23" t="s">
        <v>2490</v>
      </c>
      <c r="E458" s="23" t="s">
        <v>1593</v>
      </c>
      <c r="F458" s="186">
        <v>40</v>
      </c>
      <c r="G458" s="186">
        <v>125</v>
      </c>
      <c r="H458" s="28">
        <f t="shared" si="44"/>
        <v>5000</v>
      </c>
      <c r="I458" s="28">
        <f t="shared" si="43"/>
        <v>5600.0000000000009</v>
      </c>
      <c r="J458" s="22" t="s">
        <v>1400</v>
      </c>
      <c r="K458" s="154" t="s">
        <v>1444</v>
      </c>
      <c r="L458" s="184" t="s">
        <v>2161</v>
      </c>
    </row>
    <row r="459" spans="1:12" s="32" customFormat="1" ht="51">
      <c r="A459" s="23">
        <v>443</v>
      </c>
      <c r="B459" s="23" t="s">
        <v>2491</v>
      </c>
      <c r="C459" s="22" t="s">
        <v>29</v>
      </c>
      <c r="D459" s="23" t="s">
        <v>2492</v>
      </c>
      <c r="E459" s="23" t="s">
        <v>1593</v>
      </c>
      <c r="F459" s="186">
        <v>30</v>
      </c>
      <c r="G459" s="186">
        <v>139</v>
      </c>
      <c r="H459" s="28">
        <f t="shared" si="44"/>
        <v>4170</v>
      </c>
      <c r="I459" s="28">
        <f t="shared" si="43"/>
        <v>4670.4000000000005</v>
      </c>
      <c r="J459" s="22" t="s">
        <v>1400</v>
      </c>
      <c r="K459" s="154" t="s">
        <v>1444</v>
      </c>
      <c r="L459" s="184" t="s">
        <v>2161</v>
      </c>
    </row>
    <row r="460" spans="1:12" s="32" customFormat="1" ht="51">
      <c r="A460" s="23">
        <v>444</v>
      </c>
      <c r="B460" s="23" t="s">
        <v>2493</v>
      </c>
      <c r="C460" s="22" t="s">
        <v>29</v>
      </c>
      <c r="D460" s="23" t="s">
        <v>2494</v>
      </c>
      <c r="E460" s="23" t="s">
        <v>1593</v>
      </c>
      <c r="F460" s="186">
        <v>50</v>
      </c>
      <c r="G460" s="186">
        <v>69</v>
      </c>
      <c r="H460" s="28">
        <f t="shared" si="44"/>
        <v>3450</v>
      </c>
      <c r="I460" s="28">
        <f t="shared" si="43"/>
        <v>3864.0000000000005</v>
      </c>
      <c r="J460" s="22" t="s">
        <v>1400</v>
      </c>
      <c r="K460" s="154" t="s">
        <v>1444</v>
      </c>
      <c r="L460" s="184" t="s">
        <v>2161</v>
      </c>
    </row>
    <row r="461" spans="1:12" s="32" customFormat="1" ht="51">
      <c r="A461" s="23">
        <v>445</v>
      </c>
      <c r="B461" s="23" t="s">
        <v>2495</v>
      </c>
      <c r="C461" s="22" t="s">
        <v>29</v>
      </c>
      <c r="D461" s="23" t="s">
        <v>2496</v>
      </c>
      <c r="E461" s="23" t="s">
        <v>1593</v>
      </c>
      <c r="F461" s="186">
        <v>40</v>
      </c>
      <c r="G461" s="186">
        <v>75</v>
      </c>
      <c r="H461" s="28">
        <f t="shared" si="44"/>
        <v>3000</v>
      </c>
      <c r="I461" s="28">
        <f t="shared" si="43"/>
        <v>3360.0000000000005</v>
      </c>
      <c r="J461" s="22" t="s">
        <v>1400</v>
      </c>
      <c r="K461" s="154" t="s">
        <v>1444</v>
      </c>
      <c r="L461" s="184" t="s">
        <v>2161</v>
      </c>
    </row>
    <row r="462" spans="1:12" s="32" customFormat="1" ht="51">
      <c r="A462" s="23">
        <v>446</v>
      </c>
      <c r="B462" s="23" t="s">
        <v>2497</v>
      </c>
      <c r="C462" s="22" t="s">
        <v>29</v>
      </c>
      <c r="D462" s="23" t="s">
        <v>2498</v>
      </c>
      <c r="E462" s="23" t="s">
        <v>1593</v>
      </c>
      <c r="F462" s="186">
        <v>30</v>
      </c>
      <c r="G462" s="186">
        <v>105</v>
      </c>
      <c r="H462" s="28">
        <f t="shared" si="44"/>
        <v>3150</v>
      </c>
      <c r="I462" s="28">
        <f t="shared" si="43"/>
        <v>3528.0000000000005</v>
      </c>
      <c r="J462" s="22" t="s">
        <v>1400</v>
      </c>
      <c r="K462" s="154" t="s">
        <v>1444</v>
      </c>
      <c r="L462" s="184" t="s">
        <v>2161</v>
      </c>
    </row>
    <row r="463" spans="1:12" s="32" customFormat="1" ht="51">
      <c r="A463" s="23">
        <v>447</v>
      </c>
      <c r="B463" s="23" t="s">
        <v>2499</v>
      </c>
      <c r="C463" s="22" t="s">
        <v>29</v>
      </c>
      <c r="D463" s="23" t="s">
        <v>2500</v>
      </c>
      <c r="E463" s="23" t="s">
        <v>1593</v>
      </c>
      <c r="F463" s="186">
        <v>50</v>
      </c>
      <c r="G463" s="186">
        <v>59</v>
      </c>
      <c r="H463" s="28">
        <f t="shared" si="44"/>
        <v>2950</v>
      </c>
      <c r="I463" s="28">
        <f t="shared" si="43"/>
        <v>3304.0000000000005</v>
      </c>
      <c r="J463" s="22" t="s">
        <v>1400</v>
      </c>
      <c r="K463" s="154" t="s">
        <v>1444</v>
      </c>
      <c r="L463" s="184" t="s">
        <v>2161</v>
      </c>
    </row>
    <row r="464" spans="1:12" s="32" customFormat="1" ht="51">
      <c r="A464" s="23">
        <v>448</v>
      </c>
      <c r="B464" s="23" t="s">
        <v>2501</v>
      </c>
      <c r="C464" s="22" t="s">
        <v>29</v>
      </c>
      <c r="D464" s="23" t="s">
        <v>2502</v>
      </c>
      <c r="E464" s="23" t="s">
        <v>1593</v>
      </c>
      <c r="F464" s="186">
        <v>40</v>
      </c>
      <c r="G464" s="186">
        <v>76</v>
      </c>
      <c r="H464" s="28">
        <f t="shared" si="44"/>
        <v>3040</v>
      </c>
      <c r="I464" s="28">
        <f t="shared" si="43"/>
        <v>3404.8</v>
      </c>
      <c r="J464" s="22" t="s">
        <v>1400</v>
      </c>
      <c r="K464" s="154" t="s">
        <v>1444</v>
      </c>
      <c r="L464" s="184" t="s">
        <v>2161</v>
      </c>
    </row>
    <row r="465" spans="1:12" s="32" customFormat="1" ht="51">
      <c r="A465" s="23">
        <v>449</v>
      </c>
      <c r="B465" s="23" t="s">
        <v>2503</v>
      </c>
      <c r="C465" s="22" t="s">
        <v>29</v>
      </c>
      <c r="D465" s="23" t="s">
        <v>2504</v>
      </c>
      <c r="E465" s="23" t="s">
        <v>1593</v>
      </c>
      <c r="F465" s="186">
        <v>30</v>
      </c>
      <c r="G465" s="186">
        <v>100</v>
      </c>
      <c r="H465" s="28">
        <f t="shared" si="44"/>
        <v>3000</v>
      </c>
      <c r="I465" s="28">
        <f t="shared" si="43"/>
        <v>3360.0000000000005</v>
      </c>
      <c r="J465" s="22" t="s">
        <v>1400</v>
      </c>
      <c r="K465" s="154" t="s">
        <v>1444</v>
      </c>
      <c r="L465" s="184" t="s">
        <v>2161</v>
      </c>
    </row>
    <row r="466" spans="1:12" s="32" customFormat="1" ht="51">
      <c r="A466" s="23">
        <v>450</v>
      </c>
      <c r="B466" s="23" t="s">
        <v>2505</v>
      </c>
      <c r="C466" s="22" t="s">
        <v>29</v>
      </c>
      <c r="D466" s="23" t="s">
        <v>2506</v>
      </c>
      <c r="E466" s="23" t="s">
        <v>1593</v>
      </c>
      <c r="F466" s="186">
        <v>30</v>
      </c>
      <c r="G466" s="186">
        <v>730</v>
      </c>
      <c r="H466" s="28">
        <f t="shared" si="44"/>
        <v>21900</v>
      </c>
      <c r="I466" s="28">
        <f t="shared" si="43"/>
        <v>24528.000000000004</v>
      </c>
      <c r="J466" s="22" t="s">
        <v>1400</v>
      </c>
      <c r="K466" s="154" t="s">
        <v>1444</v>
      </c>
      <c r="L466" s="184" t="s">
        <v>2161</v>
      </c>
    </row>
    <row r="467" spans="1:12" s="32" customFormat="1" ht="51">
      <c r="A467" s="23">
        <v>451</v>
      </c>
      <c r="B467" s="23" t="s">
        <v>2507</v>
      </c>
      <c r="C467" s="22" t="s">
        <v>29</v>
      </c>
      <c r="D467" s="23" t="s">
        <v>2508</v>
      </c>
      <c r="E467" s="207" t="s">
        <v>1138</v>
      </c>
      <c r="F467" s="186">
        <v>20</v>
      </c>
      <c r="G467" s="186">
        <v>300</v>
      </c>
      <c r="H467" s="28">
        <f t="shared" si="44"/>
        <v>6000</v>
      </c>
      <c r="I467" s="28">
        <f t="shared" si="43"/>
        <v>6720.0000000000009</v>
      </c>
      <c r="J467" s="22" t="s">
        <v>1400</v>
      </c>
      <c r="K467" s="154" t="s">
        <v>1444</v>
      </c>
      <c r="L467" s="184" t="s">
        <v>2161</v>
      </c>
    </row>
    <row r="468" spans="1:12" s="32" customFormat="1" ht="51">
      <c r="A468" s="23">
        <v>452</v>
      </c>
      <c r="B468" s="23" t="s">
        <v>2509</v>
      </c>
      <c r="C468" s="22" t="s">
        <v>29</v>
      </c>
      <c r="D468" s="23" t="s">
        <v>2510</v>
      </c>
      <c r="E468" s="207" t="s">
        <v>1138</v>
      </c>
      <c r="F468" s="186">
        <v>20</v>
      </c>
      <c r="G468" s="186">
        <v>290</v>
      </c>
      <c r="H468" s="28">
        <f t="shared" si="44"/>
        <v>5800</v>
      </c>
      <c r="I468" s="28">
        <f t="shared" si="43"/>
        <v>6496.0000000000009</v>
      </c>
      <c r="J468" s="22" t="s">
        <v>1400</v>
      </c>
      <c r="K468" s="154" t="s">
        <v>1444</v>
      </c>
      <c r="L468" s="184" t="s">
        <v>2161</v>
      </c>
    </row>
    <row r="469" spans="1:12" s="32" customFormat="1" ht="51">
      <c r="A469" s="23">
        <v>453</v>
      </c>
      <c r="B469" s="23" t="s">
        <v>2511</v>
      </c>
      <c r="C469" s="22" t="s">
        <v>29</v>
      </c>
      <c r="D469" s="22" t="s">
        <v>2512</v>
      </c>
      <c r="E469" s="207" t="s">
        <v>906</v>
      </c>
      <c r="F469" s="186">
        <v>10</v>
      </c>
      <c r="G469" s="186">
        <v>1700</v>
      </c>
      <c r="H469" s="28">
        <f t="shared" si="44"/>
        <v>17000</v>
      </c>
      <c r="I469" s="28">
        <f t="shared" si="43"/>
        <v>19040</v>
      </c>
      <c r="J469" s="22" t="s">
        <v>1400</v>
      </c>
      <c r="K469" s="154" t="s">
        <v>1444</v>
      </c>
      <c r="L469" s="184" t="s">
        <v>2161</v>
      </c>
    </row>
    <row r="470" spans="1:12" s="32" customFormat="1" ht="63.75">
      <c r="A470" s="23">
        <v>454</v>
      </c>
      <c r="B470" s="23" t="s">
        <v>2513</v>
      </c>
      <c r="C470" s="22" t="s">
        <v>29</v>
      </c>
      <c r="D470" s="23" t="s">
        <v>2514</v>
      </c>
      <c r="E470" s="23" t="s">
        <v>1593</v>
      </c>
      <c r="F470" s="186">
        <v>20</v>
      </c>
      <c r="G470" s="186">
        <v>2750</v>
      </c>
      <c r="H470" s="28">
        <f t="shared" si="44"/>
        <v>55000</v>
      </c>
      <c r="I470" s="28">
        <f t="shared" si="43"/>
        <v>61600.000000000007</v>
      </c>
      <c r="J470" s="22" t="s">
        <v>1400</v>
      </c>
      <c r="K470" s="154" t="s">
        <v>1444</v>
      </c>
      <c r="L470" s="184" t="s">
        <v>2161</v>
      </c>
    </row>
    <row r="471" spans="1:12" s="32" customFormat="1" ht="51">
      <c r="A471" s="23">
        <v>455</v>
      </c>
      <c r="B471" s="23" t="s">
        <v>2515</v>
      </c>
      <c r="C471" s="22" t="s">
        <v>29</v>
      </c>
      <c r="D471" s="23" t="s">
        <v>2516</v>
      </c>
      <c r="E471" s="23" t="s">
        <v>1593</v>
      </c>
      <c r="F471" s="186">
        <v>20</v>
      </c>
      <c r="G471" s="186">
        <v>2190</v>
      </c>
      <c r="H471" s="28">
        <f t="shared" si="44"/>
        <v>43800</v>
      </c>
      <c r="I471" s="28">
        <f t="shared" si="43"/>
        <v>49056.000000000007</v>
      </c>
      <c r="J471" s="22" t="s">
        <v>1400</v>
      </c>
      <c r="K471" s="154" t="s">
        <v>1444</v>
      </c>
      <c r="L471" s="184" t="s">
        <v>2161</v>
      </c>
    </row>
    <row r="472" spans="1:12" s="32" customFormat="1" ht="51">
      <c r="A472" s="23">
        <v>456</v>
      </c>
      <c r="B472" s="23" t="s">
        <v>2517</v>
      </c>
      <c r="C472" s="22" t="s">
        <v>29</v>
      </c>
      <c r="D472" s="23" t="s">
        <v>2518</v>
      </c>
      <c r="E472" s="23" t="s">
        <v>1593</v>
      </c>
      <c r="F472" s="186">
        <v>25</v>
      </c>
      <c r="G472" s="186">
        <v>268</v>
      </c>
      <c r="H472" s="28">
        <f t="shared" si="44"/>
        <v>6700</v>
      </c>
      <c r="I472" s="28">
        <f t="shared" si="43"/>
        <v>7504.0000000000009</v>
      </c>
      <c r="J472" s="22" t="s">
        <v>1400</v>
      </c>
      <c r="K472" s="154" t="s">
        <v>1444</v>
      </c>
      <c r="L472" s="184" t="s">
        <v>2161</v>
      </c>
    </row>
    <row r="473" spans="1:12" s="32" customFormat="1" ht="51">
      <c r="A473" s="23">
        <v>457</v>
      </c>
      <c r="B473" s="23" t="s">
        <v>2519</v>
      </c>
      <c r="C473" s="22" t="s">
        <v>29</v>
      </c>
      <c r="D473" s="23" t="s">
        <v>2520</v>
      </c>
      <c r="E473" s="23" t="s">
        <v>1593</v>
      </c>
      <c r="F473" s="186">
        <v>20</v>
      </c>
      <c r="G473" s="186">
        <v>287</v>
      </c>
      <c r="H473" s="28">
        <f t="shared" si="44"/>
        <v>5740</v>
      </c>
      <c r="I473" s="28">
        <f t="shared" si="43"/>
        <v>6428.8</v>
      </c>
      <c r="J473" s="22" t="s">
        <v>1400</v>
      </c>
      <c r="K473" s="154" t="s">
        <v>1444</v>
      </c>
      <c r="L473" s="184" t="s">
        <v>2161</v>
      </c>
    </row>
    <row r="474" spans="1:12" s="32" customFormat="1" ht="51">
      <c r="A474" s="23">
        <v>458</v>
      </c>
      <c r="B474" s="23" t="s">
        <v>2521</v>
      </c>
      <c r="C474" s="22" t="s">
        <v>29</v>
      </c>
      <c r="D474" s="23" t="s">
        <v>2522</v>
      </c>
      <c r="E474" s="23" t="s">
        <v>1593</v>
      </c>
      <c r="F474" s="186">
        <v>15</v>
      </c>
      <c r="G474" s="186">
        <v>305</v>
      </c>
      <c r="H474" s="28">
        <f t="shared" si="44"/>
        <v>4575</v>
      </c>
      <c r="I474" s="28">
        <f t="shared" si="43"/>
        <v>5124.0000000000009</v>
      </c>
      <c r="J474" s="22" t="s">
        <v>1400</v>
      </c>
      <c r="K474" s="23" t="s">
        <v>1444</v>
      </c>
      <c r="L474" s="184" t="s">
        <v>2161</v>
      </c>
    </row>
    <row r="475" spans="1:12" s="14" customFormat="1">
      <c r="A475" s="232" t="s">
        <v>10</v>
      </c>
      <c r="B475" s="233"/>
      <c r="C475" s="234"/>
      <c r="D475" s="73"/>
      <c r="E475" s="73"/>
      <c r="F475" s="192"/>
      <c r="G475" s="192"/>
      <c r="H475" s="188">
        <f>SUM(H17:H474)</f>
        <v>574599730.68151414</v>
      </c>
      <c r="I475" s="188">
        <f>SUM(I17:I474)</f>
        <v>643551698.36329591</v>
      </c>
      <c r="J475" s="165"/>
      <c r="K475" s="168"/>
      <c r="L475" s="27"/>
    </row>
    <row r="476" spans="1:12" s="39" customFormat="1" ht="12.75" customHeight="1">
      <c r="A476" s="226" t="s">
        <v>11</v>
      </c>
      <c r="B476" s="227"/>
      <c r="C476" s="227"/>
      <c r="D476" s="227"/>
      <c r="E476" s="227"/>
      <c r="F476" s="227"/>
      <c r="G476" s="227"/>
      <c r="H476" s="227"/>
      <c r="I476" s="227"/>
      <c r="J476" s="228"/>
      <c r="K476" s="38"/>
      <c r="L476" s="27"/>
    </row>
    <row r="477" spans="1:12" s="39" customFormat="1" ht="128.25" customHeight="1">
      <c r="A477" s="40" t="s">
        <v>72</v>
      </c>
      <c r="B477" s="23" t="s">
        <v>151</v>
      </c>
      <c r="C477" s="22" t="s">
        <v>29</v>
      </c>
      <c r="D477" s="22" t="s">
        <v>1256</v>
      </c>
      <c r="E477" s="23" t="s">
        <v>1113</v>
      </c>
      <c r="F477" s="28">
        <v>1</v>
      </c>
      <c r="G477" s="28"/>
      <c r="H477" s="28">
        <v>1000000</v>
      </c>
      <c r="I477" s="28">
        <f t="shared" ref="I477:I482" si="45">H477*1.12</f>
        <v>1120000</v>
      </c>
      <c r="J477" s="23" t="s">
        <v>841</v>
      </c>
      <c r="K477" s="23" t="s">
        <v>26</v>
      </c>
      <c r="L477" s="27"/>
    </row>
    <row r="478" spans="1:12" s="39" customFormat="1" ht="198.75" customHeight="1">
      <c r="A478" s="40" t="s">
        <v>73</v>
      </c>
      <c r="B478" s="23" t="s">
        <v>1177</v>
      </c>
      <c r="C478" s="22" t="s">
        <v>29</v>
      </c>
      <c r="D478" s="23" t="s">
        <v>1257</v>
      </c>
      <c r="E478" s="23" t="s">
        <v>1113</v>
      </c>
      <c r="F478" s="28">
        <v>1</v>
      </c>
      <c r="G478" s="28"/>
      <c r="H478" s="28">
        <v>800000</v>
      </c>
      <c r="I478" s="28">
        <f t="shared" si="45"/>
        <v>896000.00000000012</v>
      </c>
      <c r="J478" s="23" t="s">
        <v>115</v>
      </c>
      <c r="K478" s="23" t="s">
        <v>26</v>
      </c>
      <c r="L478" s="27"/>
    </row>
    <row r="479" spans="1:12" s="32" customFormat="1" ht="280.5" customHeight="1">
      <c r="A479" s="40" t="s">
        <v>74</v>
      </c>
      <c r="B479" s="30" t="s">
        <v>290</v>
      </c>
      <c r="C479" s="22" t="s">
        <v>29</v>
      </c>
      <c r="D479" s="23" t="s">
        <v>1669</v>
      </c>
      <c r="E479" s="30" t="s">
        <v>1113</v>
      </c>
      <c r="F479" s="28">
        <v>1</v>
      </c>
      <c r="G479" s="28"/>
      <c r="H479" s="28">
        <v>5403100</v>
      </c>
      <c r="I479" s="28">
        <f t="shared" si="45"/>
        <v>6051472.0000000009</v>
      </c>
      <c r="J479" s="42" t="s">
        <v>291</v>
      </c>
      <c r="K479" s="23" t="s">
        <v>253</v>
      </c>
      <c r="L479" s="27"/>
    </row>
    <row r="480" spans="1:12" s="32" customFormat="1" ht="187.5" customHeight="1">
      <c r="A480" s="40" t="s">
        <v>75</v>
      </c>
      <c r="B480" s="132" t="s">
        <v>1658</v>
      </c>
      <c r="C480" s="23" t="s">
        <v>29</v>
      </c>
      <c r="D480" s="133" t="s">
        <v>1659</v>
      </c>
      <c r="E480" s="23" t="s">
        <v>1113</v>
      </c>
      <c r="F480" s="24" t="s">
        <v>72</v>
      </c>
      <c r="G480" s="193"/>
      <c r="H480" s="28">
        <v>3846428.57</v>
      </c>
      <c r="I480" s="28">
        <f t="shared" si="45"/>
        <v>4307999.9983999999</v>
      </c>
      <c r="J480" s="42" t="s">
        <v>1660</v>
      </c>
      <c r="K480" s="23" t="s">
        <v>253</v>
      </c>
      <c r="L480" s="27"/>
    </row>
    <row r="481" spans="1:12" s="32" customFormat="1" ht="409.5" customHeight="1">
      <c r="A481" s="40" t="s">
        <v>78</v>
      </c>
      <c r="B481" s="132" t="s">
        <v>1099</v>
      </c>
      <c r="C481" s="23" t="s">
        <v>842</v>
      </c>
      <c r="D481" s="133" t="s">
        <v>1748</v>
      </c>
      <c r="E481" s="23" t="s">
        <v>1113</v>
      </c>
      <c r="F481" s="28">
        <v>1</v>
      </c>
      <c r="G481" s="193"/>
      <c r="H481" s="28"/>
      <c r="I481" s="28"/>
      <c r="J481" s="42" t="s">
        <v>1749</v>
      </c>
      <c r="K481" s="23" t="s">
        <v>26</v>
      </c>
      <c r="L481" s="132"/>
    </row>
    <row r="482" spans="1:12" s="32" customFormat="1" ht="183" customHeight="1">
      <c r="A482" s="40" t="s">
        <v>79</v>
      </c>
      <c r="B482" s="132" t="s">
        <v>1981</v>
      </c>
      <c r="C482" s="23" t="s">
        <v>29</v>
      </c>
      <c r="D482" s="133" t="s">
        <v>2018</v>
      </c>
      <c r="E482" s="23" t="s">
        <v>1113</v>
      </c>
      <c r="F482" s="28">
        <v>1</v>
      </c>
      <c r="G482" s="193"/>
      <c r="H482" s="28">
        <v>100000</v>
      </c>
      <c r="I482" s="28">
        <f t="shared" si="45"/>
        <v>112000.00000000001</v>
      </c>
      <c r="J482" s="42" t="s">
        <v>1749</v>
      </c>
      <c r="K482" s="23" t="s">
        <v>26</v>
      </c>
      <c r="L482" s="27"/>
    </row>
    <row r="483" spans="1:12" s="32" customFormat="1" ht="324.75" customHeight="1">
      <c r="A483" s="40" t="s">
        <v>80</v>
      </c>
      <c r="B483" s="153" t="s">
        <v>1750</v>
      </c>
      <c r="C483" s="154" t="s">
        <v>29</v>
      </c>
      <c r="D483" s="156" t="s">
        <v>1983</v>
      </c>
      <c r="E483" s="154" t="s">
        <v>1113</v>
      </c>
      <c r="F483" s="185">
        <v>1</v>
      </c>
      <c r="G483" s="194"/>
      <c r="H483" s="185">
        <v>878470</v>
      </c>
      <c r="I483" s="185">
        <f>H483*1.12</f>
        <v>983886.40000000014</v>
      </c>
      <c r="J483" s="159" t="s">
        <v>1749</v>
      </c>
      <c r="K483" s="154" t="s">
        <v>26</v>
      </c>
      <c r="L483" s="27"/>
    </row>
    <row r="484" spans="1:12" s="32" customFormat="1" ht="189.75" customHeight="1">
      <c r="A484" s="144" t="s">
        <v>109</v>
      </c>
      <c r="B484" s="23" t="s">
        <v>1967</v>
      </c>
      <c r="C484" s="33" t="s">
        <v>29</v>
      </c>
      <c r="D484" s="23" t="s">
        <v>1970</v>
      </c>
      <c r="E484" s="33" t="s">
        <v>1113</v>
      </c>
      <c r="F484" s="190">
        <v>1</v>
      </c>
      <c r="G484" s="190"/>
      <c r="H484" s="185">
        <v>170000</v>
      </c>
      <c r="I484" s="185">
        <f>H484*1.12</f>
        <v>190400.00000000003</v>
      </c>
      <c r="J484" s="23" t="s">
        <v>1968</v>
      </c>
      <c r="K484" s="23" t="s">
        <v>26</v>
      </c>
      <c r="L484" s="114"/>
    </row>
    <row r="485" spans="1:12">
      <c r="A485" s="235" t="s">
        <v>12</v>
      </c>
      <c r="B485" s="236"/>
      <c r="C485" s="237"/>
      <c r="D485" s="22"/>
      <c r="E485" s="22"/>
      <c r="F485" s="28"/>
      <c r="G485" s="28"/>
      <c r="H485" s="10">
        <f>SUM(H477:H484)</f>
        <v>12197998.57</v>
      </c>
      <c r="I485" s="10">
        <f>SUM(I477:I484)</f>
        <v>13661758.398400001</v>
      </c>
      <c r="J485" s="42"/>
      <c r="K485" s="43"/>
      <c r="L485" s="86"/>
    </row>
    <row r="486" spans="1:12" s="39" customFormat="1" ht="12.75" customHeight="1">
      <c r="A486" s="226" t="s">
        <v>13</v>
      </c>
      <c r="B486" s="227"/>
      <c r="C486" s="227"/>
      <c r="D486" s="227"/>
      <c r="E486" s="227"/>
      <c r="F486" s="227"/>
      <c r="G486" s="227"/>
      <c r="H486" s="227"/>
      <c r="I486" s="227"/>
      <c r="J486" s="228"/>
      <c r="K486" s="38"/>
      <c r="L486" s="85"/>
    </row>
    <row r="487" spans="1:12" s="39" customFormat="1" ht="72.75" customHeight="1">
      <c r="A487" s="40" t="s">
        <v>72</v>
      </c>
      <c r="B487" s="22" t="s">
        <v>1099</v>
      </c>
      <c r="C487" s="23" t="s">
        <v>842</v>
      </c>
      <c r="D487" s="23" t="s">
        <v>88</v>
      </c>
      <c r="E487" s="23" t="s">
        <v>40</v>
      </c>
      <c r="F487" s="28">
        <v>1</v>
      </c>
      <c r="G487" s="28"/>
      <c r="H487" s="28"/>
      <c r="I487" s="28"/>
      <c r="J487" s="23" t="s">
        <v>841</v>
      </c>
      <c r="K487" s="23" t="s">
        <v>26</v>
      </c>
      <c r="L487" s="85"/>
    </row>
    <row r="488" spans="1:12" s="39" customFormat="1" ht="83.25" customHeight="1">
      <c r="A488" s="40" t="s">
        <v>73</v>
      </c>
      <c r="B488" s="23" t="s">
        <v>68</v>
      </c>
      <c r="C488" s="22" t="s">
        <v>29</v>
      </c>
      <c r="D488" s="23" t="s">
        <v>89</v>
      </c>
      <c r="E488" s="33" t="s">
        <v>40</v>
      </c>
      <c r="F488" s="28">
        <v>1</v>
      </c>
      <c r="G488" s="28"/>
      <c r="H488" s="28">
        <v>1050000</v>
      </c>
      <c r="I488" s="28">
        <f t="shared" ref="I488:I538" si="46">H488*1.12</f>
        <v>1176000</v>
      </c>
      <c r="J488" s="23" t="s">
        <v>841</v>
      </c>
      <c r="K488" s="23" t="s">
        <v>69</v>
      </c>
      <c r="L488" s="85" t="s">
        <v>2349</v>
      </c>
    </row>
    <row r="489" spans="1:12" s="39" customFormat="1" ht="63.75">
      <c r="A489" s="40" t="s">
        <v>74</v>
      </c>
      <c r="B489" s="23" t="s">
        <v>70</v>
      </c>
      <c r="C489" s="23" t="s">
        <v>842</v>
      </c>
      <c r="D489" s="23" t="s">
        <v>93</v>
      </c>
      <c r="E489" s="23" t="s">
        <v>40</v>
      </c>
      <c r="F489" s="28">
        <v>1</v>
      </c>
      <c r="G489" s="28"/>
      <c r="H489" s="28">
        <v>9267610</v>
      </c>
      <c r="I489" s="28">
        <f t="shared" si="46"/>
        <v>10379723.200000001</v>
      </c>
      <c r="J489" s="23" t="s">
        <v>841</v>
      </c>
      <c r="K489" s="23" t="s">
        <v>26</v>
      </c>
      <c r="L489" s="85"/>
    </row>
    <row r="490" spans="1:12" s="39" customFormat="1" ht="68.25" customHeight="1">
      <c r="A490" s="40" t="s">
        <v>75</v>
      </c>
      <c r="B490" s="23" t="s">
        <v>71</v>
      </c>
      <c r="C490" s="23" t="s">
        <v>842</v>
      </c>
      <c r="D490" s="23" t="s">
        <v>94</v>
      </c>
      <c r="E490" s="23" t="s">
        <v>40</v>
      </c>
      <c r="F490" s="28">
        <v>1</v>
      </c>
      <c r="G490" s="28"/>
      <c r="H490" s="28">
        <v>17420964</v>
      </c>
      <c r="I490" s="28">
        <f t="shared" si="46"/>
        <v>19511479.680000003</v>
      </c>
      <c r="J490" s="23" t="s">
        <v>841</v>
      </c>
      <c r="K490" s="23" t="s">
        <v>26</v>
      </c>
      <c r="L490" s="85"/>
    </row>
    <row r="491" spans="1:12" s="39" customFormat="1" ht="122.25" customHeight="1">
      <c r="A491" s="40" t="s">
        <v>78</v>
      </c>
      <c r="B491" s="23" t="s">
        <v>1317</v>
      </c>
      <c r="C491" s="23" t="s">
        <v>842</v>
      </c>
      <c r="D491" s="23" t="s">
        <v>95</v>
      </c>
      <c r="E491" s="23" t="s">
        <v>40</v>
      </c>
      <c r="F491" s="28">
        <v>1</v>
      </c>
      <c r="G491" s="28"/>
      <c r="H491" s="28">
        <v>5875700</v>
      </c>
      <c r="I491" s="28">
        <f t="shared" si="46"/>
        <v>6580784.0000000009</v>
      </c>
      <c r="J491" s="23" t="s">
        <v>841</v>
      </c>
      <c r="K491" s="23" t="s">
        <v>26</v>
      </c>
      <c r="L491" s="85"/>
    </row>
    <row r="492" spans="1:12" s="26" customFormat="1" ht="68.25" customHeight="1">
      <c r="A492" s="40" t="s">
        <v>79</v>
      </c>
      <c r="B492" s="22" t="s">
        <v>28</v>
      </c>
      <c r="C492" s="22" t="s">
        <v>29</v>
      </c>
      <c r="D492" s="22" t="s">
        <v>61</v>
      </c>
      <c r="E492" s="22" t="s">
        <v>40</v>
      </c>
      <c r="F492" s="28">
        <v>1</v>
      </c>
      <c r="G492" s="28"/>
      <c r="H492" s="28">
        <v>3100000</v>
      </c>
      <c r="I492" s="28">
        <f t="shared" si="46"/>
        <v>3472000.0000000005</v>
      </c>
      <c r="J492" s="23" t="s">
        <v>841</v>
      </c>
      <c r="K492" s="24" t="s">
        <v>26</v>
      </c>
      <c r="L492" s="87"/>
    </row>
    <row r="493" spans="1:12" ht="58.5" customHeight="1">
      <c r="A493" s="40" t="s">
        <v>80</v>
      </c>
      <c r="B493" s="22" t="s">
        <v>62</v>
      </c>
      <c r="C493" s="23" t="s">
        <v>842</v>
      </c>
      <c r="D493" s="22" t="s">
        <v>1124</v>
      </c>
      <c r="E493" s="33" t="s">
        <v>40</v>
      </c>
      <c r="F493" s="28">
        <v>1</v>
      </c>
      <c r="G493" s="28"/>
      <c r="H493" s="28">
        <v>86880000</v>
      </c>
      <c r="I493" s="28">
        <f t="shared" si="46"/>
        <v>97305600.000000015</v>
      </c>
      <c r="J493" s="42" t="s">
        <v>1132</v>
      </c>
      <c r="K493" s="24" t="s">
        <v>26</v>
      </c>
      <c r="L493" s="179"/>
    </row>
    <row r="494" spans="1:12" ht="112.5" customHeight="1">
      <c r="A494" s="40" t="s">
        <v>109</v>
      </c>
      <c r="B494" s="22" t="s">
        <v>2132</v>
      </c>
      <c r="C494" s="22" t="s">
        <v>29</v>
      </c>
      <c r="D494" s="22" t="s">
        <v>2131</v>
      </c>
      <c r="E494" s="33" t="s">
        <v>40</v>
      </c>
      <c r="F494" s="28">
        <v>1</v>
      </c>
      <c r="G494" s="28"/>
      <c r="H494" s="28">
        <v>2906281</v>
      </c>
      <c r="I494" s="28">
        <f>H494*1.12</f>
        <v>3255034.72</v>
      </c>
      <c r="J494" s="23" t="s">
        <v>841</v>
      </c>
      <c r="K494" s="24" t="s">
        <v>112</v>
      </c>
      <c r="L494" s="27"/>
    </row>
    <row r="495" spans="1:12" ht="63.75">
      <c r="A495" s="40" t="s">
        <v>110</v>
      </c>
      <c r="B495" s="22" t="s">
        <v>111</v>
      </c>
      <c r="C495" s="22" t="s">
        <v>29</v>
      </c>
      <c r="D495" s="22" t="s">
        <v>111</v>
      </c>
      <c r="E495" s="33" t="s">
        <v>40</v>
      </c>
      <c r="F495" s="28">
        <v>1</v>
      </c>
      <c r="G495" s="28"/>
      <c r="H495" s="28">
        <v>3321429</v>
      </c>
      <c r="I495" s="28">
        <f t="shared" si="46"/>
        <v>3720000.4800000004</v>
      </c>
      <c r="J495" s="23" t="s">
        <v>841</v>
      </c>
      <c r="K495" s="24" t="s">
        <v>112</v>
      </c>
      <c r="L495" s="27"/>
    </row>
    <row r="496" spans="1:12" ht="196.5" customHeight="1">
      <c r="A496" s="40" t="s">
        <v>114</v>
      </c>
      <c r="B496" s="22" t="s">
        <v>146</v>
      </c>
      <c r="C496" s="22" t="s">
        <v>29</v>
      </c>
      <c r="D496" s="22" t="s">
        <v>1127</v>
      </c>
      <c r="E496" s="33" t="s">
        <v>40</v>
      </c>
      <c r="F496" s="28">
        <v>1</v>
      </c>
      <c r="G496" s="28"/>
      <c r="H496" s="28">
        <v>510000</v>
      </c>
      <c r="I496" s="28">
        <f t="shared" si="46"/>
        <v>571200</v>
      </c>
      <c r="J496" s="23" t="s">
        <v>841</v>
      </c>
      <c r="K496" s="24" t="s">
        <v>26</v>
      </c>
      <c r="L496" s="27"/>
    </row>
    <row r="497" spans="1:12" ht="53.25" customHeight="1">
      <c r="A497" s="40" t="s">
        <v>143</v>
      </c>
      <c r="B497" s="22" t="s">
        <v>147</v>
      </c>
      <c r="C497" s="22" t="s">
        <v>29</v>
      </c>
      <c r="D497" s="22" t="s">
        <v>148</v>
      </c>
      <c r="E497" s="33" t="s">
        <v>40</v>
      </c>
      <c r="F497" s="28">
        <v>1</v>
      </c>
      <c r="G497" s="28"/>
      <c r="H497" s="28">
        <v>396000</v>
      </c>
      <c r="I497" s="28">
        <f t="shared" si="46"/>
        <v>443520.00000000006</v>
      </c>
      <c r="J497" s="42" t="s">
        <v>312</v>
      </c>
      <c r="K497" s="24" t="s">
        <v>26</v>
      </c>
      <c r="L497" s="27"/>
    </row>
    <row r="498" spans="1:12" ht="154.5" customHeight="1">
      <c r="A498" s="40" t="s">
        <v>144</v>
      </c>
      <c r="B498" s="22" t="s">
        <v>1099</v>
      </c>
      <c r="C498" s="22" t="s">
        <v>29</v>
      </c>
      <c r="D498" s="22" t="s">
        <v>1135</v>
      </c>
      <c r="E498" s="33" t="s">
        <v>40</v>
      </c>
      <c r="F498" s="28">
        <v>1</v>
      </c>
      <c r="G498" s="28"/>
      <c r="H498" s="28"/>
      <c r="I498" s="28"/>
      <c r="J498" s="23" t="s">
        <v>841</v>
      </c>
      <c r="K498" s="24" t="s">
        <v>26</v>
      </c>
      <c r="L498" s="22"/>
    </row>
    <row r="499" spans="1:12" ht="190.5" customHeight="1">
      <c r="A499" s="40" t="s">
        <v>145</v>
      </c>
      <c r="B499" s="22" t="s">
        <v>1099</v>
      </c>
      <c r="C499" s="22" t="s">
        <v>29</v>
      </c>
      <c r="D499" s="22" t="s">
        <v>150</v>
      </c>
      <c r="E499" s="33" t="s">
        <v>40</v>
      </c>
      <c r="F499" s="28">
        <v>1</v>
      </c>
      <c r="G499" s="28"/>
      <c r="H499" s="28"/>
      <c r="I499" s="28"/>
      <c r="J499" s="23" t="s">
        <v>841</v>
      </c>
      <c r="K499" s="24" t="s">
        <v>26</v>
      </c>
      <c r="L499" s="22"/>
    </row>
    <row r="500" spans="1:12" ht="103.5" customHeight="1">
      <c r="A500" s="40" t="s">
        <v>155</v>
      </c>
      <c r="B500" s="22" t="s">
        <v>1099</v>
      </c>
      <c r="C500" s="22" t="s">
        <v>29</v>
      </c>
      <c r="D500" s="22" t="s">
        <v>1180</v>
      </c>
      <c r="E500" s="33" t="s">
        <v>40</v>
      </c>
      <c r="F500" s="28">
        <v>1</v>
      </c>
      <c r="G500" s="28"/>
      <c r="H500" s="28"/>
      <c r="I500" s="28"/>
      <c r="J500" s="42" t="s">
        <v>856</v>
      </c>
      <c r="K500" s="24" t="s">
        <v>26</v>
      </c>
      <c r="L500" s="22"/>
    </row>
    <row r="501" spans="1:12" ht="87" customHeight="1">
      <c r="A501" s="40" t="s">
        <v>225</v>
      </c>
      <c r="B501" s="22" t="s">
        <v>1099</v>
      </c>
      <c r="C501" s="22" t="s">
        <v>29</v>
      </c>
      <c r="D501" s="22" t="s">
        <v>1181</v>
      </c>
      <c r="E501" s="33" t="s">
        <v>40</v>
      </c>
      <c r="F501" s="28">
        <v>1</v>
      </c>
      <c r="G501" s="28"/>
      <c r="H501" s="28"/>
      <c r="I501" s="28"/>
      <c r="J501" s="42" t="s">
        <v>856</v>
      </c>
      <c r="K501" s="24" t="s">
        <v>26</v>
      </c>
      <c r="L501" s="22"/>
    </row>
    <row r="502" spans="1:12" ht="83.25" customHeight="1">
      <c r="A502" s="40" t="s">
        <v>226</v>
      </c>
      <c r="B502" s="22" t="s">
        <v>1099</v>
      </c>
      <c r="C502" s="22" t="s">
        <v>29</v>
      </c>
      <c r="D502" s="22" t="s">
        <v>1182</v>
      </c>
      <c r="E502" s="33" t="s">
        <v>40</v>
      </c>
      <c r="F502" s="28">
        <v>1</v>
      </c>
      <c r="G502" s="28"/>
      <c r="H502" s="28"/>
      <c r="I502" s="28"/>
      <c r="J502" s="42" t="s">
        <v>856</v>
      </c>
      <c r="K502" s="24" t="s">
        <v>26</v>
      </c>
      <c r="L502" s="22"/>
    </row>
    <row r="503" spans="1:12" ht="83.25" customHeight="1">
      <c r="A503" s="40" t="s">
        <v>227</v>
      </c>
      <c r="B503" s="22" t="s">
        <v>1099</v>
      </c>
      <c r="C503" s="22" t="s">
        <v>29</v>
      </c>
      <c r="D503" s="22" t="s">
        <v>1183</v>
      </c>
      <c r="E503" s="33" t="s">
        <v>40</v>
      </c>
      <c r="F503" s="28">
        <v>1</v>
      </c>
      <c r="G503" s="28"/>
      <c r="H503" s="28"/>
      <c r="I503" s="28"/>
      <c r="J503" s="42" t="s">
        <v>856</v>
      </c>
      <c r="K503" s="24" t="s">
        <v>26</v>
      </c>
      <c r="L503" s="22"/>
    </row>
    <row r="504" spans="1:12" ht="141.75" customHeight="1">
      <c r="A504" s="40" t="s">
        <v>228</v>
      </c>
      <c r="B504" s="22" t="s">
        <v>1184</v>
      </c>
      <c r="C504" s="22" t="s">
        <v>29</v>
      </c>
      <c r="D504" s="22" t="s">
        <v>1291</v>
      </c>
      <c r="E504" s="33" t="s">
        <v>40</v>
      </c>
      <c r="F504" s="28">
        <v>1</v>
      </c>
      <c r="G504" s="28"/>
      <c r="H504" s="28">
        <v>540000</v>
      </c>
      <c r="I504" s="28">
        <f t="shared" si="46"/>
        <v>604800</v>
      </c>
      <c r="J504" s="42" t="s">
        <v>856</v>
      </c>
      <c r="K504" s="24" t="s">
        <v>26</v>
      </c>
      <c r="L504" s="27"/>
    </row>
    <row r="505" spans="1:12" s="32" customFormat="1" ht="96.75" customHeight="1">
      <c r="A505" s="40" t="s">
        <v>264</v>
      </c>
      <c r="B505" s="30" t="s">
        <v>2077</v>
      </c>
      <c r="C505" s="22" t="s">
        <v>29</v>
      </c>
      <c r="D505" s="23" t="s">
        <v>2153</v>
      </c>
      <c r="E505" s="30" t="s">
        <v>40</v>
      </c>
      <c r="F505" s="28">
        <v>1</v>
      </c>
      <c r="G505" s="28"/>
      <c r="H505" s="28">
        <v>1250000</v>
      </c>
      <c r="I505" s="28">
        <f t="shared" si="46"/>
        <v>1400000.0000000002</v>
      </c>
      <c r="J505" s="33" t="s">
        <v>2078</v>
      </c>
      <c r="K505" s="23" t="s">
        <v>253</v>
      </c>
      <c r="L505" s="27"/>
    </row>
    <row r="506" spans="1:12" s="32" customFormat="1" ht="237" customHeight="1">
      <c r="A506" s="40" t="s">
        <v>265</v>
      </c>
      <c r="B506" s="30" t="s">
        <v>1185</v>
      </c>
      <c r="C506" s="22" t="s">
        <v>29</v>
      </c>
      <c r="D506" s="22" t="s">
        <v>1186</v>
      </c>
      <c r="E506" s="30" t="s">
        <v>40</v>
      </c>
      <c r="F506" s="28">
        <v>1</v>
      </c>
      <c r="G506" s="28"/>
      <c r="H506" s="28">
        <v>1000000</v>
      </c>
      <c r="I506" s="28">
        <f t="shared" si="46"/>
        <v>1120000</v>
      </c>
      <c r="J506" s="23" t="s">
        <v>261</v>
      </c>
      <c r="K506" s="23" t="s">
        <v>253</v>
      </c>
      <c r="L506" s="27"/>
    </row>
    <row r="507" spans="1:12" s="32" customFormat="1" ht="288" customHeight="1">
      <c r="A507" s="40" t="s">
        <v>266</v>
      </c>
      <c r="B507" s="30" t="s">
        <v>2079</v>
      </c>
      <c r="C507" s="22" t="s">
        <v>29</v>
      </c>
      <c r="D507" s="23" t="s">
        <v>2154</v>
      </c>
      <c r="E507" s="30" t="s">
        <v>40</v>
      </c>
      <c r="F507" s="28">
        <v>1</v>
      </c>
      <c r="G507" s="28"/>
      <c r="H507" s="28">
        <v>960000</v>
      </c>
      <c r="I507" s="28">
        <f t="shared" si="46"/>
        <v>1075200</v>
      </c>
      <c r="J507" s="33" t="s">
        <v>2078</v>
      </c>
      <c r="K507" s="23" t="s">
        <v>262</v>
      </c>
      <c r="L507" s="27"/>
    </row>
    <row r="508" spans="1:12" s="32" customFormat="1" ht="82.5" customHeight="1">
      <c r="A508" s="40" t="s">
        <v>267</v>
      </c>
      <c r="B508" s="30" t="s">
        <v>2080</v>
      </c>
      <c r="C508" s="22" t="s">
        <v>29</v>
      </c>
      <c r="D508" s="30" t="s">
        <v>2155</v>
      </c>
      <c r="E508" s="30" t="s">
        <v>40</v>
      </c>
      <c r="F508" s="28">
        <v>1</v>
      </c>
      <c r="G508" s="28"/>
      <c r="H508" s="28">
        <v>100000</v>
      </c>
      <c r="I508" s="28">
        <f t="shared" si="46"/>
        <v>112000.00000000001</v>
      </c>
      <c r="J508" s="33" t="s">
        <v>2078</v>
      </c>
      <c r="K508" s="23" t="s">
        <v>253</v>
      </c>
      <c r="L508" s="27"/>
    </row>
    <row r="509" spans="1:12" s="32" customFormat="1" ht="229.5">
      <c r="A509" s="40" t="s">
        <v>288</v>
      </c>
      <c r="B509" s="30" t="s">
        <v>1099</v>
      </c>
      <c r="C509" s="22" t="s">
        <v>29</v>
      </c>
      <c r="D509" s="23" t="s">
        <v>1258</v>
      </c>
      <c r="E509" s="30" t="s">
        <v>40</v>
      </c>
      <c r="F509" s="28">
        <v>1</v>
      </c>
      <c r="G509" s="28"/>
      <c r="H509" s="28"/>
      <c r="I509" s="28"/>
      <c r="J509" s="42" t="s">
        <v>857</v>
      </c>
      <c r="K509" s="23" t="s">
        <v>253</v>
      </c>
      <c r="L509" s="22"/>
    </row>
    <row r="510" spans="1:12" s="32" customFormat="1" ht="137.25" customHeight="1">
      <c r="A510" s="40" t="s">
        <v>289</v>
      </c>
      <c r="B510" s="30" t="s">
        <v>1099</v>
      </c>
      <c r="C510" s="22" t="s">
        <v>842</v>
      </c>
      <c r="D510" s="23" t="s">
        <v>293</v>
      </c>
      <c r="E510" s="30" t="s">
        <v>40</v>
      </c>
      <c r="F510" s="28">
        <v>1</v>
      </c>
      <c r="G510" s="28"/>
      <c r="H510" s="28"/>
      <c r="I510" s="28"/>
      <c r="J510" s="42" t="s">
        <v>67</v>
      </c>
      <c r="K510" s="23" t="s">
        <v>294</v>
      </c>
      <c r="L510" s="30"/>
    </row>
    <row r="511" spans="1:12" s="32" customFormat="1" ht="96.75" customHeight="1">
      <c r="A511" s="40" t="s">
        <v>292</v>
      </c>
      <c r="B511" s="30" t="s">
        <v>301</v>
      </c>
      <c r="C511" s="22" t="s">
        <v>29</v>
      </c>
      <c r="D511" s="23" t="s">
        <v>302</v>
      </c>
      <c r="E511" s="30" t="s">
        <v>40</v>
      </c>
      <c r="F511" s="28">
        <v>1</v>
      </c>
      <c r="G511" s="28"/>
      <c r="H511" s="28">
        <v>217688</v>
      </c>
      <c r="I511" s="28">
        <f t="shared" si="46"/>
        <v>243810.56000000003</v>
      </c>
      <c r="J511" s="42" t="s">
        <v>841</v>
      </c>
      <c r="K511" s="23" t="s">
        <v>262</v>
      </c>
      <c r="L511" s="27"/>
    </row>
    <row r="512" spans="1:12" s="32" customFormat="1" ht="138" customHeight="1">
      <c r="A512" s="40" t="s">
        <v>295</v>
      </c>
      <c r="B512" s="30" t="s">
        <v>1219</v>
      </c>
      <c r="C512" s="22" t="s">
        <v>29</v>
      </c>
      <c r="D512" s="23" t="s">
        <v>2158</v>
      </c>
      <c r="E512" s="30" t="s">
        <v>40</v>
      </c>
      <c r="F512" s="28">
        <v>1</v>
      </c>
      <c r="G512" s="28"/>
      <c r="H512" s="28">
        <v>1382000</v>
      </c>
      <c r="I512" s="28">
        <f t="shared" si="46"/>
        <v>1547840.0000000002</v>
      </c>
      <c r="J512" s="42" t="s">
        <v>841</v>
      </c>
      <c r="K512" s="23" t="s">
        <v>303</v>
      </c>
      <c r="L512" s="27"/>
    </row>
    <row r="513" spans="1:12" s="32" customFormat="1" ht="82.5" customHeight="1">
      <c r="A513" s="40" t="s">
        <v>296</v>
      </c>
      <c r="B513" s="30" t="s">
        <v>1219</v>
      </c>
      <c r="C513" s="22" t="s">
        <v>29</v>
      </c>
      <c r="D513" s="23" t="s">
        <v>2135</v>
      </c>
      <c r="E513" s="30" t="s">
        <v>40</v>
      </c>
      <c r="F513" s="28">
        <v>1</v>
      </c>
      <c r="G513" s="28"/>
      <c r="H513" s="28">
        <v>223200</v>
      </c>
      <c r="I513" s="28">
        <f t="shared" si="46"/>
        <v>249984.00000000003</v>
      </c>
      <c r="J513" s="42" t="s">
        <v>841</v>
      </c>
      <c r="K513" s="23" t="s">
        <v>303</v>
      </c>
      <c r="L513" s="27"/>
    </row>
    <row r="514" spans="1:12" s="32" customFormat="1" ht="81.75" customHeight="1">
      <c r="A514" s="40" t="s">
        <v>297</v>
      </c>
      <c r="B514" s="30" t="s">
        <v>1219</v>
      </c>
      <c r="C514" s="22" t="s">
        <v>29</v>
      </c>
      <c r="D514" s="23" t="s">
        <v>2136</v>
      </c>
      <c r="E514" s="30" t="s">
        <v>40</v>
      </c>
      <c r="F514" s="28">
        <v>1</v>
      </c>
      <c r="G514" s="28"/>
      <c r="H514" s="28">
        <v>1117500</v>
      </c>
      <c r="I514" s="28">
        <f t="shared" si="46"/>
        <v>1251600.0000000002</v>
      </c>
      <c r="J514" s="42" t="s">
        <v>841</v>
      </c>
      <c r="K514" s="23" t="s">
        <v>303</v>
      </c>
      <c r="L514" s="27"/>
    </row>
    <row r="515" spans="1:12" s="32" customFormat="1" ht="74.25" customHeight="1">
      <c r="A515" s="40" t="s">
        <v>298</v>
      </c>
      <c r="B515" s="30" t="s">
        <v>307</v>
      </c>
      <c r="C515" s="22" t="s">
        <v>29</v>
      </c>
      <c r="D515" s="23" t="s">
        <v>308</v>
      </c>
      <c r="E515" s="30" t="s">
        <v>40</v>
      </c>
      <c r="F515" s="28">
        <v>1</v>
      </c>
      <c r="G515" s="28"/>
      <c r="H515" s="28">
        <v>336000</v>
      </c>
      <c r="I515" s="28">
        <f t="shared" si="46"/>
        <v>376320.00000000006</v>
      </c>
      <c r="J515" s="42" t="s">
        <v>841</v>
      </c>
      <c r="K515" s="44" t="s">
        <v>26</v>
      </c>
      <c r="L515" s="27"/>
    </row>
    <row r="516" spans="1:12" s="32" customFormat="1" ht="66.75" customHeight="1">
      <c r="A516" s="40" t="s">
        <v>299</v>
      </c>
      <c r="B516" s="30" t="s">
        <v>309</v>
      </c>
      <c r="C516" s="22" t="s">
        <v>29</v>
      </c>
      <c r="D516" s="23" t="s">
        <v>851</v>
      </c>
      <c r="E516" s="30" t="s">
        <v>40</v>
      </c>
      <c r="F516" s="28">
        <v>1</v>
      </c>
      <c r="G516" s="28"/>
      <c r="H516" s="28">
        <v>667800</v>
      </c>
      <c r="I516" s="28">
        <f t="shared" si="46"/>
        <v>747936.00000000012</v>
      </c>
      <c r="J516" s="42" t="s">
        <v>841</v>
      </c>
      <c r="K516" s="44" t="s">
        <v>26</v>
      </c>
      <c r="L516" s="27"/>
    </row>
    <row r="517" spans="1:12" s="32" customFormat="1" ht="331.5" customHeight="1">
      <c r="A517" s="40" t="s">
        <v>300</v>
      </c>
      <c r="B517" s="30" t="s">
        <v>314</v>
      </c>
      <c r="C517" s="22" t="s">
        <v>29</v>
      </c>
      <c r="D517" s="23" t="s">
        <v>1254</v>
      </c>
      <c r="E517" s="30" t="s">
        <v>40</v>
      </c>
      <c r="F517" s="28">
        <v>1</v>
      </c>
      <c r="G517" s="28"/>
      <c r="H517" s="28">
        <v>4000000</v>
      </c>
      <c r="I517" s="28">
        <f t="shared" si="46"/>
        <v>4480000</v>
      </c>
      <c r="J517" s="42" t="s">
        <v>1255</v>
      </c>
      <c r="K517" s="44" t="s">
        <v>26</v>
      </c>
      <c r="L517" s="27"/>
    </row>
    <row r="518" spans="1:12" s="32" customFormat="1" ht="81" customHeight="1">
      <c r="A518" s="40" t="s">
        <v>313</v>
      </c>
      <c r="B518" s="30" t="s">
        <v>1309</v>
      </c>
      <c r="C518" s="23" t="s">
        <v>842</v>
      </c>
      <c r="D518" s="23" t="s">
        <v>1311</v>
      </c>
      <c r="E518" s="30" t="s">
        <v>40</v>
      </c>
      <c r="F518" s="28">
        <v>1</v>
      </c>
      <c r="G518" s="28"/>
      <c r="H518" s="28">
        <v>8990400</v>
      </c>
      <c r="I518" s="28">
        <f t="shared" si="46"/>
        <v>10069248.000000002</v>
      </c>
      <c r="J518" s="42" t="s">
        <v>858</v>
      </c>
      <c r="K518" s="44" t="s">
        <v>26</v>
      </c>
      <c r="L518" s="27"/>
    </row>
    <row r="519" spans="1:12" s="32" customFormat="1" ht="73.5" customHeight="1">
      <c r="A519" s="40" t="s">
        <v>315</v>
      </c>
      <c r="B519" s="30" t="s">
        <v>1310</v>
      </c>
      <c r="C519" s="23" t="s">
        <v>842</v>
      </c>
      <c r="D519" s="23" t="s">
        <v>1312</v>
      </c>
      <c r="E519" s="30" t="s">
        <v>40</v>
      </c>
      <c r="F519" s="28">
        <v>1</v>
      </c>
      <c r="G519" s="28"/>
      <c r="H519" s="28">
        <v>4933500</v>
      </c>
      <c r="I519" s="28">
        <f t="shared" si="46"/>
        <v>5525520.0000000009</v>
      </c>
      <c r="J519" s="42" t="s">
        <v>858</v>
      </c>
      <c r="K519" s="44" t="s">
        <v>26</v>
      </c>
      <c r="L519" s="27"/>
    </row>
    <row r="520" spans="1:12" s="32" customFormat="1" ht="74.25" customHeight="1">
      <c r="A520" s="40" t="s">
        <v>316</v>
      </c>
      <c r="B520" s="30" t="s">
        <v>1099</v>
      </c>
      <c r="C520" s="23" t="s">
        <v>842</v>
      </c>
      <c r="D520" s="23" t="s">
        <v>325</v>
      </c>
      <c r="E520" s="30" t="s">
        <v>40</v>
      </c>
      <c r="F520" s="28">
        <v>1</v>
      </c>
      <c r="G520" s="28"/>
      <c r="H520" s="28"/>
      <c r="I520" s="28"/>
      <c r="J520" s="42" t="s">
        <v>858</v>
      </c>
      <c r="K520" s="44" t="s">
        <v>26</v>
      </c>
      <c r="L520" s="30"/>
    </row>
    <row r="521" spans="1:12" s="32" customFormat="1" ht="71.25" customHeight="1">
      <c r="A521" s="40" t="s">
        <v>317</v>
      </c>
      <c r="B521" s="30" t="s">
        <v>1099</v>
      </c>
      <c r="C521" s="23" t="s">
        <v>842</v>
      </c>
      <c r="D521" s="23" t="s">
        <v>326</v>
      </c>
      <c r="E521" s="30" t="s">
        <v>40</v>
      </c>
      <c r="F521" s="28">
        <v>1</v>
      </c>
      <c r="G521" s="28"/>
      <c r="H521" s="28"/>
      <c r="I521" s="28"/>
      <c r="J521" s="42" t="s">
        <v>858</v>
      </c>
      <c r="K521" s="44" t="s">
        <v>26</v>
      </c>
      <c r="L521" s="30"/>
    </row>
    <row r="522" spans="1:12" s="32" customFormat="1" ht="70.5" customHeight="1">
      <c r="A522" s="40" t="s">
        <v>318</v>
      </c>
      <c r="B522" s="30" t="s">
        <v>1099</v>
      </c>
      <c r="C522" s="22" t="s">
        <v>842</v>
      </c>
      <c r="D522" s="23" t="s">
        <v>327</v>
      </c>
      <c r="E522" s="30" t="s">
        <v>40</v>
      </c>
      <c r="F522" s="28">
        <v>1</v>
      </c>
      <c r="G522" s="28"/>
      <c r="H522" s="28"/>
      <c r="I522" s="28"/>
      <c r="J522" s="42" t="s">
        <v>858</v>
      </c>
      <c r="K522" s="44" t="s">
        <v>26</v>
      </c>
      <c r="L522" s="30"/>
    </row>
    <row r="523" spans="1:12" s="32" customFormat="1" ht="76.5" customHeight="1">
      <c r="A523" s="40" t="s">
        <v>319</v>
      </c>
      <c r="B523" s="30" t="s">
        <v>1099</v>
      </c>
      <c r="C523" s="23" t="s">
        <v>842</v>
      </c>
      <c r="D523" s="23" t="s">
        <v>328</v>
      </c>
      <c r="E523" s="30" t="s">
        <v>40</v>
      </c>
      <c r="F523" s="28">
        <v>1</v>
      </c>
      <c r="G523" s="28"/>
      <c r="H523" s="28"/>
      <c r="I523" s="28"/>
      <c r="J523" s="42" t="s">
        <v>858</v>
      </c>
      <c r="K523" s="44" t="s">
        <v>26</v>
      </c>
      <c r="L523" s="30"/>
    </row>
    <row r="524" spans="1:12" s="32" customFormat="1" ht="71.25" customHeight="1">
      <c r="A524" s="40" t="s">
        <v>320</v>
      </c>
      <c r="B524" s="30" t="s">
        <v>1099</v>
      </c>
      <c r="C524" s="23" t="s">
        <v>842</v>
      </c>
      <c r="D524" s="23" t="s">
        <v>329</v>
      </c>
      <c r="E524" s="30" t="s">
        <v>40</v>
      </c>
      <c r="F524" s="28">
        <v>1</v>
      </c>
      <c r="G524" s="28"/>
      <c r="H524" s="28"/>
      <c r="I524" s="28"/>
      <c r="J524" s="42" t="s">
        <v>858</v>
      </c>
      <c r="K524" s="44" t="s">
        <v>26</v>
      </c>
      <c r="L524" s="30"/>
    </row>
    <row r="525" spans="1:12" s="32" customFormat="1" ht="73.5" customHeight="1">
      <c r="A525" s="40" t="s">
        <v>321</v>
      </c>
      <c r="B525" s="30" t="s">
        <v>1099</v>
      </c>
      <c r="C525" s="23" t="s">
        <v>842</v>
      </c>
      <c r="D525" s="23" t="s">
        <v>330</v>
      </c>
      <c r="E525" s="30" t="s">
        <v>40</v>
      </c>
      <c r="F525" s="28">
        <v>1</v>
      </c>
      <c r="G525" s="28"/>
      <c r="H525" s="28"/>
      <c r="I525" s="28"/>
      <c r="J525" s="42" t="s">
        <v>858</v>
      </c>
      <c r="K525" s="44" t="s">
        <v>26</v>
      </c>
      <c r="L525" s="30"/>
    </row>
    <row r="526" spans="1:12" s="32" customFormat="1" ht="68.25" customHeight="1">
      <c r="A526" s="40" t="s">
        <v>322</v>
      </c>
      <c r="B526" s="30" t="s">
        <v>1099</v>
      </c>
      <c r="C526" s="23" t="s">
        <v>842</v>
      </c>
      <c r="D526" s="23" t="s">
        <v>1178</v>
      </c>
      <c r="E526" s="30" t="s">
        <v>40</v>
      </c>
      <c r="F526" s="28">
        <v>1</v>
      </c>
      <c r="G526" s="28"/>
      <c r="H526" s="28"/>
      <c r="I526" s="28"/>
      <c r="J526" s="42" t="s">
        <v>858</v>
      </c>
      <c r="K526" s="44" t="s">
        <v>26</v>
      </c>
      <c r="L526" s="30"/>
    </row>
    <row r="527" spans="1:12" s="32" customFormat="1" ht="71.25" customHeight="1">
      <c r="A527" s="40" t="s">
        <v>323</v>
      </c>
      <c r="B527" s="30" t="s">
        <v>1099</v>
      </c>
      <c r="C527" s="23" t="s">
        <v>842</v>
      </c>
      <c r="D527" s="23" t="s">
        <v>1179</v>
      </c>
      <c r="E527" s="30" t="s">
        <v>40</v>
      </c>
      <c r="F527" s="28">
        <v>1</v>
      </c>
      <c r="G527" s="28"/>
      <c r="H527" s="28"/>
      <c r="I527" s="28"/>
      <c r="J527" s="42" t="s">
        <v>858</v>
      </c>
      <c r="K527" s="44" t="s">
        <v>26</v>
      </c>
      <c r="L527" s="30"/>
    </row>
    <row r="528" spans="1:12" s="32" customFormat="1" ht="87.75" customHeight="1">
      <c r="A528" s="40" t="s">
        <v>324</v>
      </c>
      <c r="B528" s="30" t="s">
        <v>1391</v>
      </c>
      <c r="C528" s="22" t="s">
        <v>29</v>
      </c>
      <c r="D528" s="23" t="s">
        <v>1392</v>
      </c>
      <c r="E528" s="30" t="s">
        <v>40</v>
      </c>
      <c r="F528" s="28">
        <v>1</v>
      </c>
      <c r="G528" s="28"/>
      <c r="H528" s="28">
        <v>1634940</v>
      </c>
      <c r="I528" s="28">
        <f t="shared" si="46"/>
        <v>1831132.8000000003</v>
      </c>
      <c r="J528" s="42" t="s">
        <v>736</v>
      </c>
      <c r="K528" s="44" t="s">
        <v>26</v>
      </c>
      <c r="L528" s="27"/>
    </row>
    <row r="529" spans="1:12" s="32" customFormat="1" ht="85.5" customHeight="1">
      <c r="A529" s="40" t="s">
        <v>695</v>
      </c>
      <c r="B529" s="30" t="s">
        <v>995</v>
      </c>
      <c r="C529" s="22" t="s">
        <v>29</v>
      </c>
      <c r="D529" s="23" t="s">
        <v>1533</v>
      </c>
      <c r="E529" s="30" t="s">
        <v>40</v>
      </c>
      <c r="F529" s="28">
        <v>1</v>
      </c>
      <c r="G529" s="28"/>
      <c r="H529" s="28">
        <v>2840134.54</v>
      </c>
      <c r="I529" s="28">
        <f>H529*1.12</f>
        <v>3180950.6848000004</v>
      </c>
      <c r="J529" s="42" t="s">
        <v>736</v>
      </c>
      <c r="K529" s="44" t="s">
        <v>26</v>
      </c>
      <c r="L529" s="27"/>
    </row>
    <row r="530" spans="1:12" s="32" customFormat="1" ht="63.75">
      <c r="A530" s="40" t="s">
        <v>696</v>
      </c>
      <c r="B530" s="30" t="s">
        <v>710</v>
      </c>
      <c r="C530" s="22" t="s">
        <v>29</v>
      </c>
      <c r="D530" s="23" t="s">
        <v>711</v>
      </c>
      <c r="E530" s="30" t="s">
        <v>40</v>
      </c>
      <c r="F530" s="28">
        <v>1</v>
      </c>
      <c r="G530" s="28"/>
      <c r="H530" s="28">
        <v>5000000</v>
      </c>
      <c r="I530" s="28">
        <f t="shared" si="46"/>
        <v>5600000.0000000009</v>
      </c>
      <c r="J530" s="42" t="s">
        <v>736</v>
      </c>
      <c r="K530" s="44" t="s">
        <v>26</v>
      </c>
      <c r="L530" s="27"/>
    </row>
    <row r="531" spans="1:12" s="32" customFormat="1" ht="63.75">
      <c r="A531" s="40" t="s">
        <v>697</v>
      </c>
      <c r="B531" s="30" t="s">
        <v>1009</v>
      </c>
      <c r="C531" s="22" t="s">
        <v>29</v>
      </c>
      <c r="D531" s="23" t="s">
        <v>712</v>
      </c>
      <c r="E531" s="30" t="s">
        <v>40</v>
      </c>
      <c r="F531" s="28">
        <v>1</v>
      </c>
      <c r="G531" s="28"/>
      <c r="H531" s="28">
        <v>6784900</v>
      </c>
      <c r="I531" s="28">
        <f t="shared" si="46"/>
        <v>7599088.0000000009</v>
      </c>
      <c r="J531" s="42" t="s">
        <v>736</v>
      </c>
      <c r="K531" s="44" t="s">
        <v>26</v>
      </c>
      <c r="L531" s="27"/>
    </row>
    <row r="532" spans="1:12" s="32" customFormat="1" ht="63.75">
      <c r="A532" s="40" t="s">
        <v>698</v>
      </c>
      <c r="B532" s="30" t="s">
        <v>713</v>
      </c>
      <c r="C532" s="22" t="s">
        <v>29</v>
      </c>
      <c r="D532" s="23" t="s">
        <v>714</v>
      </c>
      <c r="E532" s="30" t="s">
        <v>40</v>
      </c>
      <c r="F532" s="28">
        <v>1</v>
      </c>
      <c r="G532" s="28"/>
      <c r="H532" s="28">
        <v>2900000</v>
      </c>
      <c r="I532" s="28">
        <f t="shared" si="46"/>
        <v>3248000.0000000005</v>
      </c>
      <c r="J532" s="42" t="s">
        <v>736</v>
      </c>
      <c r="K532" s="44" t="s">
        <v>26</v>
      </c>
      <c r="L532" s="27"/>
    </row>
    <row r="533" spans="1:12" s="32" customFormat="1" ht="63.75">
      <c r="A533" s="40" t="s">
        <v>699</v>
      </c>
      <c r="B533" s="30" t="s">
        <v>742</v>
      </c>
      <c r="C533" s="23" t="s">
        <v>842</v>
      </c>
      <c r="D533" s="23" t="s">
        <v>743</v>
      </c>
      <c r="E533" s="30" t="s">
        <v>40</v>
      </c>
      <c r="F533" s="28">
        <v>1</v>
      </c>
      <c r="G533" s="28"/>
      <c r="H533" s="28">
        <v>17500000</v>
      </c>
      <c r="I533" s="28">
        <f t="shared" si="46"/>
        <v>19600000.000000004</v>
      </c>
      <c r="J533" s="42" t="s">
        <v>736</v>
      </c>
      <c r="K533" s="44" t="s">
        <v>26</v>
      </c>
      <c r="L533" s="27"/>
    </row>
    <row r="534" spans="1:12" s="32" customFormat="1" ht="63.75">
      <c r="A534" s="40" t="s">
        <v>700</v>
      </c>
      <c r="B534" s="30" t="s">
        <v>263</v>
      </c>
      <c r="C534" s="22" t="s">
        <v>29</v>
      </c>
      <c r="D534" s="23" t="s">
        <v>1228</v>
      </c>
      <c r="E534" s="30" t="s">
        <v>40</v>
      </c>
      <c r="F534" s="28">
        <v>1</v>
      </c>
      <c r="G534" s="28"/>
      <c r="H534" s="28">
        <v>420000</v>
      </c>
      <c r="I534" s="28">
        <f t="shared" si="46"/>
        <v>470400.00000000006</v>
      </c>
      <c r="J534" s="42" t="s">
        <v>736</v>
      </c>
      <c r="K534" s="44" t="s">
        <v>26</v>
      </c>
      <c r="L534" s="27"/>
    </row>
    <row r="535" spans="1:12" s="32" customFormat="1" ht="63.75">
      <c r="A535" s="40" t="s">
        <v>715</v>
      </c>
      <c r="B535" s="200" t="s">
        <v>1099</v>
      </c>
      <c r="C535" s="22" t="s">
        <v>29</v>
      </c>
      <c r="D535" s="33" t="s">
        <v>752</v>
      </c>
      <c r="E535" s="30" t="s">
        <v>40</v>
      </c>
      <c r="F535" s="28"/>
      <c r="G535" s="28"/>
      <c r="H535" s="28"/>
      <c r="I535" s="28"/>
      <c r="J535" s="42" t="s">
        <v>841</v>
      </c>
      <c r="K535" s="44" t="s">
        <v>26</v>
      </c>
      <c r="L535" s="200" t="s">
        <v>1099</v>
      </c>
    </row>
    <row r="536" spans="1:12" s="32" customFormat="1" ht="63.75">
      <c r="A536" s="40" t="s">
        <v>748</v>
      </c>
      <c r="B536" s="200" t="s">
        <v>1099</v>
      </c>
      <c r="C536" s="22" t="s">
        <v>29</v>
      </c>
      <c r="D536" s="33" t="s">
        <v>753</v>
      </c>
      <c r="E536" s="30" t="s">
        <v>40</v>
      </c>
      <c r="F536" s="28"/>
      <c r="G536" s="28"/>
      <c r="H536" s="28"/>
      <c r="I536" s="28"/>
      <c r="J536" s="42" t="s">
        <v>841</v>
      </c>
      <c r="K536" s="44" t="s">
        <v>26</v>
      </c>
      <c r="L536" s="200" t="s">
        <v>1099</v>
      </c>
    </row>
    <row r="537" spans="1:12" s="32" customFormat="1" ht="63.75">
      <c r="A537" s="40" t="s">
        <v>749</v>
      </c>
      <c r="B537" s="200" t="s">
        <v>1099</v>
      </c>
      <c r="C537" s="22" t="s">
        <v>29</v>
      </c>
      <c r="D537" s="33" t="s">
        <v>754</v>
      </c>
      <c r="E537" s="30" t="s">
        <v>40</v>
      </c>
      <c r="F537" s="28"/>
      <c r="G537" s="28"/>
      <c r="H537" s="28"/>
      <c r="I537" s="28"/>
      <c r="J537" s="42" t="s">
        <v>841</v>
      </c>
      <c r="K537" s="44" t="s">
        <v>26</v>
      </c>
      <c r="L537" s="200" t="s">
        <v>1099</v>
      </c>
    </row>
    <row r="538" spans="1:12" s="32" customFormat="1" ht="267.75">
      <c r="A538" s="40" t="s">
        <v>750</v>
      </c>
      <c r="B538" s="30" t="s">
        <v>755</v>
      </c>
      <c r="C538" s="22" t="s">
        <v>29</v>
      </c>
      <c r="D538" s="208" t="s">
        <v>1594</v>
      </c>
      <c r="E538" s="30" t="s">
        <v>40</v>
      </c>
      <c r="F538" s="28">
        <v>1</v>
      </c>
      <c r="G538" s="28"/>
      <c r="H538" s="28">
        <v>3424500</v>
      </c>
      <c r="I538" s="28">
        <f t="shared" si="46"/>
        <v>3835440.0000000005</v>
      </c>
      <c r="J538" s="42" t="s">
        <v>841</v>
      </c>
      <c r="K538" s="44" t="s">
        <v>26</v>
      </c>
      <c r="L538" s="27"/>
    </row>
    <row r="539" spans="1:12" s="39" customFormat="1" ht="90.75" customHeight="1">
      <c r="A539" s="40" t="s">
        <v>751</v>
      </c>
      <c r="B539" s="23" t="s">
        <v>1099</v>
      </c>
      <c r="C539" s="22" t="s">
        <v>29</v>
      </c>
      <c r="D539" s="23" t="s">
        <v>152</v>
      </c>
      <c r="E539" s="23" t="s">
        <v>40</v>
      </c>
      <c r="F539" s="28">
        <v>1</v>
      </c>
      <c r="G539" s="28"/>
      <c r="H539" s="28"/>
      <c r="I539" s="28"/>
      <c r="J539" s="23" t="s">
        <v>862</v>
      </c>
      <c r="K539" s="23" t="s">
        <v>26</v>
      </c>
      <c r="L539" s="23"/>
    </row>
    <row r="540" spans="1:12" s="39" customFormat="1" ht="63.75">
      <c r="A540" s="40" t="s">
        <v>1100</v>
      </c>
      <c r="B540" s="23" t="s">
        <v>1099</v>
      </c>
      <c r="C540" s="22" t="s">
        <v>29</v>
      </c>
      <c r="D540" s="23" t="s">
        <v>153</v>
      </c>
      <c r="E540" s="23" t="s">
        <v>40</v>
      </c>
      <c r="F540" s="28">
        <v>1</v>
      </c>
      <c r="G540" s="28"/>
      <c r="H540" s="28"/>
      <c r="I540" s="28"/>
      <c r="J540" s="23" t="s">
        <v>860</v>
      </c>
      <c r="K540" s="23" t="s">
        <v>26</v>
      </c>
      <c r="L540" s="23"/>
    </row>
    <row r="541" spans="1:12" s="39" customFormat="1" ht="71.25" customHeight="1">
      <c r="A541" s="40" t="s">
        <v>1101</v>
      </c>
      <c r="B541" s="23" t="s">
        <v>1099</v>
      </c>
      <c r="C541" s="22" t="s">
        <v>29</v>
      </c>
      <c r="D541" s="23" t="s">
        <v>154</v>
      </c>
      <c r="E541" s="23" t="s">
        <v>40</v>
      </c>
      <c r="F541" s="28">
        <v>1</v>
      </c>
      <c r="G541" s="28"/>
      <c r="H541" s="28"/>
      <c r="I541" s="28"/>
      <c r="J541" s="23" t="s">
        <v>860</v>
      </c>
      <c r="K541" s="23" t="s">
        <v>26</v>
      </c>
      <c r="L541" s="23"/>
    </row>
    <row r="542" spans="1:12" s="39" customFormat="1" ht="108" customHeight="1">
      <c r="A542" s="40" t="s">
        <v>1102</v>
      </c>
      <c r="B542" s="154" t="s">
        <v>1103</v>
      </c>
      <c r="C542" s="102" t="s">
        <v>29</v>
      </c>
      <c r="D542" s="154" t="s">
        <v>1104</v>
      </c>
      <c r="E542" s="154" t="s">
        <v>40</v>
      </c>
      <c r="F542" s="185">
        <v>1</v>
      </c>
      <c r="G542" s="185"/>
      <c r="H542" s="185">
        <v>432978</v>
      </c>
      <c r="I542" s="185">
        <f>H542*1.12</f>
        <v>484935.36000000004</v>
      </c>
      <c r="J542" s="154" t="s">
        <v>1105</v>
      </c>
      <c r="K542" s="154" t="s">
        <v>26</v>
      </c>
      <c r="L542" s="27"/>
    </row>
    <row r="543" spans="1:12" s="39" customFormat="1" ht="89.25">
      <c r="A543" s="40" t="s">
        <v>1287</v>
      </c>
      <c r="B543" s="205" t="s">
        <v>1570</v>
      </c>
      <c r="C543" s="23" t="s">
        <v>29</v>
      </c>
      <c r="D543" s="33" t="s">
        <v>1289</v>
      </c>
      <c r="E543" s="154" t="s">
        <v>40</v>
      </c>
      <c r="F543" s="28">
        <v>1</v>
      </c>
      <c r="G543" s="195"/>
      <c r="H543" s="28">
        <v>6849330.3899999997</v>
      </c>
      <c r="I543" s="185">
        <f t="shared" ref="I543:I554" si="47">H543*1.12</f>
        <v>7671250.0368000008</v>
      </c>
      <c r="J543" s="33" t="s">
        <v>1288</v>
      </c>
      <c r="K543" s="33" t="s">
        <v>112</v>
      </c>
      <c r="L543" s="114"/>
    </row>
    <row r="544" spans="1:12" s="39" customFormat="1" ht="148.5" customHeight="1">
      <c r="A544" s="40" t="s">
        <v>1574</v>
      </c>
      <c r="B544" s="23" t="s">
        <v>1577</v>
      </c>
      <c r="C544" s="23" t="s">
        <v>29</v>
      </c>
      <c r="D544" s="23" t="s">
        <v>1578</v>
      </c>
      <c r="E544" s="23" t="s">
        <v>13</v>
      </c>
      <c r="F544" s="28">
        <v>1</v>
      </c>
      <c r="G544" s="209"/>
      <c r="H544" s="28">
        <v>1050000</v>
      </c>
      <c r="I544" s="185">
        <f t="shared" si="47"/>
        <v>1176000</v>
      </c>
      <c r="J544" s="23" t="s">
        <v>1575</v>
      </c>
      <c r="K544" s="23" t="s">
        <v>1576</v>
      </c>
      <c r="L544" s="114"/>
    </row>
    <row r="545" spans="1:12" s="39" customFormat="1" ht="283.5" customHeight="1">
      <c r="A545" s="40" t="s">
        <v>1595</v>
      </c>
      <c r="B545" s="23" t="s">
        <v>1608</v>
      </c>
      <c r="C545" s="23" t="s">
        <v>29</v>
      </c>
      <c r="D545" s="23" t="s">
        <v>1621</v>
      </c>
      <c r="E545" s="23" t="s">
        <v>40</v>
      </c>
      <c r="F545" s="28">
        <v>1</v>
      </c>
      <c r="G545" s="195"/>
      <c r="H545" s="28">
        <v>109600</v>
      </c>
      <c r="I545" s="185">
        <f t="shared" si="47"/>
        <v>122752.00000000001</v>
      </c>
      <c r="J545" s="23" t="s">
        <v>841</v>
      </c>
      <c r="K545" s="23" t="s">
        <v>1607</v>
      </c>
      <c r="L545" s="114"/>
    </row>
    <row r="546" spans="1:12" s="39" customFormat="1" ht="280.5" customHeight="1">
      <c r="A546" s="40" t="s">
        <v>1596</v>
      </c>
      <c r="B546" s="23" t="s">
        <v>1612</v>
      </c>
      <c r="C546" s="23" t="s">
        <v>29</v>
      </c>
      <c r="D546" s="23" t="s">
        <v>1622</v>
      </c>
      <c r="E546" s="23" t="s">
        <v>40</v>
      </c>
      <c r="F546" s="28">
        <v>1</v>
      </c>
      <c r="G546" s="195"/>
      <c r="H546" s="24">
        <v>473500</v>
      </c>
      <c r="I546" s="185">
        <f t="shared" si="47"/>
        <v>530320</v>
      </c>
      <c r="J546" s="23" t="s">
        <v>841</v>
      </c>
      <c r="K546" s="23" t="s">
        <v>1607</v>
      </c>
      <c r="L546" s="114"/>
    </row>
    <row r="547" spans="1:12" s="39" customFormat="1" ht="229.5" customHeight="1">
      <c r="A547" s="40" t="s">
        <v>1597</v>
      </c>
      <c r="B547" s="23" t="s">
        <v>1614</v>
      </c>
      <c r="C547" s="23" t="s">
        <v>29</v>
      </c>
      <c r="D547" s="23" t="s">
        <v>1623</v>
      </c>
      <c r="E547" s="23" t="s">
        <v>40</v>
      </c>
      <c r="F547" s="24">
        <v>1</v>
      </c>
      <c r="G547" s="195"/>
      <c r="H547" s="28">
        <v>199000</v>
      </c>
      <c r="I547" s="185">
        <f t="shared" si="47"/>
        <v>222880.00000000003</v>
      </c>
      <c r="J547" s="23" t="s">
        <v>841</v>
      </c>
      <c r="K547" s="23" t="s">
        <v>1607</v>
      </c>
      <c r="L547" s="114"/>
    </row>
    <row r="548" spans="1:12" s="39" customFormat="1" ht="185.25" customHeight="1">
      <c r="A548" s="40" t="s">
        <v>1598</v>
      </c>
      <c r="B548" s="23" t="s">
        <v>1613</v>
      </c>
      <c r="C548" s="23" t="s">
        <v>29</v>
      </c>
      <c r="D548" s="23" t="s">
        <v>1631</v>
      </c>
      <c r="E548" s="23" t="s">
        <v>40</v>
      </c>
      <c r="F548" s="28">
        <v>1</v>
      </c>
      <c r="G548" s="195"/>
      <c r="H548" s="28">
        <v>182000</v>
      </c>
      <c r="I548" s="185">
        <f t="shared" si="47"/>
        <v>203840.00000000003</v>
      </c>
      <c r="J548" s="23" t="s">
        <v>841</v>
      </c>
      <c r="K548" s="23" t="s">
        <v>1607</v>
      </c>
      <c r="L548" s="114"/>
    </row>
    <row r="549" spans="1:12" s="39" customFormat="1" ht="240" customHeight="1">
      <c r="A549" s="40" t="s">
        <v>1599</v>
      </c>
      <c r="B549" s="23" t="s">
        <v>1609</v>
      </c>
      <c r="C549" s="23" t="s">
        <v>29</v>
      </c>
      <c r="D549" s="23" t="s">
        <v>1624</v>
      </c>
      <c r="E549" s="23" t="s">
        <v>40</v>
      </c>
      <c r="F549" s="28">
        <v>1</v>
      </c>
      <c r="G549" s="195"/>
      <c r="H549" s="28">
        <v>291500</v>
      </c>
      <c r="I549" s="185">
        <f t="shared" si="47"/>
        <v>326480.00000000006</v>
      </c>
      <c r="J549" s="23" t="s">
        <v>841</v>
      </c>
      <c r="K549" s="23" t="s">
        <v>1607</v>
      </c>
      <c r="L549" s="114"/>
    </row>
    <row r="550" spans="1:12" s="39" customFormat="1" ht="181.5" customHeight="1">
      <c r="A550" s="40" t="s">
        <v>1600</v>
      </c>
      <c r="B550" s="23" t="s">
        <v>1615</v>
      </c>
      <c r="C550" s="23" t="s">
        <v>29</v>
      </c>
      <c r="D550" s="23" t="s">
        <v>1626</v>
      </c>
      <c r="E550" s="23" t="s">
        <v>40</v>
      </c>
      <c r="F550" s="28">
        <v>1</v>
      </c>
      <c r="G550" s="195"/>
      <c r="H550" s="28">
        <v>199500</v>
      </c>
      <c r="I550" s="185">
        <f t="shared" si="47"/>
        <v>223440.00000000003</v>
      </c>
      <c r="J550" s="23" t="s">
        <v>841</v>
      </c>
      <c r="K550" s="23" t="s">
        <v>1607</v>
      </c>
      <c r="L550" s="114"/>
    </row>
    <row r="551" spans="1:12" s="39" customFormat="1" ht="201" customHeight="1">
      <c r="A551" s="40" t="s">
        <v>1601</v>
      </c>
      <c r="B551" s="23" t="s">
        <v>1610</v>
      </c>
      <c r="C551" s="23" t="s">
        <v>29</v>
      </c>
      <c r="D551" s="23" t="s">
        <v>1625</v>
      </c>
      <c r="E551" s="23" t="s">
        <v>40</v>
      </c>
      <c r="F551" s="28">
        <v>1</v>
      </c>
      <c r="G551" s="195"/>
      <c r="H551" s="28">
        <v>284000</v>
      </c>
      <c r="I551" s="185">
        <f t="shared" si="47"/>
        <v>318080.00000000006</v>
      </c>
      <c r="J551" s="23" t="s">
        <v>841</v>
      </c>
      <c r="K551" s="23" t="s">
        <v>1607</v>
      </c>
      <c r="L551" s="114"/>
    </row>
    <row r="552" spans="1:12" s="39" customFormat="1" ht="162.75" customHeight="1">
      <c r="A552" s="40" t="s">
        <v>1602</v>
      </c>
      <c r="B552" s="23" t="s">
        <v>1616</v>
      </c>
      <c r="C552" s="23" t="s">
        <v>29</v>
      </c>
      <c r="D552" s="23" t="s">
        <v>1627</v>
      </c>
      <c r="E552" s="23" t="s">
        <v>40</v>
      </c>
      <c r="F552" s="28">
        <v>1</v>
      </c>
      <c r="G552" s="195"/>
      <c r="H552" s="28">
        <v>36000</v>
      </c>
      <c r="I552" s="185">
        <f t="shared" si="47"/>
        <v>40320.000000000007</v>
      </c>
      <c r="J552" s="23" t="s">
        <v>841</v>
      </c>
      <c r="K552" s="23" t="s">
        <v>1607</v>
      </c>
      <c r="L552" s="114"/>
    </row>
    <row r="553" spans="1:12" s="39" customFormat="1" ht="138.75" customHeight="1">
      <c r="A553" s="40" t="s">
        <v>1603</v>
      </c>
      <c r="B553" s="23" t="s">
        <v>1617</v>
      </c>
      <c r="C553" s="23" t="s">
        <v>29</v>
      </c>
      <c r="D553" s="23" t="s">
        <v>1628</v>
      </c>
      <c r="E553" s="23" t="s">
        <v>40</v>
      </c>
      <c r="F553" s="28">
        <v>1</v>
      </c>
      <c r="G553" s="195"/>
      <c r="H553" s="28">
        <v>248000</v>
      </c>
      <c r="I553" s="185">
        <f t="shared" si="47"/>
        <v>277760</v>
      </c>
      <c r="J553" s="23" t="s">
        <v>841</v>
      </c>
      <c r="K553" s="23" t="s">
        <v>1607</v>
      </c>
      <c r="L553" s="114"/>
    </row>
    <row r="554" spans="1:12" s="39" customFormat="1" ht="153">
      <c r="A554" s="40" t="s">
        <v>1604</v>
      </c>
      <c r="B554" s="23" t="s">
        <v>1611</v>
      </c>
      <c r="C554" s="23" t="s">
        <v>29</v>
      </c>
      <c r="D554" s="23" t="s">
        <v>1629</v>
      </c>
      <c r="E554" s="23" t="s">
        <v>40</v>
      </c>
      <c r="F554" s="28">
        <v>1</v>
      </c>
      <c r="G554" s="195"/>
      <c r="H554" s="28">
        <v>435000</v>
      </c>
      <c r="I554" s="185">
        <f t="shared" si="47"/>
        <v>487200.00000000006</v>
      </c>
      <c r="J554" s="23" t="s">
        <v>841</v>
      </c>
      <c r="K554" s="23" t="s">
        <v>1607</v>
      </c>
      <c r="L554" s="114"/>
    </row>
    <row r="555" spans="1:12" s="39" customFormat="1" ht="101.25" customHeight="1">
      <c r="A555" s="40" t="s">
        <v>1605</v>
      </c>
      <c r="B555" s="23" t="s">
        <v>1618</v>
      </c>
      <c r="C555" s="23" t="s">
        <v>29</v>
      </c>
      <c r="D555" s="23" t="s">
        <v>1630</v>
      </c>
      <c r="E555" s="23" t="s">
        <v>40</v>
      </c>
      <c r="F555" s="28">
        <v>1</v>
      </c>
      <c r="G555" s="195"/>
      <c r="H555" s="28">
        <v>85000</v>
      </c>
      <c r="I555" s="185">
        <f>H555*1.12</f>
        <v>95200.000000000015</v>
      </c>
      <c r="J555" s="23" t="s">
        <v>841</v>
      </c>
      <c r="K555" s="23" t="s">
        <v>1607</v>
      </c>
      <c r="L555" s="114"/>
    </row>
    <row r="556" spans="1:12" s="39" customFormat="1" ht="91.5" customHeight="1">
      <c r="A556" s="40" t="s">
        <v>1606</v>
      </c>
      <c r="B556" s="155" t="s">
        <v>1619</v>
      </c>
      <c r="C556" s="23" t="s">
        <v>29</v>
      </c>
      <c r="D556" s="155" t="s">
        <v>1620</v>
      </c>
      <c r="E556" s="23" t="s">
        <v>40</v>
      </c>
      <c r="F556" s="28">
        <v>1</v>
      </c>
      <c r="G556" s="210"/>
      <c r="H556" s="189">
        <v>560625</v>
      </c>
      <c r="I556" s="185">
        <f>H556*1.12</f>
        <v>627900.00000000012</v>
      </c>
      <c r="J556" s="23" t="s">
        <v>841</v>
      </c>
      <c r="K556" s="44" t="s">
        <v>26</v>
      </c>
      <c r="L556" s="114"/>
    </row>
    <row r="557" spans="1:12" s="39" customFormat="1" ht="78" customHeight="1">
      <c r="A557" s="40" t="s">
        <v>1666</v>
      </c>
      <c r="B557" s="23" t="s">
        <v>1667</v>
      </c>
      <c r="C557" s="23" t="s">
        <v>842</v>
      </c>
      <c r="D557" s="23" t="s">
        <v>1731</v>
      </c>
      <c r="E557" s="23" t="s">
        <v>40</v>
      </c>
      <c r="F557" s="28">
        <v>1</v>
      </c>
      <c r="G557" s="28"/>
      <c r="H557" s="189">
        <v>16741205.359999999</v>
      </c>
      <c r="I557" s="185">
        <f>H557*1.12</f>
        <v>18750150.003200002</v>
      </c>
      <c r="J557" s="23" t="s">
        <v>1668</v>
      </c>
      <c r="K557" s="23" t="s">
        <v>112</v>
      </c>
      <c r="L557" s="114"/>
    </row>
    <row r="558" spans="1:12" s="39" customFormat="1" ht="191.25" customHeight="1">
      <c r="A558" s="40" t="s">
        <v>1751</v>
      </c>
      <c r="B558" s="132" t="s">
        <v>2019</v>
      </c>
      <c r="C558" s="33" t="s">
        <v>29</v>
      </c>
      <c r="D558" s="150" t="s">
        <v>2020</v>
      </c>
      <c r="E558" s="23" t="s">
        <v>40</v>
      </c>
      <c r="F558" s="28">
        <v>1</v>
      </c>
      <c r="G558" s="189"/>
      <c r="H558" s="189">
        <v>1750000</v>
      </c>
      <c r="I558" s="185">
        <f>H558*1.12</f>
        <v>1960000.0000000002</v>
      </c>
      <c r="J558" s="155" t="s">
        <v>1749</v>
      </c>
      <c r="K558" s="44" t="s">
        <v>26</v>
      </c>
      <c r="L558" s="27"/>
    </row>
    <row r="559" spans="1:12" s="34" customFormat="1" ht="193.5" customHeight="1">
      <c r="A559" s="40" t="s">
        <v>1794</v>
      </c>
      <c r="B559" s="33" t="s">
        <v>1608</v>
      </c>
      <c r="C559" s="23" t="s">
        <v>842</v>
      </c>
      <c r="D559" s="23" t="s">
        <v>2112</v>
      </c>
      <c r="E559" s="23" t="s">
        <v>40</v>
      </c>
      <c r="F559" s="187">
        <v>1</v>
      </c>
      <c r="G559" s="187"/>
      <c r="H559" s="187">
        <v>288500</v>
      </c>
      <c r="I559" s="28">
        <f>H559*1.12</f>
        <v>323120.00000000006</v>
      </c>
      <c r="J559" s="23" t="s">
        <v>1791</v>
      </c>
      <c r="K559" s="23" t="s">
        <v>112</v>
      </c>
      <c r="L559" s="114"/>
    </row>
    <row r="560" spans="1:12" s="34" customFormat="1" ht="291.75" customHeight="1">
      <c r="A560" s="40" t="s">
        <v>1795</v>
      </c>
      <c r="B560" s="33" t="s">
        <v>1612</v>
      </c>
      <c r="C560" s="23" t="s">
        <v>842</v>
      </c>
      <c r="D560" s="23" t="s">
        <v>2113</v>
      </c>
      <c r="E560" s="23" t="s">
        <v>40</v>
      </c>
      <c r="F560" s="187">
        <v>1</v>
      </c>
      <c r="G560" s="187"/>
      <c r="H560" s="187">
        <v>616000</v>
      </c>
      <c r="I560" s="28">
        <f t="shared" ref="I560:I570" si="48">H560*1.12</f>
        <v>689920.00000000012</v>
      </c>
      <c r="J560" s="23" t="s">
        <v>1791</v>
      </c>
      <c r="K560" s="23" t="s">
        <v>112</v>
      </c>
      <c r="L560" s="114"/>
    </row>
    <row r="561" spans="1:12" s="34" customFormat="1" ht="213" customHeight="1">
      <c r="A561" s="40" t="s">
        <v>1796</v>
      </c>
      <c r="B561" s="33" t="s">
        <v>1614</v>
      </c>
      <c r="C561" s="23" t="s">
        <v>842</v>
      </c>
      <c r="D561" s="23" t="s">
        <v>2114</v>
      </c>
      <c r="E561" s="23" t="s">
        <v>40</v>
      </c>
      <c r="F561" s="187">
        <v>1</v>
      </c>
      <c r="G561" s="187"/>
      <c r="H561" s="187">
        <v>502500</v>
      </c>
      <c r="I561" s="28">
        <f t="shared" si="48"/>
        <v>562800</v>
      </c>
      <c r="J561" s="23" t="s">
        <v>1791</v>
      </c>
      <c r="K561" s="23" t="s">
        <v>112</v>
      </c>
      <c r="L561" s="114"/>
    </row>
    <row r="562" spans="1:12" s="34" customFormat="1" ht="257.25" customHeight="1">
      <c r="A562" s="40" t="s">
        <v>1797</v>
      </c>
      <c r="B562" s="33" t="s">
        <v>1613</v>
      </c>
      <c r="C562" s="23" t="s">
        <v>842</v>
      </c>
      <c r="D562" s="23" t="s">
        <v>2115</v>
      </c>
      <c r="E562" s="23" t="s">
        <v>40</v>
      </c>
      <c r="F562" s="187">
        <v>1</v>
      </c>
      <c r="G562" s="187"/>
      <c r="H562" s="187">
        <v>613500</v>
      </c>
      <c r="I562" s="28">
        <f t="shared" si="48"/>
        <v>687120.00000000012</v>
      </c>
      <c r="J562" s="23" t="s">
        <v>1791</v>
      </c>
      <c r="K562" s="23" t="s">
        <v>112</v>
      </c>
      <c r="L562" s="114"/>
    </row>
    <row r="563" spans="1:12" s="34" customFormat="1" ht="306" customHeight="1">
      <c r="A563" s="40" t="s">
        <v>1798</v>
      </c>
      <c r="B563" s="33" t="s">
        <v>1789</v>
      </c>
      <c r="C563" s="23" t="s">
        <v>842</v>
      </c>
      <c r="D563" s="23" t="s">
        <v>2116</v>
      </c>
      <c r="E563" s="23" t="s">
        <v>40</v>
      </c>
      <c r="F563" s="187">
        <v>1</v>
      </c>
      <c r="G563" s="187"/>
      <c r="H563" s="187">
        <v>611900</v>
      </c>
      <c r="I563" s="28">
        <f t="shared" si="48"/>
        <v>685328.00000000012</v>
      </c>
      <c r="J563" s="23" t="s">
        <v>1791</v>
      </c>
      <c r="K563" s="23" t="s">
        <v>112</v>
      </c>
      <c r="L563" s="114"/>
    </row>
    <row r="564" spans="1:12" s="34" customFormat="1" ht="188.25" customHeight="1">
      <c r="A564" s="40" t="s">
        <v>1799</v>
      </c>
      <c r="B564" s="33" t="s">
        <v>1615</v>
      </c>
      <c r="C564" s="23" t="s">
        <v>842</v>
      </c>
      <c r="D564" s="23" t="s">
        <v>2165</v>
      </c>
      <c r="E564" s="23" t="s">
        <v>40</v>
      </c>
      <c r="F564" s="187">
        <v>1</v>
      </c>
      <c r="G564" s="187"/>
      <c r="H564" s="187">
        <v>268000</v>
      </c>
      <c r="I564" s="28">
        <f t="shared" si="48"/>
        <v>300160</v>
      </c>
      <c r="J564" s="23" t="s">
        <v>1791</v>
      </c>
      <c r="K564" s="23" t="s">
        <v>112</v>
      </c>
      <c r="L564" s="114"/>
    </row>
    <row r="565" spans="1:12" s="34" customFormat="1" ht="219.75" customHeight="1">
      <c r="A565" s="40" t="s">
        <v>1800</v>
      </c>
      <c r="B565" s="33" t="s">
        <v>1610</v>
      </c>
      <c r="C565" s="23" t="s">
        <v>842</v>
      </c>
      <c r="D565" s="23" t="s">
        <v>2117</v>
      </c>
      <c r="E565" s="23" t="s">
        <v>40</v>
      </c>
      <c r="F565" s="187">
        <v>1</v>
      </c>
      <c r="G565" s="187"/>
      <c r="H565" s="187">
        <v>551900</v>
      </c>
      <c r="I565" s="28">
        <f t="shared" si="48"/>
        <v>618128.00000000012</v>
      </c>
      <c r="J565" s="23" t="s">
        <v>1791</v>
      </c>
      <c r="K565" s="23" t="s">
        <v>112</v>
      </c>
      <c r="L565" s="114"/>
    </row>
    <row r="566" spans="1:12" s="34" customFormat="1" ht="201.75" customHeight="1">
      <c r="A566" s="40" t="s">
        <v>1801</v>
      </c>
      <c r="B566" s="33" t="s">
        <v>1616</v>
      </c>
      <c r="C566" s="23" t="s">
        <v>842</v>
      </c>
      <c r="D566" s="23" t="s">
        <v>2118</v>
      </c>
      <c r="E566" s="23" t="s">
        <v>40</v>
      </c>
      <c r="F566" s="187">
        <v>1</v>
      </c>
      <c r="G566" s="187"/>
      <c r="H566" s="187">
        <v>179500</v>
      </c>
      <c r="I566" s="28">
        <f t="shared" si="48"/>
        <v>201040.00000000003</v>
      </c>
      <c r="J566" s="23" t="s">
        <v>1791</v>
      </c>
      <c r="K566" s="23" t="s">
        <v>112</v>
      </c>
      <c r="L566" s="114"/>
    </row>
    <row r="567" spans="1:12" s="34" customFormat="1" ht="201" customHeight="1">
      <c r="A567" s="40" t="s">
        <v>1802</v>
      </c>
      <c r="B567" s="33" t="s">
        <v>1617</v>
      </c>
      <c r="C567" s="23" t="s">
        <v>842</v>
      </c>
      <c r="D567" s="23" t="s">
        <v>2166</v>
      </c>
      <c r="E567" s="23" t="s">
        <v>40</v>
      </c>
      <c r="F567" s="187">
        <v>1</v>
      </c>
      <c r="G567" s="187"/>
      <c r="H567" s="187">
        <v>1245000</v>
      </c>
      <c r="I567" s="28">
        <f t="shared" si="48"/>
        <v>1394400.0000000002</v>
      </c>
      <c r="J567" s="23" t="s">
        <v>1791</v>
      </c>
      <c r="K567" s="23" t="s">
        <v>112</v>
      </c>
      <c r="L567" s="114"/>
    </row>
    <row r="568" spans="1:12" s="34" customFormat="1" ht="204" customHeight="1">
      <c r="A568" s="40" t="s">
        <v>1803</v>
      </c>
      <c r="B568" s="33" t="s">
        <v>1790</v>
      </c>
      <c r="C568" s="23" t="s">
        <v>842</v>
      </c>
      <c r="D568" s="23" t="s">
        <v>2119</v>
      </c>
      <c r="E568" s="23" t="s">
        <v>40</v>
      </c>
      <c r="F568" s="187">
        <v>1</v>
      </c>
      <c r="G568" s="187"/>
      <c r="H568" s="187">
        <v>1114000</v>
      </c>
      <c r="I568" s="28">
        <f t="shared" si="48"/>
        <v>1247680.0000000002</v>
      </c>
      <c r="J568" s="23" t="s">
        <v>1791</v>
      </c>
      <c r="K568" s="23" t="s">
        <v>112</v>
      </c>
      <c r="L568" s="114"/>
    </row>
    <row r="569" spans="1:12" s="34" customFormat="1" ht="182.25" customHeight="1">
      <c r="A569" s="40" t="s">
        <v>1804</v>
      </c>
      <c r="B569" s="33" t="s">
        <v>1618</v>
      </c>
      <c r="C569" s="23" t="s">
        <v>842</v>
      </c>
      <c r="D569" s="23" t="s">
        <v>2120</v>
      </c>
      <c r="E569" s="23" t="s">
        <v>40</v>
      </c>
      <c r="F569" s="24">
        <v>1</v>
      </c>
      <c r="G569" s="24"/>
      <c r="H569" s="24">
        <v>704000</v>
      </c>
      <c r="I569" s="28">
        <f t="shared" si="48"/>
        <v>788480.00000000012</v>
      </c>
      <c r="J569" s="23" t="s">
        <v>1791</v>
      </c>
      <c r="K569" s="23" t="s">
        <v>112</v>
      </c>
      <c r="L569" s="27"/>
    </row>
    <row r="570" spans="1:12" s="34" customFormat="1" ht="98.25" customHeight="1">
      <c r="A570" s="211">
        <v>84</v>
      </c>
      <c r="B570" s="23" t="s">
        <v>2159</v>
      </c>
      <c r="C570" s="23" t="s">
        <v>842</v>
      </c>
      <c r="D570" s="23" t="s">
        <v>2167</v>
      </c>
      <c r="E570" s="23" t="s">
        <v>1976</v>
      </c>
      <c r="F570" s="24">
        <v>1</v>
      </c>
      <c r="G570" s="190"/>
      <c r="H570" s="24">
        <v>14601815.630000001</v>
      </c>
      <c r="I570" s="28">
        <f t="shared" si="48"/>
        <v>16354033.505600002</v>
      </c>
      <c r="J570" s="23" t="s">
        <v>2160</v>
      </c>
      <c r="K570" s="23" t="s">
        <v>112</v>
      </c>
      <c r="L570" s="27"/>
    </row>
    <row r="571" spans="1:12" s="34" customFormat="1" ht="253.5" customHeight="1">
      <c r="A571" s="211">
        <v>85</v>
      </c>
      <c r="B571" s="23" t="s">
        <v>2258</v>
      </c>
      <c r="C571" s="23" t="s">
        <v>29</v>
      </c>
      <c r="D571" s="23" t="s">
        <v>2341</v>
      </c>
      <c r="E571" s="23" t="s">
        <v>1976</v>
      </c>
      <c r="F571" s="24">
        <v>1</v>
      </c>
      <c r="G571" s="24"/>
      <c r="H571" s="24">
        <v>1144000</v>
      </c>
      <c r="I571" s="28">
        <f>H571*1.12</f>
        <v>1281280.0000000002</v>
      </c>
      <c r="J571" s="23" t="s">
        <v>115</v>
      </c>
      <c r="K571" s="23" t="s">
        <v>2257</v>
      </c>
      <c r="L571" s="27"/>
    </row>
    <row r="572" spans="1:12" s="34" customFormat="1" ht="153">
      <c r="A572" s="23">
        <v>86</v>
      </c>
      <c r="B572" s="23" t="s">
        <v>2343</v>
      </c>
      <c r="C572" s="23" t="s">
        <v>29</v>
      </c>
      <c r="D572" s="23" t="s">
        <v>2344</v>
      </c>
      <c r="E572" s="23" t="s">
        <v>1976</v>
      </c>
      <c r="F572" s="24">
        <v>1</v>
      </c>
      <c r="G572" s="24"/>
      <c r="H572" s="24">
        <v>3120270</v>
      </c>
      <c r="I572" s="28">
        <f>H572*1.12</f>
        <v>3494702.4000000004</v>
      </c>
      <c r="J572" s="23" t="s">
        <v>2345</v>
      </c>
      <c r="K572" s="23" t="s">
        <v>99</v>
      </c>
      <c r="L572" s="27"/>
    </row>
    <row r="573" spans="1:12" s="34" customFormat="1" ht="89.25">
      <c r="A573" s="23">
        <v>87</v>
      </c>
      <c r="B573" s="255" t="s">
        <v>2549</v>
      </c>
      <c r="C573" s="104" t="s">
        <v>29</v>
      </c>
      <c r="D573" s="256" t="s">
        <v>2550</v>
      </c>
      <c r="E573" s="104" t="s">
        <v>1976</v>
      </c>
      <c r="F573" s="137">
        <v>1</v>
      </c>
      <c r="G573" s="256"/>
      <c r="H573" s="120">
        <v>702000</v>
      </c>
      <c r="I573" s="81">
        <f>H573*1.12</f>
        <v>786240.00000000012</v>
      </c>
      <c r="J573" s="256" t="s">
        <v>2551</v>
      </c>
      <c r="K573" s="256" t="s">
        <v>262</v>
      </c>
      <c r="L573" s="114"/>
    </row>
    <row r="574" spans="1:12" s="34" customFormat="1" ht="242.25">
      <c r="A574" s="23">
        <v>88</v>
      </c>
      <c r="B574" s="23" t="s">
        <v>2351</v>
      </c>
      <c r="C574" s="23" t="s">
        <v>29</v>
      </c>
      <c r="D574" s="23" t="s">
        <v>2352</v>
      </c>
      <c r="E574" s="23" t="s">
        <v>40</v>
      </c>
      <c r="F574" s="24">
        <v>1</v>
      </c>
      <c r="G574" s="24"/>
      <c r="H574" s="28">
        <v>1719955.36</v>
      </c>
      <c r="I574" s="28">
        <f>H574*1.12</f>
        <v>1926350.0032000004</v>
      </c>
      <c r="J574" s="23" t="s">
        <v>841</v>
      </c>
      <c r="K574" s="33" t="s">
        <v>1444</v>
      </c>
      <c r="L574" s="27"/>
    </row>
    <row r="575" spans="1:12" s="34" customFormat="1" ht="216.75">
      <c r="A575" s="23">
        <v>89</v>
      </c>
      <c r="B575" s="23" t="s">
        <v>2353</v>
      </c>
      <c r="C575" s="23" t="s">
        <v>29</v>
      </c>
      <c r="D575" s="23" t="s">
        <v>2354</v>
      </c>
      <c r="E575" s="23" t="s">
        <v>40</v>
      </c>
      <c r="F575" s="24">
        <v>1</v>
      </c>
      <c r="G575" s="24"/>
      <c r="H575" s="28">
        <v>1345000</v>
      </c>
      <c r="I575" s="28">
        <f>H575*1.12</f>
        <v>1506400.0000000002</v>
      </c>
      <c r="J575" s="23" t="s">
        <v>841</v>
      </c>
      <c r="K575" s="33" t="s">
        <v>1444</v>
      </c>
      <c r="L575" s="27"/>
    </row>
    <row r="576" spans="1:12">
      <c r="A576" s="220" t="s">
        <v>852</v>
      </c>
      <c r="B576" s="220"/>
      <c r="C576" s="220"/>
      <c r="D576" s="22"/>
      <c r="E576" s="22"/>
      <c r="F576" s="28"/>
      <c r="G576" s="28"/>
      <c r="H576" s="10">
        <f>SUM(H487:H575)</f>
        <v>256205626.27999997</v>
      </c>
      <c r="I576" s="10">
        <f>SUM(I487:I575)</f>
        <v>286950301.43360001</v>
      </c>
      <c r="J576" s="42"/>
      <c r="K576" s="43"/>
      <c r="L576" s="86"/>
    </row>
    <row r="577" spans="1:12">
      <c r="A577" s="220" t="s">
        <v>14</v>
      </c>
      <c r="B577" s="220"/>
      <c r="C577" s="220"/>
      <c r="D577" s="22"/>
      <c r="E577" s="22"/>
      <c r="F577" s="28"/>
      <c r="G577" s="28"/>
      <c r="H577" s="10">
        <f>H576+H485+H475</f>
        <v>843003355.53151417</v>
      </c>
      <c r="I577" s="10">
        <f>I576+I485+I475</f>
        <v>944163758.19529593</v>
      </c>
      <c r="J577" s="42"/>
      <c r="K577" s="43"/>
      <c r="L577" s="86"/>
    </row>
    <row r="578" spans="1:12">
      <c r="A578" s="229" t="s">
        <v>17</v>
      </c>
      <c r="B578" s="229"/>
      <c r="C578" s="229"/>
      <c r="D578" s="229"/>
      <c r="E578" s="229"/>
      <c r="F578" s="229"/>
      <c r="G578" s="229"/>
      <c r="H578" s="229"/>
      <c r="I578" s="229"/>
      <c r="J578" s="229"/>
      <c r="K578" s="229"/>
      <c r="L578" s="86"/>
    </row>
    <row r="579" spans="1:12" s="39" customFormat="1">
      <c r="A579" s="221" t="s">
        <v>16</v>
      </c>
      <c r="B579" s="221"/>
      <c r="C579" s="221"/>
      <c r="D579" s="221"/>
      <c r="E579" s="221"/>
      <c r="F579" s="221"/>
      <c r="G579" s="221"/>
      <c r="H579" s="221"/>
      <c r="I579" s="221"/>
      <c r="J579" s="221"/>
      <c r="K579" s="38"/>
      <c r="L579" s="85"/>
    </row>
    <row r="580" spans="1:12" s="26" customFormat="1" ht="109.5" customHeight="1">
      <c r="A580" s="40">
        <v>1</v>
      </c>
      <c r="B580" s="23" t="s">
        <v>81</v>
      </c>
      <c r="C580" s="44" t="s">
        <v>1474</v>
      </c>
      <c r="D580" s="23" t="s">
        <v>27</v>
      </c>
      <c r="E580" s="23" t="s">
        <v>843</v>
      </c>
      <c r="F580" s="28">
        <v>616000</v>
      </c>
      <c r="G580" s="28">
        <v>88</v>
      </c>
      <c r="H580" s="28">
        <v>54208000</v>
      </c>
      <c r="I580" s="28">
        <f>H580*1.12</f>
        <v>60712960.000000007</v>
      </c>
      <c r="J580" s="24" t="s">
        <v>859</v>
      </c>
      <c r="K580" s="24" t="s">
        <v>26</v>
      </c>
      <c r="L580" s="88"/>
    </row>
    <row r="581" spans="1:12" s="39" customFormat="1" ht="70.5" customHeight="1">
      <c r="A581" s="40">
        <v>2</v>
      </c>
      <c r="B581" s="44" t="s">
        <v>33</v>
      </c>
      <c r="C581" s="44" t="s">
        <v>1471</v>
      </c>
      <c r="D581" s="44" t="s">
        <v>34</v>
      </c>
      <c r="E581" s="44" t="s">
        <v>35</v>
      </c>
      <c r="F581" s="28">
        <v>11028000</v>
      </c>
      <c r="G581" s="28">
        <v>11.23</v>
      </c>
      <c r="H581" s="28">
        <f>G581*F581</f>
        <v>123844440</v>
      </c>
      <c r="I581" s="28">
        <f t="shared" ref="I581:I583" si="49">H581*1.12</f>
        <v>138705772.80000001</v>
      </c>
      <c r="J581" s="44" t="s">
        <v>860</v>
      </c>
      <c r="K581" s="44" t="s">
        <v>26</v>
      </c>
      <c r="L581" s="85"/>
    </row>
    <row r="582" spans="1:12" s="39" customFormat="1" ht="70.5" customHeight="1">
      <c r="A582" s="40">
        <v>3</v>
      </c>
      <c r="B582" s="44" t="s">
        <v>86</v>
      </c>
      <c r="C582" s="44" t="s">
        <v>1471</v>
      </c>
      <c r="D582" s="44" t="s">
        <v>34</v>
      </c>
      <c r="E582" s="44" t="s">
        <v>35</v>
      </c>
      <c r="F582" s="28">
        <v>96000</v>
      </c>
      <c r="G582" s="28">
        <v>11.23</v>
      </c>
      <c r="H582" s="28">
        <f>G582*F582</f>
        <v>1078080</v>
      </c>
      <c r="I582" s="28">
        <f t="shared" si="49"/>
        <v>1207449.6000000001</v>
      </c>
      <c r="J582" s="44" t="s">
        <v>860</v>
      </c>
      <c r="K582" s="44" t="s">
        <v>37</v>
      </c>
      <c r="L582" s="85"/>
    </row>
    <row r="583" spans="1:12" s="39" customFormat="1" ht="70.5" customHeight="1">
      <c r="A583" s="40">
        <v>4</v>
      </c>
      <c r="B583" s="23" t="s">
        <v>36</v>
      </c>
      <c r="C583" s="44" t="s">
        <v>1471</v>
      </c>
      <c r="D583" s="44" t="s">
        <v>34</v>
      </c>
      <c r="E583" s="44" t="s">
        <v>35</v>
      </c>
      <c r="F583" s="28">
        <v>100000</v>
      </c>
      <c r="G583" s="28">
        <v>11.23</v>
      </c>
      <c r="H583" s="28">
        <f>G583*F583</f>
        <v>1123000</v>
      </c>
      <c r="I583" s="28">
        <f t="shared" si="49"/>
        <v>1257760.0000000002</v>
      </c>
      <c r="J583" s="44" t="s">
        <v>860</v>
      </c>
      <c r="K583" s="23" t="s">
        <v>38</v>
      </c>
      <c r="L583" s="85"/>
    </row>
    <row r="584" spans="1:12" s="39" customFormat="1" ht="69" customHeight="1">
      <c r="A584" s="40">
        <v>5</v>
      </c>
      <c r="B584" s="23" t="s">
        <v>1442</v>
      </c>
      <c r="C584" s="44" t="s">
        <v>1470</v>
      </c>
      <c r="D584" s="44" t="s">
        <v>1446</v>
      </c>
      <c r="E584" s="22" t="s">
        <v>1593</v>
      </c>
      <c r="F584" s="28">
        <v>1</v>
      </c>
      <c r="G584" s="28">
        <v>110000</v>
      </c>
      <c r="H584" s="28">
        <f>G584*F584</f>
        <v>110000</v>
      </c>
      <c r="I584" s="28">
        <f>H584*1.12</f>
        <v>123200.00000000001</v>
      </c>
      <c r="J584" s="44" t="s">
        <v>1443</v>
      </c>
      <c r="K584" s="23" t="s">
        <v>1444</v>
      </c>
      <c r="L584" s="41"/>
    </row>
    <row r="585" spans="1:12" s="39" customFormat="1" ht="69" customHeight="1">
      <c r="A585" s="40">
        <v>6</v>
      </c>
      <c r="B585" s="23" t="s">
        <v>1456</v>
      </c>
      <c r="C585" s="44" t="s">
        <v>1469</v>
      </c>
      <c r="D585" s="23" t="s">
        <v>1457</v>
      </c>
      <c r="E585" s="22" t="s">
        <v>1593</v>
      </c>
      <c r="F585" s="28">
        <v>50</v>
      </c>
      <c r="G585" s="28">
        <v>1600</v>
      </c>
      <c r="H585" s="28">
        <f t="shared" ref="H585:H596" si="50">G585*F585</f>
        <v>80000</v>
      </c>
      <c r="I585" s="28">
        <f t="shared" ref="I585:I596" si="51">H585*1.12</f>
        <v>89600.000000000015</v>
      </c>
      <c r="J585" s="23" t="s">
        <v>1505</v>
      </c>
      <c r="K585" s="23" t="s">
        <v>26</v>
      </c>
      <c r="L585" s="41"/>
    </row>
    <row r="586" spans="1:12" s="39" customFormat="1" ht="69" customHeight="1">
      <c r="A586" s="40">
        <v>7</v>
      </c>
      <c r="B586" s="23" t="s">
        <v>1458</v>
      </c>
      <c r="C586" s="44" t="s">
        <v>1469</v>
      </c>
      <c r="D586" s="23" t="s">
        <v>1503</v>
      </c>
      <c r="E586" s="22" t="s">
        <v>1593</v>
      </c>
      <c r="F586" s="28">
        <v>50</v>
      </c>
      <c r="G586" s="28">
        <v>350</v>
      </c>
      <c r="H586" s="28">
        <f t="shared" si="50"/>
        <v>17500</v>
      </c>
      <c r="I586" s="28">
        <f t="shared" si="51"/>
        <v>19600.000000000004</v>
      </c>
      <c r="J586" s="23" t="s">
        <v>1505</v>
      </c>
      <c r="K586" s="23" t="s">
        <v>26</v>
      </c>
      <c r="L586" s="41"/>
    </row>
    <row r="587" spans="1:12" s="39" customFormat="1" ht="69" customHeight="1">
      <c r="A587" s="40">
        <v>8</v>
      </c>
      <c r="B587" s="23" t="s">
        <v>1459</v>
      </c>
      <c r="C587" s="44" t="s">
        <v>1469</v>
      </c>
      <c r="D587" s="23" t="s">
        <v>1506</v>
      </c>
      <c r="E587" s="22" t="s">
        <v>1593</v>
      </c>
      <c r="F587" s="28">
        <v>50</v>
      </c>
      <c r="G587" s="28">
        <v>105.5</v>
      </c>
      <c r="H587" s="28">
        <f t="shared" si="50"/>
        <v>5275</v>
      </c>
      <c r="I587" s="28">
        <f t="shared" si="51"/>
        <v>5908.0000000000009</v>
      </c>
      <c r="J587" s="23" t="s">
        <v>1505</v>
      </c>
      <c r="K587" s="23" t="s">
        <v>26</v>
      </c>
      <c r="L587" s="41"/>
    </row>
    <row r="588" spans="1:12" s="39" customFormat="1" ht="69" customHeight="1">
      <c r="A588" s="40">
        <v>9</v>
      </c>
      <c r="B588" s="23" t="s">
        <v>1460</v>
      </c>
      <c r="C588" s="44" t="s">
        <v>1469</v>
      </c>
      <c r="D588" s="23" t="s">
        <v>1461</v>
      </c>
      <c r="E588" s="22" t="s">
        <v>1593</v>
      </c>
      <c r="F588" s="28">
        <v>100</v>
      </c>
      <c r="G588" s="28">
        <v>1350</v>
      </c>
      <c r="H588" s="28">
        <f t="shared" si="50"/>
        <v>135000</v>
      </c>
      <c r="I588" s="28">
        <f t="shared" si="51"/>
        <v>151200</v>
      </c>
      <c r="J588" s="23" t="s">
        <v>2174</v>
      </c>
      <c r="K588" s="23" t="s">
        <v>26</v>
      </c>
      <c r="L588" s="41"/>
    </row>
    <row r="589" spans="1:12" s="39" customFormat="1" ht="69" customHeight="1">
      <c r="A589" s="40">
        <v>10</v>
      </c>
      <c r="B589" s="23" t="s">
        <v>1462</v>
      </c>
      <c r="C589" s="44" t="s">
        <v>1469</v>
      </c>
      <c r="D589" s="23" t="s">
        <v>1463</v>
      </c>
      <c r="E589" s="22" t="s">
        <v>1593</v>
      </c>
      <c r="F589" s="28">
        <v>50</v>
      </c>
      <c r="G589" s="28">
        <v>280</v>
      </c>
      <c r="H589" s="28">
        <f t="shared" si="50"/>
        <v>14000</v>
      </c>
      <c r="I589" s="28">
        <f t="shared" si="51"/>
        <v>15680.000000000002</v>
      </c>
      <c r="J589" s="23" t="s">
        <v>1505</v>
      </c>
      <c r="K589" s="23" t="s">
        <v>26</v>
      </c>
      <c r="L589" s="41"/>
    </row>
    <row r="590" spans="1:12" s="39" customFormat="1" ht="69" customHeight="1">
      <c r="A590" s="40">
        <v>11</v>
      </c>
      <c r="B590" s="23" t="s">
        <v>1464</v>
      </c>
      <c r="C590" s="44" t="s">
        <v>1469</v>
      </c>
      <c r="D590" s="23" t="s">
        <v>1468</v>
      </c>
      <c r="E590" s="22" t="s">
        <v>1593</v>
      </c>
      <c r="F590" s="28">
        <v>50</v>
      </c>
      <c r="G590" s="28">
        <v>520</v>
      </c>
      <c r="H590" s="28">
        <f t="shared" si="50"/>
        <v>26000</v>
      </c>
      <c r="I590" s="28">
        <f t="shared" si="51"/>
        <v>29120.000000000004</v>
      </c>
      <c r="J590" s="23" t="s">
        <v>1505</v>
      </c>
      <c r="K590" s="23" t="s">
        <v>26</v>
      </c>
      <c r="L590" s="41"/>
    </row>
    <row r="591" spans="1:12" s="39" customFormat="1" ht="101.25" customHeight="1">
      <c r="A591" s="40">
        <v>12</v>
      </c>
      <c r="B591" s="23" t="s">
        <v>1507</v>
      </c>
      <c r="C591" s="44" t="s">
        <v>1469</v>
      </c>
      <c r="D591" s="23" t="s">
        <v>1465</v>
      </c>
      <c r="E591" s="22" t="s">
        <v>1593</v>
      </c>
      <c r="F591" s="28">
        <v>50</v>
      </c>
      <c r="G591" s="28">
        <v>300</v>
      </c>
      <c r="H591" s="28">
        <f t="shared" si="50"/>
        <v>15000</v>
      </c>
      <c r="I591" s="28">
        <f t="shared" si="51"/>
        <v>16800</v>
      </c>
      <c r="J591" s="23" t="s">
        <v>1505</v>
      </c>
      <c r="K591" s="23" t="s">
        <v>26</v>
      </c>
      <c r="L591" s="41"/>
    </row>
    <row r="592" spans="1:12" s="39" customFormat="1" ht="69" customHeight="1">
      <c r="A592" s="40">
        <v>13</v>
      </c>
      <c r="B592" s="23" t="s">
        <v>1466</v>
      </c>
      <c r="C592" s="44" t="s">
        <v>1469</v>
      </c>
      <c r="D592" s="23" t="s">
        <v>1467</v>
      </c>
      <c r="E592" s="22" t="s">
        <v>1593</v>
      </c>
      <c r="F592" s="28">
        <v>50</v>
      </c>
      <c r="G592" s="28">
        <v>1350</v>
      </c>
      <c r="H592" s="28">
        <f t="shared" si="50"/>
        <v>67500</v>
      </c>
      <c r="I592" s="28">
        <f t="shared" si="51"/>
        <v>75600</v>
      </c>
      <c r="J592" s="23" t="s">
        <v>1505</v>
      </c>
      <c r="K592" s="23" t="s">
        <v>26</v>
      </c>
      <c r="L592" s="41"/>
    </row>
    <row r="593" spans="1:12" s="39" customFormat="1" ht="87" customHeight="1">
      <c r="A593" s="40">
        <v>14</v>
      </c>
      <c r="B593" s="33" t="s">
        <v>1459</v>
      </c>
      <c r="C593" s="44" t="s">
        <v>1469</v>
      </c>
      <c r="D593" s="23" t="s">
        <v>1734</v>
      </c>
      <c r="E593" s="22" t="s">
        <v>1593</v>
      </c>
      <c r="F593" s="28">
        <v>450</v>
      </c>
      <c r="G593" s="28">
        <v>160.5</v>
      </c>
      <c r="H593" s="28">
        <f t="shared" si="50"/>
        <v>72225</v>
      </c>
      <c r="I593" s="28">
        <f t="shared" si="51"/>
        <v>80892.000000000015</v>
      </c>
      <c r="J593" s="23" t="s">
        <v>1693</v>
      </c>
      <c r="K593" s="33" t="s">
        <v>1444</v>
      </c>
      <c r="L593" s="41"/>
    </row>
    <row r="594" spans="1:12" s="39" customFormat="1" ht="69" customHeight="1">
      <c r="A594" s="40">
        <v>15</v>
      </c>
      <c r="B594" s="33" t="s">
        <v>1458</v>
      </c>
      <c r="C594" s="44" t="s">
        <v>1469</v>
      </c>
      <c r="D594" s="23" t="s">
        <v>1694</v>
      </c>
      <c r="E594" s="22" t="s">
        <v>1593</v>
      </c>
      <c r="F594" s="28">
        <v>450</v>
      </c>
      <c r="G594" s="28">
        <v>312</v>
      </c>
      <c r="H594" s="28">
        <f t="shared" si="50"/>
        <v>140400</v>
      </c>
      <c r="I594" s="28">
        <f t="shared" si="51"/>
        <v>157248.00000000003</v>
      </c>
      <c r="J594" s="23" t="s">
        <v>1693</v>
      </c>
      <c r="K594" s="33" t="s">
        <v>1444</v>
      </c>
      <c r="L594" s="41"/>
    </row>
    <row r="595" spans="1:12" s="34" customFormat="1" ht="57.75" customHeight="1">
      <c r="A595" s="40">
        <v>16</v>
      </c>
      <c r="B595" s="23" t="s">
        <v>1840</v>
      </c>
      <c r="C595" s="44" t="s">
        <v>2016</v>
      </c>
      <c r="D595" s="22" t="s">
        <v>1867</v>
      </c>
      <c r="E595" s="23" t="s">
        <v>1593</v>
      </c>
      <c r="F595" s="28">
        <v>3</v>
      </c>
      <c r="G595" s="24">
        <v>35000</v>
      </c>
      <c r="H595" s="28">
        <f t="shared" si="50"/>
        <v>105000</v>
      </c>
      <c r="I595" s="28">
        <f t="shared" si="51"/>
        <v>117600.00000000001</v>
      </c>
      <c r="J595" s="23" t="s">
        <v>1249</v>
      </c>
      <c r="K595" s="23" t="s">
        <v>1444</v>
      </c>
      <c r="L595" s="27"/>
    </row>
    <row r="596" spans="1:12" s="32" customFormat="1" ht="63.75">
      <c r="A596" s="40">
        <v>17</v>
      </c>
      <c r="B596" s="212" t="s">
        <v>1840</v>
      </c>
      <c r="C596" s="103" t="s">
        <v>2016</v>
      </c>
      <c r="D596" s="212" t="s">
        <v>2013</v>
      </c>
      <c r="E596" s="212" t="s">
        <v>1593</v>
      </c>
      <c r="F596" s="185">
        <v>1</v>
      </c>
      <c r="G596" s="213">
        <v>30000</v>
      </c>
      <c r="H596" s="185">
        <f t="shared" si="50"/>
        <v>30000</v>
      </c>
      <c r="I596" s="185">
        <f t="shared" si="51"/>
        <v>33600</v>
      </c>
      <c r="J596" s="154" t="s">
        <v>106</v>
      </c>
      <c r="K596" s="212" t="s">
        <v>1444</v>
      </c>
      <c r="L596" s="157"/>
    </row>
    <row r="597" spans="1:12" s="32" customFormat="1" ht="56.25">
      <c r="A597" s="40">
        <v>18</v>
      </c>
      <c r="B597" s="214" t="s">
        <v>2544</v>
      </c>
      <c r="C597" s="214" t="s">
        <v>2532</v>
      </c>
      <c r="D597" s="215" t="s">
        <v>2545</v>
      </c>
      <c r="E597" s="214" t="s">
        <v>2533</v>
      </c>
      <c r="F597" s="216">
        <v>200</v>
      </c>
      <c r="G597" s="216" t="s">
        <v>2534</v>
      </c>
      <c r="H597" s="216">
        <v>196000</v>
      </c>
      <c r="I597" s="216">
        <f>H597*1.12</f>
        <v>219520.00000000003</v>
      </c>
      <c r="J597" s="214" t="s">
        <v>2527</v>
      </c>
      <c r="K597" s="214" t="s">
        <v>26</v>
      </c>
      <c r="L597" s="22" t="s">
        <v>2161</v>
      </c>
    </row>
    <row r="598" spans="1:12" s="32" customFormat="1" ht="56.25">
      <c r="A598" s="40">
        <v>19</v>
      </c>
      <c r="B598" s="214" t="s">
        <v>2535</v>
      </c>
      <c r="C598" s="214" t="s">
        <v>2532</v>
      </c>
      <c r="D598" s="215" t="s">
        <v>2536</v>
      </c>
      <c r="E598" s="214" t="s">
        <v>2533</v>
      </c>
      <c r="F598" s="216">
        <v>200</v>
      </c>
      <c r="G598" s="216" t="s">
        <v>2537</v>
      </c>
      <c r="H598" s="216">
        <v>40000</v>
      </c>
      <c r="I598" s="216">
        <f t="shared" ref="I598:I599" si="52">H598*1.12</f>
        <v>44800.000000000007</v>
      </c>
      <c r="J598" s="214" t="s">
        <v>856</v>
      </c>
      <c r="K598" s="214" t="s">
        <v>26</v>
      </c>
      <c r="L598" s="22" t="s">
        <v>2161</v>
      </c>
    </row>
    <row r="599" spans="1:12" s="32" customFormat="1" ht="56.25">
      <c r="A599" s="40">
        <v>20</v>
      </c>
      <c r="B599" s="214" t="s">
        <v>2538</v>
      </c>
      <c r="C599" s="214" t="s">
        <v>2532</v>
      </c>
      <c r="D599" s="215" t="s">
        <v>2539</v>
      </c>
      <c r="E599" s="214" t="s">
        <v>2533</v>
      </c>
      <c r="F599" s="216">
        <v>200</v>
      </c>
      <c r="G599" s="216" t="s">
        <v>2540</v>
      </c>
      <c r="H599" s="216">
        <v>38000</v>
      </c>
      <c r="I599" s="216">
        <f t="shared" si="52"/>
        <v>42560.000000000007</v>
      </c>
      <c r="J599" s="214" t="s">
        <v>2541</v>
      </c>
      <c r="K599" s="214" t="s">
        <v>26</v>
      </c>
      <c r="L599" s="22" t="s">
        <v>2161</v>
      </c>
    </row>
    <row r="600" spans="1:12" s="32" customFormat="1" ht="56.25">
      <c r="A600" s="40">
        <v>21</v>
      </c>
      <c r="B600" s="214" t="s">
        <v>2542</v>
      </c>
      <c r="C600" s="214" t="s">
        <v>2532</v>
      </c>
      <c r="D600" s="215" t="s">
        <v>2543</v>
      </c>
      <c r="E600" s="214" t="s">
        <v>2533</v>
      </c>
      <c r="F600" s="216">
        <v>200</v>
      </c>
      <c r="G600" s="217">
        <v>560</v>
      </c>
      <c r="H600" s="216">
        <f>F600*G600</f>
        <v>112000</v>
      </c>
      <c r="I600" s="216">
        <f>H600*1.12</f>
        <v>125440.00000000001</v>
      </c>
      <c r="J600" s="214" t="s">
        <v>2541</v>
      </c>
      <c r="K600" s="214" t="s">
        <v>26</v>
      </c>
      <c r="L600" s="22" t="s">
        <v>2161</v>
      </c>
    </row>
    <row r="601" spans="1:12" s="32" customFormat="1" ht="56.25">
      <c r="A601" s="40" t="s">
        <v>267</v>
      </c>
      <c r="B601" s="214" t="s">
        <v>2546</v>
      </c>
      <c r="C601" s="214" t="s">
        <v>2532</v>
      </c>
      <c r="D601" s="215" t="s">
        <v>2547</v>
      </c>
      <c r="E601" s="214" t="s">
        <v>2533</v>
      </c>
      <c r="F601" s="216">
        <v>200</v>
      </c>
      <c r="G601" s="217">
        <v>440</v>
      </c>
      <c r="H601" s="216">
        <f>F601*G601</f>
        <v>88000</v>
      </c>
      <c r="I601" s="216">
        <f>H601*1.12</f>
        <v>98560.000000000015</v>
      </c>
      <c r="J601" s="214" t="s">
        <v>2541</v>
      </c>
      <c r="K601" s="214" t="s">
        <v>26</v>
      </c>
      <c r="L601" s="22" t="s">
        <v>2161</v>
      </c>
    </row>
    <row r="602" spans="1:12">
      <c r="A602" s="220" t="s">
        <v>10</v>
      </c>
      <c r="B602" s="220"/>
      <c r="C602" s="220"/>
      <c r="D602" s="22"/>
      <c r="E602" s="22"/>
      <c r="F602" s="28"/>
      <c r="G602" s="28"/>
      <c r="H602" s="10">
        <f>SUM(H580:H600)</f>
        <v>181457420</v>
      </c>
      <c r="I602" s="10">
        <f>SUM(I580:I600)</f>
        <v>203232310.40000001</v>
      </c>
      <c r="J602" s="42"/>
      <c r="K602" s="43"/>
      <c r="L602" s="86"/>
    </row>
    <row r="603" spans="1:12" s="39" customFormat="1" ht="12.75" customHeight="1">
      <c r="A603" s="221" t="s">
        <v>11</v>
      </c>
      <c r="B603" s="221"/>
      <c r="C603" s="221"/>
      <c r="D603" s="221"/>
      <c r="E603" s="221"/>
      <c r="F603" s="221"/>
      <c r="G603" s="221"/>
      <c r="H603" s="221"/>
      <c r="I603" s="221"/>
      <c r="J603" s="221"/>
      <c r="K603" s="38"/>
      <c r="L603" s="85"/>
    </row>
    <row r="604" spans="1:12" ht="93" customHeight="1">
      <c r="A604" s="22">
        <v>1</v>
      </c>
      <c r="B604" s="23" t="s">
        <v>2081</v>
      </c>
      <c r="C604" s="23" t="s">
        <v>2088</v>
      </c>
      <c r="D604" s="23" t="s">
        <v>2082</v>
      </c>
      <c r="E604" s="33" t="s">
        <v>1113</v>
      </c>
      <c r="F604" s="28">
        <v>1</v>
      </c>
      <c r="G604" s="24"/>
      <c r="H604" s="24">
        <v>520361176.79000002</v>
      </c>
      <c r="I604" s="28">
        <f t="shared" ref="I604" si="53">H604*1.12</f>
        <v>582804518.00480008</v>
      </c>
      <c r="J604" s="33" t="s">
        <v>2083</v>
      </c>
      <c r="K604" s="33" t="s">
        <v>1444</v>
      </c>
      <c r="L604" s="27"/>
    </row>
    <row r="605" spans="1:12">
      <c r="A605" s="222" t="s">
        <v>12</v>
      </c>
      <c r="B605" s="222"/>
      <c r="C605" s="222"/>
      <c r="D605" s="41"/>
      <c r="E605" s="41"/>
      <c r="F605" s="28"/>
      <c r="G605" s="28"/>
      <c r="H605" s="10">
        <f>SUM(H604:H604)</f>
        <v>520361176.79000002</v>
      </c>
      <c r="I605" s="10">
        <f>SUM(I604:I604)</f>
        <v>582804518.00480008</v>
      </c>
      <c r="J605" s="42"/>
      <c r="K605" s="43"/>
      <c r="L605" s="86"/>
    </row>
    <row r="606" spans="1:12" s="39" customFormat="1" ht="12.75" customHeight="1">
      <c r="A606" s="223" t="s">
        <v>13</v>
      </c>
      <c r="B606" s="223"/>
      <c r="C606" s="223"/>
      <c r="D606" s="223"/>
      <c r="E606" s="223"/>
      <c r="F606" s="223"/>
      <c r="G606" s="223"/>
      <c r="H606" s="223"/>
      <c r="I606" s="223"/>
      <c r="J606" s="223"/>
      <c r="K606" s="38"/>
      <c r="L606" s="85"/>
    </row>
    <row r="607" spans="1:12" s="39" customFormat="1" ht="74.25" customHeight="1">
      <c r="A607" s="40">
        <v>1</v>
      </c>
      <c r="B607" s="44" t="s">
        <v>25</v>
      </c>
      <c r="C607" s="44" t="s">
        <v>1472</v>
      </c>
      <c r="D607" s="44" t="s">
        <v>87</v>
      </c>
      <c r="E607" s="33" t="s">
        <v>40</v>
      </c>
      <c r="F607" s="28">
        <v>1</v>
      </c>
      <c r="G607" s="28"/>
      <c r="H607" s="28">
        <v>4300000</v>
      </c>
      <c r="I607" s="28">
        <f>H607*1.12</f>
        <v>4816000</v>
      </c>
      <c r="J607" s="44" t="s">
        <v>860</v>
      </c>
      <c r="K607" s="44" t="s">
        <v>26</v>
      </c>
      <c r="L607" s="85"/>
    </row>
    <row r="608" spans="1:12" s="39" customFormat="1" ht="63.75">
      <c r="A608" s="40">
        <v>2</v>
      </c>
      <c r="B608" s="44" t="s">
        <v>30</v>
      </c>
      <c r="C608" s="44" t="s">
        <v>1471</v>
      </c>
      <c r="D608" s="44" t="s">
        <v>30</v>
      </c>
      <c r="E608" s="44" t="s">
        <v>31</v>
      </c>
      <c r="F608" s="28">
        <v>125000</v>
      </c>
      <c r="G608" s="28">
        <v>112.163336</v>
      </c>
      <c r="H608" s="28">
        <f>G608*F608</f>
        <v>14020417</v>
      </c>
      <c r="I608" s="28">
        <f t="shared" ref="I608:I651" si="54">H608*1.12</f>
        <v>15702867.040000001</v>
      </c>
      <c r="J608" s="44" t="s">
        <v>860</v>
      </c>
      <c r="K608" s="44" t="s">
        <v>26</v>
      </c>
      <c r="L608" s="85"/>
    </row>
    <row r="609" spans="1:12" s="39" customFormat="1" ht="63.75">
      <c r="A609" s="40">
        <v>3</v>
      </c>
      <c r="B609" s="44" t="s">
        <v>32</v>
      </c>
      <c r="C609" s="44" t="s">
        <v>1471</v>
      </c>
      <c r="D609" s="44" t="s">
        <v>32</v>
      </c>
      <c r="E609" s="44" t="s">
        <v>31</v>
      </c>
      <c r="F609" s="28">
        <v>125000</v>
      </c>
      <c r="G609" s="28">
        <v>103.426664</v>
      </c>
      <c r="H609" s="28">
        <f>G609*F609</f>
        <v>12928333</v>
      </c>
      <c r="I609" s="28">
        <f t="shared" si="54"/>
        <v>14479732.960000001</v>
      </c>
      <c r="J609" s="44" t="s">
        <v>860</v>
      </c>
      <c r="K609" s="44" t="s">
        <v>26</v>
      </c>
      <c r="L609" s="85"/>
    </row>
    <row r="610" spans="1:12" s="39" customFormat="1" ht="63.75">
      <c r="A610" s="40">
        <v>4</v>
      </c>
      <c r="B610" s="33" t="s">
        <v>39</v>
      </c>
      <c r="C610" s="44" t="s">
        <v>1471</v>
      </c>
      <c r="D610" s="33" t="s">
        <v>39</v>
      </c>
      <c r="E610" s="33" t="s">
        <v>40</v>
      </c>
      <c r="F610" s="28">
        <v>1</v>
      </c>
      <c r="G610" s="28"/>
      <c r="H610" s="28">
        <v>184016</v>
      </c>
      <c r="I610" s="28">
        <f t="shared" si="54"/>
        <v>206097.92000000001</v>
      </c>
      <c r="J610" s="33" t="s">
        <v>41</v>
      </c>
      <c r="K610" s="33" t="s">
        <v>42</v>
      </c>
      <c r="L610" s="85"/>
    </row>
    <row r="611" spans="1:12" s="39" customFormat="1" ht="63.75">
      <c r="A611" s="40">
        <v>5</v>
      </c>
      <c r="B611" s="33" t="s">
        <v>43</v>
      </c>
      <c r="C611" s="44" t="s">
        <v>1471</v>
      </c>
      <c r="D611" s="33" t="s">
        <v>43</v>
      </c>
      <c r="E611" s="33" t="s">
        <v>40</v>
      </c>
      <c r="F611" s="28">
        <v>1</v>
      </c>
      <c r="G611" s="28"/>
      <c r="H611" s="28">
        <v>920764</v>
      </c>
      <c r="I611" s="28">
        <f t="shared" si="54"/>
        <v>1031255.68</v>
      </c>
      <c r="J611" s="33" t="s">
        <v>41</v>
      </c>
      <c r="K611" s="33" t="s">
        <v>42</v>
      </c>
      <c r="L611" s="85"/>
    </row>
    <row r="612" spans="1:12" s="39" customFormat="1" ht="63.75">
      <c r="A612" s="40">
        <v>6</v>
      </c>
      <c r="B612" s="33" t="s">
        <v>44</v>
      </c>
      <c r="C612" s="44" t="s">
        <v>1471</v>
      </c>
      <c r="D612" s="33" t="s">
        <v>44</v>
      </c>
      <c r="E612" s="33" t="s">
        <v>40</v>
      </c>
      <c r="F612" s="28">
        <v>1</v>
      </c>
      <c r="G612" s="28"/>
      <c r="H612" s="28">
        <v>69192</v>
      </c>
      <c r="I612" s="28">
        <f t="shared" si="54"/>
        <v>77495.040000000008</v>
      </c>
      <c r="J612" s="33" t="s">
        <v>41</v>
      </c>
      <c r="K612" s="33" t="s">
        <v>42</v>
      </c>
      <c r="L612" s="85"/>
    </row>
    <row r="613" spans="1:12" s="39" customFormat="1" ht="63.75">
      <c r="A613" s="40">
        <v>7</v>
      </c>
      <c r="B613" s="33" t="s">
        <v>45</v>
      </c>
      <c r="C613" s="44" t="s">
        <v>1471</v>
      </c>
      <c r="D613" s="33" t="s">
        <v>45</v>
      </c>
      <c r="E613" s="33" t="s">
        <v>40</v>
      </c>
      <c r="F613" s="28">
        <v>1</v>
      </c>
      <c r="G613" s="28"/>
      <c r="H613" s="28">
        <v>960000</v>
      </c>
      <c r="I613" s="28">
        <f t="shared" si="54"/>
        <v>1075200</v>
      </c>
      <c r="J613" s="33" t="s">
        <v>41</v>
      </c>
      <c r="K613" s="33" t="s">
        <v>42</v>
      </c>
      <c r="L613" s="85"/>
    </row>
    <row r="614" spans="1:12" s="39" customFormat="1" ht="69.75" customHeight="1">
      <c r="A614" s="40">
        <v>8</v>
      </c>
      <c r="B614" s="33" t="s">
        <v>83</v>
      </c>
      <c r="C614" s="44" t="s">
        <v>1471</v>
      </c>
      <c r="D614" s="33" t="s">
        <v>83</v>
      </c>
      <c r="E614" s="33" t="s">
        <v>40</v>
      </c>
      <c r="F614" s="28">
        <v>1</v>
      </c>
      <c r="G614" s="28"/>
      <c r="H614" s="28">
        <v>4500326</v>
      </c>
      <c r="I614" s="28">
        <f t="shared" si="54"/>
        <v>5040365.12</v>
      </c>
      <c r="J614" s="33" t="s">
        <v>41</v>
      </c>
      <c r="K614" s="33" t="s">
        <v>42</v>
      </c>
      <c r="L614" s="85"/>
    </row>
    <row r="615" spans="1:12" s="39" customFormat="1" ht="63.75">
      <c r="A615" s="40">
        <v>9</v>
      </c>
      <c r="B615" s="33" t="s">
        <v>46</v>
      </c>
      <c r="C615" s="44" t="s">
        <v>1473</v>
      </c>
      <c r="D615" s="33" t="s">
        <v>46</v>
      </c>
      <c r="E615" s="33" t="s">
        <v>40</v>
      </c>
      <c r="F615" s="28">
        <v>1</v>
      </c>
      <c r="G615" s="28"/>
      <c r="H615" s="28">
        <v>462857</v>
      </c>
      <c r="I615" s="28">
        <f t="shared" si="54"/>
        <v>518399.84</v>
      </c>
      <c r="J615" s="33" t="s">
        <v>41</v>
      </c>
      <c r="K615" s="33" t="s">
        <v>42</v>
      </c>
      <c r="L615" s="85"/>
    </row>
    <row r="616" spans="1:12" s="39" customFormat="1" ht="63.75">
      <c r="A616" s="40">
        <v>10</v>
      </c>
      <c r="B616" s="33" t="s">
        <v>47</v>
      </c>
      <c r="C616" s="44" t="s">
        <v>1473</v>
      </c>
      <c r="D616" s="33" t="s">
        <v>47</v>
      </c>
      <c r="E616" s="33" t="s">
        <v>40</v>
      </c>
      <c r="F616" s="28">
        <v>1</v>
      </c>
      <c r="G616" s="28"/>
      <c r="H616" s="28">
        <v>644571</v>
      </c>
      <c r="I616" s="28">
        <f t="shared" si="54"/>
        <v>721919.52</v>
      </c>
      <c r="J616" s="33" t="s">
        <v>41</v>
      </c>
      <c r="K616" s="33" t="s">
        <v>42</v>
      </c>
      <c r="L616" s="85"/>
    </row>
    <row r="617" spans="1:12" s="39" customFormat="1" ht="63.75">
      <c r="A617" s="40">
        <v>11</v>
      </c>
      <c r="B617" s="33" t="s">
        <v>48</v>
      </c>
      <c r="C617" s="44" t="s">
        <v>1473</v>
      </c>
      <c r="D617" s="33" t="s">
        <v>48</v>
      </c>
      <c r="E617" s="33" t="s">
        <v>40</v>
      </c>
      <c r="F617" s="28">
        <v>1</v>
      </c>
      <c r="G617" s="28"/>
      <c r="H617" s="28">
        <v>3154286</v>
      </c>
      <c r="I617" s="28">
        <f t="shared" si="54"/>
        <v>3532800.3200000003</v>
      </c>
      <c r="J617" s="33" t="s">
        <v>41</v>
      </c>
      <c r="K617" s="33" t="s">
        <v>42</v>
      </c>
      <c r="L617" s="85"/>
    </row>
    <row r="618" spans="1:12" s="39" customFormat="1" ht="76.5">
      <c r="A618" s="40">
        <v>12</v>
      </c>
      <c r="B618" s="33" t="s">
        <v>49</v>
      </c>
      <c r="C618" s="44" t="s">
        <v>1471</v>
      </c>
      <c r="D618" s="33" t="s">
        <v>49</v>
      </c>
      <c r="E618" s="33" t="s">
        <v>40</v>
      </c>
      <c r="F618" s="28">
        <v>1</v>
      </c>
      <c r="G618" s="28"/>
      <c r="H618" s="28">
        <v>384000</v>
      </c>
      <c r="I618" s="28">
        <f t="shared" si="54"/>
        <v>430080.00000000006</v>
      </c>
      <c r="J618" s="33" t="s">
        <v>41</v>
      </c>
      <c r="K618" s="33" t="s">
        <v>42</v>
      </c>
      <c r="L618" s="85"/>
    </row>
    <row r="619" spans="1:12" s="39" customFormat="1" ht="63.75">
      <c r="A619" s="40">
        <v>13</v>
      </c>
      <c r="B619" s="33" t="s">
        <v>50</v>
      </c>
      <c r="C619" s="44" t="s">
        <v>1471</v>
      </c>
      <c r="D619" s="33" t="s">
        <v>50</v>
      </c>
      <c r="E619" s="33" t="s">
        <v>40</v>
      </c>
      <c r="F619" s="28">
        <v>1</v>
      </c>
      <c r="G619" s="28"/>
      <c r="H619" s="28">
        <v>2134341</v>
      </c>
      <c r="I619" s="28">
        <f t="shared" si="54"/>
        <v>2390461.9200000004</v>
      </c>
      <c r="J619" s="33" t="s">
        <v>41</v>
      </c>
      <c r="K619" s="33" t="s">
        <v>42</v>
      </c>
      <c r="L619" s="85"/>
    </row>
    <row r="620" spans="1:12" s="39" customFormat="1" ht="63.75">
      <c r="A620" s="40">
        <v>14</v>
      </c>
      <c r="B620" s="33" t="s">
        <v>51</v>
      </c>
      <c r="C620" s="44" t="s">
        <v>1471</v>
      </c>
      <c r="D620" s="33" t="s">
        <v>51</v>
      </c>
      <c r="E620" s="33" t="s">
        <v>40</v>
      </c>
      <c r="F620" s="28">
        <v>1</v>
      </c>
      <c r="G620" s="28"/>
      <c r="H620" s="28">
        <v>2028060</v>
      </c>
      <c r="I620" s="28">
        <f t="shared" si="54"/>
        <v>2271427.2000000002</v>
      </c>
      <c r="J620" s="33" t="s">
        <v>41</v>
      </c>
      <c r="K620" s="33" t="s">
        <v>42</v>
      </c>
      <c r="L620" s="85"/>
    </row>
    <row r="621" spans="1:12" s="39" customFormat="1" ht="87.75" customHeight="1">
      <c r="A621" s="40">
        <v>15</v>
      </c>
      <c r="B621" s="33" t="s">
        <v>52</v>
      </c>
      <c r="C621" s="44" t="s">
        <v>1471</v>
      </c>
      <c r="D621" s="33" t="s">
        <v>52</v>
      </c>
      <c r="E621" s="33" t="s">
        <v>40</v>
      </c>
      <c r="F621" s="28">
        <v>1</v>
      </c>
      <c r="G621" s="28"/>
      <c r="H621" s="28">
        <v>10168426</v>
      </c>
      <c r="I621" s="28">
        <f t="shared" si="54"/>
        <v>11388637.120000001</v>
      </c>
      <c r="J621" s="33" t="s">
        <v>41</v>
      </c>
      <c r="K621" s="33" t="s">
        <v>53</v>
      </c>
      <c r="L621" s="85"/>
    </row>
    <row r="622" spans="1:12" s="39" customFormat="1" ht="83.25" customHeight="1">
      <c r="A622" s="40">
        <v>16</v>
      </c>
      <c r="B622" s="33" t="s">
        <v>54</v>
      </c>
      <c r="C622" s="44" t="s">
        <v>1471</v>
      </c>
      <c r="D622" s="33" t="s">
        <v>54</v>
      </c>
      <c r="E622" s="33" t="s">
        <v>40</v>
      </c>
      <c r="F622" s="28">
        <v>1</v>
      </c>
      <c r="G622" s="28"/>
      <c r="H622" s="28">
        <v>1096514</v>
      </c>
      <c r="I622" s="28">
        <f t="shared" si="54"/>
        <v>1228095.6800000002</v>
      </c>
      <c r="J622" s="33" t="s">
        <v>41</v>
      </c>
      <c r="K622" s="33" t="s">
        <v>53</v>
      </c>
      <c r="L622" s="85"/>
    </row>
    <row r="623" spans="1:12" s="39" customFormat="1" ht="83.25" customHeight="1">
      <c r="A623" s="40">
        <v>17</v>
      </c>
      <c r="B623" s="33" t="s">
        <v>55</v>
      </c>
      <c r="C623" s="44" t="s">
        <v>1473</v>
      </c>
      <c r="D623" s="33" t="s">
        <v>55</v>
      </c>
      <c r="E623" s="33" t="s">
        <v>40</v>
      </c>
      <c r="F623" s="28">
        <v>1</v>
      </c>
      <c r="G623" s="28"/>
      <c r="H623" s="28">
        <v>7784991</v>
      </c>
      <c r="I623" s="28">
        <f t="shared" si="54"/>
        <v>8719189.9199999999</v>
      </c>
      <c r="J623" s="33" t="s">
        <v>41</v>
      </c>
      <c r="K623" s="33" t="s">
        <v>53</v>
      </c>
      <c r="L623" s="85"/>
    </row>
    <row r="624" spans="1:12" s="39" customFormat="1" ht="63.75">
      <c r="A624" s="40">
        <v>18</v>
      </c>
      <c r="B624" s="33" t="s">
        <v>56</v>
      </c>
      <c r="C624" s="44" t="s">
        <v>1471</v>
      </c>
      <c r="D624" s="33" t="s">
        <v>56</v>
      </c>
      <c r="E624" s="33" t="s">
        <v>40</v>
      </c>
      <c r="F624" s="28">
        <v>1</v>
      </c>
      <c r="G624" s="28"/>
      <c r="H624" s="28">
        <v>2314368</v>
      </c>
      <c r="I624" s="28">
        <f t="shared" si="54"/>
        <v>2592092.1600000001</v>
      </c>
      <c r="J624" s="33" t="s">
        <v>41</v>
      </c>
      <c r="K624" s="33" t="s">
        <v>53</v>
      </c>
      <c r="L624" s="85"/>
    </row>
    <row r="625" spans="1:12" s="39" customFormat="1" ht="63.75">
      <c r="A625" s="40">
        <v>19</v>
      </c>
      <c r="B625" s="33" t="s">
        <v>57</v>
      </c>
      <c r="C625" s="44" t="s">
        <v>1471</v>
      </c>
      <c r="D625" s="33" t="s">
        <v>57</v>
      </c>
      <c r="E625" s="33" t="s">
        <v>40</v>
      </c>
      <c r="F625" s="28">
        <v>1</v>
      </c>
      <c r="G625" s="28"/>
      <c r="H625" s="28">
        <v>2956808</v>
      </c>
      <c r="I625" s="28">
        <f t="shared" si="54"/>
        <v>3311624.9600000004</v>
      </c>
      <c r="J625" s="33" t="s">
        <v>41</v>
      </c>
      <c r="K625" s="33" t="s">
        <v>53</v>
      </c>
      <c r="L625" s="85"/>
    </row>
    <row r="626" spans="1:12" s="39" customFormat="1" ht="69" customHeight="1">
      <c r="A626" s="40">
        <v>20</v>
      </c>
      <c r="B626" s="33" t="s">
        <v>1099</v>
      </c>
      <c r="C626" s="44" t="s">
        <v>1473</v>
      </c>
      <c r="D626" s="33" t="s">
        <v>82</v>
      </c>
      <c r="E626" s="33" t="s">
        <v>40</v>
      </c>
      <c r="F626" s="28"/>
      <c r="G626" s="28"/>
      <c r="H626" s="28"/>
      <c r="I626" s="28"/>
      <c r="J626" s="33" t="s">
        <v>41</v>
      </c>
      <c r="K626" s="33" t="s">
        <v>58</v>
      </c>
      <c r="L626" s="85"/>
    </row>
    <row r="627" spans="1:12" s="39" customFormat="1" ht="63.75">
      <c r="A627" s="40">
        <v>21</v>
      </c>
      <c r="B627" s="33" t="s">
        <v>59</v>
      </c>
      <c r="C627" s="44" t="s">
        <v>1472</v>
      </c>
      <c r="D627" s="33" t="s">
        <v>59</v>
      </c>
      <c r="E627" s="33" t="s">
        <v>40</v>
      </c>
      <c r="F627" s="28">
        <v>1</v>
      </c>
      <c r="G627" s="28"/>
      <c r="H627" s="28">
        <v>61667760</v>
      </c>
      <c r="I627" s="28">
        <f t="shared" si="54"/>
        <v>69067891.200000003</v>
      </c>
      <c r="J627" s="33" t="s">
        <v>84</v>
      </c>
      <c r="K627" s="33" t="s">
        <v>60</v>
      </c>
      <c r="L627" s="85"/>
    </row>
    <row r="628" spans="1:12" s="39" customFormat="1" ht="67.5" customHeight="1">
      <c r="A628" s="40">
        <v>22</v>
      </c>
      <c r="B628" s="23" t="s">
        <v>62</v>
      </c>
      <c r="C628" s="44" t="s">
        <v>1474</v>
      </c>
      <c r="D628" s="22" t="s">
        <v>1124</v>
      </c>
      <c r="E628" s="22" t="s">
        <v>40</v>
      </c>
      <c r="F628" s="28">
        <v>1</v>
      </c>
      <c r="G628" s="28"/>
      <c r="H628" s="28">
        <v>5892480</v>
      </c>
      <c r="I628" s="28">
        <f t="shared" si="54"/>
        <v>6599577.6000000006</v>
      </c>
      <c r="J628" s="25" t="s">
        <v>63</v>
      </c>
      <c r="K628" s="44" t="s">
        <v>26</v>
      </c>
      <c r="L628" s="85"/>
    </row>
    <row r="629" spans="1:12" s="39" customFormat="1" ht="63.75">
      <c r="A629" s="40">
        <v>23</v>
      </c>
      <c r="B629" s="23" t="s">
        <v>64</v>
      </c>
      <c r="C629" s="44" t="s">
        <v>1475</v>
      </c>
      <c r="D629" s="44" t="s">
        <v>85</v>
      </c>
      <c r="E629" s="22" t="s">
        <v>40</v>
      </c>
      <c r="F629" s="28">
        <v>1</v>
      </c>
      <c r="G629" s="28"/>
      <c r="H629" s="28">
        <v>8000000</v>
      </c>
      <c r="I629" s="28">
        <f t="shared" si="54"/>
        <v>8960000</v>
      </c>
      <c r="J629" s="25" t="s">
        <v>63</v>
      </c>
      <c r="K629" s="25" t="s">
        <v>65</v>
      </c>
      <c r="L629" s="85"/>
    </row>
    <row r="630" spans="1:12" s="39" customFormat="1" ht="75.75" customHeight="1">
      <c r="A630" s="40">
        <v>24</v>
      </c>
      <c r="B630" s="23" t="s">
        <v>66</v>
      </c>
      <c r="C630" s="44" t="s">
        <v>1471</v>
      </c>
      <c r="D630" s="23" t="s">
        <v>1534</v>
      </c>
      <c r="E630" s="23" t="s">
        <v>40</v>
      </c>
      <c r="F630" s="28">
        <v>1</v>
      </c>
      <c r="G630" s="28"/>
      <c r="H630" s="28">
        <v>8925000</v>
      </c>
      <c r="I630" s="28">
        <f t="shared" si="54"/>
        <v>9996000.0000000019</v>
      </c>
      <c r="J630" s="23" t="s">
        <v>841</v>
      </c>
      <c r="K630" s="23" t="s">
        <v>26</v>
      </c>
      <c r="L630" s="41"/>
    </row>
    <row r="631" spans="1:12" s="39" customFormat="1" ht="63.75">
      <c r="A631" s="40">
        <v>25</v>
      </c>
      <c r="B631" s="22" t="s">
        <v>1099</v>
      </c>
      <c r="C631" s="44" t="s">
        <v>1474</v>
      </c>
      <c r="D631" s="23" t="s">
        <v>90</v>
      </c>
      <c r="E631" s="23" t="s">
        <v>40</v>
      </c>
      <c r="F631" s="28">
        <v>1</v>
      </c>
      <c r="G631" s="28"/>
      <c r="H631" s="28"/>
      <c r="I631" s="28"/>
      <c r="J631" s="25" t="s">
        <v>63</v>
      </c>
      <c r="K631" s="23" t="s">
        <v>26</v>
      </c>
      <c r="L631" s="85"/>
    </row>
    <row r="632" spans="1:12" s="39" customFormat="1" ht="81.75" customHeight="1">
      <c r="A632" s="40">
        <v>26</v>
      </c>
      <c r="B632" s="23" t="s">
        <v>68</v>
      </c>
      <c r="C632" s="44" t="s">
        <v>1474</v>
      </c>
      <c r="D632" s="23" t="s">
        <v>89</v>
      </c>
      <c r="E632" s="22" t="s">
        <v>40</v>
      </c>
      <c r="F632" s="28">
        <v>1</v>
      </c>
      <c r="G632" s="28"/>
      <c r="H632" s="28">
        <v>350000</v>
      </c>
      <c r="I632" s="28">
        <f t="shared" si="54"/>
        <v>392000.00000000006</v>
      </c>
      <c r="J632" s="25" t="s">
        <v>63</v>
      </c>
      <c r="K632" s="23" t="s">
        <v>69</v>
      </c>
      <c r="L632" s="85"/>
    </row>
    <row r="633" spans="1:12" s="39" customFormat="1" ht="63.75">
      <c r="A633" s="40">
        <v>27</v>
      </c>
      <c r="B633" s="23" t="s">
        <v>70</v>
      </c>
      <c r="C633" s="44" t="s">
        <v>1474</v>
      </c>
      <c r="D633" s="23" t="s">
        <v>91</v>
      </c>
      <c r="E633" s="23" t="s">
        <v>40</v>
      </c>
      <c r="F633" s="28">
        <v>1</v>
      </c>
      <c r="G633" s="28"/>
      <c r="H633" s="28">
        <v>1017830</v>
      </c>
      <c r="I633" s="28">
        <f t="shared" si="54"/>
        <v>1139969.6000000001</v>
      </c>
      <c r="J633" s="25" t="s">
        <v>63</v>
      </c>
      <c r="K633" s="23" t="s">
        <v>26</v>
      </c>
      <c r="L633" s="85"/>
    </row>
    <row r="634" spans="1:12" s="39" customFormat="1" ht="63.75">
      <c r="A634" s="40">
        <v>28</v>
      </c>
      <c r="B634" s="23" t="s">
        <v>71</v>
      </c>
      <c r="C634" s="44" t="s">
        <v>1474</v>
      </c>
      <c r="D634" s="23" t="s">
        <v>92</v>
      </c>
      <c r="E634" s="23" t="s">
        <v>40</v>
      </c>
      <c r="F634" s="28">
        <v>1</v>
      </c>
      <c r="G634" s="28"/>
      <c r="H634" s="28">
        <v>1221396</v>
      </c>
      <c r="I634" s="28">
        <f t="shared" si="54"/>
        <v>1367963.52</v>
      </c>
      <c r="J634" s="25" t="s">
        <v>63</v>
      </c>
      <c r="K634" s="23" t="s">
        <v>26</v>
      </c>
      <c r="L634" s="85"/>
    </row>
    <row r="635" spans="1:12" s="39" customFormat="1" ht="129.75" customHeight="1">
      <c r="A635" s="40">
        <v>29</v>
      </c>
      <c r="B635" s="23" t="s">
        <v>76</v>
      </c>
      <c r="C635" s="44" t="s">
        <v>1471</v>
      </c>
      <c r="D635" s="23" t="s">
        <v>1128</v>
      </c>
      <c r="E635" s="23" t="s">
        <v>40</v>
      </c>
      <c r="F635" s="28">
        <v>1</v>
      </c>
      <c r="G635" s="28"/>
      <c r="H635" s="28">
        <v>6552000</v>
      </c>
      <c r="I635" s="28">
        <f t="shared" si="54"/>
        <v>7338240.0000000009</v>
      </c>
      <c r="J635" s="23" t="s">
        <v>860</v>
      </c>
      <c r="K635" s="23" t="s">
        <v>26</v>
      </c>
      <c r="L635" s="85"/>
    </row>
    <row r="636" spans="1:12" s="39" customFormat="1" ht="123" customHeight="1">
      <c r="A636" s="40">
        <v>30</v>
      </c>
      <c r="B636" s="23" t="s">
        <v>77</v>
      </c>
      <c r="C636" s="44" t="s">
        <v>1474</v>
      </c>
      <c r="D636" s="23" t="s">
        <v>95</v>
      </c>
      <c r="E636" s="23" t="s">
        <v>40</v>
      </c>
      <c r="F636" s="28">
        <v>1</v>
      </c>
      <c r="G636" s="28"/>
      <c r="H636" s="28">
        <v>652866</v>
      </c>
      <c r="I636" s="28">
        <f t="shared" si="54"/>
        <v>731209.92</v>
      </c>
      <c r="J636" s="23" t="s">
        <v>63</v>
      </c>
      <c r="K636" s="23" t="s">
        <v>26</v>
      </c>
      <c r="L636" s="85"/>
    </row>
    <row r="637" spans="1:12" s="39" customFormat="1" ht="85.5" customHeight="1">
      <c r="A637" s="40">
        <v>31</v>
      </c>
      <c r="B637" s="23" t="s">
        <v>1239</v>
      </c>
      <c r="C637" s="44" t="s">
        <v>1476</v>
      </c>
      <c r="D637" s="23" t="s">
        <v>1259</v>
      </c>
      <c r="E637" s="23" t="s">
        <v>40</v>
      </c>
      <c r="F637" s="28">
        <v>1</v>
      </c>
      <c r="G637" s="28"/>
      <c r="H637" s="28">
        <v>461306</v>
      </c>
      <c r="I637" s="28">
        <f t="shared" si="54"/>
        <v>516662.72000000003</v>
      </c>
      <c r="J637" s="23" t="s">
        <v>861</v>
      </c>
      <c r="K637" s="23" t="s">
        <v>26</v>
      </c>
      <c r="L637" s="27"/>
    </row>
    <row r="638" spans="1:12" s="39" customFormat="1" ht="73.5" customHeight="1">
      <c r="A638" s="40">
        <v>32</v>
      </c>
      <c r="B638" s="23" t="s">
        <v>113</v>
      </c>
      <c r="C638" s="44" t="s">
        <v>1476</v>
      </c>
      <c r="D638" s="23" t="s">
        <v>113</v>
      </c>
      <c r="E638" s="23" t="s">
        <v>40</v>
      </c>
      <c r="F638" s="28">
        <v>1</v>
      </c>
      <c r="G638" s="28"/>
      <c r="H638" s="28">
        <v>37200000</v>
      </c>
      <c r="I638" s="28">
        <f t="shared" si="54"/>
        <v>41664000.000000007</v>
      </c>
      <c r="J638" s="23" t="s">
        <v>861</v>
      </c>
      <c r="K638" s="23" t="s">
        <v>26</v>
      </c>
      <c r="L638" s="27"/>
    </row>
    <row r="639" spans="1:12" s="34" customFormat="1" ht="68.25" customHeight="1">
      <c r="A639" s="40">
        <v>33</v>
      </c>
      <c r="B639" s="23" t="s">
        <v>279</v>
      </c>
      <c r="C639" s="44" t="s">
        <v>1473</v>
      </c>
      <c r="D639" s="23" t="s">
        <v>686</v>
      </c>
      <c r="E639" s="23" t="s">
        <v>40</v>
      </c>
      <c r="F639" s="28">
        <v>1</v>
      </c>
      <c r="G639" s="28"/>
      <c r="H639" s="28">
        <v>1082678.5714285714</v>
      </c>
      <c r="I639" s="28">
        <f t="shared" si="54"/>
        <v>1212600</v>
      </c>
      <c r="J639" s="23" t="s">
        <v>41</v>
      </c>
      <c r="K639" s="23" t="s">
        <v>277</v>
      </c>
      <c r="L639" s="27"/>
    </row>
    <row r="640" spans="1:12" s="34" customFormat="1" ht="99.75" customHeight="1">
      <c r="A640" s="40">
        <v>34</v>
      </c>
      <c r="B640" s="22" t="s">
        <v>280</v>
      </c>
      <c r="C640" s="44" t="s">
        <v>1473</v>
      </c>
      <c r="D640" s="22" t="s">
        <v>687</v>
      </c>
      <c r="E640" s="22" t="s">
        <v>40</v>
      </c>
      <c r="F640" s="28">
        <v>1</v>
      </c>
      <c r="G640" s="28"/>
      <c r="H640" s="28">
        <v>1065802.3392857141</v>
      </c>
      <c r="I640" s="28">
        <f t="shared" si="54"/>
        <v>1193698.6199999999</v>
      </c>
      <c r="J640" s="22" t="s">
        <v>41</v>
      </c>
      <c r="K640" s="22" t="s">
        <v>53</v>
      </c>
      <c r="L640" s="27"/>
    </row>
    <row r="641" spans="1:12" s="34" customFormat="1" ht="71.25" customHeight="1">
      <c r="A641" s="40">
        <v>35</v>
      </c>
      <c r="B641" s="22" t="s">
        <v>281</v>
      </c>
      <c r="C641" s="44" t="s">
        <v>1471</v>
      </c>
      <c r="D641" s="22" t="s">
        <v>278</v>
      </c>
      <c r="E641" s="22" t="s">
        <v>40</v>
      </c>
      <c r="F641" s="28">
        <v>1</v>
      </c>
      <c r="G641" s="28"/>
      <c r="H641" s="28">
        <v>316848</v>
      </c>
      <c r="I641" s="28">
        <f t="shared" si="54"/>
        <v>354869.76000000001</v>
      </c>
      <c r="J641" s="22" t="s">
        <v>41</v>
      </c>
      <c r="K641" s="22" t="s">
        <v>53</v>
      </c>
      <c r="L641" s="27"/>
    </row>
    <row r="642" spans="1:12" s="34" customFormat="1" ht="84.75" customHeight="1">
      <c r="A642" s="40">
        <v>36</v>
      </c>
      <c r="B642" s="22" t="s">
        <v>282</v>
      </c>
      <c r="C642" s="44" t="s">
        <v>1471</v>
      </c>
      <c r="D642" s="22" t="s">
        <v>688</v>
      </c>
      <c r="E642" s="22" t="s">
        <v>40</v>
      </c>
      <c r="F642" s="28">
        <v>1</v>
      </c>
      <c r="G642" s="28"/>
      <c r="H642" s="28">
        <v>2088796.4255999997</v>
      </c>
      <c r="I642" s="28">
        <f t="shared" si="54"/>
        <v>2339451.9966719998</v>
      </c>
      <c r="J642" s="22" t="s">
        <v>41</v>
      </c>
      <c r="K642" s="22" t="s">
        <v>53</v>
      </c>
      <c r="L642" s="27"/>
    </row>
    <row r="643" spans="1:12" s="34" customFormat="1" ht="63.75">
      <c r="A643" s="40">
        <v>37</v>
      </c>
      <c r="B643" s="30" t="s">
        <v>283</v>
      </c>
      <c r="C643" s="44" t="s">
        <v>1471</v>
      </c>
      <c r="D643" s="22" t="s">
        <v>689</v>
      </c>
      <c r="E643" s="22" t="s">
        <v>40</v>
      </c>
      <c r="F643" s="28">
        <v>1</v>
      </c>
      <c r="G643" s="28"/>
      <c r="H643" s="28">
        <v>1214773.8623999998</v>
      </c>
      <c r="I643" s="28">
        <f t="shared" si="54"/>
        <v>1360546.7258879999</v>
      </c>
      <c r="J643" s="22" t="s">
        <v>41</v>
      </c>
      <c r="K643" s="22" t="s">
        <v>53</v>
      </c>
      <c r="L643" s="27"/>
    </row>
    <row r="644" spans="1:12" s="34" customFormat="1" ht="63.75">
      <c r="A644" s="40">
        <v>38</v>
      </c>
      <c r="B644" s="30" t="s">
        <v>284</v>
      </c>
      <c r="C644" s="44" t="s">
        <v>1471</v>
      </c>
      <c r="D644" s="22" t="s">
        <v>690</v>
      </c>
      <c r="E644" s="22" t="s">
        <v>40</v>
      </c>
      <c r="F644" s="28">
        <v>1</v>
      </c>
      <c r="G644" s="28"/>
      <c r="H644" s="28">
        <v>329365.999648</v>
      </c>
      <c r="I644" s="28">
        <f t="shared" si="54"/>
        <v>368889.91960576002</v>
      </c>
      <c r="J644" s="22" t="s">
        <v>41</v>
      </c>
      <c r="K644" s="23" t="s">
        <v>277</v>
      </c>
      <c r="L644" s="27"/>
    </row>
    <row r="645" spans="1:12" s="34" customFormat="1" ht="63.75">
      <c r="A645" s="40">
        <v>39</v>
      </c>
      <c r="B645" s="30" t="s">
        <v>285</v>
      </c>
      <c r="C645" s="44" t="s">
        <v>1471</v>
      </c>
      <c r="D645" s="22" t="s">
        <v>691</v>
      </c>
      <c r="E645" s="22" t="s">
        <v>40</v>
      </c>
      <c r="F645" s="28">
        <v>1</v>
      </c>
      <c r="G645" s="28"/>
      <c r="H645" s="28">
        <v>630000</v>
      </c>
      <c r="I645" s="28">
        <f t="shared" si="54"/>
        <v>705600.00000000012</v>
      </c>
      <c r="J645" s="22" t="s">
        <v>41</v>
      </c>
      <c r="K645" s="23" t="s">
        <v>277</v>
      </c>
      <c r="L645" s="27"/>
    </row>
    <row r="646" spans="1:12" s="34" customFormat="1" ht="63.75">
      <c r="A646" s="40">
        <v>40</v>
      </c>
      <c r="B646" s="30" t="s">
        <v>286</v>
      </c>
      <c r="C646" s="44" t="s">
        <v>1471</v>
      </c>
      <c r="D646" s="22" t="s">
        <v>692</v>
      </c>
      <c r="E646" s="22" t="s">
        <v>40</v>
      </c>
      <c r="F646" s="28">
        <v>1</v>
      </c>
      <c r="G646" s="28"/>
      <c r="H646" s="28">
        <v>1008000</v>
      </c>
      <c r="I646" s="28">
        <f t="shared" si="54"/>
        <v>1128960</v>
      </c>
      <c r="J646" s="23" t="s">
        <v>41</v>
      </c>
      <c r="K646" s="23" t="s">
        <v>58</v>
      </c>
      <c r="L646" s="27"/>
    </row>
    <row r="647" spans="1:12" s="34" customFormat="1" ht="63.75">
      <c r="A647" s="40">
        <v>41</v>
      </c>
      <c r="B647" s="30" t="s">
        <v>287</v>
      </c>
      <c r="C647" s="44" t="s">
        <v>1471</v>
      </c>
      <c r="D647" s="22" t="s">
        <v>694</v>
      </c>
      <c r="E647" s="22" t="s">
        <v>40</v>
      </c>
      <c r="F647" s="28">
        <v>1</v>
      </c>
      <c r="G647" s="28"/>
      <c r="H647" s="28">
        <v>645000</v>
      </c>
      <c r="I647" s="28">
        <f t="shared" si="54"/>
        <v>722400.00000000012</v>
      </c>
      <c r="J647" s="22" t="s">
        <v>41</v>
      </c>
      <c r="K647" s="23" t="s">
        <v>277</v>
      </c>
      <c r="L647" s="27"/>
    </row>
    <row r="648" spans="1:12" s="34" customFormat="1" ht="63.75">
      <c r="A648" s="40">
        <v>42</v>
      </c>
      <c r="B648" s="30" t="s">
        <v>1265</v>
      </c>
      <c r="C648" s="44" t="s">
        <v>1471</v>
      </c>
      <c r="D648" s="22" t="s">
        <v>693</v>
      </c>
      <c r="E648" s="22" t="s">
        <v>40</v>
      </c>
      <c r="F648" s="28">
        <v>1</v>
      </c>
      <c r="G648" s="28"/>
      <c r="H648" s="28">
        <v>312000</v>
      </c>
      <c r="I648" s="28">
        <f t="shared" si="54"/>
        <v>349440.00000000006</v>
      </c>
      <c r="J648" s="23" t="s">
        <v>41</v>
      </c>
      <c r="K648" s="23" t="s">
        <v>58</v>
      </c>
      <c r="L648" s="27"/>
    </row>
    <row r="649" spans="1:12" s="34" customFormat="1" ht="71.25" customHeight="1">
      <c r="A649" s="40">
        <v>43</v>
      </c>
      <c r="B649" s="30" t="s">
        <v>304</v>
      </c>
      <c r="C649" s="44" t="s">
        <v>1476</v>
      </c>
      <c r="D649" s="22" t="s">
        <v>1261</v>
      </c>
      <c r="E649" s="22" t="s">
        <v>40</v>
      </c>
      <c r="F649" s="28">
        <v>1</v>
      </c>
      <c r="G649" s="28"/>
      <c r="H649" s="28">
        <v>506031</v>
      </c>
      <c r="I649" s="28">
        <f t="shared" si="54"/>
        <v>566754.72000000009</v>
      </c>
      <c r="J649" s="42" t="s">
        <v>841</v>
      </c>
      <c r="K649" s="23" t="s">
        <v>26</v>
      </c>
      <c r="L649" s="27"/>
    </row>
    <row r="650" spans="1:12" s="34" customFormat="1" ht="75.75" customHeight="1">
      <c r="A650" s="40">
        <v>44</v>
      </c>
      <c r="B650" s="30" t="s">
        <v>305</v>
      </c>
      <c r="C650" s="44" t="s">
        <v>1476</v>
      </c>
      <c r="D650" s="22" t="s">
        <v>305</v>
      </c>
      <c r="E650" s="22" t="s">
        <v>40</v>
      </c>
      <c r="F650" s="28">
        <v>1</v>
      </c>
      <c r="G650" s="28"/>
      <c r="H650" s="28">
        <v>139347</v>
      </c>
      <c r="I650" s="28">
        <f t="shared" si="54"/>
        <v>156068.64000000001</v>
      </c>
      <c r="J650" s="42" t="s">
        <v>841</v>
      </c>
      <c r="K650" s="23" t="s">
        <v>26</v>
      </c>
      <c r="L650" s="27"/>
    </row>
    <row r="651" spans="1:12" s="34" customFormat="1" ht="66.75" customHeight="1">
      <c r="A651" s="40">
        <v>45</v>
      </c>
      <c r="B651" s="30" t="s">
        <v>306</v>
      </c>
      <c r="C651" s="44" t="s">
        <v>1476</v>
      </c>
      <c r="D651" s="22" t="s">
        <v>1262</v>
      </c>
      <c r="E651" s="22" t="s">
        <v>40</v>
      </c>
      <c r="F651" s="28">
        <v>1</v>
      </c>
      <c r="G651" s="28"/>
      <c r="H651" s="28">
        <v>6138103</v>
      </c>
      <c r="I651" s="28">
        <f t="shared" si="54"/>
        <v>6874675.3600000003</v>
      </c>
      <c r="J651" s="42" t="s">
        <v>841</v>
      </c>
      <c r="K651" s="23" t="s">
        <v>26</v>
      </c>
      <c r="L651" s="27"/>
    </row>
    <row r="652" spans="1:12" s="39" customFormat="1" ht="126.75" customHeight="1">
      <c r="A652" s="40">
        <v>46</v>
      </c>
      <c r="B652" s="23" t="s">
        <v>77</v>
      </c>
      <c r="C652" s="44" t="s">
        <v>1474</v>
      </c>
      <c r="D652" s="23" t="s">
        <v>95</v>
      </c>
      <c r="E652" s="23" t="s">
        <v>40</v>
      </c>
      <c r="F652" s="28">
        <v>1</v>
      </c>
      <c r="G652" s="28"/>
      <c r="H652" s="28">
        <v>756000</v>
      </c>
      <c r="I652" s="28">
        <f>H652*1.12</f>
        <v>846720.00000000012</v>
      </c>
      <c r="J652" s="23" t="s">
        <v>1150</v>
      </c>
      <c r="K652" s="23" t="s">
        <v>26</v>
      </c>
      <c r="L652" s="27"/>
    </row>
    <row r="653" spans="1:12" s="39" customFormat="1" ht="70.5" customHeight="1">
      <c r="A653" s="40">
        <v>47</v>
      </c>
      <c r="B653" s="23" t="s">
        <v>62</v>
      </c>
      <c r="C653" s="44" t="s">
        <v>1474</v>
      </c>
      <c r="D653" s="22" t="s">
        <v>1124</v>
      </c>
      <c r="E653" s="22" t="s">
        <v>40</v>
      </c>
      <c r="F653" s="28">
        <v>1</v>
      </c>
      <c r="G653" s="28"/>
      <c r="H653" s="28">
        <v>5322240</v>
      </c>
      <c r="I653" s="28">
        <f t="shared" ref="I653" si="55">H653*1.12</f>
        <v>5960908.8000000007</v>
      </c>
      <c r="J653" s="25" t="s">
        <v>1149</v>
      </c>
      <c r="K653" s="44" t="s">
        <v>26</v>
      </c>
      <c r="L653" s="27"/>
    </row>
    <row r="654" spans="1:12" s="39" customFormat="1" ht="166.5" customHeight="1">
      <c r="A654" s="40">
        <v>48</v>
      </c>
      <c r="B654" s="23" t="s">
        <v>1147</v>
      </c>
      <c r="C654" s="44" t="s">
        <v>1187</v>
      </c>
      <c r="D654" s="22" t="s">
        <v>1260</v>
      </c>
      <c r="E654" s="22" t="s">
        <v>40</v>
      </c>
      <c r="F654" s="28">
        <v>1</v>
      </c>
      <c r="G654" s="28"/>
      <c r="H654" s="28">
        <v>4229868.5999999996</v>
      </c>
      <c r="I654" s="28">
        <f>H654*1.12</f>
        <v>4737452.8320000004</v>
      </c>
      <c r="J654" s="25" t="s">
        <v>1148</v>
      </c>
      <c r="K654" s="44" t="s">
        <v>1151</v>
      </c>
      <c r="L654" s="27"/>
    </row>
    <row r="655" spans="1:12" s="39" customFormat="1" ht="90.75" customHeight="1">
      <c r="A655" s="40">
        <v>49</v>
      </c>
      <c r="B655" s="23" t="s">
        <v>1099</v>
      </c>
      <c r="C655" s="44" t="s">
        <v>1187</v>
      </c>
      <c r="D655" s="23" t="s">
        <v>152</v>
      </c>
      <c r="E655" s="23" t="s">
        <v>40</v>
      </c>
      <c r="F655" s="28"/>
      <c r="G655" s="28"/>
      <c r="H655" s="28"/>
      <c r="I655" s="28"/>
      <c r="J655" s="23" t="s">
        <v>862</v>
      </c>
      <c r="K655" s="23" t="s">
        <v>26</v>
      </c>
      <c r="L655" s="23"/>
    </row>
    <row r="656" spans="1:12" s="39" customFormat="1" ht="65.25" customHeight="1">
      <c r="A656" s="40">
        <v>50</v>
      </c>
      <c r="B656" s="23" t="s">
        <v>1099</v>
      </c>
      <c r="C656" s="44" t="s">
        <v>1187</v>
      </c>
      <c r="D656" s="23" t="s">
        <v>153</v>
      </c>
      <c r="E656" s="23" t="s">
        <v>40</v>
      </c>
      <c r="F656" s="28"/>
      <c r="G656" s="28"/>
      <c r="H656" s="28"/>
      <c r="I656" s="28"/>
      <c r="J656" s="23" t="s">
        <v>860</v>
      </c>
      <c r="K656" s="23" t="s">
        <v>26</v>
      </c>
      <c r="L656" s="23"/>
    </row>
    <row r="657" spans="1:12" s="39" customFormat="1" ht="71.25" customHeight="1">
      <c r="A657" s="40">
        <v>51</v>
      </c>
      <c r="B657" s="23" t="s">
        <v>1099</v>
      </c>
      <c r="C657" s="44" t="s">
        <v>1187</v>
      </c>
      <c r="D657" s="23" t="s">
        <v>154</v>
      </c>
      <c r="E657" s="23" t="s">
        <v>40</v>
      </c>
      <c r="F657" s="28"/>
      <c r="G657" s="28"/>
      <c r="H657" s="28"/>
      <c r="I657" s="28"/>
      <c r="J657" s="23" t="s">
        <v>860</v>
      </c>
      <c r="K657" s="23" t="s">
        <v>26</v>
      </c>
      <c r="L657" s="23"/>
    </row>
    <row r="658" spans="1:12" ht="108" customHeight="1">
      <c r="A658" s="40">
        <v>52</v>
      </c>
      <c r="B658" s="23" t="s">
        <v>1293</v>
      </c>
      <c r="C658" s="44" t="s">
        <v>1263</v>
      </c>
      <c r="D658" s="22" t="s">
        <v>1736</v>
      </c>
      <c r="E658" s="33" t="s">
        <v>40</v>
      </c>
      <c r="F658" s="28">
        <v>1</v>
      </c>
      <c r="G658" s="28"/>
      <c r="H658" s="24">
        <v>7946820</v>
      </c>
      <c r="I658" s="28">
        <f>H658*1.12</f>
        <v>8900438.4000000004</v>
      </c>
      <c r="J658" s="109" t="s">
        <v>856</v>
      </c>
      <c r="K658" s="24" t="s">
        <v>26</v>
      </c>
      <c r="L658" s="22"/>
    </row>
    <row r="659" spans="1:12" ht="92.25" customHeight="1">
      <c r="A659" s="40">
        <v>53</v>
      </c>
      <c r="B659" s="23" t="s">
        <v>1294</v>
      </c>
      <c r="C659" s="44" t="s">
        <v>1263</v>
      </c>
      <c r="D659" s="22" t="s">
        <v>1579</v>
      </c>
      <c r="E659" s="33" t="s">
        <v>40</v>
      </c>
      <c r="F659" s="28">
        <v>1</v>
      </c>
      <c r="G659" s="28"/>
      <c r="H659" s="24">
        <v>7707000</v>
      </c>
      <c r="I659" s="28">
        <f t="shared" ref="I659:I661" si="56">H659*1.12</f>
        <v>8631840</v>
      </c>
      <c r="J659" s="109" t="s">
        <v>856</v>
      </c>
      <c r="K659" s="24" t="s">
        <v>26</v>
      </c>
      <c r="L659" s="22"/>
    </row>
    <row r="660" spans="1:12" ht="83.25" customHeight="1">
      <c r="A660" s="40">
        <v>54</v>
      </c>
      <c r="B660" s="23" t="s">
        <v>1295</v>
      </c>
      <c r="C660" s="44" t="s">
        <v>1263</v>
      </c>
      <c r="D660" s="22" t="s">
        <v>1297</v>
      </c>
      <c r="E660" s="33" t="s">
        <v>40</v>
      </c>
      <c r="F660" s="28">
        <v>1</v>
      </c>
      <c r="G660" s="28"/>
      <c r="H660" s="24">
        <v>1080000</v>
      </c>
      <c r="I660" s="28">
        <f t="shared" si="56"/>
        <v>1209600</v>
      </c>
      <c r="J660" s="109" t="s">
        <v>856</v>
      </c>
      <c r="K660" s="24" t="s">
        <v>26</v>
      </c>
      <c r="L660" s="22"/>
    </row>
    <row r="661" spans="1:12" ht="83.25" customHeight="1">
      <c r="A661" s="40">
        <v>55</v>
      </c>
      <c r="B661" s="23" t="s">
        <v>1296</v>
      </c>
      <c r="C661" s="44" t="s">
        <v>1263</v>
      </c>
      <c r="D661" s="22" t="s">
        <v>1298</v>
      </c>
      <c r="E661" s="33" t="s">
        <v>40</v>
      </c>
      <c r="F661" s="28">
        <v>1</v>
      </c>
      <c r="G661" s="28"/>
      <c r="H661" s="24">
        <v>434000</v>
      </c>
      <c r="I661" s="28">
        <f t="shared" si="56"/>
        <v>486080.00000000006</v>
      </c>
      <c r="J661" s="109" t="s">
        <v>856</v>
      </c>
      <c r="K661" s="24" t="s">
        <v>26</v>
      </c>
      <c r="L661" s="22"/>
    </row>
    <row r="662" spans="1:12" s="39" customFormat="1" ht="92.25" customHeight="1">
      <c r="A662" s="40">
        <v>56</v>
      </c>
      <c r="B662" s="155" t="s">
        <v>1099</v>
      </c>
      <c r="C662" s="44" t="s">
        <v>1187</v>
      </c>
      <c r="D662" s="23" t="s">
        <v>1264</v>
      </c>
      <c r="E662" s="33" t="s">
        <v>40</v>
      </c>
      <c r="F662" s="28"/>
      <c r="G662" s="28"/>
      <c r="H662" s="189"/>
      <c r="I662" s="28"/>
      <c r="J662" s="23" t="s">
        <v>1251</v>
      </c>
      <c r="K662" s="24" t="s">
        <v>26</v>
      </c>
      <c r="L662" s="155"/>
    </row>
    <row r="663" spans="1:12" s="39" customFormat="1" ht="118.5" customHeight="1">
      <c r="A663" s="40">
        <v>57</v>
      </c>
      <c r="B663" s="23" t="s">
        <v>77</v>
      </c>
      <c r="C663" s="44" t="s">
        <v>1474</v>
      </c>
      <c r="D663" s="23" t="s">
        <v>95</v>
      </c>
      <c r="E663" s="23" t="s">
        <v>40</v>
      </c>
      <c r="F663" s="28">
        <v>1</v>
      </c>
      <c r="G663" s="28"/>
      <c r="H663" s="28">
        <v>652857</v>
      </c>
      <c r="I663" s="28">
        <f t="shared" ref="I663:I670" si="57">H663*1.12</f>
        <v>731199.84000000008</v>
      </c>
      <c r="J663" s="25" t="s">
        <v>1318</v>
      </c>
      <c r="K663" s="23" t="s">
        <v>26</v>
      </c>
      <c r="L663" s="22"/>
    </row>
    <row r="664" spans="1:12" s="39" customFormat="1" ht="92.25" customHeight="1">
      <c r="A664" s="40">
        <v>58</v>
      </c>
      <c r="B664" s="23" t="s">
        <v>62</v>
      </c>
      <c r="C664" s="44" t="s">
        <v>1474</v>
      </c>
      <c r="D664" s="22" t="s">
        <v>1124</v>
      </c>
      <c r="E664" s="22" t="s">
        <v>40</v>
      </c>
      <c r="F664" s="28">
        <v>1</v>
      </c>
      <c r="G664" s="28"/>
      <c r="H664" s="28">
        <v>6462720</v>
      </c>
      <c r="I664" s="28">
        <f t="shared" si="57"/>
        <v>7238246.4000000004</v>
      </c>
      <c r="J664" s="25" t="s">
        <v>1665</v>
      </c>
      <c r="K664" s="44" t="s">
        <v>26</v>
      </c>
      <c r="L664" s="22"/>
    </row>
    <row r="665" spans="1:12" s="39" customFormat="1" ht="96" customHeight="1">
      <c r="A665" s="40">
        <v>59</v>
      </c>
      <c r="B665" s="23" t="s">
        <v>1450</v>
      </c>
      <c r="C665" s="44" t="s">
        <v>1263</v>
      </c>
      <c r="D665" s="22" t="s">
        <v>1571</v>
      </c>
      <c r="E665" s="22" t="s">
        <v>40</v>
      </c>
      <c r="F665" s="28">
        <v>1</v>
      </c>
      <c r="G665" s="190"/>
      <c r="H665" s="28">
        <v>2432143</v>
      </c>
      <c r="I665" s="28">
        <f t="shared" si="57"/>
        <v>2724000.16</v>
      </c>
      <c r="J665" s="33" t="s">
        <v>856</v>
      </c>
      <c r="K665" s="44" t="s">
        <v>112</v>
      </c>
      <c r="L665" s="22"/>
    </row>
    <row r="666" spans="1:12" s="39" customFormat="1" ht="92.25" customHeight="1">
      <c r="A666" s="40">
        <v>60</v>
      </c>
      <c r="B666" s="23" t="s">
        <v>1451</v>
      </c>
      <c r="C666" s="44" t="s">
        <v>1263</v>
      </c>
      <c r="D666" s="22" t="s">
        <v>1572</v>
      </c>
      <c r="E666" s="22" t="s">
        <v>40</v>
      </c>
      <c r="F666" s="28">
        <v>1</v>
      </c>
      <c r="G666" s="190"/>
      <c r="H666" s="28">
        <v>1227679</v>
      </c>
      <c r="I666" s="28">
        <f t="shared" si="57"/>
        <v>1375000.4800000002</v>
      </c>
      <c r="J666" s="33" t="s">
        <v>1496</v>
      </c>
      <c r="K666" s="44" t="s">
        <v>112</v>
      </c>
      <c r="L666" s="22"/>
    </row>
    <row r="667" spans="1:12" s="39" customFormat="1" ht="92.25" customHeight="1">
      <c r="A667" s="40">
        <v>61</v>
      </c>
      <c r="B667" s="23" t="s">
        <v>1452</v>
      </c>
      <c r="C667" s="44" t="s">
        <v>1263</v>
      </c>
      <c r="D667" s="22" t="s">
        <v>1455</v>
      </c>
      <c r="E667" s="22" t="s">
        <v>40</v>
      </c>
      <c r="F667" s="28">
        <v>1</v>
      </c>
      <c r="G667" s="190"/>
      <c r="H667" s="28">
        <v>618200</v>
      </c>
      <c r="I667" s="28">
        <f t="shared" si="57"/>
        <v>692384.00000000012</v>
      </c>
      <c r="J667" s="33" t="s">
        <v>1496</v>
      </c>
      <c r="K667" s="44" t="s">
        <v>112</v>
      </c>
      <c r="L667" s="22"/>
    </row>
    <row r="668" spans="1:12" s="39" customFormat="1" ht="92.25" customHeight="1">
      <c r="A668" s="40">
        <v>62</v>
      </c>
      <c r="B668" s="23" t="s">
        <v>1453</v>
      </c>
      <c r="C668" s="44" t="s">
        <v>1263</v>
      </c>
      <c r="D668" s="22" t="s">
        <v>1510</v>
      </c>
      <c r="E668" s="22" t="s">
        <v>40</v>
      </c>
      <c r="F668" s="28">
        <v>1</v>
      </c>
      <c r="G668" s="190"/>
      <c r="H668" s="28">
        <v>506924</v>
      </c>
      <c r="I668" s="28">
        <f t="shared" si="57"/>
        <v>567754.88</v>
      </c>
      <c r="J668" s="33" t="s">
        <v>1496</v>
      </c>
      <c r="K668" s="44" t="s">
        <v>112</v>
      </c>
      <c r="L668" s="22"/>
    </row>
    <row r="669" spans="1:12" s="39" customFormat="1" ht="112.5" customHeight="1">
      <c r="A669" s="40">
        <v>63</v>
      </c>
      <c r="B669" s="23" t="s">
        <v>1508</v>
      </c>
      <c r="C669" s="44" t="s">
        <v>1263</v>
      </c>
      <c r="D669" s="22" t="s">
        <v>1509</v>
      </c>
      <c r="E669" s="22" t="s">
        <v>40</v>
      </c>
      <c r="F669" s="28">
        <v>1</v>
      </c>
      <c r="G669" s="190"/>
      <c r="H669" s="28">
        <v>139286</v>
      </c>
      <c r="I669" s="28">
        <f t="shared" si="57"/>
        <v>156000.32000000001</v>
      </c>
      <c r="J669" s="33" t="s">
        <v>1496</v>
      </c>
      <c r="K669" s="44" t="s">
        <v>112</v>
      </c>
      <c r="L669" s="22"/>
    </row>
    <row r="670" spans="1:12" s="39" customFormat="1" ht="92.25" customHeight="1">
      <c r="A670" s="40">
        <v>64</v>
      </c>
      <c r="B670" s="23" t="s">
        <v>1454</v>
      </c>
      <c r="C670" s="44" t="s">
        <v>1263</v>
      </c>
      <c r="D670" s="22" t="s">
        <v>1580</v>
      </c>
      <c r="E670" s="22" t="s">
        <v>40</v>
      </c>
      <c r="F670" s="28">
        <v>1</v>
      </c>
      <c r="G670" s="190"/>
      <c r="H670" s="28">
        <v>12933732</v>
      </c>
      <c r="I670" s="28">
        <f t="shared" si="57"/>
        <v>14485779.840000002</v>
      </c>
      <c r="J670" s="33" t="s">
        <v>1496</v>
      </c>
      <c r="K670" s="44" t="s">
        <v>112</v>
      </c>
      <c r="L670" s="22"/>
    </row>
    <row r="671" spans="1:12" s="39" customFormat="1" ht="92.25" customHeight="1">
      <c r="A671" s="40">
        <v>65</v>
      </c>
      <c r="B671" s="23" t="s">
        <v>1497</v>
      </c>
      <c r="C671" s="23" t="s">
        <v>1494</v>
      </c>
      <c r="D671" s="23" t="s">
        <v>1498</v>
      </c>
      <c r="E671" s="33" t="s">
        <v>40</v>
      </c>
      <c r="F671" s="28">
        <v>1</v>
      </c>
      <c r="G671" s="190"/>
      <c r="H671" s="28">
        <v>732107.14</v>
      </c>
      <c r="I671" s="28">
        <v>819960</v>
      </c>
      <c r="J671" s="33" t="s">
        <v>1495</v>
      </c>
      <c r="K671" s="33" t="s">
        <v>26</v>
      </c>
      <c r="L671" s="22"/>
    </row>
    <row r="672" spans="1:12" ht="160.5" customHeight="1">
      <c r="A672" s="40">
        <v>66</v>
      </c>
      <c r="B672" s="22" t="s">
        <v>149</v>
      </c>
      <c r="C672" s="23" t="s">
        <v>1518</v>
      </c>
      <c r="D672" s="22" t="s">
        <v>1135</v>
      </c>
      <c r="E672" s="33" t="s">
        <v>40</v>
      </c>
      <c r="F672" s="28">
        <v>1</v>
      </c>
      <c r="G672" s="28"/>
      <c r="H672" s="28">
        <v>4044600</v>
      </c>
      <c r="I672" s="28">
        <f>H672*1.12</f>
        <v>4529952</v>
      </c>
      <c r="J672" s="23" t="s">
        <v>841</v>
      </c>
      <c r="K672" s="24" t="s">
        <v>26</v>
      </c>
      <c r="L672" s="22"/>
    </row>
    <row r="673" spans="1:12" ht="197.25" customHeight="1">
      <c r="A673" s="40">
        <v>67</v>
      </c>
      <c r="B673" s="22" t="s">
        <v>1573</v>
      </c>
      <c r="C673" s="23" t="s">
        <v>1518</v>
      </c>
      <c r="D673" s="22" t="s">
        <v>150</v>
      </c>
      <c r="E673" s="33" t="s">
        <v>40</v>
      </c>
      <c r="F673" s="28">
        <v>1</v>
      </c>
      <c r="G673" s="28"/>
      <c r="H673" s="28">
        <v>5969700</v>
      </c>
      <c r="I673" s="28">
        <f>H673*1.12</f>
        <v>6686064.0000000009</v>
      </c>
      <c r="J673" s="23" t="s">
        <v>841</v>
      </c>
      <c r="K673" s="24" t="s">
        <v>26</v>
      </c>
      <c r="L673" s="22"/>
    </row>
    <row r="674" spans="1:12" ht="84.75" customHeight="1">
      <c r="A674" s="40">
        <v>68</v>
      </c>
      <c r="B674" s="33" t="s">
        <v>1977</v>
      </c>
      <c r="C674" s="23" t="s">
        <v>1971</v>
      </c>
      <c r="D674" s="23" t="s">
        <v>1972</v>
      </c>
      <c r="E674" s="23" t="s">
        <v>40</v>
      </c>
      <c r="F674" s="28">
        <v>1</v>
      </c>
      <c r="G674" s="190"/>
      <c r="H674" s="190">
        <v>257142.86</v>
      </c>
      <c r="I674" s="28">
        <f t="shared" ref="I674:I675" si="58">H674*1.12</f>
        <v>288000.00320000004</v>
      </c>
      <c r="J674" s="33" t="s">
        <v>1973</v>
      </c>
      <c r="K674" s="33" t="s">
        <v>1974</v>
      </c>
      <c r="L674" s="27"/>
    </row>
    <row r="675" spans="1:12" ht="102.75" customHeight="1">
      <c r="A675" s="40">
        <v>69</v>
      </c>
      <c r="B675" s="33" t="s">
        <v>1978</v>
      </c>
      <c r="C675" s="23" t="s">
        <v>1971</v>
      </c>
      <c r="D675" s="23" t="s">
        <v>1975</v>
      </c>
      <c r="E675" s="23" t="s">
        <v>1976</v>
      </c>
      <c r="F675" s="28">
        <v>1</v>
      </c>
      <c r="G675" s="190"/>
      <c r="H675" s="190">
        <v>446428.57</v>
      </c>
      <c r="I675" s="28">
        <f t="shared" si="58"/>
        <v>499999.99840000004</v>
      </c>
      <c r="J675" s="33" t="s">
        <v>1973</v>
      </c>
      <c r="K675" s="33" t="s">
        <v>1974</v>
      </c>
      <c r="L675" s="27"/>
    </row>
    <row r="676" spans="1:12" ht="120.75" customHeight="1">
      <c r="A676" s="40" t="s">
        <v>1606</v>
      </c>
      <c r="B676" s="33" t="s">
        <v>1995</v>
      </c>
      <c r="C676" s="23" t="s">
        <v>1971</v>
      </c>
      <c r="D676" s="23" t="s">
        <v>1996</v>
      </c>
      <c r="E676" s="23" t="s">
        <v>1976</v>
      </c>
      <c r="F676" s="28">
        <v>1</v>
      </c>
      <c r="G676" s="190"/>
      <c r="H676" s="190">
        <v>923571.46</v>
      </c>
      <c r="I676" s="28">
        <f>H676*1.12</f>
        <v>1034400.0352</v>
      </c>
      <c r="J676" s="33" t="s">
        <v>1973</v>
      </c>
      <c r="K676" s="33" t="s">
        <v>1974</v>
      </c>
      <c r="L676" s="27"/>
    </row>
    <row r="677" spans="1:12" ht="98.25" customHeight="1">
      <c r="A677" s="40" t="s">
        <v>1666</v>
      </c>
      <c r="B677" s="23" t="s">
        <v>2084</v>
      </c>
      <c r="C677" s="23" t="s">
        <v>2087</v>
      </c>
      <c r="D677" s="23" t="s">
        <v>2084</v>
      </c>
      <c r="E677" s="33" t="s">
        <v>40</v>
      </c>
      <c r="F677" s="28">
        <v>1</v>
      </c>
      <c r="G677" s="24"/>
      <c r="H677" s="190">
        <v>7031300</v>
      </c>
      <c r="I677" s="28">
        <f>H677*1.12</f>
        <v>7875056.0000000009</v>
      </c>
      <c r="J677" s="33" t="s">
        <v>2083</v>
      </c>
      <c r="K677" s="33" t="s">
        <v>1444</v>
      </c>
      <c r="L677" s="27"/>
    </row>
    <row r="678" spans="1:12" ht="99" customHeight="1">
      <c r="A678" s="40" t="s">
        <v>1751</v>
      </c>
      <c r="B678" s="23" t="s">
        <v>2085</v>
      </c>
      <c r="C678" s="23" t="s">
        <v>2086</v>
      </c>
      <c r="D678" s="23" t="s">
        <v>2085</v>
      </c>
      <c r="E678" s="33" t="s">
        <v>40</v>
      </c>
      <c r="F678" s="28">
        <v>1</v>
      </c>
      <c r="G678" s="196"/>
      <c r="H678" s="190">
        <v>1040723</v>
      </c>
      <c r="I678" s="28">
        <f>H678*1.12</f>
        <v>1165609.76</v>
      </c>
      <c r="J678" s="33" t="s">
        <v>2083</v>
      </c>
      <c r="K678" s="33" t="s">
        <v>1444</v>
      </c>
      <c r="L678" s="27"/>
    </row>
    <row r="679" spans="1:12" ht="56.25">
      <c r="A679" s="40" t="s">
        <v>1794</v>
      </c>
      <c r="B679" s="214" t="s">
        <v>2523</v>
      </c>
      <c r="C679" s="214" t="s">
        <v>2524</v>
      </c>
      <c r="D679" s="214" t="s">
        <v>2525</v>
      </c>
      <c r="E679" s="214" t="s">
        <v>2526</v>
      </c>
      <c r="F679" s="216">
        <v>1</v>
      </c>
      <c r="G679" s="216"/>
      <c r="H679" s="216">
        <v>512000</v>
      </c>
      <c r="I679" s="216">
        <f>H679*1.12</f>
        <v>573440</v>
      </c>
      <c r="J679" s="214" t="s">
        <v>2527</v>
      </c>
      <c r="K679" s="214" t="s">
        <v>1444</v>
      </c>
      <c r="L679" s="22" t="s">
        <v>2161</v>
      </c>
    </row>
    <row r="680" spans="1:12" ht="78.75">
      <c r="A680" s="40" t="s">
        <v>1795</v>
      </c>
      <c r="B680" s="214" t="s">
        <v>2528</v>
      </c>
      <c r="C680" s="214" t="s">
        <v>2524</v>
      </c>
      <c r="D680" s="214" t="s">
        <v>2529</v>
      </c>
      <c r="E680" s="214" t="s">
        <v>2526</v>
      </c>
      <c r="F680" s="216">
        <v>1</v>
      </c>
      <c r="G680" s="216"/>
      <c r="H680" s="216">
        <v>456000</v>
      </c>
      <c r="I680" s="216">
        <f t="shared" ref="I680:I681" si="59">H680*1.12</f>
        <v>510720.00000000006</v>
      </c>
      <c r="J680" s="214" t="s">
        <v>856</v>
      </c>
      <c r="K680" s="214" t="s">
        <v>1444</v>
      </c>
      <c r="L680" s="22" t="s">
        <v>2161</v>
      </c>
    </row>
    <row r="681" spans="1:12" ht="78.75">
      <c r="A681" s="40" t="s">
        <v>1796</v>
      </c>
      <c r="B681" s="214" t="s">
        <v>2530</v>
      </c>
      <c r="C681" s="214" t="s">
        <v>2524</v>
      </c>
      <c r="D681" s="214" t="s">
        <v>2531</v>
      </c>
      <c r="E681" s="214" t="s">
        <v>2526</v>
      </c>
      <c r="F681" s="216">
        <v>1</v>
      </c>
      <c r="G681" s="216"/>
      <c r="H681" s="216">
        <v>380000</v>
      </c>
      <c r="I681" s="216">
        <f t="shared" si="59"/>
        <v>425600.00000000006</v>
      </c>
      <c r="J681" s="214" t="s">
        <v>856</v>
      </c>
      <c r="K681" s="214" t="s">
        <v>26</v>
      </c>
      <c r="L681" s="22" t="s">
        <v>2161</v>
      </c>
    </row>
    <row r="682" spans="1:12">
      <c r="A682" s="235" t="s">
        <v>852</v>
      </c>
      <c r="B682" s="236"/>
      <c r="C682" s="237"/>
      <c r="D682" s="22"/>
      <c r="E682" s="22"/>
      <c r="F682" s="28"/>
      <c r="G682" s="28"/>
      <c r="H682" s="10">
        <f>SUM(H607:H681)</f>
        <v>292672696.82836223</v>
      </c>
      <c r="I682" s="10">
        <f>SUM(I607:I681)</f>
        <v>327793420.4509657</v>
      </c>
      <c r="J682" s="42"/>
      <c r="K682" s="43"/>
      <c r="L682" s="86"/>
    </row>
    <row r="683" spans="1:12">
      <c r="A683" s="229" t="s">
        <v>18</v>
      </c>
      <c r="B683" s="229"/>
      <c r="C683" s="229"/>
      <c r="D683" s="22"/>
      <c r="E683" s="22"/>
      <c r="F683" s="28"/>
      <c r="G683" s="28"/>
      <c r="H683" s="10">
        <f>H682+H605+H602</f>
        <v>994491293.61836219</v>
      </c>
      <c r="I683" s="10">
        <f>I682+I605+I602</f>
        <v>1113830248.8557658</v>
      </c>
      <c r="J683" s="42"/>
      <c r="K683" s="43"/>
      <c r="L683" s="86"/>
    </row>
    <row r="684" spans="1:12">
      <c r="A684" s="238" t="s">
        <v>19</v>
      </c>
      <c r="B684" s="238"/>
      <c r="C684" s="238"/>
      <c r="D684" s="22"/>
      <c r="E684" s="22"/>
      <c r="F684" s="28"/>
      <c r="G684" s="28"/>
      <c r="H684" s="10">
        <f>H683+H577</f>
        <v>1837494649.1498764</v>
      </c>
      <c r="I684" s="10">
        <f>I683+I577</f>
        <v>2057994007.0510616</v>
      </c>
      <c r="J684" s="42"/>
      <c r="K684" s="42"/>
      <c r="L684" s="89"/>
    </row>
    <row r="686" spans="1:12" ht="15.75" hidden="1" customHeight="1">
      <c r="A686" s="219" t="s">
        <v>343</v>
      </c>
      <c r="B686" s="219"/>
      <c r="C686" s="219"/>
      <c r="D686" s="219"/>
      <c r="E686" s="3" t="s">
        <v>354</v>
      </c>
      <c r="F686" s="218" t="s">
        <v>333</v>
      </c>
      <c r="G686" s="218"/>
      <c r="H686" s="218"/>
      <c r="K686" s="1"/>
      <c r="L686" s="3"/>
    </row>
    <row r="687" spans="1:12" ht="15.75" hidden="1" customHeight="1">
      <c r="A687" s="197"/>
      <c r="B687" s="197"/>
      <c r="C687" s="197"/>
      <c r="D687" s="116"/>
      <c r="F687" s="198"/>
      <c r="G687" s="198"/>
      <c r="K687" s="1"/>
      <c r="L687" s="3"/>
    </row>
    <row r="688" spans="1:12" ht="15.75" hidden="1" customHeight="1">
      <c r="A688" s="219" t="s">
        <v>353</v>
      </c>
      <c r="B688" s="219"/>
      <c r="C688" s="219"/>
      <c r="D688" s="219"/>
      <c r="E688" s="3" t="s">
        <v>354</v>
      </c>
      <c r="F688" s="218" t="s">
        <v>334</v>
      </c>
      <c r="G688" s="218"/>
      <c r="H688" s="218"/>
      <c r="K688" s="1"/>
      <c r="L688" s="3"/>
    </row>
    <row r="689" spans="1:12" ht="15" hidden="1" customHeight="1">
      <c r="A689" s="197"/>
      <c r="B689" s="197"/>
      <c r="C689" s="197"/>
      <c r="D689" s="116"/>
      <c r="F689" s="218"/>
      <c r="G689" s="218"/>
      <c r="H689" s="218"/>
      <c r="K689" s="1"/>
      <c r="L689" s="3"/>
    </row>
    <row r="690" spans="1:12" ht="15.75" hidden="1" customHeight="1">
      <c r="A690" s="219" t="s">
        <v>352</v>
      </c>
      <c r="B690" s="219"/>
      <c r="C690" s="219"/>
      <c r="D690" s="219"/>
      <c r="E690" s="3" t="s">
        <v>354</v>
      </c>
      <c r="F690" s="218" t="s">
        <v>335</v>
      </c>
      <c r="G690" s="218"/>
      <c r="H690" s="218"/>
      <c r="K690" s="1"/>
      <c r="L690" s="3"/>
    </row>
    <row r="691" spans="1:12" ht="12.75" hidden="1" customHeight="1">
      <c r="A691" s="197"/>
      <c r="B691" s="197"/>
      <c r="C691" s="197"/>
      <c r="D691" s="116"/>
      <c r="F691" s="218"/>
      <c r="G691" s="218"/>
      <c r="H691" s="218"/>
      <c r="K691" s="1"/>
      <c r="L691" s="3"/>
    </row>
    <row r="692" spans="1:12" ht="15.75" hidden="1" customHeight="1">
      <c r="A692" s="219" t="s">
        <v>351</v>
      </c>
      <c r="B692" s="219"/>
      <c r="C692" s="219"/>
      <c r="D692" s="219"/>
      <c r="E692" s="3" t="s">
        <v>354</v>
      </c>
      <c r="F692" s="218" t="s">
        <v>336</v>
      </c>
      <c r="G692" s="218"/>
      <c r="H692" s="218"/>
      <c r="K692" s="1"/>
      <c r="L692" s="3"/>
    </row>
    <row r="693" spans="1:12" ht="12.75" hidden="1" customHeight="1">
      <c r="A693" s="197"/>
      <c r="B693" s="197"/>
      <c r="C693" s="197"/>
      <c r="D693" s="116"/>
      <c r="F693" s="218"/>
      <c r="G693" s="218"/>
      <c r="H693" s="218"/>
      <c r="K693" s="1"/>
      <c r="L693" s="3"/>
    </row>
    <row r="694" spans="1:12" ht="15.75" hidden="1" customHeight="1">
      <c r="A694" s="219" t="s">
        <v>1123</v>
      </c>
      <c r="B694" s="219"/>
      <c r="C694" s="219"/>
      <c r="D694" s="219"/>
      <c r="E694" s="3" t="s">
        <v>354</v>
      </c>
      <c r="F694" s="218" t="s">
        <v>337</v>
      </c>
      <c r="G694" s="218"/>
      <c r="H694" s="218"/>
      <c r="K694" s="1"/>
      <c r="L694" s="3"/>
    </row>
    <row r="695" spans="1:12" ht="11.25" hidden="1" customHeight="1">
      <c r="A695" s="197"/>
      <c r="B695" s="197"/>
      <c r="C695" s="197"/>
      <c r="D695" s="116"/>
      <c r="F695" s="218"/>
      <c r="G695" s="218"/>
      <c r="H695" s="218"/>
      <c r="K695" s="1"/>
      <c r="L695" s="3"/>
    </row>
    <row r="696" spans="1:12" ht="15.75" hidden="1" customHeight="1">
      <c r="A696" s="219" t="s">
        <v>350</v>
      </c>
      <c r="B696" s="219"/>
      <c r="C696" s="219"/>
      <c r="D696" s="219"/>
      <c r="E696" s="3" t="s">
        <v>354</v>
      </c>
      <c r="F696" s="218" t="s">
        <v>338</v>
      </c>
      <c r="G696" s="218"/>
      <c r="H696" s="218"/>
      <c r="K696" s="1"/>
      <c r="L696" s="3"/>
    </row>
    <row r="697" spans="1:12" ht="11.25" hidden="1" customHeight="1">
      <c r="A697" s="197"/>
      <c r="B697" s="197"/>
      <c r="C697" s="197"/>
      <c r="D697" s="116"/>
      <c r="F697" s="218"/>
      <c r="G697" s="218"/>
      <c r="H697" s="218"/>
      <c r="K697" s="1"/>
      <c r="L697" s="3"/>
    </row>
    <row r="698" spans="1:12" ht="15.75" hidden="1" customHeight="1">
      <c r="A698" s="219" t="s">
        <v>349</v>
      </c>
      <c r="B698" s="219"/>
      <c r="C698" s="219"/>
      <c r="D698" s="219"/>
      <c r="E698" s="3" t="s">
        <v>354</v>
      </c>
      <c r="F698" s="218" t="s">
        <v>339</v>
      </c>
      <c r="G698" s="218"/>
      <c r="H698" s="218"/>
      <c r="K698" s="1"/>
      <c r="L698" s="3"/>
    </row>
    <row r="699" spans="1:12" ht="9.75" hidden="1" customHeight="1">
      <c r="A699" s="197"/>
      <c r="B699" s="197"/>
      <c r="C699" s="197"/>
      <c r="D699" s="116"/>
      <c r="F699" s="218"/>
      <c r="G699" s="218"/>
      <c r="H699" s="218"/>
      <c r="K699" s="1"/>
      <c r="L699" s="3"/>
    </row>
    <row r="700" spans="1:12" ht="15.75" hidden="1" customHeight="1">
      <c r="A700" s="219" t="s">
        <v>348</v>
      </c>
      <c r="B700" s="219"/>
      <c r="C700" s="219"/>
      <c r="D700" s="219"/>
      <c r="E700" s="3" t="s">
        <v>354</v>
      </c>
      <c r="F700" s="218" t="s">
        <v>340</v>
      </c>
      <c r="G700" s="218"/>
      <c r="H700" s="218"/>
      <c r="K700" s="1"/>
      <c r="L700" s="3"/>
    </row>
    <row r="701" spans="1:12" ht="10.5" hidden="1" customHeight="1">
      <c r="A701" s="197"/>
      <c r="B701" s="197"/>
      <c r="C701" s="197"/>
      <c r="D701" s="116"/>
      <c r="F701" s="218"/>
      <c r="G701" s="218"/>
      <c r="H701" s="218"/>
      <c r="K701" s="1"/>
      <c r="L701" s="3"/>
    </row>
    <row r="702" spans="1:12" ht="15.75" hidden="1" customHeight="1">
      <c r="A702" s="219" t="s">
        <v>347</v>
      </c>
      <c r="B702" s="219"/>
      <c r="C702" s="219"/>
      <c r="D702" s="219"/>
      <c r="E702" s="3" t="s">
        <v>354</v>
      </c>
      <c r="F702" s="218" t="s">
        <v>341</v>
      </c>
      <c r="G702" s="218"/>
      <c r="H702" s="218"/>
      <c r="K702" s="1"/>
      <c r="L702" s="3"/>
    </row>
    <row r="703" spans="1:12" ht="13.5" hidden="1" customHeight="1">
      <c r="A703" s="197"/>
      <c r="B703" s="197"/>
      <c r="C703" s="197"/>
      <c r="D703" s="116"/>
      <c r="F703" s="218"/>
      <c r="G703" s="218"/>
      <c r="H703" s="218"/>
      <c r="K703" s="1"/>
      <c r="L703" s="3"/>
    </row>
    <row r="704" spans="1:12" ht="15.75" hidden="1" customHeight="1">
      <c r="A704" s="219" t="s">
        <v>346</v>
      </c>
      <c r="B704" s="219"/>
      <c r="C704" s="219"/>
      <c r="D704" s="219"/>
      <c r="E704" s="3" t="s">
        <v>354</v>
      </c>
      <c r="F704" s="218" t="s">
        <v>342</v>
      </c>
      <c r="G704" s="218"/>
      <c r="H704" s="218"/>
      <c r="K704" s="1"/>
      <c r="L704" s="3"/>
    </row>
    <row r="705" spans="1:12" ht="13.5" hidden="1" customHeight="1">
      <c r="A705" s="197"/>
      <c r="B705" s="197"/>
      <c r="C705" s="197"/>
      <c r="D705" s="116"/>
      <c r="F705" s="218"/>
      <c r="G705" s="218"/>
      <c r="H705" s="218"/>
      <c r="K705" s="1"/>
      <c r="L705" s="3"/>
    </row>
    <row r="706" spans="1:12" ht="15.75" hidden="1" customHeight="1">
      <c r="A706" s="219" t="s">
        <v>357</v>
      </c>
      <c r="B706" s="219"/>
      <c r="C706" s="219"/>
      <c r="D706" s="219"/>
      <c r="E706" s="3" t="s">
        <v>354</v>
      </c>
      <c r="F706" s="218" t="s">
        <v>358</v>
      </c>
      <c r="G706" s="218"/>
      <c r="H706" s="218"/>
      <c r="K706" s="1"/>
      <c r="L706" s="3"/>
    </row>
    <row r="707" spans="1:12" ht="11.25" hidden="1" customHeight="1">
      <c r="A707" s="197"/>
      <c r="B707" s="197"/>
      <c r="C707" s="197"/>
      <c r="D707" s="116"/>
      <c r="F707" s="198"/>
      <c r="G707" s="198"/>
      <c r="H707" s="198"/>
      <c r="K707" s="1"/>
      <c r="L707" s="3"/>
    </row>
    <row r="708" spans="1:12" ht="15.75" hidden="1" customHeight="1">
      <c r="A708" s="219" t="s">
        <v>345</v>
      </c>
      <c r="B708" s="219"/>
      <c r="C708" s="219"/>
      <c r="D708" s="219"/>
      <c r="E708" s="3" t="s">
        <v>354</v>
      </c>
      <c r="F708" s="218" t="s">
        <v>332</v>
      </c>
      <c r="G708" s="218"/>
      <c r="H708" s="218"/>
      <c r="K708" s="1"/>
      <c r="L708" s="3"/>
    </row>
    <row r="709" spans="1:12" ht="11.25" hidden="1" customHeight="1">
      <c r="A709" s="219"/>
      <c r="B709" s="219"/>
      <c r="C709" s="219"/>
      <c r="D709" s="219"/>
      <c r="F709" s="218"/>
      <c r="G709" s="218"/>
      <c r="H709" s="218"/>
      <c r="K709" s="1"/>
      <c r="L709" s="3"/>
    </row>
    <row r="710" spans="1:12" ht="15.75" hidden="1" customHeight="1">
      <c r="A710" s="219" t="s">
        <v>344</v>
      </c>
      <c r="B710" s="219"/>
      <c r="C710" s="219"/>
      <c r="D710" s="219"/>
      <c r="E710" s="3" t="s">
        <v>354</v>
      </c>
      <c r="F710" s="218" t="s">
        <v>359</v>
      </c>
      <c r="G710" s="218"/>
      <c r="H710" s="218"/>
      <c r="K710" s="1"/>
      <c r="L710" s="3"/>
    </row>
    <row r="711" spans="1:12" ht="15.75">
      <c r="A711" s="219"/>
      <c r="B711" s="219"/>
      <c r="C711" s="219"/>
      <c r="D711" s="219"/>
      <c r="E711" s="13"/>
      <c r="K711" s="1"/>
      <c r="L711" s="3"/>
    </row>
    <row r="712" spans="1:12" ht="54" customHeight="1"/>
  </sheetData>
  <autoFilter ref="A14:L602"/>
  <mergeCells count="57">
    <mergeCell ref="A682:C682"/>
    <mergeCell ref="A683:C683"/>
    <mergeCell ref="A684:C684"/>
    <mergeCell ref="A706:D706"/>
    <mergeCell ref="F706:H706"/>
    <mergeCell ref="A694:D694"/>
    <mergeCell ref="A696:D696"/>
    <mergeCell ref="A698:D698"/>
    <mergeCell ref="A686:D686"/>
    <mergeCell ref="A688:D688"/>
    <mergeCell ref="A690:D690"/>
    <mergeCell ref="A692:D692"/>
    <mergeCell ref="F698:H698"/>
    <mergeCell ref="F686:H686"/>
    <mergeCell ref="F688:H688"/>
    <mergeCell ref="F689:H689"/>
    <mergeCell ref="A602:C602"/>
    <mergeCell ref="A603:J603"/>
    <mergeCell ref="A605:C605"/>
    <mergeCell ref="A606:J606"/>
    <mergeCell ref="A11:I11"/>
    <mergeCell ref="A12:I12"/>
    <mergeCell ref="A486:J486"/>
    <mergeCell ref="A576:C576"/>
    <mergeCell ref="A577:C577"/>
    <mergeCell ref="A578:K578"/>
    <mergeCell ref="A579:J579"/>
    <mergeCell ref="A15:K15"/>
    <mergeCell ref="A16:J16"/>
    <mergeCell ref="A475:C475"/>
    <mergeCell ref="A476:J476"/>
    <mergeCell ref="A485:C485"/>
    <mergeCell ref="F690:H690"/>
    <mergeCell ref="F691:H691"/>
    <mergeCell ref="F692:H692"/>
    <mergeCell ref="A710:D710"/>
    <mergeCell ref="A711:D711"/>
    <mergeCell ref="A700:D700"/>
    <mergeCell ref="A702:D702"/>
    <mergeCell ref="A704:D704"/>
    <mergeCell ref="F699:H699"/>
    <mergeCell ref="F700:H700"/>
    <mergeCell ref="F701:H701"/>
    <mergeCell ref="A708:D708"/>
    <mergeCell ref="A709:D709"/>
    <mergeCell ref="F693:H693"/>
    <mergeCell ref="F694:H694"/>
    <mergeCell ref="F695:H695"/>
    <mergeCell ref="F696:H696"/>
    <mergeCell ref="F697:H697"/>
    <mergeCell ref="F710:H710"/>
    <mergeCell ref="F702:H702"/>
    <mergeCell ref="F703:H703"/>
    <mergeCell ref="F704:H704"/>
    <mergeCell ref="F705:H705"/>
    <mergeCell ref="F708:H708"/>
    <mergeCell ref="F709:H709"/>
  </mergeCells>
  <pageMargins left="0.56000000000000005" right="0.2" top="0.35433070866141736" bottom="0.39370078740157483" header="0.31496062992125984" footer="0.31496062992125984"/>
  <pageSetup paperSize="9" scale="74" orientation="landscape" verticalDpi="0"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62" zoomScale="115" zoomScaleNormal="115" workbookViewId="0">
      <selection activeCell="K463" sqref="K463"/>
    </sheetView>
  </sheetViews>
  <sheetFormatPr defaultRowHeight="15"/>
  <cols>
    <col min="1" max="1" width="6.5703125" style="70" customWidth="1"/>
    <col min="2" max="2" width="20.5703125" customWidth="1"/>
    <col min="3" max="3" width="12.140625" customWidth="1"/>
    <col min="4" max="4" width="44" style="76" customWidth="1"/>
    <col min="6" max="6" width="13.5703125" style="70" customWidth="1"/>
    <col min="7" max="7" width="14.28515625" style="68" customWidth="1"/>
    <col min="8" max="8" width="17.42578125" style="68" customWidth="1"/>
    <col min="9" max="9" width="17.85546875" style="68" customWidth="1"/>
    <col min="10" max="11" width="17.85546875" customWidth="1"/>
    <col min="12" max="12" width="14.42578125" style="134" customWidth="1"/>
  </cols>
  <sheetData>
    <row r="1" spans="1:12" s="3" customFormat="1" ht="14.25" customHeight="1">
      <c r="A1" s="69"/>
      <c r="D1" s="75"/>
      <c r="F1" s="69"/>
      <c r="G1" s="61"/>
      <c r="H1" s="61"/>
      <c r="I1" s="61"/>
      <c r="J1" s="4" t="s">
        <v>2340</v>
      </c>
      <c r="K1" s="5"/>
    </row>
    <row r="2" spans="1:12" s="3" customFormat="1" ht="24" customHeight="1">
      <c r="F2" s="69"/>
      <c r="G2" s="97"/>
      <c r="H2" s="97"/>
      <c r="I2" s="97"/>
      <c r="J2" s="239" t="s">
        <v>1235</v>
      </c>
      <c r="K2" s="240"/>
      <c r="L2" s="240"/>
    </row>
    <row r="3" spans="1:12" s="3" customFormat="1" ht="14.25" customHeight="1">
      <c r="A3" s="69"/>
      <c r="D3" s="75"/>
      <c r="F3" s="69"/>
      <c r="G3" s="61"/>
      <c r="H3" s="61"/>
      <c r="I3" s="61"/>
      <c r="J3" s="4" t="s">
        <v>674</v>
      </c>
      <c r="K3" s="5"/>
    </row>
    <row r="4" spans="1:12" s="3" customFormat="1" ht="14.25" customHeight="1">
      <c r="A4" s="69"/>
      <c r="D4" s="75"/>
      <c r="F4" s="69"/>
      <c r="G4" s="61"/>
      <c r="H4" s="61"/>
      <c r="I4" s="61"/>
      <c r="J4" s="4" t="s">
        <v>1396</v>
      </c>
      <c r="K4" s="5"/>
    </row>
    <row r="5" spans="1:12" s="3" customFormat="1" ht="14.25" customHeight="1">
      <c r="A5" s="69"/>
      <c r="D5" s="75"/>
      <c r="F5" s="69"/>
      <c r="G5" s="61"/>
      <c r="H5" s="61"/>
      <c r="I5" s="61"/>
      <c r="J5" s="4" t="s">
        <v>1512</v>
      </c>
      <c r="K5" s="5"/>
    </row>
    <row r="6" spans="1:12" s="3" customFormat="1" ht="12.75">
      <c r="F6" s="69"/>
      <c r="G6" s="97"/>
      <c r="H6" s="97"/>
      <c r="I6" s="97"/>
      <c r="J6" s="95" t="s">
        <v>1234</v>
      </c>
      <c r="K6" s="94"/>
      <c r="L6" s="92"/>
    </row>
    <row r="7" spans="1:12" s="3" customFormat="1" ht="14.25" customHeight="1">
      <c r="A7" s="69"/>
      <c r="D7" s="75"/>
      <c r="F7" s="69"/>
      <c r="G7" s="61"/>
      <c r="H7" s="61"/>
      <c r="I7" s="61"/>
      <c r="J7" s="4" t="s">
        <v>675</v>
      </c>
      <c r="K7" s="5"/>
    </row>
    <row r="8" spans="1:12" s="3" customFormat="1" ht="37.5" customHeight="1">
      <c r="A8" s="254" t="s">
        <v>673</v>
      </c>
      <c r="B8" s="224"/>
      <c r="C8" s="224"/>
      <c r="D8" s="224"/>
      <c r="E8" s="224"/>
      <c r="F8" s="224"/>
      <c r="G8" s="224"/>
      <c r="H8" s="224"/>
      <c r="I8" s="224"/>
      <c r="K8" s="20"/>
    </row>
    <row r="9" spans="1:12" ht="63.75">
      <c r="A9" s="45" t="s">
        <v>20</v>
      </c>
      <c r="B9" s="7" t="s">
        <v>360</v>
      </c>
      <c r="C9" s="7" t="s">
        <v>361</v>
      </c>
      <c r="D9" s="8" t="s">
        <v>362</v>
      </c>
      <c r="E9" s="7" t="s">
        <v>363</v>
      </c>
      <c r="F9" s="9" t="s">
        <v>364</v>
      </c>
      <c r="G9" s="62" t="s">
        <v>365</v>
      </c>
      <c r="H9" s="62" t="s">
        <v>366</v>
      </c>
      <c r="I9" s="62" t="s">
        <v>367</v>
      </c>
      <c r="J9" s="2" t="s">
        <v>368</v>
      </c>
      <c r="K9" s="2" t="s">
        <v>369</v>
      </c>
      <c r="L9" s="82" t="s">
        <v>1131</v>
      </c>
    </row>
    <row r="10" spans="1:12">
      <c r="A10" s="45">
        <v>1</v>
      </c>
      <c r="B10" s="46">
        <v>2</v>
      </c>
      <c r="C10" s="46">
        <v>3</v>
      </c>
      <c r="D10" s="47">
        <v>4</v>
      </c>
      <c r="E10" s="46">
        <v>5</v>
      </c>
      <c r="F10" s="46">
        <v>6</v>
      </c>
      <c r="G10" s="63">
        <v>7</v>
      </c>
      <c r="H10" s="63">
        <v>8</v>
      </c>
      <c r="I10" s="63">
        <v>9</v>
      </c>
      <c r="J10" s="46">
        <v>10</v>
      </c>
      <c r="K10" s="46">
        <v>11</v>
      </c>
      <c r="L10" s="83">
        <v>12</v>
      </c>
    </row>
    <row r="11" spans="1:12">
      <c r="A11" s="251" t="s">
        <v>370</v>
      </c>
      <c r="B11" s="251"/>
      <c r="C11" s="251"/>
      <c r="D11" s="251"/>
      <c r="E11" s="251"/>
      <c r="F11" s="251"/>
      <c r="G11" s="251"/>
      <c r="H11" s="251"/>
      <c r="I11" s="251"/>
      <c r="J11" s="251"/>
      <c r="K11" s="251"/>
      <c r="L11" s="84"/>
    </row>
    <row r="12" spans="1:12">
      <c r="A12" s="252" t="s">
        <v>371</v>
      </c>
      <c r="B12" s="252"/>
      <c r="C12" s="252"/>
      <c r="D12" s="252"/>
      <c r="E12" s="252"/>
      <c r="F12" s="252"/>
      <c r="G12" s="252"/>
      <c r="H12" s="252"/>
      <c r="I12" s="252"/>
      <c r="J12" s="252"/>
      <c r="K12" s="48"/>
      <c r="L12" s="11"/>
    </row>
    <row r="13" spans="1:12" ht="99.75" customHeight="1">
      <c r="A13" s="22">
        <v>1</v>
      </c>
      <c r="B13" s="23" t="s">
        <v>372</v>
      </c>
      <c r="C13" s="22" t="s">
        <v>842</v>
      </c>
      <c r="D13" s="23" t="s">
        <v>373</v>
      </c>
      <c r="E13" s="23" t="s">
        <v>843</v>
      </c>
      <c r="F13" s="81">
        <v>3152223</v>
      </c>
      <c r="G13" s="81">
        <v>95.53</v>
      </c>
      <c r="H13" s="81">
        <v>301149876</v>
      </c>
      <c r="I13" s="81">
        <v>337287861.12</v>
      </c>
      <c r="J13" s="24" t="s">
        <v>374</v>
      </c>
      <c r="K13" s="23" t="s">
        <v>375</v>
      </c>
      <c r="L13" s="22"/>
    </row>
    <row r="14" spans="1:12" ht="81" customHeight="1">
      <c r="A14" s="27">
        <v>2</v>
      </c>
      <c r="B14" s="22" t="s">
        <v>376</v>
      </c>
      <c r="C14" s="22" t="s">
        <v>842</v>
      </c>
      <c r="D14" s="22" t="s">
        <v>377</v>
      </c>
      <c r="E14" s="22" t="s">
        <v>980</v>
      </c>
      <c r="F14" s="81">
        <v>68</v>
      </c>
      <c r="G14" s="81">
        <v>73267</v>
      </c>
      <c r="H14" s="81">
        <f t="shared" ref="H14:H77" si="0">F14*G14</f>
        <v>4982156</v>
      </c>
      <c r="I14" s="81">
        <f t="shared" ref="I14:I77" si="1">H14*1.12</f>
        <v>5580014.7200000007</v>
      </c>
      <c r="J14" s="22" t="s">
        <v>378</v>
      </c>
      <c r="K14" s="23" t="s">
        <v>375</v>
      </c>
      <c r="L14" s="27"/>
    </row>
    <row r="15" spans="1:12" ht="147" customHeight="1">
      <c r="A15" s="22">
        <v>3</v>
      </c>
      <c r="B15" s="22" t="s">
        <v>379</v>
      </c>
      <c r="C15" s="22" t="s">
        <v>4</v>
      </c>
      <c r="D15" s="22" t="s">
        <v>380</v>
      </c>
      <c r="E15" s="22" t="s">
        <v>980</v>
      </c>
      <c r="F15" s="81">
        <v>87</v>
      </c>
      <c r="G15" s="81">
        <v>80000</v>
      </c>
      <c r="H15" s="81">
        <f t="shared" si="0"/>
        <v>6960000</v>
      </c>
      <c r="I15" s="81">
        <f t="shared" si="1"/>
        <v>7795200.0000000009</v>
      </c>
      <c r="J15" s="22" t="s">
        <v>378</v>
      </c>
      <c r="K15" s="23" t="s">
        <v>375</v>
      </c>
      <c r="L15" s="27"/>
    </row>
    <row r="16" spans="1:12" ht="63.75">
      <c r="A16" s="27">
        <v>4</v>
      </c>
      <c r="B16" s="22" t="s">
        <v>1238</v>
      </c>
      <c r="C16" s="22" t="s">
        <v>842</v>
      </c>
      <c r="D16" s="22" t="s">
        <v>381</v>
      </c>
      <c r="E16" s="31" t="s">
        <v>980</v>
      </c>
      <c r="F16" s="81">
        <v>12836</v>
      </c>
      <c r="G16" s="81">
        <v>446</v>
      </c>
      <c r="H16" s="81">
        <f>F16*G16</f>
        <v>5724856</v>
      </c>
      <c r="I16" s="81">
        <f t="shared" si="1"/>
        <v>6411838.7200000007</v>
      </c>
      <c r="J16" s="22" t="s">
        <v>382</v>
      </c>
      <c r="K16" s="23" t="s">
        <v>375</v>
      </c>
      <c r="L16" s="27"/>
    </row>
    <row r="17" spans="1:12" ht="65.25" customHeight="1">
      <c r="A17" s="22">
        <v>5</v>
      </c>
      <c r="B17" s="22" t="s">
        <v>104</v>
      </c>
      <c r="C17" s="22" t="s">
        <v>842</v>
      </c>
      <c r="D17" s="22" t="s">
        <v>383</v>
      </c>
      <c r="E17" s="22" t="s">
        <v>843</v>
      </c>
      <c r="F17" s="81">
        <v>113189.57</v>
      </c>
      <c r="G17" s="81">
        <v>129.46</v>
      </c>
      <c r="H17" s="81">
        <f t="shared" si="0"/>
        <v>14653521.732200002</v>
      </c>
      <c r="I17" s="81">
        <f t="shared" si="1"/>
        <v>16411944.340064004</v>
      </c>
      <c r="J17" s="22" t="s">
        <v>1542</v>
      </c>
      <c r="K17" s="23" t="s">
        <v>1543</v>
      </c>
      <c r="L17" s="27"/>
    </row>
    <row r="18" spans="1:12" ht="70.5" customHeight="1">
      <c r="A18" s="27">
        <v>6</v>
      </c>
      <c r="B18" s="22" t="s">
        <v>385</v>
      </c>
      <c r="C18" s="22" t="s">
        <v>842</v>
      </c>
      <c r="D18" s="22" t="s">
        <v>386</v>
      </c>
      <c r="E18" s="22" t="s">
        <v>843</v>
      </c>
      <c r="F18" s="81">
        <v>74372.83</v>
      </c>
      <c r="G18" s="81">
        <v>83.92</v>
      </c>
      <c r="H18" s="81">
        <f t="shared" si="0"/>
        <v>6241367.8936000001</v>
      </c>
      <c r="I18" s="81">
        <f t="shared" si="1"/>
        <v>6990332.0408320008</v>
      </c>
      <c r="J18" s="22" t="s">
        <v>1542</v>
      </c>
      <c r="K18" s="23" t="s">
        <v>1543</v>
      </c>
      <c r="L18" s="27"/>
    </row>
    <row r="19" spans="1:12" ht="155.25" customHeight="1">
      <c r="A19" s="22">
        <v>7</v>
      </c>
      <c r="B19" s="22" t="s">
        <v>1544</v>
      </c>
      <c r="C19" s="23" t="s">
        <v>387</v>
      </c>
      <c r="D19" s="22" t="s">
        <v>1545</v>
      </c>
      <c r="E19" s="22" t="s">
        <v>918</v>
      </c>
      <c r="F19" s="81">
        <v>90</v>
      </c>
      <c r="G19" s="81">
        <v>15300</v>
      </c>
      <c r="H19" s="81">
        <f t="shared" si="0"/>
        <v>1377000</v>
      </c>
      <c r="I19" s="81">
        <f t="shared" si="1"/>
        <v>1542240.0000000002</v>
      </c>
      <c r="J19" s="22" t="s">
        <v>389</v>
      </c>
      <c r="K19" s="23" t="s">
        <v>375</v>
      </c>
      <c r="L19" s="22"/>
    </row>
    <row r="20" spans="1:12" ht="79.5" customHeight="1">
      <c r="A20" s="27">
        <v>8</v>
      </c>
      <c r="B20" s="22" t="s">
        <v>390</v>
      </c>
      <c r="C20" s="23" t="s">
        <v>387</v>
      </c>
      <c r="D20" s="22" t="s">
        <v>1546</v>
      </c>
      <c r="E20" s="22" t="s">
        <v>981</v>
      </c>
      <c r="F20" s="81">
        <v>90</v>
      </c>
      <c r="G20" s="81">
        <v>6800</v>
      </c>
      <c r="H20" s="81">
        <f t="shared" si="0"/>
        <v>612000</v>
      </c>
      <c r="I20" s="81">
        <f t="shared" si="1"/>
        <v>685440.00000000012</v>
      </c>
      <c r="J20" s="22" t="s">
        <v>389</v>
      </c>
      <c r="K20" s="23" t="s">
        <v>375</v>
      </c>
      <c r="L20" s="22"/>
    </row>
    <row r="21" spans="1:12" ht="242.25">
      <c r="A21" s="22">
        <v>9</v>
      </c>
      <c r="B21" s="22" t="s">
        <v>391</v>
      </c>
      <c r="C21" s="23" t="s">
        <v>387</v>
      </c>
      <c r="D21" s="22" t="s">
        <v>392</v>
      </c>
      <c r="E21" s="22" t="s">
        <v>981</v>
      </c>
      <c r="F21" s="81">
        <v>90</v>
      </c>
      <c r="G21" s="81">
        <v>7500</v>
      </c>
      <c r="H21" s="81">
        <f t="shared" si="0"/>
        <v>675000</v>
      </c>
      <c r="I21" s="81">
        <f t="shared" si="1"/>
        <v>756000.00000000012</v>
      </c>
      <c r="J21" s="22" t="s">
        <v>389</v>
      </c>
      <c r="K21" s="23" t="s">
        <v>375</v>
      </c>
      <c r="L21" s="27"/>
    </row>
    <row r="22" spans="1:12" ht="40.5" customHeight="1">
      <c r="A22" s="27">
        <v>10</v>
      </c>
      <c r="B22" s="22" t="s">
        <v>393</v>
      </c>
      <c r="C22" s="23" t="s">
        <v>387</v>
      </c>
      <c r="D22" s="22" t="s">
        <v>1547</v>
      </c>
      <c r="E22" s="31" t="s">
        <v>980</v>
      </c>
      <c r="F22" s="81">
        <v>40</v>
      </c>
      <c r="G22" s="81">
        <v>2700</v>
      </c>
      <c r="H22" s="81">
        <f t="shared" si="0"/>
        <v>108000</v>
      </c>
      <c r="I22" s="81">
        <f t="shared" si="1"/>
        <v>120960.00000000001</v>
      </c>
      <c r="J22" s="22" t="s">
        <v>115</v>
      </c>
      <c r="K22" s="23" t="s">
        <v>375</v>
      </c>
      <c r="L22" s="22"/>
    </row>
    <row r="23" spans="1:12" ht="236.25" customHeight="1">
      <c r="A23" s="22">
        <v>11</v>
      </c>
      <c r="B23" s="22" t="s">
        <v>394</v>
      </c>
      <c r="C23" s="23" t="s">
        <v>387</v>
      </c>
      <c r="D23" s="22" t="s">
        <v>1568</v>
      </c>
      <c r="E23" s="31" t="s">
        <v>980</v>
      </c>
      <c r="F23" s="81">
        <v>80</v>
      </c>
      <c r="G23" s="81">
        <v>32370</v>
      </c>
      <c r="H23" s="81">
        <f t="shared" si="0"/>
        <v>2589600</v>
      </c>
      <c r="I23" s="81">
        <f t="shared" si="1"/>
        <v>2900352.0000000005</v>
      </c>
      <c r="J23" s="22" t="s">
        <v>389</v>
      </c>
      <c r="K23" s="23" t="s">
        <v>375</v>
      </c>
      <c r="L23" s="22"/>
    </row>
    <row r="24" spans="1:12" ht="72" customHeight="1">
      <c r="A24" s="27">
        <v>12</v>
      </c>
      <c r="B24" s="22" t="s">
        <v>395</v>
      </c>
      <c r="C24" s="23" t="s">
        <v>387</v>
      </c>
      <c r="D24" s="22" t="s">
        <v>396</v>
      </c>
      <c r="E24" s="31" t="s">
        <v>980</v>
      </c>
      <c r="F24" s="81">
        <v>1000</v>
      </c>
      <c r="G24" s="81">
        <v>190</v>
      </c>
      <c r="H24" s="81">
        <f t="shared" si="0"/>
        <v>190000</v>
      </c>
      <c r="I24" s="81">
        <f t="shared" si="1"/>
        <v>212800.00000000003</v>
      </c>
      <c r="J24" s="22" t="s">
        <v>389</v>
      </c>
      <c r="K24" s="23" t="s">
        <v>375</v>
      </c>
      <c r="L24" s="27"/>
    </row>
    <row r="25" spans="1:12" ht="82.5" customHeight="1">
      <c r="A25" s="22">
        <v>13</v>
      </c>
      <c r="B25" s="22" t="s">
        <v>397</v>
      </c>
      <c r="C25" s="23" t="s">
        <v>387</v>
      </c>
      <c r="D25" s="22" t="s">
        <v>398</v>
      </c>
      <c r="E25" s="31" t="s">
        <v>980</v>
      </c>
      <c r="F25" s="81">
        <v>100</v>
      </c>
      <c r="G25" s="81">
        <v>1000</v>
      </c>
      <c r="H25" s="81">
        <f t="shared" si="0"/>
        <v>100000</v>
      </c>
      <c r="I25" s="81">
        <f t="shared" si="1"/>
        <v>112000.00000000001</v>
      </c>
      <c r="J25" s="22" t="s">
        <v>389</v>
      </c>
      <c r="K25" s="23" t="s">
        <v>375</v>
      </c>
      <c r="L25" s="27"/>
    </row>
    <row r="26" spans="1:12" ht="51">
      <c r="A26" s="27">
        <v>14</v>
      </c>
      <c r="B26" s="22" t="s">
        <v>399</v>
      </c>
      <c r="C26" s="23" t="s">
        <v>387</v>
      </c>
      <c r="D26" s="22" t="s">
        <v>400</v>
      </c>
      <c r="E26" s="31" t="s">
        <v>980</v>
      </c>
      <c r="F26" s="81">
        <v>62</v>
      </c>
      <c r="G26" s="81">
        <v>5000</v>
      </c>
      <c r="H26" s="81">
        <f t="shared" si="0"/>
        <v>310000</v>
      </c>
      <c r="I26" s="81">
        <f t="shared" si="1"/>
        <v>347200.00000000006</v>
      </c>
      <c r="J26" s="22" t="s">
        <v>389</v>
      </c>
      <c r="K26" s="23" t="s">
        <v>375</v>
      </c>
      <c r="L26" s="27"/>
    </row>
    <row r="27" spans="1:12" ht="51">
      <c r="A27" s="22">
        <v>15</v>
      </c>
      <c r="B27" s="22" t="s">
        <v>401</v>
      </c>
      <c r="C27" s="23" t="s">
        <v>387</v>
      </c>
      <c r="D27" s="22" t="s">
        <v>402</v>
      </c>
      <c r="E27" s="31" t="s">
        <v>980</v>
      </c>
      <c r="F27" s="81">
        <v>10</v>
      </c>
      <c r="G27" s="81">
        <v>2232</v>
      </c>
      <c r="H27" s="81">
        <f t="shared" si="0"/>
        <v>22320</v>
      </c>
      <c r="I27" s="81">
        <f t="shared" si="1"/>
        <v>24998.400000000001</v>
      </c>
      <c r="J27" s="22" t="s">
        <v>389</v>
      </c>
      <c r="K27" s="23" t="s">
        <v>375</v>
      </c>
      <c r="L27" s="27"/>
    </row>
    <row r="28" spans="1:12" ht="136.5" customHeight="1">
      <c r="A28" s="27">
        <v>16</v>
      </c>
      <c r="B28" s="22" t="s">
        <v>1106</v>
      </c>
      <c r="C28" s="23" t="s">
        <v>387</v>
      </c>
      <c r="D28" s="22" t="s">
        <v>403</v>
      </c>
      <c r="E28" s="31" t="s">
        <v>980</v>
      </c>
      <c r="F28" s="81"/>
      <c r="G28" s="81"/>
      <c r="H28" s="81"/>
      <c r="I28" s="81"/>
      <c r="J28" s="22" t="s">
        <v>389</v>
      </c>
      <c r="K28" s="23" t="s">
        <v>375</v>
      </c>
      <c r="L28" s="22" t="s">
        <v>1106</v>
      </c>
    </row>
    <row r="29" spans="1:12" ht="51">
      <c r="A29" s="22">
        <v>17</v>
      </c>
      <c r="B29" s="22" t="s">
        <v>404</v>
      </c>
      <c r="C29" s="23" t="s">
        <v>387</v>
      </c>
      <c r="D29" s="22" t="s">
        <v>405</v>
      </c>
      <c r="E29" s="31" t="s">
        <v>980</v>
      </c>
      <c r="F29" s="81">
        <v>50</v>
      </c>
      <c r="G29" s="81">
        <v>982</v>
      </c>
      <c r="H29" s="81">
        <f t="shared" si="0"/>
        <v>49100</v>
      </c>
      <c r="I29" s="81">
        <f t="shared" si="1"/>
        <v>54992.000000000007</v>
      </c>
      <c r="J29" s="22" t="s">
        <v>389</v>
      </c>
      <c r="K29" s="23" t="s">
        <v>375</v>
      </c>
      <c r="L29" s="27"/>
    </row>
    <row r="30" spans="1:12" ht="51">
      <c r="A30" s="27">
        <v>18</v>
      </c>
      <c r="B30" s="22" t="s">
        <v>406</v>
      </c>
      <c r="C30" s="23" t="s">
        <v>387</v>
      </c>
      <c r="D30" s="22" t="s">
        <v>407</v>
      </c>
      <c r="E30" s="22" t="s">
        <v>918</v>
      </c>
      <c r="F30" s="81">
        <v>10</v>
      </c>
      <c r="G30" s="81">
        <v>3080</v>
      </c>
      <c r="H30" s="81">
        <f t="shared" si="0"/>
        <v>30800</v>
      </c>
      <c r="I30" s="81">
        <f t="shared" si="1"/>
        <v>34496</v>
      </c>
      <c r="J30" s="22" t="s">
        <v>389</v>
      </c>
      <c r="K30" s="23" t="s">
        <v>375</v>
      </c>
      <c r="L30" s="27"/>
    </row>
    <row r="31" spans="1:12" ht="51">
      <c r="A31" s="22">
        <v>19</v>
      </c>
      <c r="B31" s="22" t="s">
        <v>408</v>
      </c>
      <c r="C31" s="23" t="s">
        <v>387</v>
      </c>
      <c r="D31" s="22" t="s">
        <v>409</v>
      </c>
      <c r="E31" s="31" t="s">
        <v>980</v>
      </c>
      <c r="F31" s="81">
        <v>5</v>
      </c>
      <c r="G31" s="81">
        <v>35714</v>
      </c>
      <c r="H31" s="81">
        <f t="shared" si="0"/>
        <v>178570</v>
      </c>
      <c r="I31" s="81">
        <f t="shared" si="1"/>
        <v>199998.40000000002</v>
      </c>
      <c r="J31" s="22" t="s">
        <v>389</v>
      </c>
      <c r="K31" s="23" t="s">
        <v>375</v>
      </c>
      <c r="L31" s="27"/>
    </row>
    <row r="32" spans="1:12" ht="51">
      <c r="A32" s="27">
        <v>20</v>
      </c>
      <c r="B32" s="22" t="s">
        <v>1106</v>
      </c>
      <c r="C32" s="23" t="s">
        <v>387</v>
      </c>
      <c r="D32" s="22" t="s">
        <v>410</v>
      </c>
      <c r="E32" s="31" t="s">
        <v>980</v>
      </c>
      <c r="F32" s="81"/>
      <c r="G32" s="81"/>
      <c r="H32" s="81"/>
      <c r="I32" s="81"/>
      <c r="J32" s="22" t="s">
        <v>389</v>
      </c>
      <c r="K32" s="23" t="s">
        <v>375</v>
      </c>
      <c r="L32" s="22" t="s">
        <v>1106</v>
      </c>
    </row>
    <row r="33" spans="1:12" ht="76.5">
      <c r="A33" s="22">
        <v>21</v>
      </c>
      <c r="B33" s="22" t="s">
        <v>411</v>
      </c>
      <c r="C33" s="23" t="s">
        <v>387</v>
      </c>
      <c r="D33" s="22" t="s">
        <v>412</v>
      </c>
      <c r="E33" s="31" t="s">
        <v>980</v>
      </c>
      <c r="F33" s="81">
        <v>200</v>
      </c>
      <c r="G33" s="81">
        <v>7304</v>
      </c>
      <c r="H33" s="81">
        <f t="shared" si="0"/>
        <v>1460800</v>
      </c>
      <c r="I33" s="81">
        <f t="shared" si="1"/>
        <v>1636096.0000000002</v>
      </c>
      <c r="J33" s="22" t="s">
        <v>389</v>
      </c>
      <c r="K33" s="23" t="s">
        <v>375</v>
      </c>
      <c r="L33" s="27"/>
    </row>
    <row r="34" spans="1:12" ht="127.5">
      <c r="A34" s="27">
        <v>22</v>
      </c>
      <c r="B34" s="22" t="s">
        <v>413</v>
      </c>
      <c r="C34" s="23" t="s">
        <v>387</v>
      </c>
      <c r="D34" s="22" t="s">
        <v>414</v>
      </c>
      <c r="E34" s="31" t="s">
        <v>980</v>
      </c>
      <c r="F34" s="81">
        <v>3</v>
      </c>
      <c r="G34" s="81">
        <v>12500</v>
      </c>
      <c r="H34" s="81">
        <f t="shared" si="0"/>
        <v>37500</v>
      </c>
      <c r="I34" s="81">
        <f t="shared" si="1"/>
        <v>42000.000000000007</v>
      </c>
      <c r="J34" s="22" t="s">
        <v>389</v>
      </c>
      <c r="K34" s="23" t="s">
        <v>375</v>
      </c>
      <c r="L34" s="27"/>
    </row>
    <row r="35" spans="1:12" ht="114.75">
      <c r="A35" s="22">
        <v>23</v>
      </c>
      <c r="B35" s="22" t="s">
        <v>415</v>
      </c>
      <c r="C35" s="23" t="s">
        <v>387</v>
      </c>
      <c r="D35" s="22" t="s">
        <v>416</v>
      </c>
      <c r="E35" s="31" t="s">
        <v>980</v>
      </c>
      <c r="F35" s="81">
        <v>10</v>
      </c>
      <c r="G35" s="81">
        <v>17196</v>
      </c>
      <c r="H35" s="81">
        <f t="shared" si="0"/>
        <v>171960</v>
      </c>
      <c r="I35" s="81">
        <f t="shared" si="1"/>
        <v>192595.20000000001</v>
      </c>
      <c r="J35" s="22" t="s">
        <v>389</v>
      </c>
      <c r="K35" s="23" t="s">
        <v>375</v>
      </c>
      <c r="L35" s="27"/>
    </row>
    <row r="36" spans="1:12" ht="89.25">
      <c r="A36" s="27">
        <v>24</v>
      </c>
      <c r="B36" s="22" t="s">
        <v>417</v>
      </c>
      <c r="C36" s="23" t="s">
        <v>387</v>
      </c>
      <c r="D36" s="22" t="s">
        <v>418</v>
      </c>
      <c r="E36" s="31" t="s">
        <v>980</v>
      </c>
      <c r="F36" s="81">
        <v>100</v>
      </c>
      <c r="G36" s="81">
        <v>16064</v>
      </c>
      <c r="H36" s="81">
        <f t="shared" si="0"/>
        <v>1606400</v>
      </c>
      <c r="I36" s="81">
        <f t="shared" si="1"/>
        <v>1799168.0000000002</v>
      </c>
      <c r="J36" s="22" t="s">
        <v>389</v>
      </c>
      <c r="K36" s="23" t="s">
        <v>375</v>
      </c>
      <c r="L36" s="27"/>
    </row>
    <row r="37" spans="1:12" ht="51">
      <c r="A37" s="22">
        <v>25</v>
      </c>
      <c r="B37" s="22" t="s">
        <v>141</v>
      </c>
      <c r="C37" s="23" t="s">
        <v>387</v>
      </c>
      <c r="D37" s="22" t="s">
        <v>419</v>
      </c>
      <c r="E37" s="31" t="s">
        <v>980</v>
      </c>
      <c r="F37" s="81">
        <v>1</v>
      </c>
      <c r="G37" s="81">
        <v>53457</v>
      </c>
      <c r="H37" s="81">
        <f t="shared" si="0"/>
        <v>53457</v>
      </c>
      <c r="I37" s="81">
        <f t="shared" si="1"/>
        <v>59871.840000000004</v>
      </c>
      <c r="J37" s="22" t="s">
        <v>389</v>
      </c>
      <c r="K37" s="23" t="s">
        <v>375</v>
      </c>
      <c r="L37" s="27"/>
    </row>
    <row r="38" spans="1:12" ht="63.75">
      <c r="A38" s="27">
        <v>26</v>
      </c>
      <c r="B38" s="23" t="s">
        <v>420</v>
      </c>
      <c r="C38" s="23" t="s">
        <v>387</v>
      </c>
      <c r="D38" s="22" t="s">
        <v>421</v>
      </c>
      <c r="E38" s="31" t="s">
        <v>980</v>
      </c>
      <c r="F38" s="81">
        <v>50</v>
      </c>
      <c r="G38" s="81">
        <v>9939.6</v>
      </c>
      <c r="H38" s="81">
        <f t="shared" si="0"/>
        <v>496980</v>
      </c>
      <c r="I38" s="81">
        <f t="shared" si="1"/>
        <v>556617.60000000009</v>
      </c>
      <c r="J38" s="22" t="s">
        <v>422</v>
      </c>
      <c r="K38" s="23" t="s">
        <v>375</v>
      </c>
      <c r="L38" s="27"/>
    </row>
    <row r="39" spans="1:12" ht="63.75">
      <c r="A39" s="22">
        <v>27</v>
      </c>
      <c r="B39" s="23" t="s">
        <v>423</v>
      </c>
      <c r="C39" s="23" t="s">
        <v>387</v>
      </c>
      <c r="D39" s="22" t="s">
        <v>424</v>
      </c>
      <c r="E39" s="31" t="s">
        <v>980</v>
      </c>
      <c r="F39" s="81">
        <v>50</v>
      </c>
      <c r="G39" s="81">
        <v>15283.4</v>
      </c>
      <c r="H39" s="81">
        <f t="shared" si="0"/>
        <v>764170</v>
      </c>
      <c r="I39" s="81">
        <f t="shared" si="1"/>
        <v>855870.4</v>
      </c>
      <c r="J39" s="22" t="s">
        <v>422</v>
      </c>
      <c r="K39" s="23" t="s">
        <v>375</v>
      </c>
      <c r="L39" s="27"/>
    </row>
    <row r="40" spans="1:12" ht="63.75">
      <c r="A40" s="27">
        <v>28</v>
      </c>
      <c r="B40" s="23" t="s">
        <v>425</v>
      </c>
      <c r="C40" s="23" t="s">
        <v>387</v>
      </c>
      <c r="D40" s="22" t="s">
        <v>426</v>
      </c>
      <c r="E40" s="31" t="s">
        <v>980</v>
      </c>
      <c r="F40" s="81">
        <v>30</v>
      </c>
      <c r="G40" s="81">
        <v>16093</v>
      </c>
      <c r="H40" s="81">
        <f t="shared" si="0"/>
        <v>482790</v>
      </c>
      <c r="I40" s="81">
        <f t="shared" si="1"/>
        <v>540724.80000000005</v>
      </c>
      <c r="J40" s="22" t="s">
        <v>422</v>
      </c>
      <c r="K40" s="23" t="s">
        <v>375</v>
      </c>
      <c r="L40" s="27"/>
    </row>
    <row r="41" spans="1:12" ht="63.75">
      <c r="A41" s="22">
        <v>29</v>
      </c>
      <c r="B41" s="23" t="s">
        <v>427</v>
      </c>
      <c r="C41" s="23" t="s">
        <v>387</v>
      </c>
      <c r="D41" s="22" t="s">
        <v>428</v>
      </c>
      <c r="E41" s="31" t="s">
        <v>980</v>
      </c>
      <c r="F41" s="81">
        <v>20</v>
      </c>
      <c r="G41" s="81">
        <v>17865.099999999999</v>
      </c>
      <c r="H41" s="81">
        <f t="shared" si="0"/>
        <v>357302</v>
      </c>
      <c r="I41" s="81">
        <f t="shared" si="1"/>
        <v>400178.24000000005</v>
      </c>
      <c r="J41" s="22" t="s">
        <v>422</v>
      </c>
      <c r="K41" s="23" t="s">
        <v>375</v>
      </c>
      <c r="L41" s="27"/>
    </row>
    <row r="42" spans="1:12" ht="63.75">
      <c r="A42" s="27">
        <v>30</v>
      </c>
      <c r="B42" s="23" t="s">
        <v>429</v>
      </c>
      <c r="C42" s="23" t="s">
        <v>387</v>
      </c>
      <c r="D42" s="22" t="s">
        <v>430</v>
      </c>
      <c r="E42" s="31" t="s">
        <v>980</v>
      </c>
      <c r="F42" s="81">
        <v>10</v>
      </c>
      <c r="G42" s="81">
        <v>27616.6</v>
      </c>
      <c r="H42" s="81">
        <f t="shared" si="0"/>
        <v>276166</v>
      </c>
      <c r="I42" s="81">
        <f t="shared" si="1"/>
        <v>309305.92000000004</v>
      </c>
      <c r="J42" s="22" t="s">
        <v>422</v>
      </c>
      <c r="K42" s="23" t="s">
        <v>375</v>
      </c>
      <c r="L42" s="27"/>
    </row>
    <row r="43" spans="1:12" ht="63.75">
      <c r="A43" s="22">
        <v>31</v>
      </c>
      <c r="B43" s="23" t="s">
        <v>431</v>
      </c>
      <c r="C43" s="23" t="s">
        <v>387</v>
      </c>
      <c r="D43" s="23" t="s">
        <v>431</v>
      </c>
      <c r="E43" s="31" t="s">
        <v>980</v>
      </c>
      <c r="F43" s="81">
        <v>100</v>
      </c>
      <c r="G43" s="81">
        <v>287.10000000000002</v>
      </c>
      <c r="H43" s="81">
        <f t="shared" si="0"/>
        <v>28710.000000000004</v>
      </c>
      <c r="I43" s="81">
        <f t="shared" si="1"/>
        <v>32155.200000000008</v>
      </c>
      <c r="J43" s="22" t="s">
        <v>422</v>
      </c>
      <c r="K43" s="23" t="s">
        <v>375</v>
      </c>
      <c r="L43" s="27"/>
    </row>
    <row r="44" spans="1:12" ht="63.75">
      <c r="A44" s="27">
        <v>32</v>
      </c>
      <c r="B44" s="23" t="s">
        <v>432</v>
      </c>
      <c r="C44" s="23" t="s">
        <v>387</v>
      </c>
      <c r="D44" s="29" t="s">
        <v>433</v>
      </c>
      <c r="E44" s="31" t="s">
        <v>980</v>
      </c>
      <c r="F44" s="81">
        <v>10</v>
      </c>
      <c r="G44" s="81">
        <v>1419</v>
      </c>
      <c r="H44" s="81">
        <f t="shared" si="0"/>
        <v>14190</v>
      </c>
      <c r="I44" s="81">
        <f t="shared" si="1"/>
        <v>15892.800000000001</v>
      </c>
      <c r="J44" s="22" t="s">
        <v>422</v>
      </c>
      <c r="K44" s="23" t="s">
        <v>375</v>
      </c>
      <c r="L44" s="27"/>
    </row>
    <row r="45" spans="1:12" ht="63.75">
      <c r="A45" s="22">
        <v>33</v>
      </c>
      <c r="B45" s="23" t="s">
        <v>432</v>
      </c>
      <c r="C45" s="23" t="s">
        <v>387</v>
      </c>
      <c r="D45" s="29" t="s">
        <v>434</v>
      </c>
      <c r="E45" s="31" t="s">
        <v>980</v>
      </c>
      <c r="F45" s="81">
        <v>10</v>
      </c>
      <c r="G45" s="81">
        <v>1336.5</v>
      </c>
      <c r="H45" s="81">
        <f t="shared" si="0"/>
        <v>13365</v>
      </c>
      <c r="I45" s="81">
        <f t="shared" si="1"/>
        <v>14968.800000000001</v>
      </c>
      <c r="J45" s="22" t="s">
        <v>422</v>
      </c>
      <c r="K45" s="23" t="s">
        <v>375</v>
      </c>
      <c r="L45" s="27"/>
    </row>
    <row r="46" spans="1:12" ht="63.75">
      <c r="A46" s="27">
        <v>34</v>
      </c>
      <c r="B46" s="23" t="s">
        <v>435</v>
      </c>
      <c r="C46" s="23" t="s">
        <v>387</v>
      </c>
      <c r="D46" s="22" t="s">
        <v>436</v>
      </c>
      <c r="E46" s="31" t="s">
        <v>980</v>
      </c>
      <c r="F46" s="81">
        <v>40</v>
      </c>
      <c r="G46" s="81">
        <v>2216.5</v>
      </c>
      <c r="H46" s="81">
        <f t="shared" si="0"/>
        <v>88660</v>
      </c>
      <c r="I46" s="81">
        <f t="shared" si="1"/>
        <v>99299.200000000012</v>
      </c>
      <c r="J46" s="22" t="s">
        <v>422</v>
      </c>
      <c r="K46" s="23" t="s">
        <v>375</v>
      </c>
      <c r="L46" s="27"/>
    </row>
    <row r="47" spans="1:12" ht="63.75">
      <c r="A47" s="22">
        <v>35</v>
      </c>
      <c r="B47" s="23" t="s">
        <v>435</v>
      </c>
      <c r="C47" s="23" t="s">
        <v>387</v>
      </c>
      <c r="D47" s="22" t="s">
        <v>437</v>
      </c>
      <c r="E47" s="31" t="s">
        <v>980</v>
      </c>
      <c r="F47" s="81">
        <v>40</v>
      </c>
      <c r="G47" s="81">
        <v>2024</v>
      </c>
      <c r="H47" s="81">
        <f t="shared" si="0"/>
        <v>80960</v>
      </c>
      <c r="I47" s="81">
        <f t="shared" si="1"/>
        <v>90675.200000000012</v>
      </c>
      <c r="J47" s="22" t="s">
        <v>422</v>
      </c>
      <c r="K47" s="23" t="s">
        <v>375</v>
      </c>
      <c r="L47" s="27"/>
    </row>
    <row r="48" spans="1:12" ht="63.75">
      <c r="A48" s="27">
        <v>36</v>
      </c>
      <c r="B48" s="23" t="s">
        <v>435</v>
      </c>
      <c r="C48" s="23" t="s">
        <v>387</v>
      </c>
      <c r="D48" s="22" t="s">
        <v>438</v>
      </c>
      <c r="E48" s="31" t="s">
        <v>980</v>
      </c>
      <c r="F48" s="81">
        <v>50</v>
      </c>
      <c r="G48" s="81">
        <v>1559.8</v>
      </c>
      <c r="H48" s="81">
        <f t="shared" si="0"/>
        <v>77990</v>
      </c>
      <c r="I48" s="81">
        <f t="shared" si="1"/>
        <v>87348.800000000003</v>
      </c>
      <c r="J48" s="22" t="s">
        <v>422</v>
      </c>
      <c r="K48" s="23" t="s">
        <v>375</v>
      </c>
      <c r="L48" s="27"/>
    </row>
    <row r="49" spans="1:12" ht="63.75">
      <c r="A49" s="22">
        <v>37</v>
      </c>
      <c r="B49" s="23" t="s">
        <v>435</v>
      </c>
      <c r="C49" s="23" t="s">
        <v>387</v>
      </c>
      <c r="D49" s="22" t="s">
        <v>439</v>
      </c>
      <c r="E49" s="31" t="s">
        <v>980</v>
      </c>
      <c r="F49" s="81">
        <v>100</v>
      </c>
      <c r="G49" s="81">
        <v>430.1</v>
      </c>
      <c r="H49" s="81">
        <f t="shared" si="0"/>
        <v>43010</v>
      </c>
      <c r="I49" s="81">
        <f t="shared" si="1"/>
        <v>48171.200000000004</v>
      </c>
      <c r="J49" s="22" t="s">
        <v>422</v>
      </c>
      <c r="K49" s="23" t="s">
        <v>375</v>
      </c>
      <c r="L49" s="27"/>
    </row>
    <row r="50" spans="1:12" ht="63.75">
      <c r="A50" s="27">
        <v>38</v>
      </c>
      <c r="B50" s="23" t="s">
        <v>435</v>
      </c>
      <c r="C50" s="23" t="s">
        <v>387</v>
      </c>
      <c r="D50" s="22" t="s">
        <v>440</v>
      </c>
      <c r="E50" s="31" t="s">
        <v>980</v>
      </c>
      <c r="F50" s="81">
        <v>100</v>
      </c>
      <c r="G50" s="81">
        <v>309.10000000000002</v>
      </c>
      <c r="H50" s="81">
        <f t="shared" si="0"/>
        <v>30910.000000000004</v>
      </c>
      <c r="I50" s="81">
        <f t="shared" si="1"/>
        <v>34619.200000000004</v>
      </c>
      <c r="J50" s="22" t="s">
        <v>422</v>
      </c>
      <c r="K50" s="23" t="s">
        <v>375</v>
      </c>
      <c r="L50" s="27"/>
    </row>
    <row r="51" spans="1:12" ht="63.75">
      <c r="A51" s="22">
        <v>39</v>
      </c>
      <c r="B51" s="23" t="s">
        <v>441</v>
      </c>
      <c r="C51" s="23" t="s">
        <v>387</v>
      </c>
      <c r="D51" s="22" t="s">
        <v>442</v>
      </c>
      <c r="E51" s="31" t="s">
        <v>980</v>
      </c>
      <c r="F51" s="81">
        <v>40</v>
      </c>
      <c r="G51" s="81">
        <v>110</v>
      </c>
      <c r="H51" s="81">
        <f t="shared" si="0"/>
        <v>4400</v>
      </c>
      <c r="I51" s="81">
        <f t="shared" si="1"/>
        <v>4928.0000000000009</v>
      </c>
      <c r="J51" s="22" t="s">
        <v>422</v>
      </c>
      <c r="K51" s="23" t="s">
        <v>375</v>
      </c>
      <c r="L51" s="27"/>
    </row>
    <row r="52" spans="1:12" ht="63.75">
      <c r="A52" s="27">
        <v>40</v>
      </c>
      <c r="B52" s="23" t="s">
        <v>443</v>
      </c>
      <c r="C52" s="23" t="s">
        <v>387</v>
      </c>
      <c r="D52" s="22" t="s">
        <v>444</v>
      </c>
      <c r="E52" s="31" t="s">
        <v>980</v>
      </c>
      <c r="F52" s="81">
        <v>40</v>
      </c>
      <c r="G52" s="81">
        <v>137.5</v>
      </c>
      <c r="H52" s="81">
        <f t="shared" si="0"/>
        <v>5500</v>
      </c>
      <c r="I52" s="81">
        <f t="shared" si="1"/>
        <v>6160.0000000000009</v>
      </c>
      <c r="J52" s="22" t="s">
        <v>422</v>
      </c>
      <c r="K52" s="23" t="s">
        <v>375</v>
      </c>
      <c r="L52" s="27"/>
    </row>
    <row r="53" spans="1:12" ht="63.75">
      <c r="A53" s="22">
        <v>41</v>
      </c>
      <c r="B53" s="23" t="s">
        <v>445</v>
      </c>
      <c r="C53" s="23" t="s">
        <v>387</v>
      </c>
      <c r="D53" s="22" t="s">
        <v>446</v>
      </c>
      <c r="E53" s="31" t="s">
        <v>980</v>
      </c>
      <c r="F53" s="81">
        <v>50</v>
      </c>
      <c r="G53" s="81">
        <v>258.5</v>
      </c>
      <c r="H53" s="81">
        <f t="shared" si="0"/>
        <v>12925</v>
      </c>
      <c r="I53" s="81">
        <f t="shared" si="1"/>
        <v>14476.000000000002</v>
      </c>
      <c r="J53" s="22" t="s">
        <v>422</v>
      </c>
      <c r="K53" s="23" t="s">
        <v>375</v>
      </c>
      <c r="L53" s="27"/>
    </row>
    <row r="54" spans="1:12" ht="63.75">
      <c r="A54" s="27">
        <v>42</v>
      </c>
      <c r="B54" s="23" t="s">
        <v>447</v>
      </c>
      <c r="C54" s="23" t="s">
        <v>387</v>
      </c>
      <c r="D54" s="22" t="s">
        <v>448</v>
      </c>
      <c r="E54" s="31" t="s">
        <v>980</v>
      </c>
      <c r="F54" s="81">
        <v>40</v>
      </c>
      <c r="G54" s="81">
        <v>330</v>
      </c>
      <c r="H54" s="81">
        <f t="shared" si="0"/>
        <v>13200</v>
      </c>
      <c r="I54" s="81">
        <f t="shared" si="1"/>
        <v>14784.000000000002</v>
      </c>
      <c r="J54" s="22" t="s">
        <v>422</v>
      </c>
      <c r="K54" s="23" t="s">
        <v>375</v>
      </c>
      <c r="L54" s="27"/>
    </row>
    <row r="55" spans="1:12" ht="63.75">
      <c r="A55" s="22">
        <v>43</v>
      </c>
      <c r="B55" s="23" t="s">
        <v>449</v>
      </c>
      <c r="C55" s="23" t="s">
        <v>387</v>
      </c>
      <c r="D55" s="22" t="s">
        <v>450</v>
      </c>
      <c r="E55" s="31" t="s">
        <v>980</v>
      </c>
      <c r="F55" s="81">
        <v>20</v>
      </c>
      <c r="G55" s="81">
        <v>572</v>
      </c>
      <c r="H55" s="81">
        <f t="shared" si="0"/>
        <v>11440</v>
      </c>
      <c r="I55" s="81">
        <f t="shared" si="1"/>
        <v>12812.800000000001</v>
      </c>
      <c r="J55" s="22" t="s">
        <v>422</v>
      </c>
      <c r="K55" s="23" t="s">
        <v>375</v>
      </c>
      <c r="L55" s="27"/>
    </row>
    <row r="56" spans="1:12" ht="63.75">
      <c r="A56" s="27">
        <v>44</v>
      </c>
      <c r="B56" s="23" t="s">
        <v>451</v>
      </c>
      <c r="C56" s="23" t="s">
        <v>387</v>
      </c>
      <c r="D56" s="22" t="s">
        <v>452</v>
      </c>
      <c r="E56" s="31" t="s">
        <v>980</v>
      </c>
      <c r="F56" s="81">
        <v>40</v>
      </c>
      <c r="G56" s="81">
        <v>22</v>
      </c>
      <c r="H56" s="81">
        <f t="shared" si="0"/>
        <v>880</v>
      </c>
      <c r="I56" s="81">
        <f t="shared" si="1"/>
        <v>985.60000000000014</v>
      </c>
      <c r="J56" s="22" t="s">
        <v>422</v>
      </c>
      <c r="K56" s="23" t="s">
        <v>375</v>
      </c>
      <c r="L56" s="27"/>
    </row>
    <row r="57" spans="1:12" ht="63.75">
      <c r="A57" s="22">
        <v>45</v>
      </c>
      <c r="B57" s="23" t="s">
        <v>453</v>
      </c>
      <c r="C57" s="23" t="s">
        <v>387</v>
      </c>
      <c r="D57" s="22" t="s">
        <v>454</v>
      </c>
      <c r="E57" s="31" t="s">
        <v>980</v>
      </c>
      <c r="F57" s="81">
        <v>40</v>
      </c>
      <c r="G57" s="81">
        <v>27.5</v>
      </c>
      <c r="H57" s="81">
        <f t="shared" si="0"/>
        <v>1100</v>
      </c>
      <c r="I57" s="81">
        <f t="shared" si="1"/>
        <v>1232.0000000000002</v>
      </c>
      <c r="J57" s="22" t="s">
        <v>422</v>
      </c>
      <c r="K57" s="23" t="s">
        <v>375</v>
      </c>
      <c r="L57" s="27"/>
    </row>
    <row r="58" spans="1:12" ht="63.75">
      <c r="A58" s="27">
        <v>46</v>
      </c>
      <c r="B58" s="23" t="s">
        <v>455</v>
      </c>
      <c r="C58" s="23" t="s">
        <v>387</v>
      </c>
      <c r="D58" s="22" t="s">
        <v>456</v>
      </c>
      <c r="E58" s="31" t="s">
        <v>980</v>
      </c>
      <c r="F58" s="81">
        <v>50</v>
      </c>
      <c r="G58" s="81">
        <v>38.5</v>
      </c>
      <c r="H58" s="81">
        <f t="shared" si="0"/>
        <v>1925</v>
      </c>
      <c r="I58" s="81">
        <f t="shared" si="1"/>
        <v>2156</v>
      </c>
      <c r="J58" s="22" t="s">
        <v>422</v>
      </c>
      <c r="K58" s="23" t="s">
        <v>375</v>
      </c>
      <c r="L58" s="27"/>
    </row>
    <row r="59" spans="1:12" ht="63.75">
      <c r="A59" s="22">
        <v>47</v>
      </c>
      <c r="B59" s="23" t="s">
        <v>457</v>
      </c>
      <c r="C59" s="23" t="s">
        <v>387</v>
      </c>
      <c r="D59" s="22" t="s">
        <v>457</v>
      </c>
      <c r="E59" s="31" t="s">
        <v>980</v>
      </c>
      <c r="F59" s="81">
        <v>40</v>
      </c>
      <c r="G59" s="81">
        <v>66</v>
      </c>
      <c r="H59" s="81">
        <f t="shared" si="0"/>
        <v>2640</v>
      </c>
      <c r="I59" s="81">
        <f t="shared" si="1"/>
        <v>2956.8</v>
      </c>
      <c r="J59" s="22" t="s">
        <v>422</v>
      </c>
      <c r="K59" s="23" t="s">
        <v>375</v>
      </c>
      <c r="L59" s="27"/>
    </row>
    <row r="60" spans="1:12" ht="63.75">
      <c r="A60" s="27">
        <v>48</v>
      </c>
      <c r="B60" s="23" t="s">
        <v>458</v>
      </c>
      <c r="C60" s="23" t="s">
        <v>387</v>
      </c>
      <c r="D60" s="22" t="s">
        <v>458</v>
      </c>
      <c r="E60" s="31" t="s">
        <v>980</v>
      </c>
      <c r="F60" s="81">
        <v>20</v>
      </c>
      <c r="G60" s="81">
        <v>82.5</v>
      </c>
      <c r="H60" s="81">
        <f t="shared" si="0"/>
        <v>1650</v>
      </c>
      <c r="I60" s="81">
        <f t="shared" si="1"/>
        <v>1848.0000000000002</v>
      </c>
      <c r="J60" s="22" t="s">
        <v>422</v>
      </c>
      <c r="K60" s="23" t="s">
        <v>375</v>
      </c>
      <c r="L60" s="27"/>
    </row>
    <row r="61" spans="1:12" ht="63.75">
      <c r="A61" s="22">
        <v>49</v>
      </c>
      <c r="B61" s="23" t="s">
        <v>459</v>
      </c>
      <c r="C61" s="23" t="s">
        <v>387</v>
      </c>
      <c r="D61" s="22" t="s">
        <v>460</v>
      </c>
      <c r="E61" s="31" t="s">
        <v>980</v>
      </c>
      <c r="F61" s="81">
        <v>10</v>
      </c>
      <c r="G61" s="81">
        <v>30910</v>
      </c>
      <c r="H61" s="81">
        <f t="shared" si="0"/>
        <v>309100</v>
      </c>
      <c r="I61" s="81">
        <f t="shared" si="1"/>
        <v>346192.00000000006</v>
      </c>
      <c r="J61" s="22" t="s">
        <v>422</v>
      </c>
      <c r="K61" s="23" t="s">
        <v>375</v>
      </c>
      <c r="L61" s="27"/>
    </row>
    <row r="62" spans="1:12" ht="63.75">
      <c r="A62" s="27">
        <v>50</v>
      </c>
      <c r="B62" s="23" t="s">
        <v>461</v>
      </c>
      <c r="C62" s="23" t="s">
        <v>387</v>
      </c>
      <c r="D62" s="22" t="s">
        <v>462</v>
      </c>
      <c r="E62" s="31" t="s">
        <v>980</v>
      </c>
      <c r="F62" s="81">
        <v>20</v>
      </c>
      <c r="G62" s="81">
        <v>2310</v>
      </c>
      <c r="H62" s="81">
        <f t="shared" si="0"/>
        <v>46200</v>
      </c>
      <c r="I62" s="81">
        <f t="shared" si="1"/>
        <v>51744.000000000007</v>
      </c>
      <c r="J62" s="22" t="s">
        <v>422</v>
      </c>
      <c r="K62" s="23" t="s">
        <v>375</v>
      </c>
      <c r="L62" s="27"/>
    </row>
    <row r="63" spans="1:12" ht="63.75">
      <c r="A63" s="22">
        <v>51</v>
      </c>
      <c r="B63" s="23" t="s">
        <v>463</v>
      </c>
      <c r="C63" s="23" t="s">
        <v>387</v>
      </c>
      <c r="D63" s="22" t="s">
        <v>464</v>
      </c>
      <c r="E63" s="31" t="s">
        <v>980</v>
      </c>
      <c r="F63" s="81">
        <v>40</v>
      </c>
      <c r="G63" s="81">
        <v>1760</v>
      </c>
      <c r="H63" s="81">
        <f t="shared" si="0"/>
        <v>70400</v>
      </c>
      <c r="I63" s="81">
        <f t="shared" si="1"/>
        <v>78848.000000000015</v>
      </c>
      <c r="J63" s="22" t="s">
        <v>422</v>
      </c>
      <c r="K63" s="23" t="s">
        <v>375</v>
      </c>
      <c r="L63" s="27"/>
    </row>
    <row r="64" spans="1:12" ht="63.75">
      <c r="A64" s="27">
        <v>52</v>
      </c>
      <c r="B64" s="23" t="s">
        <v>465</v>
      </c>
      <c r="C64" s="23" t="s">
        <v>387</v>
      </c>
      <c r="D64" s="22" t="s">
        <v>466</v>
      </c>
      <c r="E64" s="31" t="s">
        <v>980</v>
      </c>
      <c r="F64" s="81">
        <v>20</v>
      </c>
      <c r="G64" s="81">
        <v>4521</v>
      </c>
      <c r="H64" s="81">
        <f t="shared" si="0"/>
        <v>90420</v>
      </c>
      <c r="I64" s="81">
        <f t="shared" si="1"/>
        <v>101270.40000000001</v>
      </c>
      <c r="J64" s="22" t="s">
        <v>422</v>
      </c>
      <c r="K64" s="23" t="s">
        <v>375</v>
      </c>
      <c r="L64" s="27"/>
    </row>
    <row r="65" spans="1:12" ht="63.75">
      <c r="A65" s="22">
        <v>53</v>
      </c>
      <c r="B65" s="23" t="s">
        <v>467</v>
      </c>
      <c r="C65" s="23" t="s">
        <v>387</v>
      </c>
      <c r="D65" s="22" t="s">
        <v>468</v>
      </c>
      <c r="E65" s="31" t="s">
        <v>980</v>
      </c>
      <c r="F65" s="81">
        <v>20</v>
      </c>
      <c r="G65" s="81">
        <v>7348</v>
      </c>
      <c r="H65" s="81">
        <f t="shared" si="0"/>
        <v>146960</v>
      </c>
      <c r="I65" s="81">
        <f t="shared" si="1"/>
        <v>164595.20000000001</v>
      </c>
      <c r="J65" s="22" t="s">
        <v>422</v>
      </c>
      <c r="K65" s="23" t="s">
        <v>375</v>
      </c>
      <c r="L65" s="27"/>
    </row>
    <row r="66" spans="1:12" ht="95.25" customHeight="1">
      <c r="A66" s="27">
        <v>54</v>
      </c>
      <c r="B66" s="23" t="s">
        <v>469</v>
      </c>
      <c r="C66" s="23" t="s">
        <v>387</v>
      </c>
      <c r="D66" s="22" t="s">
        <v>470</v>
      </c>
      <c r="E66" s="31" t="s">
        <v>980</v>
      </c>
      <c r="F66" s="81">
        <v>60</v>
      </c>
      <c r="G66" s="81">
        <v>1567.5</v>
      </c>
      <c r="H66" s="81">
        <f t="shared" si="0"/>
        <v>94050</v>
      </c>
      <c r="I66" s="81">
        <f t="shared" si="1"/>
        <v>105336.00000000001</v>
      </c>
      <c r="J66" s="22" t="s">
        <v>422</v>
      </c>
      <c r="K66" s="23" t="s">
        <v>375</v>
      </c>
      <c r="L66" s="27"/>
    </row>
    <row r="67" spans="1:12" ht="63.75">
      <c r="A67" s="22">
        <v>55</v>
      </c>
      <c r="B67" s="23" t="s">
        <v>471</v>
      </c>
      <c r="C67" s="23" t="s">
        <v>387</v>
      </c>
      <c r="D67" s="22" t="s">
        <v>472</v>
      </c>
      <c r="E67" s="31" t="s">
        <v>980</v>
      </c>
      <c r="F67" s="81">
        <v>50</v>
      </c>
      <c r="G67" s="81">
        <v>1001</v>
      </c>
      <c r="H67" s="81">
        <f t="shared" si="0"/>
        <v>50050</v>
      </c>
      <c r="I67" s="81">
        <f t="shared" si="1"/>
        <v>56056.000000000007</v>
      </c>
      <c r="J67" s="22" t="s">
        <v>422</v>
      </c>
      <c r="K67" s="23" t="s">
        <v>375</v>
      </c>
      <c r="L67" s="27"/>
    </row>
    <row r="68" spans="1:12" ht="63.75">
      <c r="A68" s="27">
        <v>56</v>
      </c>
      <c r="B68" s="23" t="s">
        <v>473</v>
      </c>
      <c r="C68" s="23" t="s">
        <v>387</v>
      </c>
      <c r="D68" s="22" t="s">
        <v>474</v>
      </c>
      <c r="E68" s="22" t="s">
        <v>994</v>
      </c>
      <c r="F68" s="81">
        <v>100</v>
      </c>
      <c r="G68" s="81">
        <v>3162.5</v>
      </c>
      <c r="H68" s="81">
        <f t="shared" si="0"/>
        <v>316250</v>
      </c>
      <c r="I68" s="81">
        <f t="shared" si="1"/>
        <v>354200.00000000006</v>
      </c>
      <c r="J68" s="22" t="s">
        <v>422</v>
      </c>
      <c r="K68" s="23" t="s">
        <v>375</v>
      </c>
      <c r="L68" s="27"/>
    </row>
    <row r="69" spans="1:12" ht="63.75">
      <c r="A69" s="22">
        <v>57</v>
      </c>
      <c r="B69" s="23" t="s">
        <v>475</v>
      </c>
      <c r="C69" s="23" t="s">
        <v>387</v>
      </c>
      <c r="D69" s="22" t="s">
        <v>476</v>
      </c>
      <c r="E69" s="31" t="s">
        <v>980</v>
      </c>
      <c r="F69" s="81">
        <v>20</v>
      </c>
      <c r="G69" s="81">
        <v>687.5</v>
      </c>
      <c r="H69" s="81">
        <f t="shared" si="0"/>
        <v>13750</v>
      </c>
      <c r="I69" s="81">
        <f t="shared" si="1"/>
        <v>15400.000000000002</v>
      </c>
      <c r="J69" s="22" t="s">
        <v>422</v>
      </c>
      <c r="K69" s="23" t="s">
        <v>375</v>
      </c>
      <c r="L69" s="27"/>
    </row>
    <row r="70" spans="1:12" ht="63.75">
      <c r="A70" s="27">
        <v>58</v>
      </c>
      <c r="B70" s="23" t="s">
        <v>477</v>
      </c>
      <c r="C70" s="23" t="s">
        <v>387</v>
      </c>
      <c r="D70" s="22" t="s">
        <v>478</v>
      </c>
      <c r="E70" s="31" t="s">
        <v>980</v>
      </c>
      <c r="F70" s="81">
        <v>20</v>
      </c>
      <c r="G70" s="81">
        <v>1760</v>
      </c>
      <c r="H70" s="81">
        <f t="shared" si="0"/>
        <v>35200</v>
      </c>
      <c r="I70" s="81">
        <f t="shared" si="1"/>
        <v>39424.000000000007</v>
      </c>
      <c r="J70" s="22" t="s">
        <v>422</v>
      </c>
      <c r="K70" s="23" t="s">
        <v>375</v>
      </c>
      <c r="L70" s="27"/>
    </row>
    <row r="71" spans="1:12" ht="63.75">
      <c r="A71" s="22">
        <v>59</v>
      </c>
      <c r="B71" s="23" t="s">
        <v>479</v>
      </c>
      <c r="C71" s="23" t="s">
        <v>387</v>
      </c>
      <c r="D71" s="22" t="s">
        <v>480</v>
      </c>
      <c r="E71" s="31" t="s">
        <v>980</v>
      </c>
      <c r="F71" s="81">
        <v>20</v>
      </c>
      <c r="G71" s="81">
        <v>6534</v>
      </c>
      <c r="H71" s="81">
        <f t="shared" si="0"/>
        <v>130680</v>
      </c>
      <c r="I71" s="81">
        <f t="shared" si="1"/>
        <v>146361.60000000001</v>
      </c>
      <c r="J71" s="22" t="s">
        <v>422</v>
      </c>
      <c r="K71" s="23" t="s">
        <v>375</v>
      </c>
      <c r="L71" s="27"/>
    </row>
    <row r="72" spans="1:12" ht="63.75">
      <c r="A72" s="27">
        <v>60</v>
      </c>
      <c r="B72" s="23" t="s">
        <v>481</v>
      </c>
      <c r="C72" s="23" t="s">
        <v>387</v>
      </c>
      <c r="D72" s="22" t="s">
        <v>482</v>
      </c>
      <c r="E72" s="31" t="s">
        <v>980</v>
      </c>
      <c r="F72" s="81">
        <v>10</v>
      </c>
      <c r="G72" s="81">
        <v>15394.5</v>
      </c>
      <c r="H72" s="81">
        <f t="shared" si="0"/>
        <v>153945</v>
      </c>
      <c r="I72" s="81">
        <f t="shared" si="1"/>
        <v>172418.40000000002</v>
      </c>
      <c r="J72" s="22" t="s">
        <v>422</v>
      </c>
      <c r="K72" s="23" t="s">
        <v>375</v>
      </c>
      <c r="L72" s="27"/>
    </row>
    <row r="73" spans="1:12" ht="63.75">
      <c r="A73" s="22">
        <v>61</v>
      </c>
      <c r="B73" s="23" t="s">
        <v>213</v>
      </c>
      <c r="C73" s="23" t="s">
        <v>387</v>
      </c>
      <c r="D73" s="22" t="s">
        <v>214</v>
      </c>
      <c r="E73" s="31" t="s">
        <v>980</v>
      </c>
      <c r="F73" s="81">
        <v>16</v>
      </c>
      <c r="G73" s="81">
        <v>23182.5</v>
      </c>
      <c r="H73" s="81">
        <f t="shared" si="0"/>
        <v>370920</v>
      </c>
      <c r="I73" s="81">
        <f t="shared" si="1"/>
        <v>415430.40000000002</v>
      </c>
      <c r="J73" s="22" t="s">
        <v>422</v>
      </c>
      <c r="K73" s="23" t="s">
        <v>375</v>
      </c>
      <c r="L73" s="27"/>
    </row>
    <row r="74" spans="1:12" ht="63.75">
      <c r="A74" s="27">
        <v>62</v>
      </c>
      <c r="B74" s="23" t="s">
        <v>483</v>
      </c>
      <c r="C74" s="23" t="s">
        <v>387</v>
      </c>
      <c r="D74" s="22" t="s">
        <v>484</v>
      </c>
      <c r="E74" s="31" t="s">
        <v>980</v>
      </c>
      <c r="F74" s="81">
        <v>16</v>
      </c>
      <c r="G74" s="81">
        <v>7859.5</v>
      </c>
      <c r="H74" s="81">
        <f t="shared" si="0"/>
        <v>125752</v>
      </c>
      <c r="I74" s="81">
        <f t="shared" si="1"/>
        <v>140842.24000000002</v>
      </c>
      <c r="J74" s="22" t="s">
        <v>422</v>
      </c>
      <c r="K74" s="23" t="s">
        <v>375</v>
      </c>
      <c r="L74" s="27"/>
    </row>
    <row r="75" spans="1:12" ht="63.75">
      <c r="A75" s="22">
        <v>63</v>
      </c>
      <c r="B75" s="23" t="s">
        <v>485</v>
      </c>
      <c r="C75" s="23" t="s">
        <v>387</v>
      </c>
      <c r="D75" s="22" t="s">
        <v>486</v>
      </c>
      <c r="E75" s="31" t="s">
        <v>980</v>
      </c>
      <c r="F75" s="81">
        <v>4</v>
      </c>
      <c r="G75" s="81">
        <v>47431</v>
      </c>
      <c r="H75" s="81">
        <f t="shared" si="0"/>
        <v>189724</v>
      </c>
      <c r="I75" s="81">
        <f t="shared" si="1"/>
        <v>212490.88000000003</v>
      </c>
      <c r="J75" s="22" t="s">
        <v>422</v>
      </c>
      <c r="K75" s="23" t="s">
        <v>375</v>
      </c>
      <c r="L75" s="27"/>
    </row>
    <row r="76" spans="1:12" ht="140.25">
      <c r="A76" s="27">
        <v>64</v>
      </c>
      <c r="B76" s="22" t="s">
        <v>487</v>
      </c>
      <c r="C76" s="23" t="s">
        <v>387</v>
      </c>
      <c r="D76" s="22" t="s">
        <v>488</v>
      </c>
      <c r="E76" s="31" t="s">
        <v>980</v>
      </c>
      <c r="F76" s="81">
        <v>400</v>
      </c>
      <c r="G76" s="81">
        <v>10363</v>
      </c>
      <c r="H76" s="81">
        <f t="shared" si="0"/>
        <v>4145200</v>
      </c>
      <c r="I76" s="81">
        <f t="shared" si="1"/>
        <v>4642624</v>
      </c>
      <c r="J76" s="22" t="s">
        <v>382</v>
      </c>
      <c r="K76" s="23" t="s">
        <v>375</v>
      </c>
      <c r="L76" s="27"/>
    </row>
    <row r="77" spans="1:12" ht="89.25">
      <c r="A77" s="22">
        <v>65</v>
      </c>
      <c r="B77" s="22" t="s">
        <v>489</v>
      </c>
      <c r="C77" s="23" t="s">
        <v>387</v>
      </c>
      <c r="D77" s="22" t="s">
        <v>490</v>
      </c>
      <c r="E77" s="31" t="s">
        <v>980</v>
      </c>
      <c r="F77" s="81">
        <v>2160</v>
      </c>
      <c r="G77" s="81">
        <v>72</v>
      </c>
      <c r="H77" s="81">
        <f t="shared" si="0"/>
        <v>155520</v>
      </c>
      <c r="I77" s="81">
        <f t="shared" si="1"/>
        <v>174182.40000000002</v>
      </c>
      <c r="J77" s="22" t="s">
        <v>491</v>
      </c>
      <c r="K77" s="23" t="s">
        <v>375</v>
      </c>
      <c r="L77" s="27"/>
    </row>
    <row r="78" spans="1:12" ht="220.5" customHeight="1">
      <c r="A78" s="27">
        <v>66</v>
      </c>
      <c r="B78" s="22" t="s">
        <v>492</v>
      </c>
      <c r="C78" s="23" t="s">
        <v>387</v>
      </c>
      <c r="D78" s="22" t="s">
        <v>493</v>
      </c>
      <c r="E78" s="31" t="s">
        <v>980</v>
      </c>
      <c r="F78" s="81">
        <v>16</v>
      </c>
      <c r="G78" s="81">
        <v>29196.42</v>
      </c>
      <c r="H78" s="81">
        <f t="shared" ref="H78:H122" si="2">F78*G78</f>
        <v>467142.72</v>
      </c>
      <c r="I78" s="81">
        <f t="shared" ref="I78:I122" si="3">H78*1.12</f>
        <v>523199.84640000004</v>
      </c>
      <c r="J78" s="22" t="s">
        <v>384</v>
      </c>
      <c r="K78" s="23" t="s">
        <v>375</v>
      </c>
      <c r="L78" s="27"/>
    </row>
    <row r="79" spans="1:12" ht="216.75">
      <c r="A79" s="22">
        <v>67</v>
      </c>
      <c r="B79" s="22" t="s">
        <v>494</v>
      </c>
      <c r="C79" s="23" t="s">
        <v>387</v>
      </c>
      <c r="D79" s="22" t="s">
        <v>495</v>
      </c>
      <c r="E79" s="31" t="s">
        <v>980</v>
      </c>
      <c r="F79" s="81">
        <v>16</v>
      </c>
      <c r="G79" s="81">
        <v>25892.85</v>
      </c>
      <c r="H79" s="81">
        <f t="shared" si="2"/>
        <v>414285.6</v>
      </c>
      <c r="I79" s="81">
        <f t="shared" si="3"/>
        <v>463999.87200000003</v>
      </c>
      <c r="J79" s="22" t="s">
        <v>384</v>
      </c>
      <c r="K79" s="23" t="s">
        <v>375</v>
      </c>
      <c r="L79" s="27"/>
    </row>
    <row r="80" spans="1:12" ht="192" customHeight="1">
      <c r="A80" s="27">
        <v>68</v>
      </c>
      <c r="B80" s="22" t="s">
        <v>496</v>
      </c>
      <c r="C80" s="23" t="s">
        <v>387</v>
      </c>
      <c r="D80" s="22" t="s">
        <v>2128</v>
      </c>
      <c r="E80" s="31" t="s">
        <v>980</v>
      </c>
      <c r="F80" s="81">
        <v>4</v>
      </c>
      <c r="G80" s="81">
        <v>29464.28</v>
      </c>
      <c r="H80" s="81">
        <f t="shared" si="2"/>
        <v>117857.12</v>
      </c>
      <c r="I80" s="81">
        <f t="shared" si="3"/>
        <v>131999.97440000001</v>
      </c>
      <c r="J80" s="22" t="s">
        <v>384</v>
      </c>
      <c r="K80" s="23" t="s">
        <v>375</v>
      </c>
      <c r="L80" s="27"/>
    </row>
    <row r="81" spans="1:12" ht="216.75">
      <c r="A81" s="22">
        <v>69</v>
      </c>
      <c r="B81" s="27" t="s">
        <v>1106</v>
      </c>
      <c r="C81" s="23" t="s">
        <v>387</v>
      </c>
      <c r="D81" s="22" t="s">
        <v>497</v>
      </c>
      <c r="E81" s="31" t="s">
        <v>980</v>
      </c>
      <c r="F81" s="171"/>
      <c r="G81" s="171"/>
      <c r="H81" s="171"/>
      <c r="I81" s="171"/>
      <c r="J81" s="22" t="s">
        <v>384</v>
      </c>
      <c r="K81" s="23" t="s">
        <v>375</v>
      </c>
      <c r="L81" s="27"/>
    </row>
    <row r="82" spans="1:12" ht="216.75">
      <c r="A82" s="27">
        <v>70</v>
      </c>
      <c r="B82" s="22" t="s">
        <v>2157</v>
      </c>
      <c r="C82" s="23" t="s">
        <v>387</v>
      </c>
      <c r="D82" s="22" t="s">
        <v>498</v>
      </c>
      <c r="E82" s="31" t="s">
        <v>980</v>
      </c>
      <c r="F82" s="81">
        <v>8</v>
      </c>
      <c r="G82" s="81">
        <v>45089.279999999999</v>
      </c>
      <c r="H82" s="81">
        <f t="shared" si="2"/>
        <v>360714.23999999999</v>
      </c>
      <c r="I82" s="81">
        <f t="shared" si="3"/>
        <v>403999.94880000001</v>
      </c>
      <c r="J82" s="22" t="s">
        <v>384</v>
      </c>
      <c r="K82" s="23" t="s">
        <v>375</v>
      </c>
      <c r="L82" s="27"/>
    </row>
    <row r="83" spans="1:12" ht="203.25" customHeight="1">
      <c r="A83" s="22">
        <v>71</v>
      </c>
      <c r="B83" s="22" t="s">
        <v>1106</v>
      </c>
      <c r="C83" s="23" t="s">
        <v>387</v>
      </c>
      <c r="D83" s="22" t="s">
        <v>2133</v>
      </c>
      <c r="E83" s="31" t="s">
        <v>980</v>
      </c>
      <c r="F83" s="171"/>
      <c r="G83" s="171"/>
      <c r="H83" s="171"/>
      <c r="I83" s="171"/>
      <c r="J83" s="22" t="s">
        <v>384</v>
      </c>
      <c r="K83" s="23" t="s">
        <v>375</v>
      </c>
      <c r="L83" s="22"/>
    </row>
    <row r="84" spans="1:12" ht="216.75">
      <c r="A84" s="27">
        <v>72</v>
      </c>
      <c r="B84" s="22" t="s">
        <v>499</v>
      </c>
      <c r="C84" s="23" t="s">
        <v>387</v>
      </c>
      <c r="D84" s="22" t="s">
        <v>500</v>
      </c>
      <c r="E84" s="31" t="s">
        <v>980</v>
      </c>
      <c r="F84" s="81">
        <v>4</v>
      </c>
      <c r="G84" s="81">
        <v>50446.42</v>
      </c>
      <c r="H84" s="81">
        <f t="shared" si="2"/>
        <v>201785.68</v>
      </c>
      <c r="I84" s="81">
        <f t="shared" si="3"/>
        <v>225999.96160000001</v>
      </c>
      <c r="J84" s="22" t="s">
        <v>384</v>
      </c>
      <c r="K84" s="23" t="s">
        <v>375</v>
      </c>
      <c r="L84" s="27"/>
    </row>
    <row r="85" spans="1:12" ht="51">
      <c r="A85" s="22">
        <v>73</v>
      </c>
      <c r="B85" s="22" t="s">
        <v>240</v>
      </c>
      <c r="C85" s="23" t="s">
        <v>387</v>
      </c>
      <c r="D85" s="22" t="s">
        <v>501</v>
      </c>
      <c r="E85" s="31" t="s">
        <v>980</v>
      </c>
      <c r="F85" s="81">
        <v>12</v>
      </c>
      <c r="G85" s="81">
        <v>15625</v>
      </c>
      <c r="H85" s="81">
        <f t="shared" si="2"/>
        <v>187500</v>
      </c>
      <c r="I85" s="81">
        <f t="shared" si="3"/>
        <v>210000.00000000003</v>
      </c>
      <c r="J85" s="22" t="s">
        <v>384</v>
      </c>
      <c r="K85" s="23" t="s">
        <v>375</v>
      </c>
      <c r="L85" s="27"/>
    </row>
    <row r="86" spans="1:12" ht="51">
      <c r="A86" s="27">
        <v>74</v>
      </c>
      <c r="B86" s="22" t="s">
        <v>242</v>
      </c>
      <c r="C86" s="23" t="s">
        <v>387</v>
      </c>
      <c r="D86" s="22" t="s">
        <v>502</v>
      </c>
      <c r="E86" s="31" t="s">
        <v>980</v>
      </c>
      <c r="F86" s="81">
        <v>2</v>
      </c>
      <c r="G86" s="81">
        <v>12678.57</v>
      </c>
      <c r="H86" s="81">
        <f t="shared" si="2"/>
        <v>25357.14</v>
      </c>
      <c r="I86" s="81">
        <f t="shared" si="3"/>
        <v>28399.996800000001</v>
      </c>
      <c r="J86" s="22" t="s">
        <v>384</v>
      </c>
      <c r="K86" s="23" t="s">
        <v>375</v>
      </c>
      <c r="L86" s="27"/>
    </row>
    <row r="87" spans="1:12" ht="51">
      <c r="A87" s="22">
        <v>75</v>
      </c>
      <c r="B87" s="22" t="s">
        <v>1106</v>
      </c>
      <c r="C87" s="23" t="s">
        <v>387</v>
      </c>
      <c r="D87" s="22" t="s">
        <v>503</v>
      </c>
      <c r="E87" s="31" t="s">
        <v>980</v>
      </c>
      <c r="F87" s="171"/>
      <c r="G87" s="171"/>
      <c r="H87" s="171"/>
      <c r="I87" s="171"/>
      <c r="J87" s="22" t="s">
        <v>384</v>
      </c>
      <c r="K87" s="23" t="s">
        <v>375</v>
      </c>
      <c r="L87" s="22"/>
    </row>
    <row r="88" spans="1:12" ht="54.75" customHeight="1">
      <c r="A88" s="27">
        <v>76</v>
      </c>
      <c r="B88" s="22" t="s">
        <v>245</v>
      </c>
      <c r="C88" s="23" t="s">
        <v>387</v>
      </c>
      <c r="D88" s="22" t="s">
        <v>504</v>
      </c>
      <c r="E88" s="31" t="s">
        <v>980</v>
      </c>
      <c r="F88" s="81">
        <v>1</v>
      </c>
      <c r="G88" s="81">
        <v>21875</v>
      </c>
      <c r="H88" s="81">
        <f t="shared" si="2"/>
        <v>21875</v>
      </c>
      <c r="I88" s="81">
        <f t="shared" si="3"/>
        <v>24500.000000000004</v>
      </c>
      <c r="J88" s="22" t="s">
        <v>384</v>
      </c>
      <c r="K88" s="23" t="s">
        <v>375</v>
      </c>
      <c r="L88" s="27"/>
    </row>
    <row r="89" spans="1:12" ht="55.5" customHeight="1">
      <c r="A89" s="22">
        <v>77</v>
      </c>
      <c r="B89" s="22" t="s">
        <v>247</v>
      </c>
      <c r="C89" s="23" t="s">
        <v>387</v>
      </c>
      <c r="D89" s="22" t="s">
        <v>505</v>
      </c>
      <c r="E89" s="31" t="s">
        <v>980</v>
      </c>
      <c r="F89" s="81">
        <v>4</v>
      </c>
      <c r="G89" s="81">
        <v>25000</v>
      </c>
      <c r="H89" s="81">
        <f t="shared" si="2"/>
        <v>100000</v>
      </c>
      <c r="I89" s="81">
        <f t="shared" si="3"/>
        <v>112000.00000000001</v>
      </c>
      <c r="J89" s="22" t="s">
        <v>384</v>
      </c>
      <c r="K89" s="23" t="s">
        <v>375</v>
      </c>
      <c r="L89" s="27"/>
    </row>
    <row r="90" spans="1:12" ht="59.25" customHeight="1">
      <c r="A90" s="27">
        <v>78</v>
      </c>
      <c r="B90" s="22" t="s">
        <v>249</v>
      </c>
      <c r="C90" s="23" t="s">
        <v>387</v>
      </c>
      <c r="D90" s="22" t="s">
        <v>506</v>
      </c>
      <c r="E90" s="31" t="s">
        <v>980</v>
      </c>
      <c r="F90" s="81">
        <v>2</v>
      </c>
      <c r="G90" s="81">
        <v>38839.279999999999</v>
      </c>
      <c r="H90" s="81">
        <f t="shared" si="2"/>
        <v>77678.559999999998</v>
      </c>
      <c r="I90" s="81">
        <f t="shared" si="3"/>
        <v>86999.987200000003</v>
      </c>
      <c r="J90" s="22" t="s">
        <v>384</v>
      </c>
      <c r="K90" s="23" t="s">
        <v>375</v>
      </c>
      <c r="L90" s="27"/>
    </row>
    <row r="91" spans="1:12" ht="127.5">
      <c r="A91" s="22">
        <v>79</v>
      </c>
      <c r="B91" s="30" t="s">
        <v>507</v>
      </c>
      <c r="C91" s="23" t="s">
        <v>387</v>
      </c>
      <c r="D91" s="22" t="s">
        <v>508</v>
      </c>
      <c r="E91" s="31" t="s">
        <v>918</v>
      </c>
      <c r="F91" s="81">
        <v>100</v>
      </c>
      <c r="G91" s="81">
        <v>3263.39</v>
      </c>
      <c r="H91" s="81">
        <f t="shared" si="2"/>
        <v>326339</v>
      </c>
      <c r="I91" s="81">
        <f t="shared" si="3"/>
        <v>365499.68000000005</v>
      </c>
      <c r="J91" s="23" t="s">
        <v>509</v>
      </c>
      <c r="K91" s="23" t="s">
        <v>375</v>
      </c>
      <c r="L91" s="27"/>
    </row>
    <row r="92" spans="1:12" ht="110.25" customHeight="1">
      <c r="A92" s="27">
        <v>80</v>
      </c>
      <c r="B92" s="30" t="s">
        <v>1548</v>
      </c>
      <c r="C92" s="23" t="s">
        <v>387</v>
      </c>
      <c r="D92" s="22" t="s">
        <v>1549</v>
      </c>
      <c r="E92" s="31" t="s">
        <v>918</v>
      </c>
      <c r="F92" s="81">
        <v>100</v>
      </c>
      <c r="G92" s="81">
        <v>16855</v>
      </c>
      <c r="H92" s="81">
        <f t="shared" si="2"/>
        <v>1685500</v>
      </c>
      <c r="I92" s="81">
        <f t="shared" si="3"/>
        <v>1887760.0000000002</v>
      </c>
      <c r="J92" s="22" t="s">
        <v>510</v>
      </c>
      <c r="K92" s="23" t="s">
        <v>375</v>
      </c>
      <c r="L92" s="27"/>
    </row>
    <row r="93" spans="1:12" ht="105" customHeight="1">
      <c r="A93" s="22">
        <v>81</v>
      </c>
      <c r="B93" s="30" t="s">
        <v>1550</v>
      </c>
      <c r="C93" s="23" t="s">
        <v>387</v>
      </c>
      <c r="D93" s="22" t="s">
        <v>1551</v>
      </c>
      <c r="E93" s="31" t="s">
        <v>918</v>
      </c>
      <c r="F93" s="81">
        <v>50</v>
      </c>
      <c r="G93" s="81">
        <v>9702</v>
      </c>
      <c r="H93" s="81">
        <f t="shared" si="2"/>
        <v>485100</v>
      </c>
      <c r="I93" s="81">
        <f t="shared" si="3"/>
        <v>543312</v>
      </c>
      <c r="J93" s="22" t="s">
        <v>510</v>
      </c>
      <c r="K93" s="23" t="s">
        <v>375</v>
      </c>
      <c r="L93" s="27"/>
    </row>
    <row r="94" spans="1:12" ht="63.75">
      <c r="A94" s="27">
        <v>82</v>
      </c>
      <c r="B94" s="30" t="s">
        <v>511</v>
      </c>
      <c r="C94" s="23" t="s">
        <v>387</v>
      </c>
      <c r="D94" s="22" t="s">
        <v>1552</v>
      </c>
      <c r="E94" s="31" t="s">
        <v>980</v>
      </c>
      <c r="F94" s="81">
        <v>100</v>
      </c>
      <c r="G94" s="81">
        <v>1651</v>
      </c>
      <c r="H94" s="81">
        <f t="shared" si="2"/>
        <v>165100</v>
      </c>
      <c r="I94" s="81">
        <f t="shared" si="3"/>
        <v>184912.00000000003</v>
      </c>
      <c r="J94" s="22" t="s">
        <v>510</v>
      </c>
      <c r="K94" s="23" t="s">
        <v>375</v>
      </c>
      <c r="L94" s="27"/>
    </row>
    <row r="95" spans="1:12" ht="63.75">
      <c r="A95" s="22">
        <v>83</v>
      </c>
      <c r="B95" s="30" t="s">
        <v>512</v>
      </c>
      <c r="C95" s="23" t="s">
        <v>387</v>
      </c>
      <c r="D95" s="22" t="s">
        <v>1553</v>
      </c>
      <c r="E95" s="31" t="s">
        <v>980</v>
      </c>
      <c r="F95" s="81">
        <v>100</v>
      </c>
      <c r="G95" s="81">
        <v>4635</v>
      </c>
      <c r="H95" s="81">
        <f t="shared" si="2"/>
        <v>463500</v>
      </c>
      <c r="I95" s="81">
        <f t="shared" si="3"/>
        <v>519120.00000000006</v>
      </c>
      <c r="J95" s="22" t="s">
        <v>510</v>
      </c>
      <c r="K95" s="23" t="s">
        <v>375</v>
      </c>
      <c r="L95" s="27"/>
    </row>
    <row r="96" spans="1:12" ht="115.5" customHeight="1">
      <c r="A96" s="27">
        <v>84</v>
      </c>
      <c r="B96" s="30" t="s">
        <v>1106</v>
      </c>
      <c r="C96" s="22" t="s">
        <v>842</v>
      </c>
      <c r="D96" s="22" t="s">
        <v>513</v>
      </c>
      <c r="E96" s="31" t="s">
        <v>388</v>
      </c>
      <c r="F96" s="81"/>
      <c r="G96" s="81"/>
      <c r="H96" s="81"/>
      <c r="I96" s="81"/>
      <c r="J96" s="22" t="s">
        <v>510</v>
      </c>
      <c r="K96" s="23" t="s">
        <v>375</v>
      </c>
      <c r="L96" s="30"/>
    </row>
    <row r="97" spans="1:12" ht="117.75" customHeight="1">
      <c r="A97" s="22">
        <v>85</v>
      </c>
      <c r="B97" s="30" t="s">
        <v>1106</v>
      </c>
      <c r="C97" s="22" t="s">
        <v>842</v>
      </c>
      <c r="D97" s="33" t="s">
        <v>514</v>
      </c>
      <c r="E97" s="31" t="s">
        <v>980</v>
      </c>
      <c r="F97" s="81"/>
      <c r="G97" s="81"/>
      <c r="H97" s="81"/>
      <c r="I97" s="81"/>
      <c r="J97" s="22" t="s">
        <v>510</v>
      </c>
      <c r="K97" s="23" t="s">
        <v>375</v>
      </c>
      <c r="L97" s="30"/>
    </row>
    <row r="98" spans="1:12" ht="63.75">
      <c r="A98" s="27">
        <v>86</v>
      </c>
      <c r="B98" s="30" t="s">
        <v>515</v>
      </c>
      <c r="C98" s="23" t="s">
        <v>387</v>
      </c>
      <c r="D98" s="30" t="s">
        <v>516</v>
      </c>
      <c r="E98" s="31" t="s">
        <v>980</v>
      </c>
      <c r="F98" s="81">
        <v>500</v>
      </c>
      <c r="G98" s="81">
        <v>2678.5714285714284</v>
      </c>
      <c r="H98" s="81">
        <f t="shared" si="2"/>
        <v>1339285.7142857143</v>
      </c>
      <c r="I98" s="81">
        <f t="shared" si="3"/>
        <v>1500000.0000000002</v>
      </c>
      <c r="J98" s="22" t="s">
        <v>510</v>
      </c>
      <c r="K98" s="23" t="s">
        <v>375</v>
      </c>
      <c r="L98" s="27"/>
    </row>
    <row r="99" spans="1:12" ht="63.75">
      <c r="A99" s="22">
        <v>87</v>
      </c>
      <c r="B99" s="30" t="s">
        <v>517</v>
      </c>
      <c r="C99" s="23" t="s">
        <v>387</v>
      </c>
      <c r="D99" s="30" t="s">
        <v>518</v>
      </c>
      <c r="E99" s="31" t="s">
        <v>980</v>
      </c>
      <c r="F99" s="81">
        <v>25</v>
      </c>
      <c r="G99" s="81">
        <v>8928.5714285714275</v>
      </c>
      <c r="H99" s="81">
        <f t="shared" si="2"/>
        <v>223214.28571428568</v>
      </c>
      <c r="I99" s="81">
        <f t="shared" si="3"/>
        <v>250000</v>
      </c>
      <c r="J99" s="22" t="s">
        <v>510</v>
      </c>
      <c r="K99" s="23" t="s">
        <v>375</v>
      </c>
      <c r="L99" s="27"/>
    </row>
    <row r="100" spans="1:12" ht="127.5">
      <c r="A100" s="27">
        <v>88</v>
      </c>
      <c r="B100" s="30" t="s">
        <v>519</v>
      </c>
      <c r="C100" s="23" t="s">
        <v>387</v>
      </c>
      <c r="D100" s="23" t="s">
        <v>2134</v>
      </c>
      <c r="E100" s="31" t="s">
        <v>980</v>
      </c>
      <c r="F100" s="81">
        <v>10</v>
      </c>
      <c r="G100" s="81">
        <v>14790</v>
      </c>
      <c r="H100" s="81">
        <f t="shared" si="2"/>
        <v>147900</v>
      </c>
      <c r="I100" s="81">
        <f t="shared" si="3"/>
        <v>165648.00000000003</v>
      </c>
      <c r="J100" s="22" t="s">
        <v>510</v>
      </c>
      <c r="K100" s="23" t="s">
        <v>375</v>
      </c>
      <c r="L100" s="27"/>
    </row>
    <row r="101" spans="1:12" ht="63.75">
      <c r="A101" s="22">
        <v>89</v>
      </c>
      <c r="B101" s="30" t="s">
        <v>520</v>
      </c>
      <c r="C101" s="23" t="s">
        <v>387</v>
      </c>
      <c r="D101" s="23" t="s">
        <v>521</v>
      </c>
      <c r="E101" s="31" t="s">
        <v>980</v>
      </c>
      <c r="F101" s="81">
        <v>10</v>
      </c>
      <c r="G101" s="81">
        <v>2250</v>
      </c>
      <c r="H101" s="81">
        <f t="shared" si="2"/>
        <v>22500</v>
      </c>
      <c r="I101" s="81">
        <f t="shared" si="3"/>
        <v>25200.000000000004</v>
      </c>
      <c r="J101" s="22" t="s">
        <v>510</v>
      </c>
      <c r="K101" s="23" t="s">
        <v>375</v>
      </c>
      <c r="L101" s="27"/>
    </row>
    <row r="102" spans="1:12" ht="67.5" customHeight="1">
      <c r="A102" s="27">
        <v>90</v>
      </c>
      <c r="B102" s="30" t="s">
        <v>1106</v>
      </c>
      <c r="C102" s="23" t="s">
        <v>387</v>
      </c>
      <c r="D102" s="35" t="s">
        <v>522</v>
      </c>
      <c r="E102" s="31" t="s">
        <v>980</v>
      </c>
      <c r="F102" s="81"/>
      <c r="G102" s="81"/>
      <c r="H102" s="81"/>
      <c r="I102" s="81"/>
      <c r="J102" s="22" t="s">
        <v>510</v>
      </c>
      <c r="K102" s="23" t="s">
        <v>375</v>
      </c>
      <c r="L102" s="30"/>
    </row>
    <row r="103" spans="1:12" ht="76.5">
      <c r="A103" s="22">
        <v>91</v>
      </c>
      <c r="B103" s="30" t="s">
        <v>523</v>
      </c>
      <c r="C103" s="23" t="s">
        <v>387</v>
      </c>
      <c r="D103" s="36" t="s">
        <v>524</v>
      </c>
      <c r="E103" s="31" t="s">
        <v>980</v>
      </c>
      <c r="F103" s="81">
        <v>10</v>
      </c>
      <c r="G103" s="81">
        <v>41071.428571428565</v>
      </c>
      <c r="H103" s="81">
        <f t="shared" si="2"/>
        <v>410714.28571428568</v>
      </c>
      <c r="I103" s="81">
        <f t="shared" si="3"/>
        <v>460000</v>
      </c>
      <c r="J103" s="22" t="s">
        <v>510</v>
      </c>
      <c r="K103" s="23" t="s">
        <v>375</v>
      </c>
      <c r="L103" s="27"/>
    </row>
    <row r="104" spans="1:12" ht="63.75">
      <c r="A104" s="27">
        <v>92</v>
      </c>
      <c r="B104" s="30" t="s">
        <v>525</v>
      </c>
      <c r="C104" s="23" t="s">
        <v>387</v>
      </c>
      <c r="D104" s="35" t="s">
        <v>526</v>
      </c>
      <c r="E104" s="31" t="s">
        <v>980</v>
      </c>
      <c r="F104" s="81">
        <v>1</v>
      </c>
      <c r="G104" s="81">
        <v>565000</v>
      </c>
      <c r="H104" s="81">
        <f t="shared" si="2"/>
        <v>565000</v>
      </c>
      <c r="I104" s="81">
        <f t="shared" si="3"/>
        <v>632800.00000000012</v>
      </c>
      <c r="J104" s="22" t="s">
        <v>510</v>
      </c>
      <c r="K104" s="23" t="s">
        <v>375</v>
      </c>
      <c r="L104" s="27"/>
    </row>
    <row r="105" spans="1:12" ht="63.75">
      <c r="A105" s="22">
        <v>93</v>
      </c>
      <c r="B105" s="30" t="s">
        <v>525</v>
      </c>
      <c r="C105" s="23" t="s">
        <v>387</v>
      </c>
      <c r="D105" s="35" t="s">
        <v>527</v>
      </c>
      <c r="E105" s="31" t="s">
        <v>980</v>
      </c>
      <c r="F105" s="81">
        <v>1</v>
      </c>
      <c r="G105" s="81">
        <v>520000</v>
      </c>
      <c r="H105" s="81">
        <f t="shared" si="2"/>
        <v>520000</v>
      </c>
      <c r="I105" s="81">
        <f t="shared" si="3"/>
        <v>582400</v>
      </c>
      <c r="J105" s="22" t="s">
        <v>510</v>
      </c>
      <c r="K105" s="23" t="s">
        <v>375</v>
      </c>
      <c r="L105" s="27"/>
    </row>
    <row r="106" spans="1:12" ht="63.75">
      <c r="A106" s="27">
        <v>94</v>
      </c>
      <c r="B106" s="30" t="s">
        <v>1106</v>
      </c>
      <c r="C106" s="23" t="s">
        <v>387</v>
      </c>
      <c r="D106" s="35" t="s">
        <v>528</v>
      </c>
      <c r="E106" s="31" t="s">
        <v>980</v>
      </c>
      <c r="F106" s="81"/>
      <c r="G106" s="81"/>
      <c r="H106" s="81"/>
      <c r="I106" s="81"/>
      <c r="J106" s="22" t="s">
        <v>510</v>
      </c>
      <c r="K106" s="23" t="s">
        <v>375</v>
      </c>
      <c r="L106" s="30"/>
    </row>
    <row r="107" spans="1:12" ht="63.75">
      <c r="A107" s="22">
        <v>95</v>
      </c>
      <c r="B107" s="30" t="s">
        <v>529</v>
      </c>
      <c r="C107" s="30" t="s">
        <v>842</v>
      </c>
      <c r="D107" s="35" t="s">
        <v>530</v>
      </c>
      <c r="E107" s="37" t="s">
        <v>918</v>
      </c>
      <c r="F107" s="81">
        <v>1</v>
      </c>
      <c r="G107" s="81">
        <v>25390110</v>
      </c>
      <c r="H107" s="81">
        <f t="shared" si="2"/>
        <v>25390110</v>
      </c>
      <c r="I107" s="81">
        <f t="shared" si="3"/>
        <v>28436923.200000003</v>
      </c>
      <c r="J107" s="22" t="s">
        <v>510</v>
      </c>
      <c r="K107" s="23" t="s">
        <v>375</v>
      </c>
      <c r="L107" s="27"/>
    </row>
    <row r="108" spans="1:12" ht="63.75">
      <c r="A108" s="27">
        <v>96</v>
      </c>
      <c r="B108" s="30" t="s">
        <v>531</v>
      </c>
      <c r="C108" s="23" t="s">
        <v>387</v>
      </c>
      <c r="D108" s="35" t="s">
        <v>1203</v>
      </c>
      <c r="E108" s="31" t="s">
        <v>980</v>
      </c>
      <c r="F108" s="81">
        <v>3</v>
      </c>
      <c r="G108" s="81">
        <v>33750</v>
      </c>
      <c r="H108" s="81">
        <f t="shared" si="2"/>
        <v>101250</v>
      </c>
      <c r="I108" s="81">
        <f t="shared" si="3"/>
        <v>113400.00000000001</v>
      </c>
      <c r="J108" s="33" t="s">
        <v>734</v>
      </c>
      <c r="K108" s="23" t="s">
        <v>375</v>
      </c>
      <c r="L108" s="27"/>
    </row>
    <row r="109" spans="1:12" ht="51">
      <c r="A109" s="22">
        <v>97</v>
      </c>
      <c r="B109" s="30" t="s">
        <v>532</v>
      </c>
      <c r="C109" s="23" t="s">
        <v>387</v>
      </c>
      <c r="D109" s="35" t="s">
        <v>1204</v>
      </c>
      <c r="E109" s="31" t="s">
        <v>980</v>
      </c>
      <c r="F109" s="81">
        <v>2</v>
      </c>
      <c r="G109" s="81">
        <v>24107</v>
      </c>
      <c r="H109" s="81">
        <f t="shared" si="2"/>
        <v>48214</v>
      </c>
      <c r="I109" s="81">
        <f t="shared" si="3"/>
        <v>53999.680000000008</v>
      </c>
      <c r="J109" s="33" t="s">
        <v>734</v>
      </c>
      <c r="K109" s="23" t="s">
        <v>375</v>
      </c>
      <c r="L109" s="27"/>
    </row>
    <row r="110" spans="1:12" ht="178.5">
      <c r="A110" s="27">
        <v>98</v>
      </c>
      <c r="B110" s="30" t="s">
        <v>1205</v>
      </c>
      <c r="C110" s="23" t="s">
        <v>387</v>
      </c>
      <c r="D110" s="35" t="s">
        <v>1206</v>
      </c>
      <c r="E110" s="31" t="s">
        <v>980</v>
      </c>
      <c r="F110" s="81">
        <v>2</v>
      </c>
      <c r="G110" s="81">
        <v>52600</v>
      </c>
      <c r="H110" s="81">
        <f t="shared" si="2"/>
        <v>105200</v>
      </c>
      <c r="I110" s="81">
        <f t="shared" si="3"/>
        <v>117824.00000000001</v>
      </c>
      <c r="J110" s="33" t="s">
        <v>734</v>
      </c>
      <c r="K110" s="23" t="s">
        <v>375</v>
      </c>
      <c r="L110" s="27"/>
    </row>
    <row r="111" spans="1:12" s="34" customFormat="1" ht="57" customHeight="1">
      <c r="A111" s="22">
        <v>99</v>
      </c>
      <c r="B111" s="30" t="s">
        <v>720</v>
      </c>
      <c r="C111" s="23" t="s">
        <v>387</v>
      </c>
      <c r="D111" s="23" t="s">
        <v>998</v>
      </c>
      <c r="E111" s="31" t="s">
        <v>980</v>
      </c>
      <c r="F111" s="81">
        <v>2</v>
      </c>
      <c r="G111" s="81">
        <v>115000</v>
      </c>
      <c r="H111" s="81">
        <f t="shared" si="2"/>
        <v>230000</v>
      </c>
      <c r="I111" s="81">
        <f t="shared" si="3"/>
        <v>257600.00000000003</v>
      </c>
      <c r="J111" s="42" t="s">
        <v>735</v>
      </c>
      <c r="K111" s="23" t="s">
        <v>375</v>
      </c>
      <c r="L111" s="27"/>
    </row>
    <row r="112" spans="1:12" s="34" customFormat="1" ht="54.75" customHeight="1">
      <c r="A112" s="27">
        <v>100</v>
      </c>
      <c r="B112" s="30" t="s">
        <v>721</v>
      </c>
      <c r="C112" s="23" t="s">
        <v>387</v>
      </c>
      <c r="D112" s="35" t="s">
        <v>722</v>
      </c>
      <c r="E112" s="31" t="s">
        <v>980</v>
      </c>
      <c r="F112" s="81">
        <v>80</v>
      </c>
      <c r="G112" s="81">
        <v>3955</v>
      </c>
      <c r="H112" s="81">
        <f t="shared" si="2"/>
        <v>316400</v>
      </c>
      <c r="I112" s="81">
        <f t="shared" si="3"/>
        <v>354368.00000000006</v>
      </c>
      <c r="J112" s="42" t="s">
        <v>735</v>
      </c>
      <c r="K112" s="23" t="s">
        <v>375</v>
      </c>
      <c r="L112" s="27"/>
    </row>
    <row r="113" spans="1:12" s="34" customFormat="1" ht="107.25" customHeight="1">
      <c r="A113" s="22">
        <v>101</v>
      </c>
      <c r="B113" s="30" t="s">
        <v>723</v>
      </c>
      <c r="C113" s="23" t="s">
        <v>387</v>
      </c>
      <c r="D113" s="35" t="s">
        <v>1001</v>
      </c>
      <c r="E113" s="31" t="s">
        <v>980</v>
      </c>
      <c r="F113" s="81">
        <v>40</v>
      </c>
      <c r="G113" s="81">
        <v>13815</v>
      </c>
      <c r="H113" s="81">
        <f t="shared" si="2"/>
        <v>552600</v>
      </c>
      <c r="I113" s="81">
        <f t="shared" si="3"/>
        <v>618912.00000000012</v>
      </c>
      <c r="J113" s="42" t="s">
        <v>735</v>
      </c>
      <c r="K113" s="23" t="s">
        <v>375</v>
      </c>
      <c r="L113" s="27"/>
    </row>
    <row r="114" spans="1:12" s="34" customFormat="1" ht="143.25" customHeight="1">
      <c r="A114" s="27">
        <v>102</v>
      </c>
      <c r="B114" s="30" t="s">
        <v>724</v>
      </c>
      <c r="C114" s="23" t="s">
        <v>387</v>
      </c>
      <c r="D114" s="35" t="s">
        <v>1002</v>
      </c>
      <c r="E114" s="31" t="s">
        <v>980</v>
      </c>
      <c r="F114" s="81">
        <v>40</v>
      </c>
      <c r="G114" s="81">
        <v>14790</v>
      </c>
      <c r="H114" s="81">
        <f t="shared" si="2"/>
        <v>591600</v>
      </c>
      <c r="I114" s="81">
        <f t="shared" si="3"/>
        <v>662592.00000000012</v>
      </c>
      <c r="J114" s="42" t="s">
        <v>735</v>
      </c>
      <c r="K114" s="23" t="s">
        <v>375</v>
      </c>
      <c r="L114" s="27"/>
    </row>
    <row r="115" spans="1:12" s="34" customFormat="1" ht="51">
      <c r="A115" s="22">
        <v>103</v>
      </c>
      <c r="B115" s="30" t="s">
        <v>725</v>
      </c>
      <c r="C115" s="23" t="s">
        <v>387</v>
      </c>
      <c r="D115" s="35" t="s">
        <v>1004</v>
      </c>
      <c r="E115" s="31" t="s">
        <v>980</v>
      </c>
      <c r="F115" s="81">
        <v>24</v>
      </c>
      <c r="G115" s="81">
        <v>180800</v>
      </c>
      <c r="H115" s="81">
        <f t="shared" si="2"/>
        <v>4339200</v>
      </c>
      <c r="I115" s="81">
        <f t="shared" si="3"/>
        <v>4859904</v>
      </c>
      <c r="J115" s="42" t="s">
        <v>735</v>
      </c>
      <c r="K115" s="23" t="s">
        <v>375</v>
      </c>
      <c r="L115" s="27"/>
    </row>
    <row r="116" spans="1:12" s="34" customFormat="1" ht="75.75" customHeight="1">
      <c r="A116" s="27">
        <v>104</v>
      </c>
      <c r="B116" s="30" t="s">
        <v>726</v>
      </c>
      <c r="C116" s="23" t="s">
        <v>387</v>
      </c>
      <c r="D116" s="35" t="s">
        <v>1006</v>
      </c>
      <c r="E116" s="31" t="s">
        <v>980</v>
      </c>
      <c r="F116" s="81">
        <v>100</v>
      </c>
      <c r="G116" s="81">
        <v>7458</v>
      </c>
      <c r="H116" s="81">
        <f t="shared" si="2"/>
        <v>745800</v>
      </c>
      <c r="I116" s="81">
        <f t="shared" si="3"/>
        <v>835296.00000000012</v>
      </c>
      <c r="J116" s="42" t="s">
        <v>735</v>
      </c>
      <c r="K116" s="23" t="s">
        <v>375</v>
      </c>
      <c r="L116" s="27"/>
    </row>
    <row r="117" spans="1:12" s="34" customFormat="1" ht="51">
      <c r="A117" s="22">
        <v>105</v>
      </c>
      <c r="B117" s="30" t="s">
        <v>727</v>
      </c>
      <c r="C117" s="22" t="s">
        <v>4</v>
      </c>
      <c r="D117" s="35" t="s">
        <v>728</v>
      </c>
      <c r="E117" s="31" t="s">
        <v>980</v>
      </c>
      <c r="F117" s="81">
        <v>30000</v>
      </c>
      <c r="G117" s="81">
        <v>350</v>
      </c>
      <c r="H117" s="81">
        <f t="shared" si="2"/>
        <v>10500000</v>
      </c>
      <c r="I117" s="81">
        <f t="shared" si="3"/>
        <v>11760000.000000002</v>
      </c>
      <c r="J117" s="42" t="s">
        <v>735</v>
      </c>
      <c r="K117" s="23" t="s">
        <v>375</v>
      </c>
      <c r="L117" s="27"/>
    </row>
    <row r="118" spans="1:12" s="34" customFormat="1" ht="51">
      <c r="A118" s="27">
        <v>106</v>
      </c>
      <c r="B118" s="30" t="s">
        <v>729</v>
      </c>
      <c r="C118" s="23" t="s">
        <v>387</v>
      </c>
      <c r="D118" s="35" t="s">
        <v>1008</v>
      </c>
      <c r="E118" s="22" t="s">
        <v>843</v>
      </c>
      <c r="F118" s="81">
        <v>6000</v>
      </c>
      <c r="G118" s="81">
        <v>250</v>
      </c>
      <c r="H118" s="81">
        <f t="shared" si="2"/>
        <v>1500000</v>
      </c>
      <c r="I118" s="81">
        <f t="shared" si="3"/>
        <v>1680000.0000000002</v>
      </c>
      <c r="J118" s="42" t="s">
        <v>735</v>
      </c>
      <c r="K118" s="23" t="s">
        <v>375</v>
      </c>
      <c r="L118" s="27"/>
    </row>
    <row r="119" spans="1:12" s="34" customFormat="1" ht="51">
      <c r="A119" s="22">
        <v>107</v>
      </c>
      <c r="B119" s="30" t="s">
        <v>730</v>
      </c>
      <c r="C119" s="23" t="s">
        <v>387</v>
      </c>
      <c r="D119" s="35" t="s">
        <v>1012</v>
      </c>
      <c r="E119" s="31" t="s">
        <v>980</v>
      </c>
      <c r="F119" s="81">
        <v>5</v>
      </c>
      <c r="G119" s="81">
        <v>421200</v>
      </c>
      <c r="H119" s="81">
        <f t="shared" si="2"/>
        <v>2106000</v>
      </c>
      <c r="I119" s="81">
        <f t="shared" si="3"/>
        <v>2358720</v>
      </c>
      <c r="J119" s="42" t="s">
        <v>735</v>
      </c>
      <c r="K119" s="23" t="s">
        <v>375</v>
      </c>
      <c r="L119" s="27"/>
    </row>
    <row r="120" spans="1:12" s="34" customFormat="1" ht="173.25" customHeight="1">
      <c r="A120" s="27">
        <v>108</v>
      </c>
      <c r="B120" s="30" t="s">
        <v>731</v>
      </c>
      <c r="C120" s="23" t="s">
        <v>387</v>
      </c>
      <c r="D120" s="35" t="s">
        <v>1014</v>
      </c>
      <c r="E120" s="31" t="s">
        <v>980</v>
      </c>
      <c r="F120" s="81">
        <v>30</v>
      </c>
      <c r="G120" s="81">
        <v>24900</v>
      </c>
      <c r="H120" s="81">
        <f t="shared" si="2"/>
        <v>747000</v>
      </c>
      <c r="I120" s="81">
        <f t="shared" si="3"/>
        <v>836640.00000000012</v>
      </c>
      <c r="J120" s="42" t="s">
        <v>735</v>
      </c>
      <c r="K120" s="23" t="s">
        <v>375</v>
      </c>
      <c r="L120" s="27"/>
    </row>
    <row r="121" spans="1:12" s="34" customFormat="1" ht="84" customHeight="1">
      <c r="A121" s="22">
        <v>109</v>
      </c>
      <c r="B121" s="30" t="s">
        <v>732</v>
      </c>
      <c r="C121" s="23" t="s">
        <v>387</v>
      </c>
      <c r="D121" s="35" t="s">
        <v>1016</v>
      </c>
      <c r="E121" s="31" t="s">
        <v>980</v>
      </c>
      <c r="F121" s="81">
        <v>120</v>
      </c>
      <c r="G121" s="81">
        <v>9000</v>
      </c>
      <c r="H121" s="81">
        <f t="shared" si="2"/>
        <v>1080000</v>
      </c>
      <c r="I121" s="81">
        <f t="shared" si="3"/>
        <v>1209600</v>
      </c>
      <c r="J121" s="42" t="s">
        <v>735</v>
      </c>
      <c r="K121" s="23" t="s">
        <v>375</v>
      </c>
      <c r="L121" s="27"/>
    </row>
    <row r="122" spans="1:12" s="34" customFormat="1" ht="51">
      <c r="A122" s="27">
        <v>110</v>
      </c>
      <c r="B122" s="30" t="s">
        <v>733</v>
      </c>
      <c r="C122" s="23" t="s">
        <v>387</v>
      </c>
      <c r="D122" s="35" t="s">
        <v>1018</v>
      </c>
      <c r="E122" s="31" t="s">
        <v>980</v>
      </c>
      <c r="F122" s="81">
        <v>1</v>
      </c>
      <c r="G122" s="81">
        <v>170446</v>
      </c>
      <c r="H122" s="81">
        <f t="shared" si="2"/>
        <v>170446</v>
      </c>
      <c r="I122" s="81">
        <f t="shared" si="3"/>
        <v>190899.52000000002</v>
      </c>
      <c r="J122" s="42" t="s">
        <v>735</v>
      </c>
      <c r="K122" s="23" t="s">
        <v>375</v>
      </c>
      <c r="L122" s="27"/>
    </row>
    <row r="123" spans="1:12" s="34" customFormat="1" ht="63" customHeight="1">
      <c r="A123" s="22">
        <v>111</v>
      </c>
      <c r="B123" s="49" t="s">
        <v>1106</v>
      </c>
      <c r="C123" s="23" t="s">
        <v>387</v>
      </c>
      <c r="D123" s="53" t="s">
        <v>866</v>
      </c>
      <c r="E123" s="31" t="s">
        <v>980</v>
      </c>
      <c r="F123" s="81"/>
      <c r="G123" s="81"/>
      <c r="H123" s="81"/>
      <c r="I123" s="81"/>
      <c r="J123" s="42" t="s">
        <v>1120</v>
      </c>
      <c r="K123" s="23" t="s">
        <v>375</v>
      </c>
      <c r="L123" s="49" t="s">
        <v>1106</v>
      </c>
    </row>
    <row r="124" spans="1:12" s="34" customFormat="1" ht="63.75">
      <c r="A124" s="27">
        <v>112</v>
      </c>
      <c r="B124" s="49" t="s">
        <v>1106</v>
      </c>
      <c r="C124" s="23" t="s">
        <v>387</v>
      </c>
      <c r="D124" s="53" t="s">
        <v>867</v>
      </c>
      <c r="E124" s="31" t="s">
        <v>980</v>
      </c>
      <c r="F124" s="81"/>
      <c r="G124" s="81"/>
      <c r="H124" s="81"/>
      <c r="I124" s="81"/>
      <c r="J124" s="42" t="s">
        <v>1120</v>
      </c>
      <c r="K124" s="23" t="s">
        <v>375</v>
      </c>
      <c r="L124" s="49" t="s">
        <v>1106</v>
      </c>
    </row>
    <row r="125" spans="1:12" s="34" customFormat="1" ht="67.5" customHeight="1">
      <c r="A125" s="22">
        <v>113</v>
      </c>
      <c r="B125" s="49" t="s">
        <v>1106</v>
      </c>
      <c r="C125" s="23" t="s">
        <v>387</v>
      </c>
      <c r="D125" s="53" t="s">
        <v>868</v>
      </c>
      <c r="E125" s="31" t="s">
        <v>980</v>
      </c>
      <c r="F125" s="81"/>
      <c r="G125" s="81"/>
      <c r="H125" s="81"/>
      <c r="I125" s="81"/>
      <c r="J125" s="42" t="s">
        <v>1120</v>
      </c>
      <c r="K125" s="23" t="s">
        <v>375</v>
      </c>
      <c r="L125" s="49" t="s">
        <v>1106</v>
      </c>
    </row>
    <row r="126" spans="1:12" s="34" customFormat="1" ht="63.75">
      <c r="A126" s="27">
        <v>114</v>
      </c>
      <c r="B126" s="49" t="s">
        <v>1106</v>
      </c>
      <c r="C126" s="23" t="s">
        <v>387</v>
      </c>
      <c r="D126" s="53" t="s">
        <v>1019</v>
      </c>
      <c r="E126" s="31" t="s">
        <v>980</v>
      </c>
      <c r="F126" s="81"/>
      <c r="G126" s="81"/>
      <c r="H126" s="81"/>
      <c r="I126" s="81"/>
      <c r="J126" s="42" t="s">
        <v>1120</v>
      </c>
      <c r="K126" s="23" t="s">
        <v>375</v>
      </c>
      <c r="L126" s="49" t="s">
        <v>1106</v>
      </c>
    </row>
    <row r="127" spans="1:12" s="34" customFormat="1" ht="51">
      <c r="A127" s="22">
        <v>115</v>
      </c>
      <c r="B127" s="49" t="s">
        <v>1106</v>
      </c>
      <c r="C127" s="23" t="s">
        <v>387</v>
      </c>
      <c r="D127" s="53" t="s">
        <v>869</v>
      </c>
      <c r="E127" s="31" t="s">
        <v>980</v>
      </c>
      <c r="F127" s="81"/>
      <c r="G127" s="81"/>
      <c r="H127" s="81"/>
      <c r="I127" s="81"/>
      <c r="J127" s="42" t="s">
        <v>1120</v>
      </c>
      <c r="K127" s="23" t="s">
        <v>375</v>
      </c>
      <c r="L127" s="49" t="s">
        <v>1106</v>
      </c>
    </row>
    <row r="128" spans="1:12" s="34" customFormat="1" ht="51">
      <c r="A128" s="27">
        <v>116</v>
      </c>
      <c r="B128" s="49" t="s">
        <v>1106</v>
      </c>
      <c r="C128" s="23" t="s">
        <v>387</v>
      </c>
      <c r="D128" s="53" t="s">
        <v>870</v>
      </c>
      <c r="E128" s="31" t="s">
        <v>980</v>
      </c>
      <c r="F128" s="81"/>
      <c r="G128" s="81"/>
      <c r="H128" s="81"/>
      <c r="I128" s="81"/>
      <c r="J128" s="42" t="s">
        <v>1120</v>
      </c>
      <c r="K128" s="23" t="s">
        <v>375</v>
      </c>
      <c r="L128" s="49" t="s">
        <v>1106</v>
      </c>
    </row>
    <row r="129" spans="1:12" s="34" customFormat="1" ht="63.75">
      <c r="A129" s="22">
        <v>117</v>
      </c>
      <c r="B129" s="49" t="s">
        <v>1106</v>
      </c>
      <c r="C129" s="23" t="s">
        <v>387</v>
      </c>
      <c r="D129" s="53" t="s">
        <v>871</v>
      </c>
      <c r="E129" s="31" t="s">
        <v>980</v>
      </c>
      <c r="F129" s="81"/>
      <c r="G129" s="81"/>
      <c r="H129" s="81"/>
      <c r="I129" s="81"/>
      <c r="J129" s="42" t="s">
        <v>1120</v>
      </c>
      <c r="K129" s="23" t="s">
        <v>375</v>
      </c>
      <c r="L129" s="49" t="s">
        <v>1106</v>
      </c>
    </row>
    <row r="130" spans="1:12" s="34" customFormat="1" ht="63.75">
      <c r="A130" s="27">
        <v>118</v>
      </c>
      <c r="B130" s="49" t="s">
        <v>1106</v>
      </c>
      <c r="C130" s="23" t="s">
        <v>387</v>
      </c>
      <c r="D130" s="53" t="s">
        <v>872</v>
      </c>
      <c r="E130" s="31" t="s">
        <v>980</v>
      </c>
      <c r="F130" s="81"/>
      <c r="G130" s="81"/>
      <c r="H130" s="81"/>
      <c r="I130" s="81"/>
      <c r="J130" s="42" t="s">
        <v>1120</v>
      </c>
      <c r="K130" s="23" t="s">
        <v>375</v>
      </c>
      <c r="L130" s="49" t="s">
        <v>1106</v>
      </c>
    </row>
    <row r="131" spans="1:12" s="34" customFormat="1" ht="63.75">
      <c r="A131" s="22">
        <v>119</v>
      </c>
      <c r="B131" s="49" t="s">
        <v>1106</v>
      </c>
      <c r="C131" s="23" t="s">
        <v>387</v>
      </c>
      <c r="D131" s="53" t="s">
        <v>873</v>
      </c>
      <c r="E131" s="31" t="s">
        <v>980</v>
      </c>
      <c r="F131" s="81"/>
      <c r="G131" s="81"/>
      <c r="H131" s="81"/>
      <c r="I131" s="81"/>
      <c r="J131" s="42" t="s">
        <v>1120</v>
      </c>
      <c r="K131" s="23" t="s">
        <v>375</v>
      </c>
      <c r="L131" s="49" t="s">
        <v>1106</v>
      </c>
    </row>
    <row r="132" spans="1:12" s="34" customFormat="1" ht="63.75">
      <c r="A132" s="27">
        <v>120</v>
      </c>
      <c r="B132" s="49" t="s">
        <v>1106</v>
      </c>
      <c r="C132" s="23" t="s">
        <v>387</v>
      </c>
      <c r="D132" s="53" t="s">
        <v>874</v>
      </c>
      <c r="E132" s="31" t="s">
        <v>980</v>
      </c>
      <c r="F132" s="81"/>
      <c r="G132" s="81"/>
      <c r="H132" s="81"/>
      <c r="I132" s="81"/>
      <c r="J132" s="42" t="s">
        <v>1120</v>
      </c>
      <c r="K132" s="23" t="s">
        <v>375</v>
      </c>
      <c r="L132" s="49" t="s">
        <v>1106</v>
      </c>
    </row>
    <row r="133" spans="1:12" s="34" customFormat="1" ht="63.75">
      <c r="A133" s="22">
        <v>121</v>
      </c>
      <c r="B133" s="49" t="s">
        <v>1106</v>
      </c>
      <c r="C133" s="23" t="s">
        <v>387</v>
      </c>
      <c r="D133" s="53" t="s">
        <v>875</v>
      </c>
      <c r="E133" s="31" t="s">
        <v>980</v>
      </c>
      <c r="F133" s="81"/>
      <c r="G133" s="81"/>
      <c r="H133" s="81"/>
      <c r="I133" s="81"/>
      <c r="J133" s="42" t="s">
        <v>1120</v>
      </c>
      <c r="K133" s="23" t="s">
        <v>375</v>
      </c>
      <c r="L133" s="49" t="s">
        <v>1106</v>
      </c>
    </row>
    <row r="134" spans="1:12" s="34" customFormat="1" ht="63.75">
      <c r="A134" s="27">
        <v>122</v>
      </c>
      <c r="B134" s="49" t="s">
        <v>1106</v>
      </c>
      <c r="C134" s="23" t="s">
        <v>387</v>
      </c>
      <c r="D134" s="53" t="s">
        <v>876</v>
      </c>
      <c r="E134" s="31" t="s">
        <v>980</v>
      </c>
      <c r="F134" s="81"/>
      <c r="G134" s="81"/>
      <c r="H134" s="81"/>
      <c r="I134" s="81"/>
      <c r="J134" s="42" t="s">
        <v>1120</v>
      </c>
      <c r="K134" s="23" t="s">
        <v>375</v>
      </c>
      <c r="L134" s="49" t="s">
        <v>1106</v>
      </c>
    </row>
    <row r="135" spans="1:12" s="34" customFormat="1" ht="63.75">
      <c r="A135" s="22">
        <v>123</v>
      </c>
      <c r="B135" s="49" t="s">
        <v>1106</v>
      </c>
      <c r="C135" s="23" t="s">
        <v>387</v>
      </c>
      <c r="D135" s="53" t="s">
        <v>877</v>
      </c>
      <c r="E135" s="31" t="s">
        <v>980</v>
      </c>
      <c r="F135" s="81"/>
      <c r="G135" s="81"/>
      <c r="H135" s="81"/>
      <c r="I135" s="81"/>
      <c r="J135" s="42" t="s">
        <v>1120</v>
      </c>
      <c r="K135" s="23" t="s">
        <v>375</v>
      </c>
      <c r="L135" s="49" t="s">
        <v>1106</v>
      </c>
    </row>
    <row r="136" spans="1:12" s="34" customFormat="1" ht="63.75">
      <c r="A136" s="27">
        <v>124</v>
      </c>
      <c r="B136" s="49" t="s">
        <v>1106</v>
      </c>
      <c r="C136" s="23" t="s">
        <v>387</v>
      </c>
      <c r="D136" s="53" t="s">
        <v>878</v>
      </c>
      <c r="E136" s="31" t="s">
        <v>980</v>
      </c>
      <c r="F136" s="81"/>
      <c r="G136" s="81"/>
      <c r="H136" s="81"/>
      <c r="I136" s="81"/>
      <c r="J136" s="42" t="s">
        <v>1120</v>
      </c>
      <c r="K136" s="23" t="s">
        <v>375</v>
      </c>
      <c r="L136" s="49" t="s">
        <v>1106</v>
      </c>
    </row>
    <row r="137" spans="1:12" s="34" customFormat="1" ht="54" customHeight="1">
      <c r="A137" s="22">
        <v>125</v>
      </c>
      <c r="B137" s="49" t="s">
        <v>1106</v>
      </c>
      <c r="C137" s="23" t="s">
        <v>387</v>
      </c>
      <c r="D137" s="53" t="s">
        <v>879</v>
      </c>
      <c r="E137" s="31" t="s">
        <v>980</v>
      </c>
      <c r="F137" s="81"/>
      <c r="G137" s="81"/>
      <c r="H137" s="81"/>
      <c r="I137" s="81"/>
      <c r="J137" s="42" t="s">
        <v>1120</v>
      </c>
      <c r="K137" s="23" t="s">
        <v>375</v>
      </c>
      <c r="L137" s="49" t="s">
        <v>1106</v>
      </c>
    </row>
    <row r="138" spans="1:12" s="34" customFormat="1" ht="51">
      <c r="A138" s="27">
        <v>126</v>
      </c>
      <c r="B138" s="49" t="s">
        <v>1106</v>
      </c>
      <c r="C138" s="23" t="s">
        <v>387</v>
      </c>
      <c r="D138" s="53" t="s">
        <v>880</v>
      </c>
      <c r="E138" s="31" t="s">
        <v>980</v>
      </c>
      <c r="F138" s="81"/>
      <c r="G138" s="81"/>
      <c r="H138" s="81"/>
      <c r="I138" s="81"/>
      <c r="J138" s="42" t="s">
        <v>1120</v>
      </c>
      <c r="K138" s="23" t="s">
        <v>375</v>
      </c>
      <c r="L138" s="49" t="s">
        <v>1106</v>
      </c>
    </row>
    <row r="139" spans="1:12" s="34" customFormat="1" ht="63.75">
      <c r="A139" s="22">
        <v>127</v>
      </c>
      <c r="B139" s="49" t="s">
        <v>1106</v>
      </c>
      <c r="C139" s="23" t="s">
        <v>387</v>
      </c>
      <c r="D139" s="53" t="s">
        <v>881</v>
      </c>
      <c r="E139" s="31" t="s">
        <v>980</v>
      </c>
      <c r="F139" s="81"/>
      <c r="G139" s="81"/>
      <c r="H139" s="81"/>
      <c r="I139" s="81"/>
      <c r="J139" s="42" t="s">
        <v>1120</v>
      </c>
      <c r="K139" s="23" t="s">
        <v>375</v>
      </c>
      <c r="L139" s="49" t="s">
        <v>1106</v>
      </c>
    </row>
    <row r="140" spans="1:12" s="34" customFormat="1" ht="63.75">
      <c r="A140" s="27">
        <v>128</v>
      </c>
      <c r="B140" s="49" t="s">
        <v>1106</v>
      </c>
      <c r="C140" s="23" t="s">
        <v>387</v>
      </c>
      <c r="D140" s="53" t="s">
        <v>882</v>
      </c>
      <c r="E140" s="31" t="s">
        <v>980</v>
      </c>
      <c r="F140" s="81"/>
      <c r="G140" s="81"/>
      <c r="H140" s="81"/>
      <c r="I140" s="81"/>
      <c r="J140" s="42" t="s">
        <v>1120</v>
      </c>
      <c r="K140" s="23" t="s">
        <v>375</v>
      </c>
      <c r="L140" s="49" t="s">
        <v>1106</v>
      </c>
    </row>
    <row r="141" spans="1:12" s="34" customFormat="1" ht="63.75">
      <c r="A141" s="22">
        <v>129</v>
      </c>
      <c r="B141" s="49" t="s">
        <v>1106</v>
      </c>
      <c r="C141" s="23" t="s">
        <v>387</v>
      </c>
      <c r="D141" s="53" t="s">
        <v>883</v>
      </c>
      <c r="E141" s="31" t="s">
        <v>980</v>
      </c>
      <c r="F141" s="81"/>
      <c r="G141" s="81"/>
      <c r="H141" s="81"/>
      <c r="I141" s="81"/>
      <c r="J141" s="42" t="s">
        <v>1120</v>
      </c>
      <c r="K141" s="23" t="s">
        <v>375</v>
      </c>
      <c r="L141" s="49" t="s">
        <v>1106</v>
      </c>
    </row>
    <row r="142" spans="1:12" s="34" customFormat="1" ht="63.75">
      <c r="A142" s="27">
        <v>130</v>
      </c>
      <c r="B142" s="49" t="s">
        <v>1106</v>
      </c>
      <c r="C142" s="23" t="s">
        <v>387</v>
      </c>
      <c r="D142" s="53" t="s">
        <v>884</v>
      </c>
      <c r="E142" s="31" t="s">
        <v>980</v>
      </c>
      <c r="F142" s="81"/>
      <c r="G142" s="81"/>
      <c r="H142" s="81"/>
      <c r="I142" s="81"/>
      <c r="J142" s="42" t="s">
        <v>1120</v>
      </c>
      <c r="K142" s="23" t="s">
        <v>375</v>
      </c>
      <c r="L142" s="49" t="s">
        <v>1106</v>
      </c>
    </row>
    <row r="143" spans="1:12" s="34" customFormat="1" ht="51">
      <c r="A143" s="22">
        <v>131</v>
      </c>
      <c r="B143" s="49" t="s">
        <v>1106</v>
      </c>
      <c r="C143" s="23" t="s">
        <v>387</v>
      </c>
      <c r="D143" s="53" t="s">
        <v>885</v>
      </c>
      <c r="E143" s="31" t="s">
        <v>980</v>
      </c>
      <c r="F143" s="81"/>
      <c r="G143" s="81"/>
      <c r="H143" s="81"/>
      <c r="I143" s="81"/>
      <c r="J143" s="42" t="s">
        <v>1120</v>
      </c>
      <c r="K143" s="23" t="s">
        <v>375</v>
      </c>
      <c r="L143" s="49" t="s">
        <v>1106</v>
      </c>
    </row>
    <row r="144" spans="1:12" s="34" customFormat="1" ht="51">
      <c r="A144" s="27">
        <v>132</v>
      </c>
      <c r="B144" s="49" t="s">
        <v>1106</v>
      </c>
      <c r="C144" s="23" t="s">
        <v>387</v>
      </c>
      <c r="D144" s="53" t="s">
        <v>886</v>
      </c>
      <c r="E144" s="31" t="s">
        <v>980</v>
      </c>
      <c r="F144" s="81"/>
      <c r="G144" s="81"/>
      <c r="H144" s="81"/>
      <c r="I144" s="81"/>
      <c r="J144" s="42" t="s">
        <v>1120</v>
      </c>
      <c r="K144" s="23" t="s">
        <v>375</v>
      </c>
      <c r="L144" s="49" t="s">
        <v>1106</v>
      </c>
    </row>
    <row r="145" spans="1:12" s="34" customFormat="1" ht="51">
      <c r="A145" s="22">
        <v>133</v>
      </c>
      <c r="B145" s="49" t="s">
        <v>1106</v>
      </c>
      <c r="C145" s="23" t="s">
        <v>387</v>
      </c>
      <c r="D145" s="53" t="s">
        <v>887</v>
      </c>
      <c r="E145" s="31" t="s">
        <v>980</v>
      </c>
      <c r="F145" s="81"/>
      <c r="G145" s="81"/>
      <c r="H145" s="81"/>
      <c r="I145" s="81"/>
      <c r="J145" s="42" t="s">
        <v>1120</v>
      </c>
      <c r="K145" s="23" t="s">
        <v>375</v>
      </c>
      <c r="L145" s="49" t="s">
        <v>1106</v>
      </c>
    </row>
    <row r="146" spans="1:12" s="34" customFormat="1" ht="63.75">
      <c r="A146" s="27">
        <v>134</v>
      </c>
      <c r="B146" s="49" t="s">
        <v>1106</v>
      </c>
      <c r="C146" s="23" t="s">
        <v>387</v>
      </c>
      <c r="D146" s="53" t="s">
        <v>888</v>
      </c>
      <c r="E146" s="31" t="s">
        <v>980</v>
      </c>
      <c r="F146" s="81"/>
      <c r="G146" s="81"/>
      <c r="H146" s="81"/>
      <c r="I146" s="81"/>
      <c r="J146" s="42" t="s">
        <v>1120</v>
      </c>
      <c r="K146" s="23" t="s">
        <v>375</v>
      </c>
      <c r="L146" s="49" t="s">
        <v>1106</v>
      </c>
    </row>
    <row r="147" spans="1:12" s="34" customFormat="1" ht="63.75">
      <c r="A147" s="22">
        <v>135</v>
      </c>
      <c r="B147" s="49" t="s">
        <v>1106</v>
      </c>
      <c r="C147" s="23" t="s">
        <v>387</v>
      </c>
      <c r="D147" s="53" t="s">
        <v>889</v>
      </c>
      <c r="E147" s="31" t="s">
        <v>980</v>
      </c>
      <c r="F147" s="81"/>
      <c r="G147" s="81"/>
      <c r="H147" s="81"/>
      <c r="I147" s="81"/>
      <c r="J147" s="42" t="s">
        <v>1120</v>
      </c>
      <c r="K147" s="23" t="s">
        <v>375</v>
      </c>
      <c r="L147" s="49" t="s">
        <v>1106</v>
      </c>
    </row>
    <row r="148" spans="1:12" s="34" customFormat="1" ht="63.75">
      <c r="A148" s="27">
        <v>136</v>
      </c>
      <c r="B148" s="49" t="s">
        <v>1106</v>
      </c>
      <c r="C148" s="23" t="s">
        <v>387</v>
      </c>
      <c r="D148" s="53" t="s">
        <v>890</v>
      </c>
      <c r="E148" s="31" t="s">
        <v>980</v>
      </c>
      <c r="F148" s="81"/>
      <c r="G148" s="81"/>
      <c r="H148" s="81"/>
      <c r="I148" s="81"/>
      <c r="J148" s="42" t="s">
        <v>1120</v>
      </c>
      <c r="K148" s="23" t="s">
        <v>375</v>
      </c>
      <c r="L148" s="49" t="s">
        <v>1106</v>
      </c>
    </row>
    <row r="149" spans="1:12" s="34" customFormat="1" ht="63.75">
      <c r="A149" s="22">
        <v>137</v>
      </c>
      <c r="B149" s="49" t="s">
        <v>1106</v>
      </c>
      <c r="C149" s="23" t="s">
        <v>387</v>
      </c>
      <c r="D149" s="53" t="s">
        <v>891</v>
      </c>
      <c r="E149" s="31" t="s">
        <v>980</v>
      </c>
      <c r="F149" s="81"/>
      <c r="G149" s="81"/>
      <c r="H149" s="81"/>
      <c r="I149" s="81"/>
      <c r="J149" s="42" t="s">
        <v>1120</v>
      </c>
      <c r="K149" s="23" t="s">
        <v>375</v>
      </c>
      <c r="L149" s="49" t="s">
        <v>1106</v>
      </c>
    </row>
    <row r="150" spans="1:12" s="34" customFormat="1" ht="63.75">
      <c r="A150" s="27">
        <v>138</v>
      </c>
      <c r="B150" s="49" t="s">
        <v>1106</v>
      </c>
      <c r="C150" s="23" t="s">
        <v>387</v>
      </c>
      <c r="D150" s="53" t="s">
        <v>892</v>
      </c>
      <c r="E150" s="31" t="s">
        <v>980</v>
      </c>
      <c r="F150" s="81"/>
      <c r="G150" s="81"/>
      <c r="H150" s="81"/>
      <c r="I150" s="81"/>
      <c r="J150" s="42" t="s">
        <v>1120</v>
      </c>
      <c r="K150" s="23" t="s">
        <v>375</v>
      </c>
      <c r="L150" s="49" t="s">
        <v>1106</v>
      </c>
    </row>
    <row r="151" spans="1:12" s="34" customFormat="1" ht="63.75">
      <c r="A151" s="22">
        <v>139</v>
      </c>
      <c r="B151" s="49" t="s">
        <v>1106</v>
      </c>
      <c r="C151" s="23" t="s">
        <v>387</v>
      </c>
      <c r="D151" s="23" t="s">
        <v>1086</v>
      </c>
      <c r="E151" s="31" t="s">
        <v>980</v>
      </c>
      <c r="F151" s="81"/>
      <c r="G151" s="81"/>
      <c r="H151" s="81"/>
      <c r="I151" s="81"/>
      <c r="J151" s="42" t="s">
        <v>1120</v>
      </c>
      <c r="K151" s="23" t="s">
        <v>375</v>
      </c>
      <c r="L151" s="49" t="s">
        <v>1106</v>
      </c>
    </row>
    <row r="152" spans="1:12" s="34" customFormat="1" ht="63.75">
      <c r="A152" s="27">
        <v>140</v>
      </c>
      <c r="B152" s="49" t="s">
        <v>1106</v>
      </c>
      <c r="C152" s="23" t="s">
        <v>387</v>
      </c>
      <c r="D152" s="23" t="s">
        <v>1087</v>
      </c>
      <c r="E152" s="31" t="s">
        <v>980</v>
      </c>
      <c r="F152" s="81"/>
      <c r="G152" s="81"/>
      <c r="H152" s="81"/>
      <c r="I152" s="81"/>
      <c r="J152" s="42" t="s">
        <v>1120</v>
      </c>
      <c r="K152" s="23" t="s">
        <v>375</v>
      </c>
      <c r="L152" s="49" t="s">
        <v>1106</v>
      </c>
    </row>
    <row r="153" spans="1:12" s="34" customFormat="1" ht="63.75">
      <c r="A153" s="22">
        <v>141</v>
      </c>
      <c r="B153" s="49" t="s">
        <v>1106</v>
      </c>
      <c r="C153" s="23" t="s">
        <v>387</v>
      </c>
      <c r="D153" s="23" t="s">
        <v>1088</v>
      </c>
      <c r="E153" s="31" t="s">
        <v>980</v>
      </c>
      <c r="F153" s="81"/>
      <c r="G153" s="81"/>
      <c r="H153" s="81"/>
      <c r="I153" s="81"/>
      <c r="J153" s="42" t="s">
        <v>1120</v>
      </c>
      <c r="K153" s="23" t="s">
        <v>375</v>
      </c>
      <c r="L153" s="49" t="s">
        <v>1106</v>
      </c>
    </row>
    <row r="154" spans="1:12" s="34" customFormat="1" ht="63.75">
      <c r="A154" s="27">
        <v>142</v>
      </c>
      <c r="B154" s="49" t="s">
        <v>1106</v>
      </c>
      <c r="C154" s="23" t="s">
        <v>387</v>
      </c>
      <c r="D154" s="23" t="s">
        <v>1088</v>
      </c>
      <c r="E154" s="31" t="s">
        <v>980</v>
      </c>
      <c r="F154" s="81"/>
      <c r="G154" s="81"/>
      <c r="H154" s="81"/>
      <c r="I154" s="81"/>
      <c r="J154" s="42" t="s">
        <v>1120</v>
      </c>
      <c r="K154" s="23" t="s">
        <v>375</v>
      </c>
      <c r="L154" s="49" t="s">
        <v>1106</v>
      </c>
    </row>
    <row r="155" spans="1:12" s="34" customFormat="1" ht="51">
      <c r="A155" s="22">
        <v>143</v>
      </c>
      <c r="B155" s="49" t="s">
        <v>1106</v>
      </c>
      <c r="C155" s="23" t="s">
        <v>387</v>
      </c>
      <c r="D155" s="23" t="s">
        <v>1089</v>
      </c>
      <c r="E155" s="31" t="s">
        <v>980</v>
      </c>
      <c r="F155" s="81"/>
      <c r="G155" s="81"/>
      <c r="H155" s="81"/>
      <c r="I155" s="81"/>
      <c r="J155" s="42" t="s">
        <v>1120</v>
      </c>
      <c r="K155" s="23" t="s">
        <v>375</v>
      </c>
      <c r="L155" s="49" t="s">
        <v>1106</v>
      </c>
    </row>
    <row r="156" spans="1:12" s="34" customFormat="1" ht="51">
      <c r="A156" s="27">
        <v>144</v>
      </c>
      <c r="B156" s="49" t="s">
        <v>1106</v>
      </c>
      <c r="C156" s="23" t="s">
        <v>387</v>
      </c>
      <c r="D156" s="23" t="s">
        <v>1090</v>
      </c>
      <c r="E156" s="31" t="s">
        <v>980</v>
      </c>
      <c r="F156" s="81"/>
      <c r="G156" s="81"/>
      <c r="H156" s="81"/>
      <c r="I156" s="81"/>
      <c r="J156" s="42" t="s">
        <v>1120</v>
      </c>
      <c r="K156" s="23" t="s">
        <v>375</v>
      </c>
      <c r="L156" s="49" t="s">
        <v>1106</v>
      </c>
    </row>
    <row r="157" spans="1:12" s="34" customFormat="1" ht="63.75">
      <c r="A157" s="22">
        <v>145</v>
      </c>
      <c r="B157" s="49" t="s">
        <v>1106</v>
      </c>
      <c r="C157" s="23" t="s">
        <v>387</v>
      </c>
      <c r="D157" s="23" t="s">
        <v>1091</v>
      </c>
      <c r="E157" s="31" t="s">
        <v>980</v>
      </c>
      <c r="F157" s="81"/>
      <c r="G157" s="81"/>
      <c r="H157" s="81"/>
      <c r="I157" s="81"/>
      <c r="J157" s="42" t="s">
        <v>1120</v>
      </c>
      <c r="K157" s="23" t="s">
        <v>375</v>
      </c>
      <c r="L157" s="49" t="s">
        <v>1106</v>
      </c>
    </row>
    <row r="158" spans="1:12" s="34" customFormat="1" ht="51">
      <c r="A158" s="27">
        <v>146</v>
      </c>
      <c r="B158" s="49" t="s">
        <v>1106</v>
      </c>
      <c r="C158" s="23" t="s">
        <v>387</v>
      </c>
      <c r="D158" s="53" t="s">
        <v>893</v>
      </c>
      <c r="E158" s="31" t="s">
        <v>980</v>
      </c>
      <c r="F158" s="81"/>
      <c r="G158" s="81"/>
      <c r="H158" s="81"/>
      <c r="I158" s="81"/>
      <c r="J158" s="42" t="s">
        <v>1120</v>
      </c>
      <c r="K158" s="23" t="s">
        <v>375</v>
      </c>
      <c r="L158" s="49" t="s">
        <v>1106</v>
      </c>
    </row>
    <row r="159" spans="1:12" s="34" customFormat="1" ht="51">
      <c r="A159" s="22">
        <v>147</v>
      </c>
      <c r="B159" s="49" t="s">
        <v>1106</v>
      </c>
      <c r="C159" s="23" t="s">
        <v>387</v>
      </c>
      <c r="D159" s="53" t="s">
        <v>894</v>
      </c>
      <c r="E159" s="31" t="s">
        <v>980</v>
      </c>
      <c r="F159" s="81"/>
      <c r="G159" s="81"/>
      <c r="H159" s="81"/>
      <c r="I159" s="81"/>
      <c r="J159" s="42" t="s">
        <v>1120</v>
      </c>
      <c r="K159" s="23" t="s">
        <v>375</v>
      </c>
      <c r="L159" s="49" t="s">
        <v>1106</v>
      </c>
    </row>
    <row r="160" spans="1:12" s="34" customFormat="1" ht="51">
      <c r="A160" s="27">
        <v>148</v>
      </c>
      <c r="B160" s="49" t="s">
        <v>1106</v>
      </c>
      <c r="C160" s="23" t="s">
        <v>387</v>
      </c>
      <c r="D160" s="53" t="s">
        <v>895</v>
      </c>
      <c r="E160" s="31" t="s">
        <v>980</v>
      </c>
      <c r="F160" s="81"/>
      <c r="G160" s="81"/>
      <c r="H160" s="81"/>
      <c r="I160" s="81"/>
      <c r="J160" s="42" t="s">
        <v>1120</v>
      </c>
      <c r="K160" s="23" t="s">
        <v>375</v>
      </c>
      <c r="L160" s="49" t="s">
        <v>1106</v>
      </c>
    </row>
    <row r="161" spans="1:12" s="34" customFormat="1" ht="51">
      <c r="A161" s="22">
        <v>149</v>
      </c>
      <c r="B161" s="49" t="s">
        <v>1106</v>
      </c>
      <c r="C161" s="23" t="s">
        <v>387</v>
      </c>
      <c r="D161" s="53" t="s">
        <v>896</v>
      </c>
      <c r="E161" s="31" t="s">
        <v>980</v>
      </c>
      <c r="F161" s="81"/>
      <c r="G161" s="81"/>
      <c r="H161" s="81"/>
      <c r="I161" s="81"/>
      <c r="J161" s="42" t="s">
        <v>1120</v>
      </c>
      <c r="K161" s="23" t="s">
        <v>375</v>
      </c>
      <c r="L161" s="49" t="s">
        <v>1106</v>
      </c>
    </row>
    <row r="162" spans="1:12" s="34" customFormat="1" ht="51">
      <c r="A162" s="27">
        <v>150</v>
      </c>
      <c r="B162" s="49" t="s">
        <v>907</v>
      </c>
      <c r="C162" s="23" t="s">
        <v>387</v>
      </c>
      <c r="D162" s="53" t="s">
        <v>897</v>
      </c>
      <c r="E162" s="31" t="s">
        <v>980</v>
      </c>
      <c r="F162" s="81">
        <v>1</v>
      </c>
      <c r="G162" s="81">
        <v>52182</v>
      </c>
      <c r="H162" s="81">
        <f t="shared" ref="H162:H205" si="4">F162*G162</f>
        <v>52182</v>
      </c>
      <c r="I162" s="81">
        <f t="shared" ref="I162:I205" si="5">H162*1.12</f>
        <v>58443.840000000004</v>
      </c>
      <c r="J162" s="42" t="s">
        <v>1120</v>
      </c>
      <c r="K162" s="23" t="s">
        <v>375</v>
      </c>
      <c r="L162" s="27"/>
    </row>
    <row r="163" spans="1:12" s="34" customFormat="1" ht="51">
      <c r="A163" s="22">
        <v>151</v>
      </c>
      <c r="B163" s="49" t="s">
        <v>907</v>
      </c>
      <c r="C163" s="23" t="s">
        <v>387</v>
      </c>
      <c r="D163" s="53" t="s">
        <v>898</v>
      </c>
      <c r="E163" s="31" t="s">
        <v>980</v>
      </c>
      <c r="F163" s="81">
        <v>1</v>
      </c>
      <c r="G163" s="81">
        <v>52182</v>
      </c>
      <c r="H163" s="81">
        <f t="shared" si="4"/>
        <v>52182</v>
      </c>
      <c r="I163" s="81">
        <f t="shared" si="5"/>
        <v>58443.840000000004</v>
      </c>
      <c r="J163" s="42" t="s">
        <v>1120</v>
      </c>
      <c r="K163" s="23" t="s">
        <v>375</v>
      </c>
      <c r="L163" s="27"/>
    </row>
    <row r="164" spans="1:12" s="34" customFormat="1" ht="51">
      <c r="A164" s="27">
        <v>152</v>
      </c>
      <c r="B164" s="49" t="s">
        <v>907</v>
      </c>
      <c r="C164" s="23" t="s">
        <v>387</v>
      </c>
      <c r="D164" s="53" t="s">
        <v>899</v>
      </c>
      <c r="E164" s="31" t="s">
        <v>980</v>
      </c>
      <c r="F164" s="81">
        <v>1</v>
      </c>
      <c r="G164" s="81">
        <v>52182</v>
      </c>
      <c r="H164" s="81">
        <f t="shared" si="4"/>
        <v>52182</v>
      </c>
      <c r="I164" s="81">
        <f t="shared" si="5"/>
        <v>58443.840000000004</v>
      </c>
      <c r="J164" s="42" t="s">
        <v>1120</v>
      </c>
      <c r="K164" s="23" t="s">
        <v>375</v>
      </c>
      <c r="L164" s="27"/>
    </row>
    <row r="165" spans="1:12" s="34" customFormat="1" ht="51">
      <c r="A165" s="22">
        <v>153</v>
      </c>
      <c r="B165" s="49" t="s">
        <v>907</v>
      </c>
      <c r="C165" s="23" t="s">
        <v>387</v>
      </c>
      <c r="D165" s="53" t="s">
        <v>900</v>
      </c>
      <c r="E165" s="31" t="s">
        <v>980</v>
      </c>
      <c r="F165" s="81">
        <v>1</v>
      </c>
      <c r="G165" s="81">
        <v>55379</v>
      </c>
      <c r="H165" s="81">
        <f t="shared" si="4"/>
        <v>55379</v>
      </c>
      <c r="I165" s="81">
        <f t="shared" si="5"/>
        <v>62024.480000000003</v>
      </c>
      <c r="J165" s="42" t="s">
        <v>1120</v>
      </c>
      <c r="K165" s="23" t="s">
        <v>375</v>
      </c>
      <c r="L165" s="27"/>
    </row>
    <row r="166" spans="1:12" s="34" customFormat="1" ht="51">
      <c r="A166" s="27">
        <v>154</v>
      </c>
      <c r="B166" s="49" t="s">
        <v>907</v>
      </c>
      <c r="C166" s="23" t="s">
        <v>387</v>
      </c>
      <c r="D166" s="53" t="s">
        <v>901</v>
      </c>
      <c r="E166" s="31" t="s">
        <v>980</v>
      </c>
      <c r="F166" s="81">
        <v>1</v>
      </c>
      <c r="G166" s="81">
        <v>30071</v>
      </c>
      <c r="H166" s="81">
        <f t="shared" si="4"/>
        <v>30071</v>
      </c>
      <c r="I166" s="81">
        <f t="shared" si="5"/>
        <v>33679.520000000004</v>
      </c>
      <c r="J166" s="42" t="s">
        <v>1120</v>
      </c>
      <c r="K166" s="23" t="s">
        <v>375</v>
      </c>
      <c r="L166" s="27"/>
    </row>
    <row r="167" spans="1:12" s="34" customFormat="1" ht="51">
      <c r="A167" s="22">
        <v>155</v>
      </c>
      <c r="B167" s="49" t="s">
        <v>907</v>
      </c>
      <c r="C167" s="23" t="s">
        <v>387</v>
      </c>
      <c r="D167" s="53" t="s">
        <v>902</v>
      </c>
      <c r="E167" s="31" t="s">
        <v>980</v>
      </c>
      <c r="F167" s="81">
        <v>1</v>
      </c>
      <c r="G167" s="81">
        <v>33700</v>
      </c>
      <c r="H167" s="81">
        <f t="shared" si="4"/>
        <v>33700</v>
      </c>
      <c r="I167" s="81">
        <f t="shared" si="5"/>
        <v>37744</v>
      </c>
      <c r="J167" s="42" t="s">
        <v>1120</v>
      </c>
      <c r="K167" s="23" t="s">
        <v>375</v>
      </c>
      <c r="L167" s="27"/>
    </row>
    <row r="168" spans="1:12" s="34" customFormat="1" ht="51">
      <c r="A168" s="27">
        <v>156</v>
      </c>
      <c r="B168" s="49" t="s">
        <v>776</v>
      </c>
      <c r="C168" s="23" t="s">
        <v>387</v>
      </c>
      <c r="D168" s="53" t="s">
        <v>903</v>
      </c>
      <c r="E168" s="57" t="s">
        <v>905</v>
      </c>
      <c r="F168" s="81">
        <v>2</v>
      </c>
      <c r="G168" s="81">
        <v>19765</v>
      </c>
      <c r="H168" s="81">
        <f t="shared" si="4"/>
        <v>39530</v>
      </c>
      <c r="I168" s="81">
        <f t="shared" si="5"/>
        <v>44273.600000000006</v>
      </c>
      <c r="J168" s="42" t="s">
        <v>1120</v>
      </c>
      <c r="K168" s="23" t="s">
        <v>375</v>
      </c>
      <c r="L168" s="27"/>
    </row>
    <row r="169" spans="1:12" s="34" customFormat="1" ht="51">
      <c r="A169" s="22">
        <v>157</v>
      </c>
      <c r="B169" s="49" t="s">
        <v>777</v>
      </c>
      <c r="C169" s="23" t="s">
        <v>387</v>
      </c>
      <c r="D169" s="53" t="s">
        <v>904</v>
      </c>
      <c r="E169" s="58" t="s">
        <v>906</v>
      </c>
      <c r="F169" s="81">
        <v>1.5</v>
      </c>
      <c r="G169" s="81">
        <v>600</v>
      </c>
      <c r="H169" s="81">
        <f t="shared" si="4"/>
        <v>900</v>
      </c>
      <c r="I169" s="81">
        <f t="shared" si="5"/>
        <v>1008.0000000000001</v>
      </c>
      <c r="J169" s="42" t="s">
        <v>1120</v>
      </c>
      <c r="K169" s="23" t="s">
        <v>375</v>
      </c>
      <c r="L169" s="27"/>
    </row>
    <row r="170" spans="1:12" s="34" customFormat="1" ht="51">
      <c r="A170" s="27">
        <v>158</v>
      </c>
      <c r="B170" s="49" t="s">
        <v>908</v>
      </c>
      <c r="C170" s="23" t="s">
        <v>387</v>
      </c>
      <c r="D170" s="53" t="s">
        <v>909</v>
      </c>
      <c r="E170" s="58" t="s">
        <v>906</v>
      </c>
      <c r="F170" s="81">
        <v>0.1</v>
      </c>
      <c r="G170" s="81">
        <v>154000</v>
      </c>
      <c r="H170" s="81">
        <f t="shared" si="4"/>
        <v>15400</v>
      </c>
      <c r="I170" s="81">
        <f t="shared" si="5"/>
        <v>17248</v>
      </c>
      <c r="J170" s="42" t="s">
        <v>1120</v>
      </c>
      <c r="K170" s="23" t="s">
        <v>375</v>
      </c>
      <c r="L170" s="27"/>
    </row>
    <row r="171" spans="1:12" s="34" customFormat="1" ht="51">
      <c r="A171" s="22">
        <v>159</v>
      </c>
      <c r="B171" s="49" t="s">
        <v>910</v>
      </c>
      <c r="C171" s="23" t="s">
        <v>387</v>
      </c>
      <c r="D171" s="51" t="s">
        <v>911</v>
      </c>
      <c r="E171" s="58" t="s">
        <v>906</v>
      </c>
      <c r="F171" s="81">
        <v>1</v>
      </c>
      <c r="G171" s="81">
        <v>900</v>
      </c>
      <c r="H171" s="81">
        <f t="shared" si="4"/>
        <v>900</v>
      </c>
      <c r="I171" s="81">
        <f t="shared" si="5"/>
        <v>1008.0000000000001</v>
      </c>
      <c r="J171" s="42" t="s">
        <v>1120</v>
      </c>
      <c r="K171" s="23" t="s">
        <v>375</v>
      </c>
      <c r="L171" s="27"/>
    </row>
    <row r="172" spans="1:12" s="34" customFormat="1" ht="51">
      <c r="A172" s="27">
        <v>160</v>
      </c>
      <c r="B172" s="49" t="s">
        <v>913</v>
      </c>
      <c r="C172" s="23" t="s">
        <v>387</v>
      </c>
      <c r="D172" s="53" t="s">
        <v>912</v>
      </c>
      <c r="E172" s="58" t="s">
        <v>843</v>
      </c>
      <c r="F172" s="81">
        <v>2</v>
      </c>
      <c r="G172" s="81">
        <v>1000</v>
      </c>
      <c r="H172" s="81">
        <f t="shared" si="4"/>
        <v>2000</v>
      </c>
      <c r="I172" s="81">
        <f t="shared" si="5"/>
        <v>2240</v>
      </c>
      <c r="J172" s="42" t="s">
        <v>1120</v>
      </c>
      <c r="K172" s="23" t="s">
        <v>375</v>
      </c>
      <c r="L172" s="27"/>
    </row>
    <row r="173" spans="1:12" s="34" customFormat="1" ht="51">
      <c r="A173" s="22">
        <v>161</v>
      </c>
      <c r="B173" s="49" t="s">
        <v>914</v>
      </c>
      <c r="C173" s="23" t="s">
        <v>387</v>
      </c>
      <c r="D173" s="54" t="s">
        <v>915</v>
      </c>
      <c r="E173" s="58" t="s">
        <v>843</v>
      </c>
      <c r="F173" s="81">
        <v>50</v>
      </c>
      <c r="G173" s="81">
        <v>100</v>
      </c>
      <c r="H173" s="81">
        <f t="shared" si="4"/>
        <v>5000</v>
      </c>
      <c r="I173" s="81">
        <f t="shared" si="5"/>
        <v>5600.0000000000009</v>
      </c>
      <c r="J173" s="42" t="s">
        <v>1120</v>
      </c>
      <c r="K173" s="23" t="s">
        <v>375</v>
      </c>
      <c r="L173" s="27"/>
    </row>
    <row r="174" spans="1:12" s="34" customFormat="1" ht="51">
      <c r="A174" s="27">
        <v>162</v>
      </c>
      <c r="B174" s="49" t="s">
        <v>916</v>
      </c>
      <c r="C174" s="23" t="s">
        <v>387</v>
      </c>
      <c r="D174" s="49" t="s">
        <v>917</v>
      </c>
      <c r="E174" s="58" t="s">
        <v>918</v>
      </c>
      <c r="F174" s="81">
        <v>1</v>
      </c>
      <c r="G174" s="81">
        <v>930000</v>
      </c>
      <c r="H174" s="81">
        <f t="shared" si="4"/>
        <v>930000</v>
      </c>
      <c r="I174" s="81">
        <f t="shared" si="5"/>
        <v>1041600.0000000001</v>
      </c>
      <c r="J174" s="42" t="s">
        <v>1120</v>
      </c>
      <c r="K174" s="23" t="s">
        <v>375</v>
      </c>
      <c r="L174" s="27"/>
    </row>
    <row r="175" spans="1:12" s="34" customFormat="1" ht="63.75">
      <c r="A175" s="22">
        <v>163</v>
      </c>
      <c r="B175" s="52" t="s">
        <v>920</v>
      </c>
      <c r="C175" s="23" t="s">
        <v>387</v>
      </c>
      <c r="D175" s="55" t="s">
        <v>939</v>
      </c>
      <c r="E175" s="31" t="s">
        <v>980</v>
      </c>
      <c r="F175" s="81">
        <v>2</v>
      </c>
      <c r="G175" s="81">
        <v>195720</v>
      </c>
      <c r="H175" s="81">
        <f t="shared" si="4"/>
        <v>391440</v>
      </c>
      <c r="I175" s="81">
        <f t="shared" si="5"/>
        <v>438412.80000000005</v>
      </c>
      <c r="J175" s="42" t="s">
        <v>1120</v>
      </c>
      <c r="K175" s="23" t="s">
        <v>375</v>
      </c>
      <c r="L175" s="27"/>
    </row>
    <row r="176" spans="1:12" s="34" customFormat="1" ht="51">
      <c r="A176" s="27">
        <v>164</v>
      </c>
      <c r="B176" s="52" t="s">
        <v>919</v>
      </c>
      <c r="C176" s="23" t="s">
        <v>387</v>
      </c>
      <c r="D176" s="55" t="s">
        <v>938</v>
      </c>
      <c r="E176" s="31" t="s">
        <v>980</v>
      </c>
      <c r="F176" s="81">
        <v>3</v>
      </c>
      <c r="G176" s="81">
        <v>64277.999999999993</v>
      </c>
      <c r="H176" s="81">
        <f t="shared" si="4"/>
        <v>192833.99999999997</v>
      </c>
      <c r="I176" s="81">
        <f t="shared" si="5"/>
        <v>215974.08</v>
      </c>
      <c r="J176" s="42" t="s">
        <v>1120</v>
      </c>
      <c r="K176" s="23" t="s">
        <v>375</v>
      </c>
      <c r="L176" s="27"/>
    </row>
    <row r="177" spans="1:12" s="34" customFormat="1" ht="51">
      <c r="A177" s="22">
        <v>165</v>
      </c>
      <c r="B177" s="52" t="s">
        <v>921</v>
      </c>
      <c r="C177" s="23" t="s">
        <v>387</v>
      </c>
      <c r="D177" s="55" t="s">
        <v>955</v>
      </c>
      <c r="E177" s="31" t="s">
        <v>980</v>
      </c>
      <c r="F177" s="81">
        <v>2</v>
      </c>
      <c r="G177" s="81">
        <v>100740</v>
      </c>
      <c r="H177" s="81">
        <f t="shared" si="4"/>
        <v>201480</v>
      </c>
      <c r="I177" s="81">
        <f t="shared" si="5"/>
        <v>225657.60000000003</v>
      </c>
      <c r="J177" s="42" t="s">
        <v>1120</v>
      </c>
      <c r="K177" s="23" t="s">
        <v>375</v>
      </c>
      <c r="L177" s="27"/>
    </row>
    <row r="178" spans="1:12" s="34" customFormat="1" ht="51">
      <c r="A178" s="27">
        <v>166</v>
      </c>
      <c r="B178" s="52" t="s">
        <v>922</v>
      </c>
      <c r="C178" s="23" t="s">
        <v>387</v>
      </c>
      <c r="D178" s="55" t="s">
        <v>956</v>
      </c>
      <c r="E178" s="31" t="s">
        <v>980</v>
      </c>
      <c r="F178" s="81">
        <v>1</v>
      </c>
      <c r="G178" s="81">
        <v>100740</v>
      </c>
      <c r="H178" s="81">
        <f t="shared" si="4"/>
        <v>100740</v>
      </c>
      <c r="I178" s="81">
        <f t="shared" si="5"/>
        <v>112828.80000000002</v>
      </c>
      <c r="J178" s="42" t="s">
        <v>1120</v>
      </c>
      <c r="K178" s="23" t="s">
        <v>375</v>
      </c>
      <c r="L178" s="27"/>
    </row>
    <row r="179" spans="1:12" s="34" customFormat="1" ht="51">
      <c r="A179" s="22">
        <v>167</v>
      </c>
      <c r="B179" s="52" t="s">
        <v>921</v>
      </c>
      <c r="C179" s="23" t="s">
        <v>387</v>
      </c>
      <c r="D179" s="55" t="s">
        <v>957</v>
      </c>
      <c r="E179" s="31" t="s">
        <v>980</v>
      </c>
      <c r="F179" s="81">
        <v>3</v>
      </c>
      <c r="G179" s="81">
        <v>100740</v>
      </c>
      <c r="H179" s="81">
        <f t="shared" si="4"/>
        <v>302220</v>
      </c>
      <c r="I179" s="81">
        <f t="shared" si="5"/>
        <v>338486.4</v>
      </c>
      <c r="J179" s="42" t="s">
        <v>1120</v>
      </c>
      <c r="K179" s="23" t="s">
        <v>375</v>
      </c>
      <c r="L179" s="27"/>
    </row>
    <row r="180" spans="1:12" s="34" customFormat="1" ht="51">
      <c r="A180" s="27">
        <v>168</v>
      </c>
      <c r="B180" s="52" t="s">
        <v>923</v>
      </c>
      <c r="C180" s="23" t="s">
        <v>387</v>
      </c>
      <c r="D180" s="55" t="s">
        <v>958</v>
      </c>
      <c r="E180" s="31" t="s">
        <v>980</v>
      </c>
      <c r="F180" s="81">
        <v>2</v>
      </c>
      <c r="G180" s="81">
        <v>100740</v>
      </c>
      <c r="H180" s="81">
        <f t="shared" si="4"/>
        <v>201480</v>
      </c>
      <c r="I180" s="81">
        <f t="shared" si="5"/>
        <v>225657.60000000003</v>
      </c>
      <c r="J180" s="42" t="s">
        <v>1120</v>
      </c>
      <c r="K180" s="23" t="s">
        <v>375</v>
      </c>
      <c r="L180" s="27"/>
    </row>
    <row r="181" spans="1:12" s="34" customFormat="1" ht="51">
      <c r="A181" s="22">
        <v>169</v>
      </c>
      <c r="B181" s="52" t="s">
        <v>924</v>
      </c>
      <c r="C181" s="23" t="s">
        <v>387</v>
      </c>
      <c r="D181" s="55" t="s">
        <v>959</v>
      </c>
      <c r="E181" s="31" t="s">
        <v>980</v>
      </c>
      <c r="F181" s="81">
        <v>3</v>
      </c>
      <c r="G181" s="81">
        <v>158304</v>
      </c>
      <c r="H181" s="81">
        <f t="shared" si="4"/>
        <v>474912</v>
      </c>
      <c r="I181" s="81">
        <f t="shared" si="5"/>
        <v>531901.44000000006</v>
      </c>
      <c r="J181" s="42" t="s">
        <v>1120</v>
      </c>
      <c r="K181" s="23" t="s">
        <v>375</v>
      </c>
      <c r="L181" s="27"/>
    </row>
    <row r="182" spans="1:12" s="34" customFormat="1" ht="51">
      <c r="A182" s="27">
        <v>170</v>
      </c>
      <c r="B182" s="52" t="s">
        <v>925</v>
      </c>
      <c r="C182" s="23" t="s">
        <v>387</v>
      </c>
      <c r="D182" s="55" t="s">
        <v>960</v>
      </c>
      <c r="E182" s="31" t="s">
        <v>980</v>
      </c>
      <c r="F182" s="81">
        <v>2</v>
      </c>
      <c r="G182" s="81">
        <v>158304</v>
      </c>
      <c r="H182" s="81">
        <f t="shared" si="4"/>
        <v>316608</v>
      </c>
      <c r="I182" s="81">
        <f t="shared" si="5"/>
        <v>354600.96000000002</v>
      </c>
      <c r="J182" s="42" t="s">
        <v>1120</v>
      </c>
      <c r="K182" s="23" t="s">
        <v>375</v>
      </c>
      <c r="L182" s="27"/>
    </row>
    <row r="183" spans="1:12" s="34" customFormat="1" ht="51">
      <c r="A183" s="22">
        <v>171</v>
      </c>
      <c r="B183" s="52" t="s">
        <v>926</v>
      </c>
      <c r="C183" s="23" t="s">
        <v>387</v>
      </c>
      <c r="D183" s="55" t="s">
        <v>972</v>
      </c>
      <c r="E183" s="31" t="s">
        <v>980</v>
      </c>
      <c r="F183" s="81">
        <v>2</v>
      </c>
      <c r="G183" s="81">
        <v>215388</v>
      </c>
      <c r="H183" s="81">
        <f t="shared" si="4"/>
        <v>430776</v>
      </c>
      <c r="I183" s="81">
        <f t="shared" si="5"/>
        <v>482469.12000000005</v>
      </c>
      <c r="J183" s="42" t="s">
        <v>1120</v>
      </c>
      <c r="K183" s="23" t="s">
        <v>375</v>
      </c>
      <c r="L183" s="27"/>
    </row>
    <row r="184" spans="1:12" s="34" customFormat="1" ht="42" customHeight="1">
      <c r="A184" s="27">
        <v>172</v>
      </c>
      <c r="B184" s="52" t="s">
        <v>927</v>
      </c>
      <c r="C184" s="23" t="s">
        <v>387</v>
      </c>
      <c r="D184" s="55" t="s">
        <v>961</v>
      </c>
      <c r="E184" s="31" t="s">
        <v>980</v>
      </c>
      <c r="F184" s="81">
        <v>2</v>
      </c>
      <c r="G184" s="81">
        <v>188280</v>
      </c>
      <c r="H184" s="81">
        <f t="shared" si="4"/>
        <v>376560</v>
      </c>
      <c r="I184" s="81">
        <f t="shared" si="5"/>
        <v>421747.20000000001</v>
      </c>
      <c r="J184" s="42" t="s">
        <v>1120</v>
      </c>
      <c r="K184" s="23" t="s">
        <v>375</v>
      </c>
      <c r="L184" s="27"/>
    </row>
    <row r="185" spans="1:12" s="34" customFormat="1" ht="43.5" customHeight="1">
      <c r="A185" s="22">
        <v>173</v>
      </c>
      <c r="B185" s="52" t="s">
        <v>928</v>
      </c>
      <c r="C185" s="23" t="s">
        <v>387</v>
      </c>
      <c r="D185" s="55" t="s">
        <v>962</v>
      </c>
      <c r="E185" s="31" t="s">
        <v>980</v>
      </c>
      <c r="F185" s="81">
        <v>1</v>
      </c>
      <c r="G185" s="81">
        <v>215388</v>
      </c>
      <c r="H185" s="81">
        <f t="shared" si="4"/>
        <v>215388</v>
      </c>
      <c r="I185" s="81">
        <f t="shared" si="5"/>
        <v>241234.56000000003</v>
      </c>
      <c r="J185" s="42" t="s">
        <v>1120</v>
      </c>
      <c r="K185" s="23" t="s">
        <v>375</v>
      </c>
      <c r="L185" s="27"/>
    </row>
    <row r="186" spans="1:12" s="34" customFormat="1" ht="61.5" customHeight="1">
      <c r="A186" s="27">
        <v>174</v>
      </c>
      <c r="B186" s="52" t="s">
        <v>929</v>
      </c>
      <c r="C186" s="23" t="s">
        <v>387</v>
      </c>
      <c r="D186" s="55" t="s">
        <v>963</v>
      </c>
      <c r="E186" s="31" t="s">
        <v>980</v>
      </c>
      <c r="F186" s="81">
        <v>2</v>
      </c>
      <c r="G186" s="81">
        <v>127122</v>
      </c>
      <c r="H186" s="81">
        <f t="shared" si="4"/>
        <v>254244</v>
      </c>
      <c r="I186" s="81">
        <f t="shared" si="5"/>
        <v>284753.28000000003</v>
      </c>
      <c r="J186" s="42" t="s">
        <v>1120</v>
      </c>
      <c r="K186" s="23" t="s">
        <v>375</v>
      </c>
      <c r="L186" s="27"/>
    </row>
    <row r="187" spans="1:12" s="34" customFormat="1" ht="54" customHeight="1">
      <c r="A187" s="22">
        <v>175</v>
      </c>
      <c r="B187" s="52" t="s">
        <v>930</v>
      </c>
      <c r="C187" s="23" t="s">
        <v>387</v>
      </c>
      <c r="D187" s="55" t="s">
        <v>964</v>
      </c>
      <c r="E187" s="31" t="s">
        <v>980</v>
      </c>
      <c r="F187" s="81">
        <v>2</v>
      </c>
      <c r="G187" s="81">
        <v>191880</v>
      </c>
      <c r="H187" s="81">
        <f t="shared" si="4"/>
        <v>383760</v>
      </c>
      <c r="I187" s="81">
        <f t="shared" si="5"/>
        <v>429811.20000000007</v>
      </c>
      <c r="J187" s="42" t="s">
        <v>1120</v>
      </c>
      <c r="K187" s="23" t="s">
        <v>375</v>
      </c>
      <c r="L187" s="27"/>
    </row>
    <row r="188" spans="1:12" s="34" customFormat="1" ht="63.75">
      <c r="A188" s="27">
        <v>176</v>
      </c>
      <c r="B188" s="52" t="s">
        <v>931</v>
      </c>
      <c r="C188" s="23" t="s">
        <v>387</v>
      </c>
      <c r="D188" s="55" t="s">
        <v>965</v>
      </c>
      <c r="E188" s="31" t="s">
        <v>980</v>
      </c>
      <c r="F188" s="81">
        <v>2</v>
      </c>
      <c r="G188" s="81">
        <v>386400</v>
      </c>
      <c r="H188" s="81">
        <f t="shared" si="4"/>
        <v>772800</v>
      </c>
      <c r="I188" s="81">
        <f t="shared" si="5"/>
        <v>865536.00000000012</v>
      </c>
      <c r="J188" s="42" t="s">
        <v>1120</v>
      </c>
      <c r="K188" s="23" t="s">
        <v>375</v>
      </c>
      <c r="L188" s="27"/>
    </row>
    <row r="189" spans="1:12" s="34" customFormat="1" ht="51">
      <c r="A189" s="22">
        <v>177</v>
      </c>
      <c r="B189" s="52" t="s">
        <v>932</v>
      </c>
      <c r="C189" s="23" t="s">
        <v>387</v>
      </c>
      <c r="D189" s="55" t="s">
        <v>970</v>
      </c>
      <c r="E189" s="31" t="s">
        <v>980</v>
      </c>
      <c r="F189" s="81">
        <v>2</v>
      </c>
      <c r="G189" s="81">
        <v>144612</v>
      </c>
      <c r="H189" s="81">
        <f t="shared" si="4"/>
        <v>289224</v>
      </c>
      <c r="I189" s="81">
        <f t="shared" si="5"/>
        <v>323930.88</v>
      </c>
      <c r="J189" s="42" t="s">
        <v>1120</v>
      </c>
      <c r="K189" s="23" t="s">
        <v>375</v>
      </c>
      <c r="L189" s="27"/>
    </row>
    <row r="190" spans="1:12" s="34" customFormat="1" ht="51">
      <c r="A190" s="27">
        <v>178</v>
      </c>
      <c r="B190" s="52" t="s">
        <v>933</v>
      </c>
      <c r="C190" s="23" t="s">
        <v>387</v>
      </c>
      <c r="D190" s="55" t="s">
        <v>969</v>
      </c>
      <c r="E190" s="31" t="s">
        <v>980</v>
      </c>
      <c r="F190" s="81">
        <v>2</v>
      </c>
      <c r="G190" s="81">
        <v>181350</v>
      </c>
      <c r="H190" s="81">
        <f t="shared" si="4"/>
        <v>362700</v>
      </c>
      <c r="I190" s="81">
        <f t="shared" si="5"/>
        <v>406224.00000000006</v>
      </c>
      <c r="J190" s="42" t="s">
        <v>1120</v>
      </c>
      <c r="K190" s="23" t="s">
        <v>375</v>
      </c>
      <c r="L190" s="27"/>
    </row>
    <row r="191" spans="1:12" s="34" customFormat="1" ht="51">
      <c r="A191" s="22">
        <v>179</v>
      </c>
      <c r="B191" s="22" t="s">
        <v>934</v>
      </c>
      <c r="C191" s="23" t="s">
        <v>387</v>
      </c>
      <c r="D191" s="77" t="s">
        <v>971</v>
      </c>
      <c r="E191" s="31" t="s">
        <v>980</v>
      </c>
      <c r="F191" s="81">
        <v>2</v>
      </c>
      <c r="G191" s="81">
        <v>200772</v>
      </c>
      <c r="H191" s="81">
        <f t="shared" si="4"/>
        <v>401544</v>
      </c>
      <c r="I191" s="81">
        <f t="shared" si="5"/>
        <v>449729.28000000003</v>
      </c>
      <c r="J191" s="42" t="s">
        <v>1120</v>
      </c>
      <c r="K191" s="23" t="s">
        <v>375</v>
      </c>
      <c r="L191" s="27"/>
    </row>
    <row r="192" spans="1:12" s="34" customFormat="1" ht="51">
      <c r="A192" s="27">
        <v>180</v>
      </c>
      <c r="B192" s="22" t="s">
        <v>798</v>
      </c>
      <c r="C192" s="23" t="s">
        <v>387</v>
      </c>
      <c r="D192" s="77" t="s">
        <v>966</v>
      </c>
      <c r="E192" s="31" t="s">
        <v>980</v>
      </c>
      <c r="F192" s="81">
        <v>2</v>
      </c>
      <c r="G192" s="81">
        <v>219960</v>
      </c>
      <c r="H192" s="81">
        <f t="shared" si="4"/>
        <v>439920</v>
      </c>
      <c r="I192" s="81">
        <f t="shared" si="5"/>
        <v>492710.40000000002</v>
      </c>
      <c r="J192" s="42" t="s">
        <v>1120</v>
      </c>
      <c r="K192" s="23" t="s">
        <v>375</v>
      </c>
      <c r="L192" s="27"/>
    </row>
    <row r="193" spans="1:12" s="34" customFormat="1" ht="51">
      <c r="A193" s="22">
        <v>181</v>
      </c>
      <c r="B193" s="22" t="s">
        <v>935</v>
      </c>
      <c r="C193" s="23" t="s">
        <v>387</v>
      </c>
      <c r="D193" s="77" t="s">
        <v>967</v>
      </c>
      <c r="E193" s="31" t="s">
        <v>980</v>
      </c>
      <c r="F193" s="81">
        <v>1</v>
      </c>
      <c r="G193" s="81">
        <v>266760</v>
      </c>
      <c r="H193" s="81">
        <f t="shared" si="4"/>
        <v>266760</v>
      </c>
      <c r="I193" s="81">
        <f t="shared" si="5"/>
        <v>298771.20000000001</v>
      </c>
      <c r="J193" s="42" t="s">
        <v>1120</v>
      </c>
      <c r="K193" s="23" t="s">
        <v>375</v>
      </c>
      <c r="L193" s="27"/>
    </row>
    <row r="194" spans="1:12" s="34" customFormat="1" ht="51">
      <c r="A194" s="27">
        <v>182</v>
      </c>
      <c r="B194" s="22" t="s">
        <v>936</v>
      </c>
      <c r="C194" s="23" t="s">
        <v>387</v>
      </c>
      <c r="D194" s="77" t="s">
        <v>968</v>
      </c>
      <c r="E194" s="31" t="s">
        <v>980</v>
      </c>
      <c r="F194" s="81">
        <v>1</v>
      </c>
      <c r="G194" s="81">
        <v>252486</v>
      </c>
      <c r="H194" s="81">
        <f t="shared" si="4"/>
        <v>252486</v>
      </c>
      <c r="I194" s="81">
        <f t="shared" si="5"/>
        <v>282784.32</v>
      </c>
      <c r="J194" s="42" t="s">
        <v>1120</v>
      </c>
      <c r="K194" s="23" t="s">
        <v>375</v>
      </c>
      <c r="L194" s="27"/>
    </row>
    <row r="195" spans="1:12" s="34" customFormat="1" ht="131.25" customHeight="1">
      <c r="A195" s="22">
        <v>183</v>
      </c>
      <c r="B195" s="22" t="s">
        <v>1092</v>
      </c>
      <c r="C195" s="23" t="s">
        <v>387</v>
      </c>
      <c r="D195" s="77" t="s">
        <v>973</v>
      </c>
      <c r="E195" s="31" t="s">
        <v>980</v>
      </c>
      <c r="F195" s="81">
        <v>1</v>
      </c>
      <c r="G195" s="81">
        <v>28548</v>
      </c>
      <c r="H195" s="81">
        <f t="shared" si="4"/>
        <v>28548</v>
      </c>
      <c r="I195" s="81">
        <f t="shared" si="5"/>
        <v>31973.760000000002</v>
      </c>
      <c r="J195" s="42" t="s">
        <v>1120</v>
      </c>
      <c r="K195" s="23" t="s">
        <v>375</v>
      </c>
      <c r="L195" s="27"/>
    </row>
    <row r="196" spans="1:12" s="34" customFormat="1" ht="63.75">
      <c r="A196" s="27">
        <v>184</v>
      </c>
      <c r="B196" s="22" t="s">
        <v>1093</v>
      </c>
      <c r="C196" s="23" t="s">
        <v>387</v>
      </c>
      <c r="D196" s="77" t="s">
        <v>974</v>
      </c>
      <c r="E196" s="31" t="s">
        <v>980</v>
      </c>
      <c r="F196" s="81">
        <v>1</v>
      </c>
      <c r="G196" s="81">
        <v>194520</v>
      </c>
      <c r="H196" s="81">
        <f t="shared" si="4"/>
        <v>194520</v>
      </c>
      <c r="I196" s="81">
        <f t="shared" si="5"/>
        <v>217862.40000000002</v>
      </c>
      <c r="J196" s="42" t="s">
        <v>1120</v>
      </c>
      <c r="K196" s="23" t="s">
        <v>375</v>
      </c>
      <c r="L196" s="27"/>
    </row>
    <row r="197" spans="1:12" s="34" customFormat="1" ht="81" customHeight="1">
      <c r="A197" s="22">
        <v>185</v>
      </c>
      <c r="B197" s="22" t="s">
        <v>1094</v>
      </c>
      <c r="C197" s="23" t="s">
        <v>387</v>
      </c>
      <c r="D197" s="77" t="s">
        <v>977</v>
      </c>
      <c r="E197" s="31" t="s">
        <v>980</v>
      </c>
      <c r="F197" s="81">
        <v>1</v>
      </c>
      <c r="G197" s="81">
        <v>388320</v>
      </c>
      <c r="H197" s="81">
        <f t="shared" si="4"/>
        <v>388320</v>
      </c>
      <c r="I197" s="81">
        <f t="shared" si="5"/>
        <v>434918.40000000002</v>
      </c>
      <c r="J197" s="42" t="s">
        <v>1120</v>
      </c>
      <c r="K197" s="23" t="s">
        <v>375</v>
      </c>
      <c r="L197" s="27"/>
    </row>
    <row r="198" spans="1:12" s="34" customFormat="1" ht="80.25" customHeight="1">
      <c r="A198" s="27">
        <v>186</v>
      </c>
      <c r="B198" s="22" t="s">
        <v>1095</v>
      </c>
      <c r="C198" s="23" t="s">
        <v>387</v>
      </c>
      <c r="D198" s="77" t="s">
        <v>976</v>
      </c>
      <c r="E198" s="31" t="s">
        <v>980</v>
      </c>
      <c r="F198" s="81">
        <v>1</v>
      </c>
      <c r="G198" s="81">
        <v>423576</v>
      </c>
      <c r="H198" s="81">
        <f t="shared" si="4"/>
        <v>423576</v>
      </c>
      <c r="I198" s="81">
        <f t="shared" si="5"/>
        <v>474405.12000000005</v>
      </c>
      <c r="J198" s="42" t="s">
        <v>1120</v>
      </c>
      <c r="K198" s="23" t="s">
        <v>375</v>
      </c>
      <c r="L198" s="27"/>
    </row>
    <row r="199" spans="1:12" s="34" customFormat="1" ht="81.75" customHeight="1">
      <c r="A199" s="22">
        <v>187</v>
      </c>
      <c r="B199" s="22" t="s">
        <v>1096</v>
      </c>
      <c r="C199" s="23" t="s">
        <v>387</v>
      </c>
      <c r="D199" s="77" t="s">
        <v>975</v>
      </c>
      <c r="E199" s="31" t="s">
        <v>980</v>
      </c>
      <c r="F199" s="81">
        <v>1</v>
      </c>
      <c r="G199" s="81">
        <v>924624</v>
      </c>
      <c r="H199" s="81">
        <f t="shared" si="4"/>
        <v>924624</v>
      </c>
      <c r="I199" s="81">
        <f t="shared" si="5"/>
        <v>1035578.8800000001</v>
      </c>
      <c r="J199" s="42" t="s">
        <v>1120</v>
      </c>
      <c r="K199" s="23" t="s">
        <v>375</v>
      </c>
      <c r="L199" s="27"/>
    </row>
    <row r="200" spans="1:12" s="34" customFormat="1" ht="51">
      <c r="A200" s="27">
        <v>188</v>
      </c>
      <c r="B200" s="22" t="s">
        <v>1097</v>
      </c>
      <c r="C200" s="23" t="s">
        <v>387</v>
      </c>
      <c r="D200" s="23" t="s">
        <v>978</v>
      </c>
      <c r="E200" s="31" t="s">
        <v>980</v>
      </c>
      <c r="F200" s="81">
        <v>2</v>
      </c>
      <c r="G200" s="81">
        <v>150000</v>
      </c>
      <c r="H200" s="81">
        <f t="shared" si="4"/>
        <v>300000</v>
      </c>
      <c r="I200" s="81">
        <f t="shared" si="5"/>
        <v>336000.00000000006</v>
      </c>
      <c r="J200" s="42" t="s">
        <v>1120</v>
      </c>
      <c r="K200" s="23" t="s">
        <v>375</v>
      </c>
      <c r="L200" s="27"/>
    </row>
    <row r="201" spans="1:12" s="34" customFormat="1" ht="51">
      <c r="A201" s="22">
        <v>189</v>
      </c>
      <c r="B201" s="22" t="s">
        <v>1098</v>
      </c>
      <c r="C201" s="23" t="s">
        <v>387</v>
      </c>
      <c r="D201" s="23" t="s">
        <v>979</v>
      </c>
      <c r="E201" s="31" t="s">
        <v>980</v>
      </c>
      <c r="F201" s="81">
        <v>2</v>
      </c>
      <c r="G201" s="81">
        <v>95000</v>
      </c>
      <c r="H201" s="81">
        <f t="shared" si="4"/>
        <v>190000</v>
      </c>
      <c r="I201" s="81">
        <f t="shared" si="5"/>
        <v>212800.00000000003</v>
      </c>
      <c r="J201" s="42" t="s">
        <v>1120</v>
      </c>
      <c r="K201" s="23" t="s">
        <v>375</v>
      </c>
      <c r="L201" s="27"/>
    </row>
    <row r="202" spans="1:12" s="34" customFormat="1" ht="63.75">
      <c r="A202" s="27">
        <v>190</v>
      </c>
      <c r="B202" s="30" t="s">
        <v>1048</v>
      </c>
      <c r="C202" s="23" t="s">
        <v>387</v>
      </c>
      <c r="D202" s="35" t="s">
        <v>1207</v>
      </c>
      <c r="E202" s="31" t="s">
        <v>980</v>
      </c>
      <c r="F202" s="81">
        <v>8</v>
      </c>
      <c r="G202" s="81">
        <v>290</v>
      </c>
      <c r="H202" s="81">
        <f t="shared" si="4"/>
        <v>2320</v>
      </c>
      <c r="I202" s="81">
        <f t="shared" si="5"/>
        <v>2598.4</v>
      </c>
      <c r="J202" s="22" t="s">
        <v>1071</v>
      </c>
      <c r="K202" s="23" t="s">
        <v>375</v>
      </c>
      <c r="L202" s="27"/>
    </row>
    <row r="203" spans="1:12" s="34" customFormat="1" ht="63.75">
      <c r="A203" s="22">
        <v>191</v>
      </c>
      <c r="B203" s="30" t="s">
        <v>1048</v>
      </c>
      <c r="C203" s="23" t="s">
        <v>387</v>
      </c>
      <c r="D203" s="35" t="s">
        <v>1208</v>
      </c>
      <c r="E203" s="31" t="s">
        <v>980</v>
      </c>
      <c r="F203" s="81">
        <v>2</v>
      </c>
      <c r="G203" s="81">
        <v>210</v>
      </c>
      <c r="H203" s="81">
        <f t="shared" si="4"/>
        <v>420</v>
      </c>
      <c r="I203" s="81">
        <f t="shared" si="5"/>
        <v>470.40000000000003</v>
      </c>
      <c r="J203" s="22" t="s">
        <v>1071</v>
      </c>
      <c r="K203" s="23" t="s">
        <v>375</v>
      </c>
      <c r="L203" s="27"/>
    </row>
    <row r="204" spans="1:12" s="34" customFormat="1" ht="63.75">
      <c r="A204" s="27">
        <v>192</v>
      </c>
      <c r="B204" s="30" t="s">
        <v>1049</v>
      </c>
      <c r="C204" s="23" t="s">
        <v>387</v>
      </c>
      <c r="D204" s="35" t="s">
        <v>1050</v>
      </c>
      <c r="E204" s="31" t="s">
        <v>980</v>
      </c>
      <c r="F204" s="81">
        <v>20</v>
      </c>
      <c r="G204" s="81">
        <v>120</v>
      </c>
      <c r="H204" s="81">
        <f t="shared" si="4"/>
        <v>2400</v>
      </c>
      <c r="I204" s="81">
        <f t="shared" si="5"/>
        <v>2688.0000000000005</v>
      </c>
      <c r="J204" s="22" t="s">
        <v>1071</v>
      </c>
      <c r="K204" s="23" t="s">
        <v>375</v>
      </c>
      <c r="L204" s="27"/>
    </row>
    <row r="205" spans="1:12" s="34" customFormat="1" ht="63.75">
      <c r="A205" s="22">
        <v>193</v>
      </c>
      <c r="B205" s="30" t="s">
        <v>1049</v>
      </c>
      <c r="C205" s="23" t="s">
        <v>387</v>
      </c>
      <c r="D205" s="35" t="s">
        <v>1209</v>
      </c>
      <c r="E205" s="31" t="s">
        <v>980</v>
      </c>
      <c r="F205" s="81">
        <v>20</v>
      </c>
      <c r="G205" s="81">
        <v>140</v>
      </c>
      <c r="H205" s="81">
        <f t="shared" si="4"/>
        <v>2800</v>
      </c>
      <c r="I205" s="81">
        <f t="shared" si="5"/>
        <v>3136.0000000000005</v>
      </c>
      <c r="J205" s="22" t="s">
        <v>1071</v>
      </c>
      <c r="K205" s="23" t="s">
        <v>375</v>
      </c>
      <c r="L205" s="27"/>
    </row>
    <row r="206" spans="1:12" s="34" customFormat="1" ht="63.75">
      <c r="A206" s="27">
        <v>194</v>
      </c>
      <c r="B206" s="30" t="s">
        <v>1051</v>
      </c>
      <c r="C206" s="23" t="s">
        <v>387</v>
      </c>
      <c r="D206" s="35" t="s">
        <v>1210</v>
      </c>
      <c r="E206" s="37" t="s">
        <v>918</v>
      </c>
      <c r="F206" s="81">
        <v>4</v>
      </c>
      <c r="G206" s="81">
        <v>5750</v>
      </c>
      <c r="H206" s="81">
        <f t="shared" ref="H206:H235" si="6">F206*G206</f>
        <v>23000</v>
      </c>
      <c r="I206" s="81">
        <f t="shared" ref="I206:I235" si="7">H206*1.12</f>
        <v>25760.000000000004</v>
      </c>
      <c r="J206" s="22" t="s">
        <v>1071</v>
      </c>
      <c r="K206" s="23" t="s">
        <v>375</v>
      </c>
      <c r="L206" s="27"/>
    </row>
    <row r="207" spans="1:12" s="34" customFormat="1" ht="63.75">
      <c r="A207" s="22">
        <v>195</v>
      </c>
      <c r="B207" s="30" t="s">
        <v>1051</v>
      </c>
      <c r="C207" s="23" t="s">
        <v>387</v>
      </c>
      <c r="D207" s="35" t="s">
        <v>1211</v>
      </c>
      <c r="E207" s="37" t="s">
        <v>918</v>
      </c>
      <c r="F207" s="81">
        <v>4</v>
      </c>
      <c r="G207" s="81">
        <v>1180</v>
      </c>
      <c r="H207" s="81">
        <f t="shared" si="6"/>
        <v>4720</v>
      </c>
      <c r="I207" s="81">
        <f t="shared" si="7"/>
        <v>5286.4000000000005</v>
      </c>
      <c r="J207" s="22" t="s">
        <v>1071</v>
      </c>
      <c r="K207" s="23" t="s">
        <v>375</v>
      </c>
      <c r="L207" s="27"/>
    </row>
    <row r="208" spans="1:12" s="34" customFormat="1" ht="63.75">
      <c r="A208" s="27">
        <v>196</v>
      </c>
      <c r="B208" s="30" t="s">
        <v>1052</v>
      </c>
      <c r="C208" s="23" t="s">
        <v>387</v>
      </c>
      <c r="D208" s="35" t="s">
        <v>1212</v>
      </c>
      <c r="E208" s="31" t="s">
        <v>980</v>
      </c>
      <c r="F208" s="81">
        <v>4</v>
      </c>
      <c r="G208" s="81">
        <v>38000</v>
      </c>
      <c r="H208" s="81">
        <f t="shared" si="6"/>
        <v>152000</v>
      </c>
      <c r="I208" s="81">
        <f t="shared" si="7"/>
        <v>170240.00000000003</v>
      </c>
      <c r="J208" s="22" t="s">
        <v>1071</v>
      </c>
      <c r="K208" s="23" t="s">
        <v>375</v>
      </c>
      <c r="L208" s="27"/>
    </row>
    <row r="209" spans="1:12" s="34" customFormat="1" ht="76.5">
      <c r="A209" s="22">
        <v>197</v>
      </c>
      <c r="B209" s="30" t="s">
        <v>1053</v>
      </c>
      <c r="C209" s="23" t="s">
        <v>387</v>
      </c>
      <c r="D209" s="35" t="s">
        <v>1122</v>
      </c>
      <c r="E209" s="31" t="s">
        <v>980</v>
      </c>
      <c r="F209" s="81">
        <v>1</v>
      </c>
      <c r="G209" s="81">
        <v>29000</v>
      </c>
      <c r="H209" s="81">
        <f t="shared" si="6"/>
        <v>29000</v>
      </c>
      <c r="I209" s="81">
        <f t="shared" si="7"/>
        <v>32480.000000000004</v>
      </c>
      <c r="J209" s="22" t="s">
        <v>1071</v>
      </c>
      <c r="K209" s="23" t="s">
        <v>375</v>
      </c>
      <c r="L209" s="27"/>
    </row>
    <row r="210" spans="1:12" s="34" customFormat="1" ht="63.75">
      <c r="A210" s="27">
        <v>198</v>
      </c>
      <c r="B210" s="30" t="s">
        <v>1054</v>
      </c>
      <c r="C210" s="23" t="s">
        <v>387</v>
      </c>
      <c r="D210" s="35" t="s">
        <v>1055</v>
      </c>
      <c r="E210" s="31" t="s">
        <v>980</v>
      </c>
      <c r="F210" s="81">
        <v>30</v>
      </c>
      <c r="G210" s="81">
        <v>310</v>
      </c>
      <c r="H210" s="81">
        <f t="shared" si="6"/>
        <v>9300</v>
      </c>
      <c r="I210" s="81">
        <f t="shared" si="7"/>
        <v>10416.000000000002</v>
      </c>
      <c r="J210" s="22" t="s">
        <v>1071</v>
      </c>
      <c r="K210" s="23" t="s">
        <v>375</v>
      </c>
      <c r="L210" s="27"/>
    </row>
    <row r="211" spans="1:12" s="34" customFormat="1" ht="63.75">
      <c r="A211" s="22">
        <v>199</v>
      </c>
      <c r="B211" s="30" t="s">
        <v>1054</v>
      </c>
      <c r="C211" s="23" t="s">
        <v>387</v>
      </c>
      <c r="D211" s="35" t="s">
        <v>1056</v>
      </c>
      <c r="E211" s="31" t="s">
        <v>980</v>
      </c>
      <c r="F211" s="81">
        <v>10</v>
      </c>
      <c r="G211" s="81">
        <v>940</v>
      </c>
      <c r="H211" s="81">
        <f t="shared" si="6"/>
        <v>9400</v>
      </c>
      <c r="I211" s="81">
        <f t="shared" si="7"/>
        <v>10528.000000000002</v>
      </c>
      <c r="J211" s="22" t="s">
        <v>1071</v>
      </c>
      <c r="K211" s="23" t="s">
        <v>375</v>
      </c>
      <c r="L211" s="27"/>
    </row>
    <row r="212" spans="1:12" s="34" customFormat="1" ht="63.75">
      <c r="A212" s="27">
        <v>200</v>
      </c>
      <c r="B212" s="30" t="s">
        <v>1057</v>
      </c>
      <c r="C212" s="23" t="s">
        <v>387</v>
      </c>
      <c r="D212" s="35" t="s">
        <v>1213</v>
      </c>
      <c r="E212" s="22" t="s">
        <v>918</v>
      </c>
      <c r="F212" s="81">
        <v>24</v>
      </c>
      <c r="G212" s="81">
        <v>1800</v>
      </c>
      <c r="H212" s="81">
        <f t="shared" si="6"/>
        <v>43200</v>
      </c>
      <c r="I212" s="81">
        <f t="shared" si="7"/>
        <v>48384.000000000007</v>
      </c>
      <c r="J212" s="22" t="s">
        <v>1071</v>
      </c>
      <c r="K212" s="23" t="s">
        <v>375</v>
      </c>
      <c r="L212" s="27"/>
    </row>
    <row r="213" spans="1:12" s="34" customFormat="1" ht="67.5" customHeight="1">
      <c r="A213" s="22">
        <v>201</v>
      </c>
      <c r="B213" s="30" t="s">
        <v>1058</v>
      </c>
      <c r="C213" s="23" t="s">
        <v>387</v>
      </c>
      <c r="D213" s="35" t="s">
        <v>1214</v>
      </c>
      <c r="E213" s="31" t="s">
        <v>980</v>
      </c>
      <c r="F213" s="81">
        <v>2</v>
      </c>
      <c r="G213" s="81">
        <v>26600</v>
      </c>
      <c r="H213" s="81">
        <f t="shared" si="6"/>
        <v>53200</v>
      </c>
      <c r="I213" s="81">
        <f t="shared" si="7"/>
        <v>59584.000000000007</v>
      </c>
      <c r="J213" s="22" t="s">
        <v>1071</v>
      </c>
      <c r="K213" s="23" t="s">
        <v>375</v>
      </c>
      <c r="L213" s="27"/>
    </row>
    <row r="214" spans="1:12" s="34" customFormat="1" ht="63.75">
      <c r="A214" s="27">
        <v>202</v>
      </c>
      <c r="B214" s="30" t="s">
        <v>1059</v>
      </c>
      <c r="C214" s="23" t="s">
        <v>387</v>
      </c>
      <c r="D214" s="35" t="s">
        <v>1215</v>
      </c>
      <c r="E214" s="31" t="s">
        <v>980</v>
      </c>
      <c r="F214" s="81">
        <v>4</v>
      </c>
      <c r="G214" s="81">
        <v>850</v>
      </c>
      <c r="H214" s="81">
        <f t="shared" si="6"/>
        <v>3400</v>
      </c>
      <c r="I214" s="81">
        <f t="shared" si="7"/>
        <v>3808.0000000000005</v>
      </c>
      <c r="J214" s="22" t="s">
        <v>1071</v>
      </c>
      <c r="K214" s="23" t="s">
        <v>375</v>
      </c>
      <c r="L214" s="27"/>
    </row>
    <row r="215" spans="1:12" s="34" customFormat="1" ht="70.5" customHeight="1">
      <c r="A215" s="22">
        <v>203</v>
      </c>
      <c r="B215" s="30" t="s">
        <v>1060</v>
      </c>
      <c r="C215" s="23" t="s">
        <v>387</v>
      </c>
      <c r="D215" s="35" t="s">
        <v>1216</v>
      </c>
      <c r="E215" s="31" t="s">
        <v>980</v>
      </c>
      <c r="F215" s="81">
        <v>4</v>
      </c>
      <c r="G215" s="81">
        <v>4350</v>
      </c>
      <c r="H215" s="81">
        <f t="shared" si="6"/>
        <v>17400</v>
      </c>
      <c r="I215" s="81">
        <f t="shared" si="7"/>
        <v>19488.000000000004</v>
      </c>
      <c r="J215" s="22" t="s">
        <v>1071</v>
      </c>
      <c r="K215" s="23" t="s">
        <v>375</v>
      </c>
      <c r="L215" s="27"/>
    </row>
    <row r="216" spans="1:12" s="34" customFormat="1" ht="63.75">
      <c r="A216" s="27">
        <v>204</v>
      </c>
      <c r="B216" s="30" t="s">
        <v>1061</v>
      </c>
      <c r="C216" s="23" t="s">
        <v>387</v>
      </c>
      <c r="D216" s="35" t="s">
        <v>1062</v>
      </c>
      <c r="E216" s="31" t="s">
        <v>980</v>
      </c>
      <c r="F216" s="81">
        <v>4000</v>
      </c>
      <c r="G216" s="81">
        <v>7</v>
      </c>
      <c r="H216" s="81">
        <f t="shared" si="6"/>
        <v>28000</v>
      </c>
      <c r="I216" s="81">
        <f t="shared" si="7"/>
        <v>31360.000000000004</v>
      </c>
      <c r="J216" s="22" t="s">
        <v>1071</v>
      </c>
      <c r="K216" s="23" t="s">
        <v>375</v>
      </c>
      <c r="L216" s="27"/>
    </row>
    <row r="217" spans="1:12" s="34" customFormat="1" ht="63.75">
      <c r="A217" s="22">
        <v>205</v>
      </c>
      <c r="B217" s="30" t="s">
        <v>1061</v>
      </c>
      <c r="C217" s="23" t="s">
        <v>387</v>
      </c>
      <c r="D217" s="35" t="s">
        <v>1063</v>
      </c>
      <c r="E217" s="31" t="s">
        <v>980</v>
      </c>
      <c r="F217" s="81">
        <v>1000</v>
      </c>
      <c r="G217" s="81">
        <v>8</v>
      </c>
      <c r="H217" s="81">
        <f t="shared" si="6"/>
        <v>8000</v>
      </c>
      <c r="I217" s="81">
        <f t="shared" si="7"/>
        <v>8960</v>
      </c>
      <c r="J217" s="22" t="s">
        <v>1071</v>
      </c>
      <c r="K217" s="23" t="s">
        <v>375</v>
      </c>
      <c r="L217" s="27"/>
    </row>
    <row r="218" spans="1:12" s="34" customFormat="1" ht="42" customHeight="1">
      <c r="A218" s="27">
        <v>206</v>
      </c>
      <c r="B218" s="30" t="s">
        <v>1064</v>
      </c>
      <c r="C218" s="23" t="s">
        <v>387</v>
      </c>
      <c r="D218" s="35" t="s">
        <v>1065</v>
      </c>
      <c r="E218" s="31" t="s">
        <v>980</v>
      </c>
      <c r="F218" s="81">
        <v>400</v>
      </c>
      <c r="G218" s="81">
        <v>10</v>
      </c>
      <c r="H218" s="81">
        <f t="shared" si="6"/>
        <v>4000</v>
      </c>
      <c r="I218" s="81">
        <f t="shared" si="7"/>
        <v>4480</v>
      </c>
      <c r="J218" s="22" t="s">
        <v>1071</v>
      </c>
      <c r="K218" s="23" t="s">
        <v>375</v>
      </c>
      <c r="L218" s="27"/>
    </row>
    <row r="219" spans="1:12" s="34" customFormat="1" ht="63.75">
      <c r="A219" s="22">
        <v>207</v>
      </c>
      <c r="B219" s="30" t="s">
        <v>1035</v>
      </c>
      <c r="C219" s="23" t="s">
        <v>387</v>
      </c>
      <c r="D219" s="35" t="s">
        <v>1066</v>
      </c>
      <c r="E219" s="31" t="s">
        <v>980</v>
      </c>
      <c r="F219" s="81">
        <v>400</v>
      </c>
      <c r="G219" s="81">
        <v>15</v>
      </c>
      <c r="H219" s="81">
        <f t="shared" si="6"/>
        <v>6000</v>
      </c>
      <c r="I219" s="81">
        <f t="shared" si="7"/>
        <v>6720.0000000000009</v>
      </c>
      <c r="J219" s="22" t="s">
        <v>1071</v>
      </c>
      <c r="K219" s="23" t="s">
        <v>375</v>
      </c>
      <c r="L219" s="27"/>
    </row>
    <row r="220" spans="1:12" s="34" customFormat="1" ht="63.75">
      <c r="A220" s="27">
        <v>208</v>
      </c>
      <c r="B220" s="30" t="s">
        <v>1067</v>
      </c>
      <c r="C220" s="23" t="s">
        <v>387</v>
      </c>
      <c r="D220" s="35" t="s">
        <v>1068</v>
      </c>
      <c r="E220" s="31" t="s">
        <v>980</v>
      </c>
      <c r="F220" s="81">
        <v>520</v>
      </c>
      <c r="G220" s="81">
        <v>8</v>
      </c>
      <c r="H220" s="81">
        <f t="shared" si="6"/>
        <v>4160</v>
      </c>
      <c r="I220" s="81">
        <f t="shared" si="7"/>
        <v>4659.2000000000007</v>
      </c>
      <c r="J220" s="22" t="s">
        <v>1071</v>
      </c>
      <c r="K220" s="23" t="s">
        <v>375</v>
      </c>
      <c r="L220" s="27"/>
    </row>
    <row r="221" spans="1:12" s="34" customFormat="1" ht="63.75">
      <c r="A221" s="22">
        <v>209</v>
      </c>
      <c r="B221" s="30" t="s">
        <v>1069</v>
      </c>
      <c r="C221" s="23" t="s">
        <v>387</v>
      </c>
      <c r="D221" s="35" t="s">
        <v>1070</v>
      </c>
      <c r="E221" s="74" t="s">
        <v>1040</v>
      </c>
      <c r="F221" s="81">
        <v>30</v>
      </c>
      <c r="G221" s="81">
        <v>930</v>
      </c>
      <c r="H221" s="81">
        <f t="shared" si="6"/>
        <v>27900</v>
      </c>
      <c r="I221" s="81">
        <f t="shared" si="7"/>
        <v>31248.000000000004</v>
      </c>
      <c r="J221" s="22" t="s">
        <v>1071</v>
      </c>
      <c r="K221" s="23" t="s">
        <v>375</v>
      </c>
      <c r="L221" s="27"/>
    </row>
    <row r="222" spans="1:12" s="34" customFormat="1" ht="63.75">
      <c r="A222" s="27">
        <v>210</v>
      </c>
      <c r="B222" s="74" t="s">
        <v>1072</v>
      </c>
      <c r="C222" s="23" t="s">
        <v>387</v>
      </c>
      <c r="D222" s="74" t="s">
        <v>1217</v>
      </c>
      <c r="E222" s="74" t="s">
        <v>1041</v>
      </c>
      <c r="F222" s="81">
        <v>1.5</v>
      </c>
      <c r="G222" s="81">
        <v>30000</v>
      </c>
      <c r="H222" s="81">
        <f t="shared" si="6"/>
        <v>45000</v>
      </c>
      <c r="I222" s="81">
        <f t="shared" si="7"/>
        <v>50400.000000000007</v>
      </c>
      <c r="J222" s="22" t="s">
        <v>1071</v>
      </c>
      <c r="K222" s="23" t="s">
        <v>375</v>
      </c>
      <c r="L222" s="27"/>
    </row>
    <row r="223" spans="1:12" s="34" customFormat="1" ht="63.75">
      <c r="A223" s="22">
        <v>211</v>
      </c>
      <c r="B223" s="74" t="s">
        <v>1074</v>
      </c>
      <c r="C223" s="23" t="s">
        <v>387</v>
      </c>
      <c r="D223" s="74" t="s">
        <v>1073</v>
      </c>
      <c r="E223" s="31" t="s">
        <v>980</v>
      </c>
      <c r="F223" s="81">
        <v>10</v>
      </c>
      <c r="G223" s="81">
        <v>5500</v>
      </c>
      <c r="H223" s="81">
        <f t="shared" si="6"/>
        <v>55000</v>
      </c>
      <c r="I223" s="81">
        <f t="shared" si="7"/>
        <v>61600.000000000007</v>
      </c>
      <c r="J223" s="22" t="s">
        <v>1071</v>
      </c>
      <c r="K223" s="23" t="s">
        <v>375</v>
      </c>
      <c r="L223" s="27"/>
    </row>
    <row r="224" spans="1:12" s="34" customFormat="1" ht="87.75" customHeight="1">
      <c r="A224" s="27">
        <v>212</v>
      </c>
      <c r="B224" s="74" t="s">
        <v>1115</v>
      </c>
      <c r="C224" s="23" t="s">
        <v>387</v>
      </c>
      <c r="D224" s="74" t="s">
        <v>1116</v>
      </c>
      <c r="E224" s="22" t="s">
        <v>980</v>
      </c>
      <c r="F224" s="81">
        <v>8</v>
      </c>
      <c r="G224" s="81">
        <v>40179</v>
      </c>
      <c r="H224" s="81">
        <f t="shared" si="6"/>
        <v>321432</v>
      </c>
      <c r="I224" s="81">
        <f t="shared" si="7"/>
        <v>360003.84000000003</v>
      </c>
      <c r="J224" s="42" t="s">
        <v>1119</v>
      </c>
      <c r="K224" s="23" t="s">
        <v>375</v>
      </c>
      <c r="L224" s="27"/>
    </row>
    <row r="225" spans="1:12" s="34" customFormat="1" ht="63.75" customHeight="1">
      <c r="A225" s="22">
        <v>213</v>
      </c>
      <c r="B225" s="74" t="s">
        <v>1117</v>
      </c>
      <c r="C225" s="23" t="s">
        <v>387</v>
      </c>
      <c r="D225" s="74" t="s">
        <v>1118</v>
      </c>
      <c r="E225" s="22" t="s">
        <v>980</v>
      </c>
      <c r="F225" s="81">
        <v>100</v>
      </c>
      <c r="G225" s="81">
        <v>7000</v>
      </c>
      <c r="H225" s="81">
        <f t="shared" si="6"/>
        <v>700000</v>
      </c>
      <c r="I225" s="81">
        <f t="shared" si="7"/>
        <v>784000.00000000012</v>
      </c>
      <c r="J225" s="42" t="s">
        <v>1119</v>
      </c>
      <c r="K225" s="23" t="s">
        <v>375</v>
      </c>
      <c r="L225" s="27"/>
    </row>
    <row r="226" spans="1:12" s="34" customFormat="1" ht="124.5" customHeight="1">
      <c r="A226" s="27">
        <v>214</v>
      </c>
      <c r="B226" s="74" t="s">
        <v>1191</v>
      </c>
      <c r="C226" s="23" t="s">
        <v>387</v>
      </c>
      <c r="D226" s="74" t="s">
        <v>1192</v>
      </c>
      <c r="E226" s="22" t="s">
        <v>1193</v>
      </c>
      <c r="F226" s="81">
        <v>3406</v>
      </c>
      <c r="G226" s="81">
        <v>638</v>
      </c>
      <c r="H226" s="81">
        <f t="shared" si="6"/>
        <v>2173028</v>
      </c>
      <c r="I226" s="81">
        <f t="shared" si="7"/>
        <v>2433791.3600000003</v>
      </c>
      <c r="J226" s="42" t="s">
        <v>1194</v>
      </c>
      <c r="K226" s="23" t="s">
        <v>375</v>
      </c>
      <c r="L226" s="27"/>
    </row>
    <row r="227" spans="1:12" s="34" customFormat="1" ht="209.25" customHeight="1">
      <c r="A227" s="22">
        <v>215</v>
      </c>
      <c r="B227" s="74" t="s">
        <v>1195</v>
      </c>
      <c r="C227" s="23" t="s">
        <v>387</v>
      </c>
      <c r="D227" s="74" t="s">
        <v>1196</v>
      </c>
      <c r="E227" s="22" t="s">
        <v>980</v>
      </c>
      <c r="F227" s="81">
        <v>1</v>
      </c>
      <c r="G227" s="81">
        <v>378000</v>
      </c>
      <c r="H227" s="81">
        <f t="shared" si="6"/>
        <v>378000</v>
      </c>
      <c r="I227" s="81">
        <f t="shared" si="7"/>
        <v>423360.00000000006</v>
      </c>
      <c r="J227" s="42" t="s">
        <v>1197</v>
      </c>
      <c r="K227" s="23" t="s">
        <v>375</v>
      </c>
      <c r="L227" s="27"/>
    </row>
    <row r="228" spans="1:12" s="34" customFormat="1" ht="149.25" customHeight="1">
      <c r="A228" s="27">
        <v>216</v>
      </c>
      <c r="B228" s="74" t="s">
        <v>1198</v>
      </c>
      <c r="C228" s="23" t="s">
        <v>387</v>
      </c>
      <c r="D228" s="74" t="s">
        <v>1229</v>
      </c>
      <c r="E228" s="22" t="s">
        <v>980</v>
      </c>
      <c r="F228" s="81">
        <v>2</v>
      </c>
      <c r="G228" s="81">
        <v>80000</v>
      </c>
      <c r="H228" s="81">
        <f t="shared" si="6"/>
        <v>160000</v>
      </c>
      <c r="I228" s="81">
        <f>H228*1.12</f>
        <v>179200.00000000003</v>
      </c>
      <c r="J228" s="42" t="s">
        <v>1199</v>
      </c>
      <c r="K228" s="23" t="s">
        <v>375</v>
      </c>
      <c r="L228" s="22"/>
    </row>
    <row r="229" spans="1:12" s="34" customFormat="1" ht="120" customHeight="1">
      <c r="A229" s="22">
        <v>217</v>
      </c>
      <c r="B229" s="74" t="s">
        <v>1200</v>
      </c>
      <c r="C229" s="23" t="s">
        <v>387</v>
      </c>
      <c r="D229" s="74" t="s">
        <v>1201</v>
      </c>
      <c r="E229" s="22" t="s">
        <v>980</v>
      </c>
      <c r="F229" s="158">
        <v>2</v>
      </c>
      <c r="G229" s="158">
        <v>45000</v>
      </c>
      <c r="H229" s="158">
        <f t="shared" si="6"/>
        <v>90000</v>
      </c>
      <c r="I229" s="158">
        <f t="shared" si="7"/>
        <v>100800.00000000001</v>
      </c>
      <c r="J229" s="42" t="s">
        <v>1202</v>
      </c>
      <c r="K229" s="23" t="s">
        <v>375</v>
      </c>
      <c r="L229" s="22"/>
    </row>
    <row r="230" spans="1:12" s="34" customFormat="1" ht="51">
      <c r="A230" s="22">
        <v>218</v>
      </c>
      <c r="B230" s="104" t="s">
        <v>1266</v>
      </c>
      <c r="C230" s="110" t="s">
        <v>387</v>
      </c>
      <c r="D230" s="104" t="s">
        <v>1267</v>
      </c>
      <c r="E230" s="104" t="s">
        <v>980</v>
      </c>
      <c r="F230" s="107">
        <v>13</v>
      </c>
      <c r="G230" s="108">
        <v>2498.5</v>
      </c>
      <c r="H230" s="158">
        <f t="shared" si="6"/>
        <v>32480.5</v>
      </c>
      <c r="I230" s="158">
        <f t="shared" si="7"/>
        <v>36378.160000000003</v>
      </c>
      <c r="J230" s="104" t="s">
        <v>734</v>
      </c>
      <c r="K230" s="110" t="s">
        <v>375</v>
      </c>
      <c r="L230" s="27"/>
    </row>
    <row r="231" spans="1:12" s="34" customFormat="1" ht="51">
      <c r="A231" s="22">
        <v>219</v>
      </c>
      <c r="B231" s="104" t="s">
        <v>1268</v>
      </c>
      <c r="C231" s="110" t="s">
        <v>387</v>
      </c>
      <c r="D231" s="104" t="s">
        <v>1269</v>
      </c>
      <c r="E231" s="104" t="s">
        <v>980</v>
      </c>
      <c r="F231" s="107">
        <v>7</v>
      </c>
      <c r="G231" s="108">
        <v>2498.5</v>
      </c>
      <c r="H231" s="158">
        <f t="shared" si="6"/>
        <v>17489.5</v>
      </c>
      <c r="I231" s="158">
        <f t="shared" si="7"/>
        <v>19588.240000000002</v>
      </c>
      <c r="J231" s="104" t="s">
        <v>734</v>
      </c>
      <c r="K231" s="110" t="s">
        <v>375</v>
      </c>
      <c r="L231" s="27"/>
    </row>
    <row r="232" spans="1:12" s="34" customFormat="1" ht="60" customHeight="1">
      <c r="A232" s="22">
        <v>220</v>
      </c>
      <c r="B232" s="104" t="s">
        <v>1270</v>
      </c>
      <c r="C232" s="110" t="s">
        <v>387</v>
      </c>
      <c r="D232" s="104" t="s">
        <v>1271</v>
      </c>
      <c r="E232" s="104" t="s">
        <v>980</v>
      </c>
      <c r="F232" s="107">
        <v>1</v>
      </c>
      <c r="G232" s="108">
        <v>4665</v>
      </c>
      <c r="H232" s="158">
        <f t="shared" si="6"/>
        <v>4665</v>
      </c>
      <c r="I232" s="158">
        <f t="shared" si="7"/>
        <v>5224.8</v>
      </c>
      <c r="J232" s="104" t="s">
        <v>734</v>
      </c>
      <c r="K232" s="110" t="s">
        <v>375</v>
      </c>
      <c r="L232" s="27"/>
    </row>
    <row r="233" spans="1:12" s="34" customFormat="1" ht="56.25" customHeight="1">
      <c r="A233" s="22">
        <v>221</v>
      </c>
      <c r="B233" s="104" t="s">
        <v>1272</v>
      </c>
      <c r="C233" s="110" t="s">
        <v>387</v>
      </c>
      <c r="D233" s="104" t="s">
        <v>1273</v>
      </c>
      <c r="E233" s="104" t="s">
        <v>980</v>
      </c>
      <c r="F233" s="107">
        <v>1</v>
      </c>
      <c r="G233" s="108">
        <v>4665</v>
      </c>
      <c r="H233" s="158">
        <f t="shared" si="6"/>
        <v>4665</v>
      </c>
      <c r="I233" s="158">
        <f t="shared" si="7"/>
        <v>5224.8</v>
      </c>
      <c r="J233" s="104" t="s">
        <v>734</v>
      </c>
      <c r="K233" s="110" t="s">
        <v>375</v>
      </c>
      <c r="L233" s="27"/>
    </row>
    <row r="234" spans="1:12" s="34" customFormat="1" ht="84" customHeight="1">
      <c r="A234" s="22">
        <v>222</v>
      </c>
      <c r="B234" s="111" t="s">
        <v>1274</v>
      </c>
      <c r="C234" s="110" t="s">
        <v>387</v>
      </c>
      <c r="D234" s="110" t="s">
        <v>1308</v>
      </c>
      <c r="E234" s="104" t="s">
        <v>980</v>
      </c>
      <c r="F234" s="105">
        <v>583</v>
      </c>
      <c r="G234" s="106">
        <v>100</v>
      </c>
      <c r="H234" s="158">
        <f t="shared" si="6"/>
        <v>58300</v>
      </c>
      <c r="I234" s="158">
        <f t="shared" si="7"/>
        <v>65296.000000000007</v>
      </c>
      <c r="J234" s="104" t="s">
        <v>1275</v>
      </c>
      <c r="K234" s="110" t="s">
        <v>375</v>
      </c>
      <c r="L234" s="27"/>
    </row>
    <row r="235" spans="1:12" s="34" customFormat="1" ht="89.25">
      <c r="A235" s="22">
        <v>223</v>
      </c>
      <c r="B235" s="111" t="s">
        <v>1276</v>
      </c>
      <c r="C235" s="110" t="s">
        <v>387</v>
      </c>
      <c r="D235" s="111" t="s">
        <v>1277</v>
      </c>
      <c r="E235" s="104" t="s">
        <v>980</v>
      </c>
      <c r="F235" s="105">
        <v>160</v>
      </c>
      <c r="G235" s="105">
        <v>1000</v>
      </c>
      <c r="H235" s="158">
        <f t="shared" si="6"/>
        <v>160000</v>
      </c>
      <c r="I235" s="158">
        <f t="shared" si="7"/>
        <v>179200.00000000003</v>
      </c>
      <c r="J235" s="104" t="s">
        <v>1275</v>
      </c>
      <c r="K235" s="110" t="s">
        <v>375</v>
      </c>
      <c r="L235" s="27"/>
    </row>
    <row r="236" spans="1:12" s="34" customFormat="1" ht="162" customHeight="1">
      <c r="A236" s="22">
        <v>224</v>
      </c>
      <c r="B236" s="104" t="s">
        <v>1339</v>
      </c>
      <c r="C236" s="110" t="s">
        <v>387</v>
      </c>
      <c r="D236" s="111" t="s">
        <v>1348</v>
      </c>
      <c r="E236" s="104" t="s">
        <v>980</v>
      </c>
      <c r="F236" s="118">
        <v>5</v>
      </c>
      <c r="G236" s="118">
        <v>44896</v>
      </c>
      <c r="H236" s="119">
        <f>F236*G236</f>
        <v>224480</v>
      </c>
      <c r="I236" s="81">
        <f>H236*1.12</f>
        <v>251417.60000000003</v>
      </c>
      <c r="J236" s="104" t="s">
        <v>1357</v>
      </c>
      <c r="K236" s="110" t="s">
        <v>375</v>
      </c>
      <c r="L236" s="27"/>
    </row>
    <row r="237" spans="1:12" s="34" customFormat="1" ht="242.25">
      <c r="A237" s="22">
        <v>225</v>
      </c>
      <c r="B237" s="104" t="s">
        <v>1347</v>
      </c>
      <c r="C237" s="110" t="s">
        <v>387</v>
      </c>
      <c r="D237" s="111" t="s">
        <v>1350</v>
      </c>
      <c r="E237" s="104" t="s">
        <v>980</v>
      </c>
      <c r="F237" s="118">
        <v>7</v>
      </c>
      <c r="G237" s="118">
        <v>68009</v>
      </c>
      <c r="H237" s="119">
        <f t="shared" ref="H237:H250" si="8">F237*G237</f>
        <v>476063</v>
      </c>
      <c r="I237" s="81">
        <f t="shared" ref="I237:I250" si="9">H237*1.12</f>
        <v>533190.56000000006</v>
      </c>
      <c r="J237" s="104" t="s">
        <v>1357</v>
      </c>
      <c r="K237" s="110" t="s">
        <v>375</v>
      </c>
      <c r="L237" s="27"/>
    </row>
    <row r="238" spans="1:12" s="34" customFormat="1" ht="191.25">
      <c r="A238" s="22">
        <v>226</v>
      </c>
      <c r="B238" s="104" t="s">
        <v>1340</v>
      </c>
      <c r="C238" s="110" t="s">
        <v>387</v>
      </c>
      <c r="D238" s="111" t="s">
        <v>1351</v>
      </c>
      <c r="E238" s="104" t="s">
        <v>980</v>
      </c>
      <c r="F238" s="118">
        <v>10</v>
      </c>
      <c r="G238" s="118">
        <v>38700</v>
      </c>
      <c r="H238" s="119">
        <f t="shared" si="8"/>
        <v>387000</v>
      </c>
      <c r="I238" s="81">
        <f t="shared" si="9"/>
        <v>433440.00000000006</v>
      </c>
      <c r="J238" s="104" t="s">
        <v>1357</v>
      </c>
      <c r="K238" s="110" t="s">
        <v>375</v>
      </c>
      <c r="L238" s="27"/>
    </row>
    <row r="239" spans="1:12" s="34" customFormat="1" ht="229.5">
      <c r="A239" s="22">
        <v>227</v>
      </c>
      <c r="B239" s="104" t="s">
        <v>1341</v>
      </c>
      <c r="C239" s="110" t="s">
        <v>387</v>
      </c>
      <c r="D239" s="111" t="s">
        <v>1352</v>
      </c>
      <c r="E239" s="104" t="s">
        <v>980</v>
      </c>
      <c r="F239" s="118">
        <v>1</v>
      </c>
      <c r="G239" s="118">
        <v>230300</v>
      </c>
      <c r="H239" s="119">
        <f t="shared" si="8"/>
        <v>230300</v>
      </c>
      <c r="I239" s="81">
        <f t="shared" si="9"/>
        <v>257936.00000000003</v>
      </c>
      <c r="J239" s="104" t="s">
        <v>1357</v>
      </c>
      <c r="K239" s="110" t="s">
        <v>375</v>
      </c>
      <c r="L239" s="27"/>
    </row>
    <row r="240" spans="1:12" s="34" customFormat="1" ht="156" customHeight="1">
      <c r="A240" s="22">
        <v>228</v>
      </c>
      <c r="B240" s="104" t="s">
        <v>1342</v>
      </c>
      <c r="C240" s="110" t="s">
        <v>387</v>
      </c>
      <c r="D240" s="111" t="s">
        <v>1353</v>
      </c>
      <c r="E240" s="104" t="s">
        <v>980</v>
      </c>
      <c r="F240" s="118">
        <v>7</v>
      </c>
      <c r="G240" s="118">
        <v>13304</v>
      </c>
      <c r="H240" s="119">
        <f t="shared" si="8"/>
        <v>93128</v>
      </c>
      <c r="I240" s="81">
        <f t="shared" si="9"/>
        <v>104303.36000000002</v>
      </c>
      <c r="J240" s="104" t="s">
        <v>1357</v>
      </c>
      <c r="K240" s="110" t="s">
        <v>375</v>
      </c>
      <c r="L240" s="27"/>
    </row>
    <row r="241" spans="1:12" s="34" customFormat="1" ht="208.5" customHeight="1">
      <c r="A241" s="22">
        <v>229</v>
      </c>
      <c r="B241" s="104" t="s">
        <v>1345</v>
      </c>
      <c r="C241" s="110" t="s">
        <v>387</v>
      </c>
      <c r="D241" s="111" t="s">
        <v>1354</v>
      </c>
      <c r="E241" s="104" t="s">
        <v>980</v>
      </c>
      <c r="F241" s="118">
        <v>10</v>
      </c>
      <c r="G241" s="118">
        <v>1500</v>
      </c>
      <c r="H241" s="119">
        <f t="shared" si="8"/>
        <v>15000</v>
      </c>
      <c r="I241" s="81">
        <f t="shared" si="9"/>
        <v>16800</v>
      </c>
      <c r="J241" s="104" t="s">
        <v>1357</v>
      </c>
      <c r="K241" s="110" t="s">
        <v>375</v>
      </c>
      <c r="L241" s="27"/>
    </row>
    <row r="242" spans="1:12" s="34" customFormat="1" ht="204">
      <c r="A242" s="22">
        <v>230</v>
      </c>
      <c r="B242" s="104" t="s">
        <v>1343</v>
      </c>
      <c r="C242" s="110" t="s">
        <v>387</v>
      </c>
      <c r="D242" s="111" t="s">
        <v>1355</v>
      </c>
      <c r="E242" s="104" t="s">
        <v>980</v>
      </c>
      <c r="F242" s="118">
        <v>2500</v>
      </c>
      <c r="G242" s="118">
        <v>44</v>
      </c>
      <c r="H242" s="119">
        <f t="shared" si="8"/>
        <v>110000</v>
      </c>
      <c r="I242" s="81">
        <f t="shared" si="9"/>
        <v>123200.00000000001</v>
      </c>
      <c r="J242" s="104" t="s">
        <v>1357</v>
      </c>
      <c r="K242" s="110" t="s">
        <v>375</v>
      </c>
      <c r="L242" s="27"/>
    </row>
    <row r="243" spans="1:12" s="34" customFormat="1" ht="165.75">
      <c r="A243" s="22">
        <v>231</v>
      </c>
      <c r="B243" s="104" t="s">
        <v>1346</v>
      </c>
      <c r="C243" s="110" t="s">
        <v>387</v>
      </c>
      <c r="D243" s="111" t="s">
        <v>1349</v>
      </c>
      <c r="E243" s="104" t="s">
        <v>980</v>
      </c>
      <c r="F243" s="118">
        <v>7</v>
      </c>
      <c r="G243" s="118">
        <v>1100</v>
      </c>
      <c r="H243" s="119">
        <f t="shared" si="8"/>
        <v>7700</v>
      </c>
      <c r="I243" s="81">
        <f t="shared" si="9"/>
        <v>8624</v>
      </c>
      <c r="J243" s="104" t="s">
        <v>1357</v>
      </c>
      <c r="K243" s="110" t="s">
        <v>375</v>
      </c>
      <c r="L243" s="27"/>
    </row>
    <row r="244" spans="1:12" s="34" customFormat="1" ht="140.25">
      <c r="A244" s="22">
        <v>232</v>
      </c>
      <c r="B244" s="104" t="s">
        <v>1344</v>
      </c>
      <c r="C244" s="110" t="s">
        <v>387</v>
      </c>
      <c r="D244" s="111" t="s">
        <v>1356</v>
      </c>
      <c r="E244" s="104" t="s">
        <v>980</v>
      </c>
      <c r="F244" s="118">
        <v>1820</v>
      </c>
      <c r="G244" s="118">
        <v>18</v>
      </c>
      <c r="H244" s="119">
        <f t="shared" si="8"/>
        <v>32760</v>
      </c>
      <c r="I244" s="81">
        <f t="shared" si="9"/>
        <v>36691.200000000004</v>
      </c>
      <c r="J244" s="104" t="s">
        <v>1357</v>
      </c>
      <c r="K244" s="110" t="s">
        <v>375</v>
      </c>
      <c r="L244" s="27"/>
    </row>
    <row r="245" spans="1:12" s="34" customFormat="1" ht="54.75" customHeight="1">
      <c r="A245" s="40">
        <v>233</v>
      </c>
      <c r="B245" s="104" t="s">
        <v>1373</v>
      </c>
      <c r="C245" s="110" t="s">
        <v>387</v>
      </c>
      <c r="D245" s="104" t="s">
        <v>1376</v>
      </c>
      <c r="E245" s="104" t="s">
        <v>980</v>
      </c>
      <c r="F245" s="118">
        <v>6</v>
      </c>
      <c r="G245" s="118">
        <v>6500</v>
      </c>
      <c r="H245" s="119">
        <f t="shared" si="8"/>
        <v>39000</v>
      </c>
      <c r="I245" s="81">
        <f t="shared" si="9"/>
        <v>43680.000000000007</v>
      </c>
      <c r="J245" s="104" t="s">
        <v>1385</v>
      </c>
      <c r="K245" s="110" t="s">
        <v>375</v>
      </c>
      <c r="L245" s="27"/>
    </row>
    <row r="246" spans="1:12" s="34" customFormat="1" ht="58.5" customHeight="1">
      <c r="A246" s="40">
        <v>234</v>
      </c>
      <c r="B246" s="104" t="s">
        <v>1374</v>
      </c>
      <c r="C246" s="110" t="s">
        <v>387</v>
      </c>
      <c r="D246" s="104" t="s">
        <v>1375</v>
      </c>
      <c r="E246" s="104" t="s">
        <v>980</v>
      </c>
      <c r="F246" s="118">
        <v>1</v>
      </c>
      <c r="G246" s="118">
        <v>6500</v>
      </c>
      <c r="H246" s="119">
        <f t="shared" si="8"/>
        <v>6500</v>
      </c>
      <c r="I246" s="81">
        <f t="shared" si="9"/>
        <v>7280.0000000000009</v>
      </c>
      <c r="J246" s="104" t="s">
        <v>1385</v>
      </c>
      <c r="K246" s="110" t="s">
        <v>375</v>
      </c>
      <c r="L246" s="27"/>
    </row>
    <row r="247" spans="1:12" s="34" customFormat="1" ht="55.5" customHeight="1">
      <c r="A247" s="40">
        <v>235</v>
      </c>
      <c r="B247" s="110" t="s">
        <v>1377</v>
      </c>
      <c r="C247" s="110" t="s">
        <v>387</v>
      </c>
      <c r="D247" s="110" t="s">
        <v>1380</v>
      </c>
      <c r="E247" s="104" t="s">
        <v>980</v>
      </c>
      <c r="F247" s="118">
        <v>1</v>
      </c>
      <c r="G247" s="118">
        <v>2200</v>
      </c>
      <c r="H247" s="119">
        <f t="shared" si="8"/>
        <v>2200</v>
      </c>
      <c r="I247" s="81">
        <f t="shared" si="9"/>
        <v>2464.0000000000005</v>
      </c>
      <c r="J247" s="104" t="s">
        <v>1385</v>
      </c>
      <c r="K247" s="110" t="s">
        <v>375</v>
      </c>
      <c r="L247" s="27"/>
    </row>
    <row r="248" spans="1:12" s="34" customFormat="1" ht="58.5" customHeight="1">
      <c r="A248" s="40">
        <v>236</v>
      </c>
      <c r="B248" s="110" t="s">
        <v>1378</v>
      </c>
      <c r="C248" s="110" t="s">
        <v>387</v>
      </c>
      <c r="D248" s="110" t="s">
        <v>1381</v>
      </c>
      <c r="E248" s="104" t="s">
        <v>980</v>
      </c>
      <c r="F248" s="118">
        <v>1</v>
      </c>
      <c r="G248" s="118">
        <v>3000</v>
      </c>
      <c r="H248" s="119">
        <f t="shared" si="8"/>
        <v>3000</v>
      </c>
      <c r="I248" s="81">
        <f t="shared" si="9"/>
        <v>3360.0000000000005</v>
      </c>
      <c r="J248" s="104" t="s">
        <v>1385</v>
      </c>
      <c r="K248" s="110" t="s">
        <v>375</v>
      </c>
      <c r="L248" s="27"/>
    </row>
    <row r="249" spans="1:12" s="34" customFormat="1" ht="59.25" customHeight="1">
      <c r="A249" s="40">
        <v>237</v>
      </c>
      <c r="B249" s="104" t="s">
        <v>1365</v>
      </c>
      <c r="C249" s="110" t="s">
        <v>387</v>
      </c>
      <c r="D249" s="104" t="s">
        <v>1382</v>
      </c>
      <c r="E249" s="104" t="s">
        <v>980</v>
      </c>
      <c r="F249" s="118">
        <v>130</v>
      </c>
      <c r="G249" s="118">
        <v>65</v>
      </c>
      <c r="H249" s="119">
        <f t="shared" si="8"/>
        <v>8450</v>
      </c>
      <c r="I249" s="81">
        <f t="shared" si="9"/>
        <v>9464</v>
      </c>
      <c r="J249" s="104" t="s">
        <v>1385</v>
      </c>
      <c r="K249" s="110" t="s">
        <v>375</v>
      </c>
      <c r="L249" s="27"/>
    </row>
    <row r="250" spans="1:12" s="34" customFormat="1" ht="55.5" customHeight="1">
      <c r="A250" s="40">
        <v>238</v>
      </c>
      <c r="B250" s="110" t="s">
        <v>1383</v>
      </c>
      <c r="C250" s="110" t="s">
        <v>387</v>
      </c>
      <c r="D250" s="104" t="s">
        <v>1384</v>
      </c>
      <c r="E250" s="104" t="s">
        <v>980</v>
      </c>
      <c r="F250" s="118">
        <v>50</v>
      </c>
      <c r="G250" s="118">
        <v>280</v>
      </c>
      <c r="H250" s="119">
        <f t="shared" si="8"/>
        <v>14000</v>
      </c>
      <c r="I250" s="81">
        <f t="shared" si="9"/>
        <v>15680.000000000002</v>
      </c>
      <c r="J250" s="104" t="s">
        <v>1385</v>
      </c>
      <c r="K250" s="110" t="s">
        <v>375</v>
      </c>
      <c r="L250" s="27"/>
    </row>
    <row r="251" spans="1:12" s="34" customFormat="1" ht="74.25" customHeight="1">
      <c r="A251" s="40">
        <v>239</v>
      </c>
      <c r="B251" s="104" t="s">
        <v>1386</v>
      </c>
      <c r="C251" s="110" t="s">
        <v>387</v>
      </c>
      <c r="D251" s="90" t="s">
        <v>1387</v>
      </c>
      <c r="E251" s="22" t="s">
        <v>905</v>
      </c>
      <c r="F251" s="120">
        <v>2</v>
      </c>
      <c r="G251" s="120">
        <v>2857</v>
      </c>
      <c r="H251" s="119">
        <f>F251*G251</f>
        <v>5714</v>
      </c>
      <c r="I251" s="81">
        <f>H251*1.12</f>
        <v>6399.68</v>
      </c>
      <c r="J251" s="104" t="s">
        <v>1390</v>
      </c>
      <c r="K251" s="110" t="s">
        <v>375</v>
      </c>
      <c r="L251" s="27"/>
    </row>
    <row r="252" spans="1:12" s="34" customFormat="1" ht="67.5" customHeight="1">
      <c r="A252" s="40">
        <v>240</v>
      </c>
      <c r="B252" s="104" t="s">
        <v>1388</v>
      </c>
      <c r="C252" s="110" t="s">
        <v>387</v>
      </c>
      <c r="D252" s="122" t="s">
        <v>1389</v>
      </c>
      <c r="E252" s="104" t="s">
        <v>980</v>
      </c>
      <c r="F252" s="120">
        <v>20</v>
      </c>
      <c r="G252" s="120">
        <v>151.80000000000001</v>
      </c>
      <c r="H252" s="119">
        <f>F252*G252</f>
        <v>3036</v>
      </c>
      <c r="I252" s="81">
        <f>H252*1.12</f>
        <v>3400.32</v>
      </c>
      <c r="J252" s="104" t="s">
        <v>1390</v>
      </c>
      <c r="K252" s="110" t="s">
        <v>375</v>
      </c>
      <c r="L252" s="27"/>
    </row>
    <row r="253" spans="1:12" s="34" customFormat="1" ht="165.75">
      <c r="A253" s="40">
        <v>241</v>
      </c>
      <c r="B253" s="23" t="s">
        <v>1431</v>
      </c>
      <c r="C253" s="110" t="s">
        <v>387</v>
      </c>
      <c r="D253" s="124" t="s">
        <v>1421</v>
      </c>
      <c r="E253" s="104" t="s">
        <v>980</v>
      </c>
      <c r="F253" s="22">
        <v>4</v>
      </c>
      <c r="G253" s="121">
        <v>82050</v>
      </c>
      <c r="H253" s="121">
        <f t="shared" ref="H253:H260" si="10">F253*G253</f>
        <v>328200</v>
      </c>
      <c r="I253" s="81">
        <f t="shared" ref="I253:I275" si="11">H253*1.12</f>
        <v>367584.00000000006</v>
      </c>
      <c r="J253" s="104" t="s">
        <v>1430</v>
      </c>
      <c r="K253" s="110" t="s">
        <v>375</v>
      </c>
      <c r="L253" s="27"/>
    </row>
    <row r="254" spans="1:12" s="34" customFormat="1" ht="102">
      <c r="A254" s="40">
        <v>242</v>
      </c>
      <c r="B254" s="23" t="s">
        <v>1432</v>
      </c>
      <c r="C254" s="110" t="s">
        <v>387</v>
      </c>
      <c r="D254" s="123" t="s">
        <v>1581</v>
      </c>
      <c r="E254" s="104" t="s">
        <v>980</v>
      </c>
      <c r="F254" s="22">
        <v>10</v>
      </c>
      <c r="G254" s="121">
        <v>6088</v>
      </c>
      <c r="H254" s="121">
        <f t="shared" si="10"/>
        <v>60880</v>
      </c>
      <c r="I254" s="81">
        <f t="shared" si="11"/>
        <v>68185.600000000006</v>
      </c>
      <c r="J254" s="104" t="s">
        <v>1430</v>
      </c>
      <c r="K254" s="110" t="s">
        <v>375</v>
      </c>
      <c r="L254" s="27"/>
    </row>
    <row r="255" spans="1:12" s="34" customFormat="1" ht="283.5" customHeight="1">
      <c r="A255" s="40">
        <v>243</v>
      </c>
      <c r="B255" s="23" t="s">
        <v>1433</v>
      </c>
      <c r="C255" s="110" t="s">
        <v>387</v>
      </c>
      <c r="D255" s="124" t="s">
        <v>1422</v>
      </c>
      <c r="E255" s="22" t="s">
        <v>846</v>
      </c>
      <c r="F255" s="22">
        <v>1</v>
      </c>
      <c r="G255" s="121">
        <v>121048</v>
      </c>
      <c r="H255" s="121">
        <f t="shared" si="10"/>
        <v>121048</v>
      </c>
      <c r="I255" s="81">
        <f t="shared" si="11"/>
        <v>135573.76000000001</v>
      </c>
      <c r="J255" s="104" t="s">
        <v>1430</v>
      </c>
      <c r="K255" s="110" t="s">
        <v>375</v>
      </c>
      <c r="L255" s="27"/>
    </row>
    <row r="256" spans="1:12" s="34" customFormat="1" ht="165.75">
      <c r="A256" s="40">
        <v>244</v>
      </c>
      <c r="B256" s="23" t="s">
        <v>1434</v>
      </c>
      <c r="C256" s="110" t="s">
        <v>387</v>
      </c>
      <c r="D256" s="124" t="s">
        <v>1423</v>
      </c>
      <c r="E256" s="22" t="s">
        <v>918</v>
      </c>
      <c r="F256" s="22">
        <v>1</v>
      </c>
      <c r="G256" s="121">
        <v>146715</v>
      </c>
      <c r="H256" s="121">
        <f t="shared" si="10"/>
        <v>146715</v>
      </c>
      <c r="I256" s="81">
        <f t="shared" si="11"/>
        <v>164320.80000000002</v>
      </c>
      <c r="J256" s="104" t="s">
        <v>1430</v>
      </c>
      <c r="K256" s="110" t="s">
        <v>375</v>
      </c>
      <c r="L256" s="27"/>
    </row>
    <row r="257" spans="1:12" s="34" customFormat="1" ht="178.5">
      <c r="A257" s="40">
        <v>245</v>
      </c>
      <c r="B257" s="23" t="s">
        <v>1435</v>
      </c>
      <c r="C257" s="110" t="s">
        <v>387</v>
      </c>
      <c r="D257" s="124" t="s">
        <v>1582</v>
      </c>
      <c r="E257" s="104" t="s">
        <v>980</v>
      </c>
      <c r="F257" s="22">
        <v>4</v>
      </c>
      <c r="G257" s="121">
        <v>8857</v>
      </c>
      <c r="H257" s="121">
        <f t="shared" si="10"/>
        <v>35428</v>
      </c>
      <c r="I257" s="81">
        <f t="shared" si="11"/>
        <v>39679.360000000001</v>
      </c>
      <c r="J257" s="104" t="s">
        <v>1430</v>
      </c>
      <c r="K257" s="110" t="s">
        <v>375</v>
      </c>
      <c r="L257" s="27"/>
    </row>
    <row r="258" spans="1:12" s="34" customFormat="1" ht="140.25">
      <c r="A258" s="40">
        <v>246</v>
      </c>
      <c r="B258" s="23" t="s">
        <v>1436</v>
      </c>
      <c r="C258" s="110" t="s">
        <v>387</v>
      </c>
      <c r="D258" s="124" t="s">
        <v>1424</v>
      </c>
      <c r="E258" s="104" t="s">
        <v>980</v>
      </c>
      <c r="F258" s="22">
        <v>2</v>
      </c>
      <c r="G258" s="121">
        <v>10173</v>
      </c>
      <c r="H258" s="121">
        <f>F258*G258</f>
        <v>20346</v>
      </c>
      <c r="I258" s="81">
        <f>H258*1.12</f>
        <v>22787.52</v>
      </c>
      <c r="J258" s="104" t="s">
        <v>1430</v>
      </c>
      <c r="K258" s="110" t="s">
        <v>375</v>
      </c>
      <c r="L258" s="27"/>
    </row>
    <row r="259" spans="1:12" s="34" customFormat="1" ht="140.25">
      <c r="A259" s="40">
        <v>247</v>
      </c>
      <c r="B259" s="23" t="s">
        <v>1437</v>
      </c>
      <c r="C259" s="110" t="s">
        <v>387</v>
      </c>
      <c r="D259" s="124" t="s">
        <v>1425</v>
      </c>
      <c r="E259" s="104" t="s">
        <v>980</v>
      </c>
      <c r="F259" s="22">
        <v>2</v>
      </c>
      <c r="G259" s="121">
        <v>12195</v>
      </c>
      <c r="H259" s="121">
        <f t="shared" si="10"/>
        <v>24390</v>
      </c>
      <c r="I259" s="81">
        <f t="shared" si="11"/>
        <v>27316.800000000003</v>
      </c>
      <c r="J259" s="104" t="s">
        <v>1430</v>
      </c>
      <c r="K259" s="110" t="s">
        <v>375</v>
      </c>
      <c r="L259" s="27"/>
    </row>
    <row r="260" spans="1:12" s="34" customFormat="1" ht="140.25">
      <c r="A260" s="40">
        <v>248</v>
      </c>
      <c r="B260" s="23" t="s">
        <v>1438</v>
      </c>
      <c r="C260" s="110" t="s">
        <v>387</v>
      </c>
      <c r="D260" s="124" t="s">
        <v>1426</v>
      </c>
      <c r="E260" s="104" t="s">
        <v>980</v>
      </c>
      <c r="F260" s="22">
        <v>6</v>
      </c>
      <c r="G260" s="121">
        <v>14146</v>
      </c>
      <c r="H260" s="121">
        <f t="shared" si="10"/>
        <v>84876</v>
      </c>
      <c r="I260" s="81">
        <f t="shared" si="11"/>
        <v>95061.12000000001</v>
      </c>
      <c r="J260" s="104" t="s">
        <v>1430</v>
      </c>
      <c r="K260" s="110" t="s">
        <v>375</v>
      </c>
      <c r="L260" s="27"/>
    </row>
    <row r="261" spans="1:12" s="34" customFormat="1" ht="140.25">
      <c r="A261" s="40">
        <v>249</v>
      </c>
      <c r="B261" s="23" t="s">
        <v>1440</v>
      </c>
      <c r="C261" s="110" t="s">
        <v>387</v>
      </c>
      <c r="D261" s="124" t="s">
        <v>1427</v>
      </c>
      <c r="E261" s="104" t="s">
        <v>980</v>
      </c>
      <c r="F261" s="22">
        <v>10</v>
      </c>
      <c r="G261" s="121">
        <v>16360</v>
      </c>
      <c r="H261" s="121">
        <f>F261*G261</f>
        <v>163600</v>
      </c>
      <c r="I261" s="81">
        <f t="shared" si="11"/>
        <v>183232.00000000003</v>
      </c>
      <c r="J261" s="104" t="s">
        <v>1430</v>
      </c>
      <c r="K261" s="110" t="s">
        <v>375</v>
      </c>
      <c r="L261" s="27"/>
    </row>
    <row r="262" spans="1:12" s="34" customFormat="1" ht="140.25">
      <c r="A262" s="40">
        <v>250</v>
      </c>
      <c r="B262" s="23" t="s">
        <v>1439</v>
      </c>
      <c r="C262" s="110" t="s">
        <v>387</v>
      </c>
      <c r="D262" s="124" t="s">
        <v>1428</v>
      </c>
      <c r="E262" s="104" t="s">
        <v>980</v>
      </c>
      <c r="F262" s="22">
        <v>2</v>
      </c>
      <c r="G262" s="121">
        <v>20918</v>
      </c>
      <c r="H262" s="121">
        <f t="shared" ref="H262:H275" si="12">F262*G262</f>
        <v>41836</v>
      </c>
      <c r="I262" s="81">
        <f t="shared" si="11"/>
        <v>46856.320000000007</v>
      </c>
      <c r="J262" s="104" t="s">
        <v>1430</v>
      </c>
      <c r="K262" s="110" t="s">
        <v>375</v>
      </c>
      <c r="L262" s="27"/>
    </row>
    <row r="263" spans="1:12" s="34" customFormat="1" ht="134.25" customHeight="1">
      <c r="A263" s="40">
        <v>251</v>
      </c>
      <c r="B263" s="23" t="s">
        <v>1441</v>
      </c>
      <c r="C263" s="110" t="s">
        <v>387</v>
      </c>
      <c r="D263" s="124" t="s">
        <v>1429</v>
      </c>
      <c r="E263" s="104" t="s">
        <v>980</v>
      </c>
      <c r="F263" s="22">
        <v>2</v>
      </c>
      <c r="G263" s="121">
        <v>15629</v>
      </c>
      <c r="H263" s="121">
        <f t="shared" si="12"/>
        <v>31258</v>
      </c>
      <c r="I263" s="81">
        <f t="shared" si="11"/>
        <v>35008.960000000006</v>
      </c>
      <c r="J263" s="104" t="s">
        <v>1430</v>
      </c>
      <c r="K263" s="110" t="s">
        <v>375</v>
      </c>
      <c r="L263" s="27"/>
    </row>
    <row r="264" spans="1:12" s="34" customFormat="1" ht="51">
      <c r="A264" s="40">
        <v>252</v>
      </c>
      <c r="B264" s="104" t="s">
        <v>1536</v>
      </c>
      <c r="C264" s="104" t="s">
        <v>387</v>
      </c>
      <c r="D264" s="127" t="s">
        <v>1537</v>
      </c>
      <c r="E264" s="104" t="s">
        <v>1538</v>
      </c>
      <c r="F264" s="126">
        <v>90</v>
      </c>
      <c r="G264" s="121">
        <v>11800</v>
      </c>
      <c r="H264" s="121">
        <f t="shared" si="12"/>
        <v>1062000</v>
      </c>
      <c r="I264" s="81">
        <f t="shared" si="11"/>
        <v>1189440</v>
      </c>
      <c r="J264" s="104" t="s">
        <v>1539</v>
      </c>
      <c r="K264" s="104" t="s">
        <v>375</v>
      </c>
      <c r="L264" s="27"/>
    </row>
    <row r="265" spans="1:12" s="34" customFormat="1" ht="209.25" customHeight="1">
      <c r="A265" s="40">
        <v>253</v>
      </c>
      <c r="B265" s="104" t="s">
        <v>1540</v>
      </c>
      <c r="C265" s="104" t="s">
        <v>387</v>
      </c>
      <c r="D265" s="127" t="s">
        <v>1541</v>
      </c>
      <c r="E265" s="104" t="s">
        <v>1538</v>
      </c>
      <c r="F265" s="22">
        <v>80</v>
      </c>
      <c r="G265" s="121">
        <v>17330</v>
      </c>
      <c r="H265" s="121">
        <f t="shared" si="12"/>
        <v>1386400</v>
      </c>
      <c r="I265" s="81">
        <f t="shared" si="11"/>
        <v>1552768.0000000002</v>
      </c>
      <c r="J265" s="104" t="s">
        <v>1539</v>
      </c>
      <c r="K265" s="104" t="s">
        <v>375</v>
      </c>
      <c r="L265" s="27"/>
    </row>
    <row r="266" spans="1:12" s="34" customFormat="1" ht="174" customHeight="1">
      <c r="A266" s="40">
        <v>254</v>
      </c>
      <c r="B266" s="104" t="s">
        <v>1725</v>
      </c>
      <c r="C266" s="104" t="s">
        <v>387</v>
      </c>
      <c r="D266" s="110" t="s">
        <v>1730</v>
      </c>
      <c r="E266" s="104" t="s">
        <v>980</v>
      </c>
      <c r="F266" s="120">
        <v>1</v>
      </c>
      <c r="G266" s="136">
        <v>34400</v>
      </c>
      <c r="H266" s="121">
        <f t="shared" si="12"/>
        <v>34400</v>
      </c>
      <c r="I266" s="81">
        <f t="shared" si="11"/>
        <v>38528.000000000007</v>
      </c>
      <c r="J266" s="104" t="s">
        <v>1695</v>
      </c>
      <c r="K266" s="110" t="s">
        <v>375</v>
      </c>
      <c r="L266" s="27"/>
    </row>
    <row r="267" spans="1:12" s="34" customFormat="1" ht="73.5" customHeight="1">
      <c r="A267" s="40">
        <v>255</v>
      </c>
      <c r="B267" s="104" t="s">
        <v>1723</v>
      </c>
      <c r="C267" s="104" t="s">
        <v>387</v>
      </c>
      <c r="D267" s="110" t="s">
        <v>1724</v>
      </c>
      <c r="E267" s="104" t="s">
        <v>980</v>
      </c>
      <c r="F267" s="120">
        <v>1</v>
      </c>
      <c r="G267" s="136">
        <v>26786</v>
      </c>
      <c r="H267" s="121">
        <f t="shared" si="12"/>
        <v>26786</v>
      </c>
      <c r="I267" s="81">
        <f t="shared" si="11"/>
        <v>30000.320000000003</v>
      </c>
      <c r="J267" s="104" t="s">
        <v>1695</v>
      </c>
      <c r="K267" s="110" t="s">
        <v>375</v>
      </c>
      <c r="L267" s="27"/>
    </row>
    <row r="268" spans="1:12" s="34" customFormat="1" ht="51">
      <c r="A268" s="40">
        <v>256</v>
      </c>
      <c r="B268" s="110" t="s">
        <v>1719</v>
      </c>
      <c r="C268" s="104" t="s">
        <v>387</v>
      </c>
      <c r="D268" s="110" t="s">
        <v>1720</v>
      </c>
      <c r="E268" s="104" t="s">
        <v>980</v>
      </c>
      <c r="F268" s="137">
        <v>100</v>
      </c>
      <c r="G268" s="136">
        <v>9.24</v>
      </c>
      <c r="H268" s="121">
        <f t="shared" si="12"/>
        <v>924</v>
      </c>
      <c r="I268" s="81">
        <f t="shared" si="11"/>
        <v>1034.8800000000001</v>
      </c>
      <c r="J268" s="104" t="s">
        <v>1695</v>
      </c>
      <c r="K268" s="110" t="s">
        <v>375</v>
      </c>
      <c r="L268" s="27"/>
    </row>
    <row r="269" spans="1:12" s="34" customFormat="1" ht="51">
      <c r="A269" s="40">
        <v>257</v>
      </c>
      <c r="B269" s="110" t="s">
        <v>1718</v>
      </c>
      <c r="C269" s="104" t="s">
        <v>387</v>
      </c>
      <c r="D269" s="110" t="s">
        <v>1721</v>
      </c>
      <c r="E269" s="104" t="s">
        <v>980</v>
      </c>
      <c r="F269" s="120">
        <v>100</v>
      </c>
      <c r="G269" s="136">
        <v>20</v>
      </c>
      <c r="H269" s="121">
        <f t="shared" si="12"/>
        <v>2000</v>
      </c>
      <c r="I269" s="81">
        <f t="shared" si="11"/>
        <v>2240</v>
      </c>
      <c r="J269" s="104" t="s">
        <v>1695</v>
      </c>
      <c r="K269" s="110" t="s">
        <v>375</v>
      </c>
      <c r="L269" s="27"/>
    </row>
    <row r="270" spans="1:12" s="34" customFormat="1" ht="51">
      <c r="A270" s="40">
        <v>258</v>
      </c>
      <c r="B270" s="110" t="s">
        <v>1715</v>
      </c>
      <c r="C270" s="104" t="s">
        <v>387</v>
      </c>
      <c r="D270" s="110" t="s">
        <v>1717</v>
      </c>
      <c r="E270" s="104" t="s">
        <v>980</v>
      </c>
      <c r="F270" s="137">
        <v>100</v>
      </c>
      <c r="G270" s="136">
        <v>1.25</v>
      </c>
      <c r="H270" s="121">
        <f t="shared" si="12"/>
        <v>125</v>
      </c>
      <c r="I270" s="81">
        <f t="shared" si="11"/>
        <v>140</v>
      </c>
      <c r="J270" s="104" t="s">
        <v>1695</v>
      </c>
      <c r="K270" s="110" t="s">
        <v>375</v>
      </c>
      <c r="L270" s="27"/>
    </row>
    <row r="271" spans="1:12" s="34" customFormat="1" ht="57" customHeight="1">
      <c r="A271" s="40">
        <v>259</v>
      </c>
      <c r="B271" s="110" t="s">
        <v>1677</v>
      </c>
      <c r="C271" s="104" t="s">
        <v>387</v>
      </c>
      <c r="D271" s="110" t="s">
        <v>1714</v>
      </c>
      <c r="E271" s="104" t="s">
        <v>980</v>
      </c>
      <c r="F271" s="120">
        <v>1</v>
      </c>
      <c r="G271" s="136">
        <v>18378</v>
      </c>
      <c r="H271" s="121">
        <f t="shared" si="12"/>
        <v>18378</v>
      </c>
      <c r="I271" s="81">
        <f t="shared" si="11"/>
        <v>20583.36</v>
      </c>
      <c r="J271" s="104" t="s">
        <v>1695</v>
      </c>
      <c r="K271" s="110" t="s">
        <v>375</v>
      </c>
      <c r="L271" s="27"/>
    </row>
    <row r="272" spans="1:12" s="34" customFormat="1" ht="62.25" customHeight="1">
      <c r="A272" s="40">
        <v>260</v>
      </c>
      <c r="B272" s="110" t="s">
        <v>1713</v>
      </c>
      <c r="C272" s="104" t="s">
        <v>387</v>
      </c>
      <c r="D272" s="110" t="s">
        <v>1712</v>
      </c>
      <c r="E272" s="104" t="s">
        <v>980</v>
      </c>
      <c r="F272" s="120">
        <v>10</v>
      </c>
      <c r="G272" s="136">
        <v>105</v>
      </c>
      <c r="H272" s="121">
        <f t="shared" si="12"/>
        <v>1050</v>
      </c>
      <c r="I272" s="81">
        <f t="shared" si="11"/>
        <v>1176</v>
      </c>
      <c r="J272" s="104" t="s">
        <v>1695</v>
      </c>
      <c r="K272" s="110" t="s">
        <v>375</v>
      </c>
      <c r="L272" s="27"/>
    </row>
    <row r="273" spans="1:12" s="34" customFormat="1" ht="127.5">
      <c r="A273" s="40">
        <v>261</v>
      </c>
      <c r="B273" s="110" t="s">
        <v>1710</v>
      </c>
      <c r="C273" s="104" t="s">
        <v>387</v>
      </c>
      <c r="D273" s="110" t="s">
        <v>1729</v>
      </c>
      <c r="E273" s="104" t="s">
        <v>980</v>
      </c>
      <c r="F273" s="120">
        <v>1</v>
      </c>
      <c r="G273" s="121">
        <v>40000</v>
      </c>
      <c r="H273" s="121">
        <f t="shared" si="12"/>
        <v>40000</v>
      </c>
      <c r="I273" s="81">
        <f t="shared" si="11"/>
        <v>44800.000000000007</v>
      </c>
      <c r="J273" s="104" t="s">
        <v>1695</v>
      </c>
      <c r="K273" s="110" t="s">
        <v>375</v>
      </c>
      <c r="L273" s="27"/>
    </row>
    <row r="274" spans="1:12" s="34" customFormat="1" ht="114.75" customHeight="1">
      <c r="A274" s="40">
        <v>262</v>
      </c>
      <c r="B274" s="104" t="s">
        <v>1711</v>
      </c>
      <c r="C274" s="104" t="s">
        <v>387</v>
      </c>
      <c r="D274" s="23" t="s">
        <v>1728</v>
      </c>
      <c r="E274" s="104" t="s">
        <v>980</v>
      </c>
      <c r="F274" s="120">
        <v>20</v>
      </c>
      <c r="G274" s="120">
        <v>3980</v>
      </c>
      <c r="H274" s="121">
        <f t="shared" si="12"/>
        <v>79600</v>
      </c>
      <c r="I274" s="81">
        <f t="shared" si="11"/>
        <v>89152.000000000015</v>
      </c>
      <c r="J274" s="104" t="s">
        <v>1696</v>
      </c>
      <c r="K274" s="110" t="s">
        <v>375</v>
      </c>
      <c r="L274" s="27"/>
    </row>
    <row r="275" spans="1:12" s="34" customFormat="1" ht="67.5" customHeight="1">
      <c r="A275" s="40">
        <v>263</v>
      </c>
      <c r="B275" s="104" t="s">
        <v>1704</v>
      </c>
      <c r="C275" s="104" t="s">
        <v>387</v>
      </c>
      <c r="D275" s="104" t="s">
        <v>1727</v>
      </c>
      <c r="E275" s="104" t="s">
        <v>980</v>
      </c>
      <c r="F275" s="120">
        <v>15</v>
      </c>
      <c r="G275" s="120">
        <v>2500</v>
      </c>
      <c r="H275" s="121">
        <f t="shared" si="12"/>
        <v>37500</v>
      </c>
      <c r="I275" s="81">
        <f t="shared" si="11"/>
        <v>42000.000000000007</v>
      </c>
      <c r="J275" s="104" t="s">
        <v>1696</v>
      </c>
      <c r="K275" s="110" t="s">
        <v>375</v>
      </c>
      <c r="L275" s="27"/>
    </row>
    <row r="276" spans="1:12" s="34" customFormat="1" ht="105" customHeight="1">
      <c r="A276" s="40">
        <v>264</v>
      </c>
      <c r="B276" s="110" t="s">
        <v>1106</v>
      </c>
      <c r="C276" s="104" t="s">
        <v>387</v>
      </c>
      <c r="D276" s="74" t="s">
        <v>1697</v>
      </c>
      <c r="E276" s="104" t="s">
        <v>918</v>
      </c>
      <c r="F276" s="137"/>
      <c r="G276" s="137"/>
      <c r="H276" s="137"/>
      <c r="I276" s="81"/>
      <c r="J276" s="104" t="s">
        <v>1695</v>
      </c>
      <c r="K276" s="110" t="s">
        <v>375</v>
      </c>
      <c r="L276" s="110"/>
    </row>
    <row r="277" spans="1:12" s="34" customFormat="1" ht="55.5" customHeight="1">
      <c r="A277" s="40">
        <v>265</v>
      </c>
      <c r="B277" s="110" t="s">
        <v>1106</v>
      </c>
      <c r="C277" s="104" t="s">
        <v>387</v>
      </c>
      <c r="D277" s="74" t="s">
        <v>1698</v>
      </c>
      <c r="E277" s="104" t="s">
        <v>980</v>
      </c>
      <c r="F277" s="137"/>
      <c r="G277" s="137"/>
      <c r="H277" s="137"/>
      <c r="I277" s="81"/>
      <c r="J277" s="104" t="s">
        <v>1695</v>
      </c>
      <c r="K277" s="110" t="s">
        <v>375</v>
      </c>
      <c r="L277" s="110"/>
    </row>
    <row r="278" spans="1:12" s="34" customFormat="1" ht="59.25" customHeight="1">
      <c r="A278" s="40">
        <v>266</v>
      </c>
      <c r="B278" s="110" t="s">
        <v>1106</v>
      </c>
      <c r="C278" s="104" t="s">
        <v>387</v>
      </c>
      <c r="D278" s="74" t="s">
        <v>1699</v>
      </c>
      <c r="E278" s="104" t="s">
        <v>980</v>
      </c>
      <c r="F278" s="137"/>
      <c r="G278" s="137"/>
      <c r="H278" s="137"/>
      <c r="I278" s="81"/>
      <c r="J278" s="104" t="s">
        <v>1695</v>
      </c>
      <c r="K278" s="110" t="s">
        <v>375</v>
      </c>
      <c r="L278" s="110"/>
    </row>
    <row r="279" spans="1:12" s="34" customFormat="1" ht="51">
      <c r="A279" s="40">
        <v>267</v>
      </c>
      <c r="B279" s="110" t="s">
        <v>1106</v>
      </c>
      <c r="C279" s="104" t="s">
        <v>387</v>
      </c>
      <c r="D279" s="74" t="s">
        <v>1700</v>
      </c>
      <c r="E279" s="104" t="s">
        <v>980</v>
      </c>
      <c r="F279" s="137"/>
      <c r="G279" s="137"/>
      <c r="H279" s="121"/>
      <c r="I279" s="81"/>
      <c r="J279" s="104" t="s">
        <v>1695</v>
      </c>
      <c r="K279" s="110" t="s">
        <v>375</v>
      </c>
      <c r="L279" s="110"/>
    </row>
    <row r="280" spans="1:12" s="34" customFormat="1" ht="51">
      <c r="A280" s="40">
        <v>268</v>
      </c>
      <c r="B280" s="110" t="s">
        <v>1106</v>
      </c>
      <c r="C280" s="104" t="s">
        <v>387</v>
      </c>
      <c r="D280" s="74" t="s">
        <v>1701</v>
      </c>
      <c r="E280" s="104" t="s">
        <v>980</v>
      </c>
      <c r="F280" s="137"/>
      <c r="G280" s="137"/>
      <c r="H280" s="121"/>
      <c r="I280" s="81"/>
      <c r="J280" s="104" t="s">
        <v>1695</v>
      </c>
      <c r="K280" s="110" t="s">
        <v>375</v>
      </c>
      <c r="L280" s="110"/>
    </row>
    <row r="281" spans="1:12" s="34" customFormat="1" ht="51">
      <c r="A281" s="40">
        <v>269</v>
      </c>
      <c r="B281" s="110" t="s">
        <v>1106</v>
      </c>
      <c r="C281" s="104" t="s">
        <v>387</v>
      </c>
      <c r="D281" s="74" t="s">
        <v>1702</v>
      </c>
      <c r="E281" s="104" t="s">
        <v>980</v>
      </c>
      <c r="F281" s="137"/>
      <c r="G281" s="137"/>
      <c r="H281" s="121"/>
      <c r="I281" s="81"/>
      <c r="J281" s="104" t="s">
        <v>1695</v>
      </c>
      <c r="K281" s="110" t="s">
        <v>375</v>
      </c>
      <c r="L281" s="110"/>
    </row>
    <row r="282" spans="1:12" s="34" customFormat="1" ht="51">
      <c r="A282" s="40">
        <v>270</v>
      </c>
      <c r="B282" s="110" t="s">
        <v>1106</v>
      </c>
      <c r="C282" s="104" t="s">
        <v>387</v>
      </c>
      <c r="D282" s="74" t="s">
        <v>1703</v>
      </c>
      <c r="E282" s="104" t="s">
        <v>980</v>
      </c>
      <c r="F282" s="137"/>
      <c r="G282" s="137"/>
      <c r="H282" s="137"/>
      <c r="I282" s="81"/>
      <c r="J282" s="104" t="s">
        <v>1695</v>
      </c>
      <c r="K282" s="110" t="s">
        <v>375</v>
      </c>
      <c r="L282" s="110"/>
    </row>
    <row r="283" spans="1:12" ht="51">
      <c r="A283" s="104">
        <v>271</v>
      </c>
      <c r="B283" s="110" t="s">
        <v>1106</v>
      </c>
      <c r="C283" s="110" t="s">
        <v>387</v>
      </c>
      <c r="D283" s="139" t="s">
        <v>1756</v>
      </c>
      <c r="E283" s="110" t="s">
        <v>980</v>
      </c>
      <c r="F283" s="137"/>
      <c r="G283" s="137"/>
      <c r="H283" s="121"/>
      <c r="I283" s="81"/>
      <c r="J283" s="110" t="s">
        <v>1757</v>
      </c>
      <c r="K283" s="110" t="s">
        <v>375</v>
      </c>
      <c r="L283" s="110"/>
    </row>
    <row r="284" spans="1:12" ht="131.25" customHeight="1">
      <c r="A284" s="104">
        <v>272</v>
      </c>
      <c r="B284" s="110" t="s">
        <v>1758</v>
      </c>
      <c r="C284" s="110" t="s">
        <v>387</v>
      </c>
      <c r="D284" s="139" t="s">
        <v>1909</v>
      </c>
      <c r="E284" s="110" t="s">
        <v>918</v>
      </c>
      <c r="F284" s="137">
        <v>1</v>
      </c>
      <c r="G284" s="137">
        <v>18926.78</v>
      </c>
      <c r="H284" s="121">
        <f t="shared" ref="H284" si="13">F284*G284</f>
        <v>18926.78</v>
      </c>
      <c r="I284" s="81">
        <f t="shared" ref="I284:I293" si="14">H284*1.12</f>
        <v>21197.993600000002</v>
      </c>
      <c r="J284" s="110" t="s">
        <v>1759</v>
      </c>
      <c r="K284" s="110" t="s">
        <v>375</v>
      </c>
      <c r="L284" s="27"/>
    </row>
    <row r="285" spans="1:12" ht="72.75" customHeight="1">
      <c r="A285" s="104">
        <v>273</v>
      </c>
      <c r="B285" s="110" t="s">
        <v>1106</v>
      </c>
      <c r="C285" s="110" t="s">
        <v>387</v>
      </c>
      <c r="D285" s="139" t="s">
        <v>1760</v>
      </c>
      <c r="E285" s="110" t="s">
        <v>980</v>
      </c>
      <c r="F285" s="120"/>
      <c r="G285" s="104"/>
      <c r="H285" s="121"/>
      <c r="I285" s="81"/>
      <c r="J285" s="110" t="s">
        <v>1757</v>
      </c>
      <c r="K285" s="110" t="s">
        <v>375</v>
      </c>
      <c r="L285" s="110"/>
    </row>
    <row r="286" spans="1:12" ht="60.75" customHeight="1">
      <c r="A286" s="104">
        <v>274</v>
      </c>
      <c r="B286" s="110" t="s">
        <v>1106</v>
      </c>
      <c r="C286" s="110" t="s">
        <v>387</v>
      </c>
      <c r="D286" s="110" t="s">
        <v>1910</v>
      </c>
      <c r="E286" s="110" t="s">
        <v>980</v>
      </c>
      <c r="F286" s="137"/>
      <c r="G286" s="23"/>
      <c r="H286" s="121"/>
      <c r="I286" s="81"/>
      <c r="J286" s="110" t="s">
        <v>1757</v>
      </c>
      <c r="K286" s="110" t="s">
        <v>375</v>
      </c>
      <c r="L286" s="110"/>
    </row>
    <row r="287" spans="1:12" ht="56.25" customHeight="1">
      <c r="A287" s="104">
        <v>275</v>
      </c>
      <c r="B287" s="110" t="s">
        <v>1106</v>
      </c>
      <c r="C287" s="110" t="s">
        <v>387</v>
      </c>
      <c r="D287" s="110" t="s">
        <v>1911</v>
      </c>
      <c r="E287" s="110" t="s">
        <v>980</v>
      </c>
      <c r="F287" s="120"/>
      <c r="G287" s="104"/>
      <c r="H287" s="121"/>
      <c r="I287" s="81"/>
      <c r="J287" s="110" t="s">
        <v>1759</v>
      </c>
      <c r="K287" s="110" t="s">
        <v>375</v>
      </c>
      <c r="L287" s="110"/>
    </row>
    <row r="288" spans="1:12" ht="51">
      <c r="A288" s="104">
        <v>276</v>
      </c>
      <c r="B288" s="110" t="s">
        <v>1106</v>
      </c>
      <c r="C288" s="110" t="s">
        <v>387</v>
      </c>
      <c r="D288" s="110" t="s">
        <v>1912</v>
      </c>
      <c r="E288" s="110" t="s">
        <v>980</v>
      </c>
      <c r="F288" s="120"/>
      <c r="G288" s="104"/>
      <c r="H288" s="121"/>
      <c r="I288" s="81"/>
      <c r="J288" s="110" t="s">
        <v>1757</v>
      </c>
      <c r="K288" s="110" t="s">
        <v>375</v>
      </c>
      <c r="L288" s="110"/>
    </row>
    <row r="289" spans="1:12" ht="63.75">
      <c r="A289" s="104">
        <v>277</v>
      </c>
      <c r="B289" s="110" t="s">
        <v>1106</v>
      </c>
      <c r="C289" s="110" t="s">
        <v>387</v>
      </c>
      <c r="D289" s="110" t="s">
        <v>1913</v>
      </c>
      <c r="E289" s="110" t="s">
        <v>980</v>
      </c>
      <c r="F289" s="120"/>
      <c r="G289" s="104"/>
      <c r="H289" s="121"/>
      <c r="I289" s="81"/>
      <c r="J289" s="110" t="s">
        <v>1757</v>
      </c>
      <c r="K289" s="110" t="s">
        <v>375</v>
      </c>
      <c r="L289" s="110"/>
    </row>
    <row r="290" spans="1:12" ht="48.75" customHeight="1">
      <c r="A290" s="104">
        <v>278</v>
      </c>
      <c r="B290" s="110" t="s">
        <v>1106</v>
      </c>
      <c r="C290" s="110" t="s">
        <v>387</v>
      </c>
      <c r="D290" s="110" t="s">
        <v>1914</v>
      </c>
      <c r="E290" s="110" t="s">
        <v>980</v>
      </c>
      <c r="F290" s="120"/>
      <c r="G290" s="104"/>
      <c r="H290" s="121"/>
      <c r="I290" s="81"/>
      <c r="J290" s="110" t="s">
        <v>1759</v>
      </c>
      <c r="K290" s="110" t="s">
        <v>375</v>
      </c>
      <c r="L290" s="110"/>
    </row>
    <row r="291" spans="1:12" ht="51">
      <c r="A291" s="104">
        <v>279</v>
      </c>
      <c r="B291" s="110" t="s">
        <v>1106</v>
      </c>
      <c r="C291" s="110" t="s">
        <v>387</v>
      </c>
      <c r="D291" s="110" t="s">
        <v>1761</v>
      </c>
      <c r="E291" s="110" t="s">
        <v>980</v>
      </c>
      <c r="F291" s="120"/>
      <c r="G291" s="104"/>
      <c r="H291" s="121"/>
      <c r="I291" s="81"/>
      <c r="J291" s="110" t="s">
        <v>1759</v>
      </c>
      <c r="K291" s="110" t="s">
        <v>375</v>
      </c>
      <c r="L291" s="110"/>
    </row>
    <row r="292" spans="1:12" ht="102">
      <c r="A292" s="104">
        <v>280</v>
      </c>
      <c r="B292" s="110" t="s">
        <v>1762</v>
      </c>
      <c r="C292" s="110" t="s">
        <v>387</v>
      </c>
      <c r="D292" s="143" t="s">
        <v>1763</v>
      </c>
      <c r="E292" s="110" t="s">
        <v>980</v>
      </c>
      <c r="F292" s="120">
        <v>1</v>
      </c>
      <c r="G292" s="118">
        <v>10000</v>
      </c>
      <c r="H292" s="121">
        <f>F292*G292</f>
        <v>10000</v>
      </c>
      <c r="I292" s="81">
        <f t="shared" si="14"/>
        <v>11200.000000000002</v>
      </c>
      <c r="J292" s="110" t="s">
        <v>1759</v>
      </c>
      <c r="K292" s="110" t="s">
        <v>375</v>
      </c>
      <c r="L292" s="27"/>
    </row>
    <row r="293" spans="1:12" ht="242.25">
      <c r="A293" s="104">
        <v>281</v>
      </c>
      <c r="B293" s="110" t="s">
        <v>1764</v>
      </c>
      <c r="C293" s="110" t="s">
        <v>842</v>
      </c>
      <c r="D293" s="139" t="s">
        <v>1765</v>
      </c>
      <c r="E293" s="110" t="s">
        <v>980</v>
      </c>
      <c r="F293" s="120">
        <v>88</v>
      </c>
      <c r="G293" s="120">
        <v>111502</v>
      </c>
      <c r="H293" s="121">
        <f>F293*G293</f>
        <v>9812176</v>
      </c>
      <c r="I293" s="81">
        <f t="shared" si="14"/>
        <v>10989637.120000001</v>
      </c>
      <c r="J293" s="110" t="s">
        <v>1766</v>
      </c>
      <c r="K293" s="110" t="s">
        <v>375</v>
      </c>
      <c r="L293" s="27"/>
    </row>
    <row r="294" spans="1:12" ht="196.5" customHeight="1">
      <c r="A294" s="104">
        <v>282</v>
      </c>
      <c r="B294" s="110" t="s">
        <v>1767</v>
      </c>
      <c r="C294" s="110" t="s">
        <v>842</v>
      </c>
      <c r="D294" s="125" t="s">
        <v>2038</v>
      </c>
      <c r="E294" s="110" t="s">
        <v>980</v>
      </c>
      <c r="F294" s="137">
        <v>188</v>
      </c>
      <c r="G294" s="137">
        <v>60282</v>
      </c>
      <c r="H294" s="121">
        <f>F294*G294</f>
        <v>11333016</v>
      </c>
      <c r="I294" s="81">
        <f>H294*1.12</f>
        <v>12692977.920000002</v>
      </c>
      <c r="J294" s="110" t="s">
        <v>1766</v>
      </c>
      <c r="K294" s="110" t="s">
        <v>375</v>
      </c>
      <c r="L294" s="27"/>
    </row>
    <row r="295" spans="1:12" s="34" customFormat="1" ht="322.5" customHeight="1">
      <c r="A295" s="135">
        <v>283</v>
      </c>
      <c r="B295" s="33" t="s">
        <v>1792</v>
      </c>
      <c r="C295" s="33" t="s">
        <v>387</v>
      </c>
      <c r="D295" s="33" t="s">
        <v>2039</v>
      </c>
      <c r="E295" s="33" t="s">
        <v>918</v>
      </c>
      <c r="F295" s="137">
        <v>3</v>
      </c>
      <c r="G295" s="137">
        <v>799450</v>
      </c>
      <c r="H295" s="121">
        <f>F295*G295</f>
        <v>2398350</v>
      </c>
      <c r="I295" s="81">
        <f>H295*1.12</f>
        <v>2686152.0000000005</v>
      </c>
      <c r="J295" s="23" t="s">
        <v>1816</v>
      </c>
      <c r="K295" s="33" t="s">
        <v>375</v>
      </c>
      <c r="L295" s="27"/>
    </row>
    <row r="296" spans="1:12" s="34" customFormat="1" ht="165.75">
      <c r="A296" s="135">
        <v>284</v>
      </c>
      <c r="B296" s="110" t="s">
        <v>1793</v>
      </c>
      <c r="C296" s="110" t="s">
        <v>387</v>
      </c>
      <c r="D296" s="104" t="s">
        <v>2040</v>
      </c>
      <c r="E296" s="110" t="s">
        <v>980</v>
      </c>
      <c r="F296" s="137">
        <v>36</v>
      </c>
      <c r="G296" s="137">
        <v>26419.64</v>
      </c>
      <c r="H296" s="121">
        <f t="shared" ref="H296:H323" si="15">F296*G296</f>
        <v>951107.04</v>
      </c>
      <c r="I296" s="81">
        <f t="shared" ref="I296:I323" si="16">H296*1.12</f>
        <v>1065239.8848000001</v>
      </c>
      <c r="J296" s="23" t="s">
        <v>1816</v>
      </c>
      <c r="K296" s="110" t="s">
        <v>375</v>
      </c>
      <c r="L296" s="27"/>
    </row>
    <row r="297" spans="1:12" s="34" customFormat="1" ht="157.5" customHeight="1">
      <c r="A297" s="135">
        <v>285</v>
      </c>
      <c r="B297" s="110" t="s">
        <v>1820</v>
      </c>
      <c r="C297" s="110" t="s">
        <v>387</v>
      </c>
      <c r="D297" s="104" t="s">
        <v>2041</v>
      </c>
      <c r="E297" s="110" t="s">
        <v>980</v>
      </c>
      <c r="F297" s="137">
        <v>31</v>
      </c>
      <c r="G297" s="137">
        <v>18000</v>
      </c>
      <c r="H297" s="121">
        <f t="shared" si="15"/>
        <v>558000</v>
      </c>
      <c r="I297" s="81">
        <f t="shared" si="16"/>
        <v>624960.00000000012</v>
      </c>
      <c r="J297" s="23" t="s">
        <v>1816</v>
      </c>
      <c r="K297" s="110" t="s">
        <v>375</v>
      </c>
      <c r="L297" s="27"/>
    </row>
    <row r="298" spans="1:12" s="34" customFormat="1" ht="166.5" customHeight="1">
      <c r="A298" s="135">
        <v>286</v>
      </c>
      <c r="B298" s="110" t="s">
        <v>1821</v>
      </c>
      <c r="C298" s="110" t="s">
        <v>387</v>
      </c>
      <c r="D298" s="110" t="s">
        <v>2042</v>
      </c>
      <c r="E298" s="110" t="s">
        <v>980</v>
      </c>
      <c r="F298" s="137">
        <v>31</v>
      </c>
      <c r="G298" s="137">
        <v>15107.14</v>
      </c>
      <c r="H298" s="121">
        <f t="shared" si="15"/>
        <v>468321.33999999997</v>
      </c>
      <c r="I298" s="81">
        <f t="shared" si="16"/>
        <v>524519.90080000006</v>
      </c>
      <c r="J298" s="23" t="s">
        <v>1816</v>
      </c>
      <c r="K298" s="110" t="s">
        <v>375</v>
      </c>
      <c r="L298" s="27"/>
    </row>
    <row r="299" spans="1:12" s="34" customFormat="1" ht="92.25" customHeight="1">
      <c r="A299" s="135">
        <v>287</v>
      </c>
      <c r="B299" s="110" t="s">
        <v>1822</v>
      </c>
      <c r="C299" s="110" t="s">
        <v>387</v>
      </c>
      <c r="D299" s="104" t="s">
        <v>2043</v>
      </c>
      <c r="E299" s="110" t="s">
        <v>980</v>
      </c>
      <c r="F299" s="137">
        <v>12</v>
      </c>
      <c r="G299" s="137">
        <v>21500</v>
      </c>
      <c r="H299" s="121">
        <f t="shared" si="15"/>
        <v>258000</v>
      </c>
      <c r="I299" s="81">
        <f t="shared" si="16"/>
        <v>288960</v>
      </c>
      <c r="J299" s="23" t="s">
        <v>1816</v>
      </c>
      <c r="K299" s="110" t="s">
        <v>375</v>
      </c>
      <c r="L299" s="27"/>
    </row>
    <row r="300" spans="1:12" s="34" customFormat="1" ht="114.75">
      <c r="A300" s="135">
        <v>288</v>
      </c>
      <c r="B300" s="110" t="s">
        <v>1823</v>
      </c>
      <c r="C300" s="110" t="s">
        <v>387</v>
      </c>
      <c r="D300" s="110" t="s">
        <v>2044</v>
      </c>
      <c r="E300" s="110" t="s">
        <v>980</v>
      </c>
      <c r="F300" s="137">
        <v>6</v>
      </c>
      <c r="G300" s="137">
        <v>50000</v>
      </c>
      <c r="H300" s="121">
        <f t="shared" si="15"/>
        <v>300000</v>
      </c>
      <c r="I300" s="81">
        <f t="shared" si="16"/>
        <v>336000.00000000006</v>
      </c>
      <c r="J300" s="23" t="s">
        <v>1816</v>
      </c>
      <c r="K300" s="110" t="s">
        <v>375</v>
      </c>
      <c r="L300" s="27"/>
    </row>
    <row r="301" spans="1:12" s="34" customFormat="1" ht="165.75">
      <c r="A301" s="135">
        <v>289</v>
      </c>
      <c r="B301" s="110" t="s">
        <v>1818</v>
      </c>
      <c r="C301" s="110" t="s">
        <v>387</v>
      </c>
      <c r="D301" s="110" t="s">
        <v>2045</v>
      </c>
      <c r="E301" s="110" t="s">
        <v>980</v>
      </c>
      <c r="F301" s="137">
        <v>13</v>
      </c>
      <c r="G301" s="137">
        <v>34000</v>
      </c>
      <c r="H301" s="121">
        <f t="shared" si="15"/>
        <v>442000</v>
      </c>
      <c r="I301" s="81">
        <f t="shared" si="16"/>
        <v>495040.00000000006</v>
      </c>
      <c r="J301" s="23" t="s">
        <v>1816</v>
      </c>
      <c r="K301" s="110" t="s">
        <v>375</v>
      </c>
      <c r="L301" s="27"/>
    </row>
    <row r="302" spans="1:12" s="34" customFormat="1" ht="172.5" customHeight="1">
      <c r="A302" s="135">
        <v>290</v>
      </c>
      <c r="B302" s="110" t="s">
        <v>1824</v>
      </c>
      <c r="C302" s="110" t="s">
        <v>387</v>
      </c>
      <c r="D302" s="110" t="s">
        <v>2046</v>
      </c>
      <c r="E302" s="110" t="s">
        <v>980</v>
      </c>
      <c r="F302" s="137">
        <v>19</v>
      </c>
      <c r="G302" s="137">
        <v>39857.14</v>
      </c>
      <c r="H302" s="121">
        <f t="shared" si="15"/>
        <v>757285.66</v>
      </c>
      <c r="I302" s="81">
        <f t="shared" si="16"/>
        <v>848159.93920000014</v>
      </c>
      <c r="J302" s="23" t="s">
        <v>1816</v>
      </c>
      <c r="K302" s="110" t="s">
        <v>375</v>
      </c>
      <c r="L302" s="27"/>
    </row>
    <row r="303" spans="1:12" s="34" customFormat="1" ht="89.25">
      <c r="A303" s="135">
        <v>291</v>
      </c>
      <c r="B303" s="110" t="s">
        <v>1825</v>
      </c>
      <c r="C303" s="110" t="s">
        <v>387</v>
      </c>
      <c r="D303" s="110" t="s">
        <v>2047</v>
      </c>
      <c r="E303" s="110" t="s">
        <v>980</v>
      </c>
      <c r="F303" s="137">
        <v>4</v>
      </c>
      <c r="G303" s="137">
        <v>48348.21</v>
      </c>
      <c r="H303" s="121">
        <f t="shared" si="15"/>
        <v>193392.84</v>
      </c>
      <c r="I303" s="81">
        <f t="shared" si="16"/>
        <v>216599.98080000002</v>
      </c>
      <c r="J303" s="23" t="s">
        <v>1816</v>
      </c>
      <c r="K303" s="110" t="s">
        <v>375</v>
      </c>
      <c r="L303" s="27"/>
    </row>
    <row r="304" spans="1:12" s="34" customFormat="1" ht="110.25" customHeight="1">
      <c r="A304" s="135">
        <v>292</v>
      </c>
      <c r="B304" s="110" t="s">
        <v>1782</v>
      </c>
      <c r="C304" s="110" t="s">
        <v>387</v>
      </c>
      <c r="D304" s="110" t="s">
        <v>2048</v>
      </c>
      <c r="E304" s="110" t="s">
        <v>980</v>
      </c>
      <c r="F304" s="137">
        <v>5</v>
      </c>
      <c r="G304" s="137">
        <v>96428.57</v>
      </c>
      <c r="H304" s="121">
        <f t="shared" si="15"/>
        <v>482142.85000000003</v>
      </c>
      <c r="I304" s="81">
        <f t="shared" si="16"/>
        <v>539999.99200000009</v>
      </c>
      <c r="J304" s="23" t="s">
        <v>1816</v>
      </c>
      <c r="K304" s="110" t="s">
        <v>375</v>
      </c>
      <c r="L304" s="27"/>
    </row>
    <row r="305" spans="1:12" s="34" customFormat="1" ht="71.25" customHeight="1">
      <c r="A305" s="147">
        <v>293</v>
      </c>
      <c r="B305" s="33" t="s">
        <v>1106</v>
      </c>
      <c r="C305" s="33" t="s">
        <v>387</v>
      </c>
      <c r="D305" s="33" t="s">
        <v>1826</v>
      </c>
      <c r="E305" s="33" t="s">
        <v>980</v>
      </c>
      <c r="F305" s="137"/>
      <c r="G305" s="137"/>
      <c r="H305" s="121"/>
      <c r="I305" s="81"/>
      <c r="J305" s="23" t="s">
        <v>1816</v>
      </c>
      <c r="K305" s="33" t="s">
        <v>375</v>
      </c>
      <c r="L305" s="33"/>
    </row>
    <row r="306" spans="1:12" s="34" customFormat="1" ht="409.5" customHeight="1">
      <c r="A306" s="135">
        <v>294</v>
      </c>
      <c r="B306" s="110" t="s">
        <v>1792</v>
      </c>
      <c r="C306" s="110" t="s">
        <v>387</v>
      </c>
      <c r="D306" s="110" t="s">
        <v>2049</v>
      </c>
      <c r="E306" s="140" t="s">
        <v>918</v>
      </c>
      <c r="F306" s="137">
        <v>2</v>
      </c>
      <c r="G306" s="137">
        <v>572650</v>
      </c>
      <c r="H306" s="121">
        <f t="shared" si="15"/>
        <v>1145300</v>
      </c>
      <c r="I306" s="81">
        <f t="shared" si="16"/>
        <v>1282736.0000000002</v>
      </c>
      <c r="J306" s="23" t="s">
        <v>1816</v>
      </c>
      <c r="K306" s="110" t="s">
        <v>375</v>
      </c>
      <c r="L306" s="27"/>
    </row>
    <row r="307" spans="1:12" s="34" customFormat="1" ht="145.5" customHeight="1">
      <c r="A307" s="135">
        <v>295</v>
      </c>
      <c r="B307" s="110" t="s">
        <v>1827</v>
      </c>
      <c r="C307" s="110" t="s">
        <v>387</v>
      </c>
      <c r="D307" s="104" t="s">
        <v>2050</v>
      </c>
      <c r="E307" s="110" t="s">
        <v>980</v>
      </c>
      <c r="F307" s="137">
        <v>15</v>
      </c>
      <c r="G307" s="137">
        <v>57000</v>
      </c>
      <c r="H307" s="121">
        <f t="shared" si="15"/>
        <v>855000</v>
      </c>
      <c r="I307" s="81">
        <f t="shared" si="16"/>
        <v>957600.00000000012</v>
      </c>
      <c r="J307" s="23" t="s">
        <v>1816</v>
      </c>
      <c r="K307" s="110" t="s">
        <v>375</v>
      </c>
      <c r="L307" s="27"/>
    </row>
    <row r="308" spans="1:12" s="34" customFormat="1" ht="150.75" customHeight="1">
      <c r="A308" s="135">
        <v>296</v>
      </c>
      <c r="B308" s="110" t="s">
        <v>2051</v>
      </c>
      <c r="C308" s="110" t="s">
        <v>387</v>
      </c>
      <c r="D308" s="110" t="s">
        <v>2052</v>
      </c>
      <c r="E308" s="110" t="s">
        <v>980</v>
      </c>
      <c r="F308" s="137">
        <v>44</v>
      </c>
      <c r="G308" s="137">
        <v>16071.42</v>
      </c>
      <c r="H308" s="121">
        <f t="shared" si="15"/>
        <v>707142.48</v>
      </c>
      <c r="I308" s="81">
        <f>H308*1.12</f>
        <v>791999.57760000008</v>
      </c>
      <c r="J308" s="23" t="s">
        <v>1816</v>
      </c>
      <c r="K308" s="110" t="s">
        <v>375</v>
      </c>
      <c r="L308" s="27"/>
    </row>
    <row r="309" spans="1:12" s="34" customFormat="1" ht="139.5" customHeight="1">
      <c r="A309" s="135">
        <v>297</v>
      </c>
      <c r="B309" s="110" t="s">
        <v>2053</v>
      </c>
      <c r="C309" s="110" t="s">
        <v>387</v>
      </c>
      <c r="D309" s="110" t="s">
        <v>2054</v>
      </c>
      <c r="E309" s="110" t="s">
        <v>980</v>
      </c>
      <c r="F309" s="137">
        <v>45</v>
      </c>
      <c r="G309" s="137">
        <v>16071.42</v>
      </c>
      <c r="H309" s="121">
        <f t="shared" si="15"/>
        <v>723213.9</v>
      </c>
      <c r="I309" s="81">
        <f t="shared" si="16"/>
        <v>809999.56800000009</v>
      </c>
      <c r="J309" s="23" t="s">
        <v>1816</v>
      </c>
      <c r="K309" s="110" t="s">
        <v>375</v>
      </c>
      <c r="L309" s="27"/>
    </row>
    <row r="310" spans="1:12" s="34" customFormat="1" ht="94.5" customHeight="1">
      <c r="A310" s="147">
        <v>298</v>
      </c>
      <c r="B310" s="33" t="s">
        <v>1106</v>
      </c>
      <c r="C310" s="33" t="s">
        <v>387</v>
      </c>
      <c r="D310" s="33" t="s">
        <v>1828</v>
      </c>
      <c r="E310" s="33" t="s">
        <v>980</v>
      </c>
      <c r="F310" s="137"/>
      <c r="G310" s="137"/>
      <c r="H310" s="121"/>
      <c r="I310" s="81"/>
      <c r="J310" s="23" t="s">
        <v>1816</v>
      </c>
      <c r="K310" s="33" t="s">
        <v>375</v>
      </c>
      <c r="L310" s="33"/>
    </row>
    <row r="311" spans="1:12" s="34" customFormat="1" ht="165.75">
      <c r="A311" s="135">
        <v>299</v>
      </c>
      <c r="B311" s="110" t="s">
        <v>1829</v>
      </c>
      <c r="C311" s="110" t="s">
        <v>387</v>
      </c>
      <c r="D311" s="110" t="s">
        <v>2055</v>
      </c>
      <c r="E311" s="110" t="s">
        <v>980</v>
      </c>
      <c r="F311" s="137">
        <v>6</v>
      </c>
      <c r="G311" s="137">
        <v>27321.42</v>
      </c>
      <c r="H311" s="121">
        <f t="shared" si="15"/>
        <v>163928.51999999999</v>
      </c>
      <c r="I311" s="81">
        <f t="shared" si="16"/>
        <v>183599.9424</v>
      </c>
      <c r="J311" s="23" t="s">
        <v>1816</v>
      </c>
      <c r="K311" s="110" t="s">
        <v>375</v>
      </c>
      <c r="L311" s="27"/>
    </row>
    <row r="312" spans="1:12" s="34" customFormat="1" ht="102">
      <c r="A312" s="135">
        <v>300</v>
      </c>
      <c r="B312" s="110" t="s">
        <v>1785</v>
      </c>
      <c r="C312" s="110" t="s">
        <v>387</v>
      </c>
      <c r="D312" s="110" t="s">
        <v>2056</v>
      </c>
      <c r="E312" s="110" t="s">
        <v>980</v>
      </c>
      <c r="F312" s="137">
        <v>5</v>
      </c>
      <c r="G312" s="137">
        <v>43200</v>
      </c>
      <c r="H312" s="121">
        <f t="shared" si="15"/>
        <v>216000</v>
      </c>
      <c r="I312" s="81">
        <f t="shared" si="16"/>
        <v>241920.00000000003</v>
      </c>
      <c r="J312" s="23" t="s">
        <v>1816</v>
      </c>
      <c r="K312" s="110" t="s">
        <v>375</v>
      </c>
      <c r="L312" s="27"/>
    </row>
    <row r="313" spans="1:12" s="34" customFormat="1" ht="220.5" customHeight="1">
      <c r="A313" s="40" t="s">
        <v>1788</v>
      </c>
      <c r="B313" s="110" t="s">
        <v>1830</v>
      </c>
      <c r="C313" s="110" t="s">
        <v>387</v>
      </c>
      <c r="D313" s="104" t="s">
        <v>1831</v>
      </c>
      <c r="E313" s="110" t="s">
        <v>980</v>
      </c>
      <c r="F313" s="137">
        <v>1</v>
      </c>
      <c r="G313" s="137">
        <v>1263875</v>
      </c>
      <c r="H313" s="121">
        <f t="shared" si="15"/>
        <v>1263875</v>
      </c>
      <c r="I313" s="81">
        <f t="shared" si="16"/>
        <v>1415540.0000000002</v>
      </c>
      <c r="J313" s="74" t="s">
        <v>1817</v>
      </c>
      <c r="K313" s="110" t="s">
        <v>375</v>
      </c>
      <c r="L313" s="27"/>
    </row>
    <row r="314" spans="1:12" s="34" customFormat="1" ht="132.75" customHeight="1">
      <c r="A314" s="40" t="s">
        <v>1845</v>
      </c>
      <c r="B314" s="23" t="s">
        <v>1838</v>
      </c>
      <c r="C314" s="23" t="s">
        <v>387</v>
      </c>
      <c r="D314" s="115" t="s">
        <v>1956</v>
      </c>
      <c r="E314" s="33" t="s">
        <v>980</v>
      </c>
      <c r="F314" s="137">
        <v>1</v>
      </c>
      <c r="G314" s="137">
        <v>220000</v>
      </c>
      <c r="H314" s="121">
        <f t="shared" si="15"/>
        <v>220000</v>
      </c>
      <c r="I314" s="81">
        <f t="shared" si="16"/>
        <v>246400.00000000003</v>
      </c>
      <c r="J314" s="23" t="s">
        <v>1696</v>
      </c>
      <c r="K314" s="33" t="s">
        <v>375</v>
      </c>
      <c r="L314" s="27"/>
    </row>
    <row r="315" spans="1:12" s="34" customFormat="1" ht="108.75" customHeight="1">
      <c r="A315" s="40" t="s">
        <v>1846</v>
      </c>
      <c r="B315" s="104" t="s">
        <v>1839</v>
      </c>
      <c r="C315" s="23" t="s">
        <v>387</v>
      </c>
      <c r="D315" s="142" t="s">
        <v>1957</v>
      </c>
      <c r="E315" s="110" t="s">
        <v>980</v>
      </c>
      <c r="F315" s="137">
        <v>1</v>
      </c>
      <c r="G315" s="137">
        <v>45000</v>
      </c>
      <c r="H315" s="121">
        <f t="shared" si="15"/>
        <v>45000</v>
      </c>
      <c r="I315" s="81">
        <f t="shared" si="16"/>
        <v>50400.000000000007</v>
      </c>
      <c r="J315" s="23" t="s">
        <v>1696</v>
      </c>
      <c r="K315" s="110" t="s">
        <v>375</v>
      </c>
      <c r="L315" s="27"/>
    </row>
    <row r="316" spans="1:12" s="34" customFormat="1" ht="57.75" customHeight="1">
      <c r="A316" s="40" t="s">
        <v>1847</v>
      </c>
      <c r="B316" s="104" t="s">
        <v>1106</v>
      </c>
      <c r="C316" s="23" t="s">
        <v>387</v>
      </c>
      <c r="D316" s="142" t="s">
        <v>1958</v>
      </c>
      <c r="E316" s="110" t="s">
        <v>980</v>
      </c>
      <c r="F316" s="137"/>
      <c r="G316" s="137"/>
      <c r="H316" s="121"/>
      <c r="I316" s="81"/>
      <c r="J316" s="23" t="s">
        <v>1696</v>
      </c>
      <c r="K316" s="110" t="s">
        <v>375</v>
      </c>
      <c r="L316" s="104"/>
    </row>
    <row r="317" spans="1:12" s="34" customFormat="1" ht="83.25" customHeight="1">
      <c r="A317" s="40" t="s">
        <v>1848</v>
      </c>
      <c r="B317" s="104" t="s">
        <v>1961</v>
      </c>
      <c r="C317" s="23" t="s">
        <v>387</v>
      </c>
      <c r="D317" s="142" t="s">
        <v>1960</v>
      </c>
      <c r="E317" s="110" t="s">
        <v>980</v>
      </c>
      <c r="F317" s="137">
        <v>1</v>
      </c>
      <c r="G317" s="137">
        <v>55000</v>
      </c>
      <c r="H317" s="121">
        <f t="shared" si="15"/>
        <v>55000</v>
      </c>
      <c r="I317" s="81">
        <f t="shared" si="16"/>
        <v>61600.000000000007</v>
      </c>
      <c r="J317" s="23" t="s">
        <v>1696</v>
      </c>
      <c r="K317" s="110" t="s">
        <v>375</v>
      </c>
      <c r="L317" s="27"/>
    </row>
    <row r="318" spans="1:12" s="34" customFormat="1" ht="70.5" customHeight="1">
      <c r="A318" s="40" t="s">
        <v>1849</v>
      </c>
      <c r="B318" s="104" t="s">
        <v>1963</v>
      </c>
      <c r="C318" s="23" t="s">
        <v>387</v>
      </c>
      <c r="D318" s="142" t="s">
        <v>1962</v>
      </c>
      <c r="E318" s="110" t="s">
        <v>980</v>
      </c>
      <c r="F318" s="137">
        <v>2</v>
      </c>
      <c r="G318" s="137">
        <v>5000</v>
      </c>
      <c r="H318" s="121">
        <f t="shared" si="15"/>
        <v>10000</v>
      </c>
      <c r="I318" s="81">
        <f t="shared" si="16"/>
        <v>11200.000000000002</v>
      </c>
      <c r="J318" s="23" t="s">
        <v>1696</v>
      </c>
      <c r="K318" s="110" t="s">
        <v>375</v>
      </c>
      <c r="L318" s="27"/>
    </row>
    <row r="319" spans="1:12" s="34" customFormat="1" ht="122.25" customHeight="1">
      <c r="A319" s="40" t="s">
        <v>1850</v>
      </c>
      <c r="B319" s="104" t="s">
        <v>1964</v>
      </c>
      <c r="C319" s="23" t="s">
        <v>387</v>
      </c>
      <c r="D319" s="142" t="s">
        <v>1965</v>
      </c>
      <c r="E319" s="110" t="s">
        <v>980</v>
      </c>
      <c r="F319" s="137">
        <v>1820</v>
      </c>
      <c r="G319" s="137">
        <v>18</v>
      </c>
      <c r="H319" s="121">
        <f t="shared" si="15"/>
        <v>32760</v>
      </c>
      <c r="I319" s="81">
        <f t="shared" si="16"/>
        <v>36691.200000000004</v>
      </c>
      <c r="J319" s="74" t="s">
        <v>1916</v>
      </c>
      <c r="K319" s="110" t="s">
        <v>375</v>
      </c>
      <c r="L319" s="27"/>
    </row>
    <row r="320" spans="1:12" s="34" customFormat="1" ht="205.5" customHeight="1">
      <c r="A320" s="40" t="s">
        <v>1851</v>
      </c>
      <c r="B320" s="23" t="s">
        <v>1106</v>
      </c>
      <c r="C320" s="23" t="s">
        <v>387</v>
      </c>
      <c r="D320" s="115" t="s">
        <v>2125</v>
      </c>
      <c r="E320" s="141" t="s">
        <v>1688</v>
      </c>
      <c r="F320" s="137"/>
      <c r="G320" s="137"/>
      <c r="H320" s="121"/>
      <c r="I320" s="81"/>
      <c r="J320" s="23" t="s">
        <v>1915</v>
      </c>
      <c r="K320" s="33" t="s">
        <v>375</v>
      </c>
      <c r="L320" s="23" t="s">
        <v>1106</v>
      </c>
    </row>
    <row r="321" spans="1:12" s="34" customFormat="1" ht="82.5" customHeight="1">
      <c r="A321" s="40" t="s">
        <v>1852</v>
      </c>
      <c r="B321" s="23" t="s">
        <v>1926</v>
      </c>
      <c r="C321" s="23" t="s">
        <v>387</v>
      </c>
      <c r="D321" s="115" t="s">
        <v>1925</v>
      </c>
      <c r="E321" s="33" t="s">
        <v>980</v>
      </c>
      <c r="F321" s="120">
        <v>2</v>
      </c>
      <c r="G321" s="120">
        <v>45600</v>
      </c>
      <c r="H321" s="121">
        <f t="shared" si="15"/>
        <v>91200</v>
      </c>
      <c r="I321" s="81">
        <f t="shared" si="16"/>
        <v>102144.00000000001</v>
      </c>
      <c r="J321" s="23" t="s">
        <v>1916</v>
      </c>
      <c r="K321" s="33" t="s">
        <v>375</v>
      </c>
      <c r="L321" s="27"/>
    </row>
    <row r="322" spans="1:12" s="34" customFormat="1" ht="126.75" customHeight="1">
      <c r="A322" s="40" t="s">
        <v>1853</v>
      </c>
      <c r="B322" s="23" t="s">
        <v>1927</v>
      </c>
      <c r="C322" s="23" t="s">
        <v>387</v>
      </c>
      <c r="D322" s="115" t="s">
        <v>2092</v>
      </c>
      <c r="E322" s="33" t="s">
        <v>980</v>
      </c>
      <c r="F322" s="120">
        <v>5</v>
      </c>
      <c r="G322" s="120">
        <v>36500</v>
      </c>
      <c r="H322" s="121">
        <f t="shared" si="15"/>
        <v>182500</v>
      </c>
      <c r="I322" s="81">
        <f t="shared" si="16"/>
        <v>204400.00000000003</v>
      </c>
      <c r="J322" s="23" t="s">
        <v>1916</v>
      </c>
      <c r="K322" s="33" t="s">
        <v>375</v>
      </c>
      <c r="L322" s="27"/>
    </row>
    <row r="323" spans="1:12" s="34" customFormat="1" ht="102.75" customHeight="1">
      <c r="A323" s="40" t="s">
        <v>1854</v>
      </c>
      <c r="B323" s="23" t="s">
        <v>1929</v>
      </c>
      <c r="C323" s="23" t="s">
        <v>387</v>
      </c>
      <c r="D323" s="115" t="s">
        <v>1928</v>
      </c>
      <c r="E323" s="33" t="s">
        <v>980</v>
      </c>
      <c r="F323" s="120">
        <v>25</v>
      </c>
      <c r="G323" s="120">
        <v>13900</v>
      </c>
      <c r="H323" s="121">
        <f t="shared" si="15"/>
        <v>347500</v>
      </c>
      <c r="I323" s="81">
        <f t="shared" si="16"/>
        <v>389200.00000000006</v>
      </c>
      <c r="J323" s="23" t="s">
        <v>1916</v>
      </c>
      <c r="K323" s="33" t="s">
        <v>375</v>
      </c>
      <c r="L323" s="27"/>
    </row>
    <row r="324" spans="1:12" s="34" customFormat="1" ht="146.25" customHeight="1">
      <c r="A324" s="40" t="s">
        <v>1855</v>
      </c>
      <c r="B324" s="23" t="s">
        <v>1106</v>
      </c>
      <c r="C324" s="23" t="s">
        <v>387</v>
      </c>
      <c r="D324" s="115" t="s">
        <v>1930</v>
      </c>
      <c r="E324" s="33" t="s">
        <v>980</v>
      </c>
      <c r="F324" s="120"/>
      <c r="G324" s="120"/>
      <c r="H324" s="121"/>
      <c r="I324" s="81"/>
      <c r="J324" s="23" t="s">
        <v>1916</v>
      </c>
      <c r="K324" s="33" t="s">
        <v>375</v>
      </c>
      <c r="L324" s="23"/>
    </row>
    <row r="325" spans="1:12" s="34" customFormat="1" ht="138" customHeight="1">
      <c r="A325" s="40" t="s">
        <v>1856</v>
      </c>
      <c r="B325" s="23" t="s">
        <v>1932</v>
      </c>
      <c r="C325" s="23" t="s">
        <v>387</v>
      </c>
      <c r="D325" s="115" t="s">
        <v>1931</v>
      </c>
      <c r="E325" s="33" t="s">
        <v>980</v>
      </c>
      <c r="F325" s="120">
        <v>1</v>
      </c>
      <c r="G325" s="120">
        <v>37385</v>
      </c>
      <c r="H325" s="121">
        <f t="shared" ref="H325:H334" si="17">F325*G325</f>
        <v>37385</v>
      </c>
      <c r="I325" s="81">
        <f t="shared" ref="I325:I342" si="18">H325*1.12</f>
        <v>41871.200000000004</v>
      </c>
      <c r="J325" s="23" t="s">
        <v>1916</v>
      </c>
      <c r="K325" s="33" t="s">
        <v>375</v>
      </c>
      <c r="L325" s="27"/>
    </row>
    <row r="326" spans="1:12" s="34" customFormat="1" ht="71.25" customHeight="1">
      <c r="A326" s="40" t="s">
        <v>1857</v>
      </c>
      <c r="B326" s="23" t="s">
        <v>1106</v>
      </c>
      <c r="C326" s="23" t="s">
        <v>387</v>
      </c>
      <c r="D326" s="115" t="s">
        <v>1933</v>
      </c>
      <c r="E326" s="33" t="s">
        <v>980</v>
      </c>
      <c r="F326" s="120"/>
      <c r="G326" s="120"/>
      <c r="H326" s="121"/>
      <c r="I326" s="81"/>
      <c r="J326" s="23" t="s">
        <v>1916</v>
      </c>
      <c r="K326" s="33" t="s">
        <v>375</v>
      </c>
      <c r="L326" s="23"/>
    </row>
    <row r="327" spans="1:12" s="34" customFormat="1" ht="63.75">
      <c r="A327" s="40" t="s">
        <v>1858</v>
      </c>
      <c r="B327" s="23" t="s">
        <v>1106</v>
      </c>
      <c r="C327" s="23" t="s">
        <v>387</v>
      </c>
      <c r="D327" s="115" t="s">
        <v>1934</v>
      </c>
      <c r="E327" s="141" t="s">
        <v>918</v>
      </c>
      <c r="F327" s="120"/>
      <c r="G327" s="120"/>
      <c r="H327" s="121"/>
      <c r="I327" s="81"/>
      <c r="J327" s="23" t="s">
        <v>1916</v>
      </c>
      <c r="K327" s="33" t="s">
        <v>375</v>
      </c>
      <c r="L327" s="23"/>
    </row>
    <row r="328" spans="1:12" s="34" customFormat="1" ht="63.75">
      <c r="A328" s="40" t="s">
        <v>1859</v>
      </c>
      <c r="B328" s="23" t="s">
        <v>1936</v>
      </c>
      <c r="C328" s="23" t="s">
        <v>387</v>
      </c>
      <c r="D328" s="115" t="s">
        <v>1935</v>
      </c>
      <c r="E328" s="33" t="s">
        <v>980</v>
      </c>
      <c r="F328" s="137">
        <v>10</v>
      </c>
      <c r="G328" s="137">
        <v>23000</v>
      </c>
      <c r="H328" s="121">
        <f t="shared" si="17"/>
        <v>230000</v>
      </c>
      <c r="I328" s="81">
        <f t="shared" si="18"/>
        <v>257600.00000000003</v>
      </c>
      <c r="J328" s="23" t="s">
        <v>1916</v>
      </c>
      <c r="K328" s="33" t="s">
        <v>375</v>
      </c>
      <c r="L328" s="27"/>
    </row>
    <row r="329" spans="1:12" s="34" customFormat="1" ht="63.75">
      <c r="A329" s="40" t="s">
        <v>1860</v>
      </c>
      <c r="B329" s="23" t="s">
        <v>1938</v>
      </c>
      <c r="C329" s="23" t="s">
        <v>387</v>
      </c>
      <c r="D329" s="115" t="s">
        <v>1937</v>
      </c>
      <c r="E329" s="33" t="s">
        <v>980</v>
      </c>
      <c r="F329" s="120">
        <v>10</v>
      </c>
      <c r="G329" s="120">
        <v>8000</v>
      </c>
      <c r="H329" s="121">
        <f t="shared" si="17"/>
        <v>80000</v>
      </c>
      <c r="I329" s="81">
        <f t="shared" si="18"/>
        <v>89600.000000000015</v>
      </c>
      <c r="J329" s="23" t="s">
        <v>1916</v>
      </c>
      <c r="K329" s="33" t="s">
        <v>375</v>
      </c>
      <c r="L329" s="27"/>
    </row>
    <row r="330" spans="1:12" s="34" customFormat="1" ht="69.75" customHeight="1">
      <c r="A330" s="40" t="s">
        <v>1861</v>
      </c>
      <c r="B330" s="23" t="s">
        <v>1939</v>
      </c>
      <c r="C330" s="23" t="s">
        <v>387</v>
      </c>
      <c r="D330" s="115" t="s">
        <v>1940</v>
      </c>
      <c r="E330" s="33" t="s">
        <v>980</v>
      </c>
      <c r="F330" s="120">
        <v>20</v>
      </c>
      <c r="G330" s="120">
        <v>45</v>
      </c>
      <c r="H330" s="121">
        <f t="shared" si="17"/>
        <v>900</v>
      </c>
      <c r="I330" s="81">
        <f t="shared" si="18"/>
        <v>1008.0000000000001</v>
      </c>
      <c r="J330" s="23" t="s">
        <v>1916</v>
      </c>
      <c r="K330" s="33" t="s">
        <v>375</v>
      </c>
      <c r="L330" s="27"/>
    </row>
    <row r="331" spans="1:12" s="34" customFormat="1" ht="66.75" customHeight="1">
      <c r="A331" s="40" t="s">
        <v>1862</v>
      </c>
      <c r="B331" s="23" t="s">
        <v>1942</v>
      </c>
      <c r="C331" s="23" t="s">
        <v>387</v>
      </c>
      <c r="D331" s="115" t="s">
        <v>1941</v>
      </c>
      <c r="E331" s="33" t="s">
        <v>980</v>
      </c>
      <c r="F331" s="120">
        <v>300</v>
      </c>
      <c r="G331" s="120">
        <v>70</v>
      </c>
      <c r="H331" s="121">
        <f t="shared" si="17"/>
        <v>21000</v>
      </c>
      <c r="I331" s="81">
        <f t="shared" si="18"/>
        <v>23520.000000000004</v>
      </c>
      <c r="J331" s="23" t="s">
        <v>1916</v>
      </c>
      <c r="K331" s="33" t="s">
        <v>375</v>
      </c>
      <c r="L331" s="27"/>
    </row>
    <row r="332" spans="1:12" s="34" customFormat="1" ht="63.75">
      <c r="A332" s="40" t="s">
        <v>1863</v>
      </c>
      <c r="B332" s="23" t="s">
        <v>1944</v>
      </c>
      <c r="C332" s="23" t="s">
        <v>387</v>
      </c>
      <c r="D332" s="115" t="s">
        <v>1943</v>
      </c>
      <c r="E332" s="33" t="s">
        <v>980</v>
      </c>
      <c r="F332" s="120">
        <v>200</v>
      </c>
      <c r="G332" s="120">
        <v>120</v>
      </c>
      <c r="H332" s="121">
        <f t="shared" si="17"/>
        <v>24000</v>
      </c>
      <c r="I332" s="81">
        <f t="shared" si="18"/>
        <v>26880.000000000004</v>
      </c>
      <c r="J332" s="23" t="s">
        <v>1916</v>
      </c>
      <c r="K332" s="33" t="s">
        <v>375</v>
      </c>
      <c r="L332" s="27"/>
    </row>
    <row r="333" spans="1:12" s="34" customFormat="1" ht="63.75">
      <c r="A333" s="40" t="s">
        <v>1864</v>
      </c>
      <c r="B333" s="23" t="s">
        <v>1946</v>
      </c>
      <c r="C333" s="23" t="s">
        <v>387</v>
      </c>
      <c r="D333" s="115" t="s">
        <v>1945</v>
      </c>
      <c r="E333" s="33" t="s">
        <v>980</v>
      </c>
      <c r="F333" s="120">
        <v>50</v>
      </c>
      <c r="G333" s="120">
        <v>260</v>
      </c>
      <c r="H333" s="121">
        <f t="shared" si="17"/>
        <v>13000</v>
      </c>
      <c r="I333" s="81">
        <f t="shared" si="18"/>
        <v>14560.000000000002</v>
      </c>
      <c r="J333" s="23" t="s">
        <v>1916</v>
      </c>
      <c r="K333" s="33" t="s">
        <v>375</v>
      </c>
      <c r="L333" s="27"/>
    </row>
    <row r="334" spans="1:12" s="34" customFormat="1" ht="63.75">
      <c r="A334" s="40" t="s">
        <v>1865</v>
      </c>
      <c r="B334" s="23" t="s">
        <v>1948</v>
      </c>
      <c r="C334" s="23" t="s">
        <v>387</v>
      </c>
      <c r="D334" s="115" t="s">
        <v>1947</v>
      </c>
      <c r="E334" s="141" t="s">
        <v>905</v>
      </c>
      <c r="F334" s="120">
        <v>5</v>
      </c>
      <c r="G334" s="120">
        <v>2500</v>
      </c>
      <c r="H334" s="121">
        <f t="shared" si="17"/>
        <v>12500</v>
      </c>
      <c r="I334" s="81">
        <f t="shared" si="18"/>
        <v>14000.000000000002</v>
      </c>
      <c r="J334" s="23" t="s">
        <v>1916</v>
      </c>
      <c r="K334" s="33" t="s">
        <v>375</v>
      </c>
      <c r="L334" s="27"/>
    </row>
    <row r="335" spans="1:12" s="34" customFormat="1" ht="76.5">
      <c r="A335" s="40" t="s">
        <v>1896</v>
      </c>
      <c r="B335" s="23" t="s">
        <v>1950</v>
      </c>
      <c r="C335" s="23" t="s">
        <v>387</v>
      </c>
      <c r="D335" s="115" t="s">
        <v>1949</v>
      </c>
      <c r="E335" s="33" t="s">
        <v>980</v>
      </c>
      <c r="F335" s="120">
        <v>2</v>
      </c>
      <c r="G335" s="120">
        <v>24000</v>
      </c>
      <c r="H335" s="121">
        <f>F335*G335</f>
        <v>48000</v>
      </c>
      <c r="I335" s="81">
        <f t="shared" si="18"/>
        <v>53760.000000000007</v>
      </c>
      <c r="J335" s="23" t="s">
        <v>1916</v>
      </c>
      <c r="K335" s="33" t="s">
        <v>375</v>
      </c>
      <c r="L335" s="27"/>
    </row>
    <row r="336" spans="1:12" s="34" customFormat="1" ht="63.75">
      <c r="A336" s="40" t="s">
        <v>1897</v>
      </c>
      <c r="B336" s="23" t="s">
        <v>1951</v>
      </c>
      <c r="C336" s="23" t="s">
        <v>387</v>
      </c>
      <c r="D336" s="115" t="s">
        <v>1955</v>
      </c>
      <c r="E336" s="137" t="s">
        <v>918</v>
      </c>
      <c r="F336" s="120">
        <v>1</v>
      </c>
      <c r="G336" s="120">
        <v>8560</v>
      </c>
      <c r="H336" s="121">
        <f t="shared" ref="H336:H342" si="19">F336*G336</f>
        <v>8560</v>
      </c>
      <c r="I336" s="81">
        <f>H336*1.12</f>
        <v>9587.2000000000007</v>
      </c>
      <c r="J336" s="23" t="s">
        <v>1916</v>
      </c>
      <c r="K336" s="33" t="s">
        <v>375</v>
      </c>
      <c r="L336" s="27"/>
    </row>
    <row r="337" spans="1:12" s="34" customFormat="1" ht="120.75" customHeight="1">
      <c r="A337" s="40" t="s">
        <v>1898</v>
      </c>
      <c r="B337" s="23" t="s">
        <v>1953</v>
      </c>
      <c r="C337" s="23" t="s">
        <v>387</v>
      </c>
      <c r="D337" s="115" t="s">
        <v>1952</v>
      </c>
      <c r="E337" s="137" t="s">
        <v>918</v>
      </c>
      <c r="F337" s="120">
        <v>2</v>
      </c>
      <c r="G337" s="120">
        <v>12600</v>
      </c>
      <c r="H337" s="121">
        <f t="shared" si="19"/>
        <v>25200</v>
      </c>
      <c r="I337" s="81">
        <f t="shared" si="18"/>
        <v>28224.000000000004</v>
      </c>
      <c r="J337" s="23" t="s">
        <v>1916</v>
      </c>
      <c r="K337" s="33" t="s">
        <v>375</v>
      </c>
      <c r="L337" s="27"/>
    </row>
    <row r="338" spans="1:12" s="34" customFormat="1" ht="56.25" customHeight="1">
      <c r="A338" s="40" t="s">
        <v>1899</v>
      </c>
      <c r="B338" s="23" t="s">
        <v>1892</v>
      </c>
      <c r="C338" s="23" t="s">
        <v>387</v>
      </c>
      <c r="D338" s="115" t="s">
        <v>1954</v>
      </c>
      <c r="E338" s="33" t="s">
        <v>980</v>
      </c>
      <c r="F338" s="120">
        <v>130</v>
      </c>
      <c r="G338" s="120">
        <v>500</v>
      </c>
      <c r="H338" s="121">
        <f t="shared" si="19"/>
        <v>65000</v>
      </c>
      <c r="I338" s="81">
        <f t="shared" si="18"/>
        <v>72800</v>
      </c>
      <c r="J338" s="23" t="s">
        <v>1916</v>
      </c>
      <c r="K338" s="33" t="s">
        <v>375</v>
      </c>
      <c r="L338" s="27"/>
    </row>
    <row r="339" spans="1:12" s="34" customFormat="1" ht="146.25" customHeight="1">
      <c r="A339" s="40" t="s">
        <v>1900</v>
      </c>
      <c r="B339" s="23" t="s">
        <v>1106</v>
      </c>
      <c r="C339" s="23" t="s">
        <v>387</v>
      </c>
      <c r="D339" s="115" t="s">
        <v>1924</v>
      </c>
      <c r="E339" s="33" t="s">
        <v>980</v>
      </c>
      <c r="F339" s="137"/>
      <c r="G339" s="137"/>
      <c r="H339" s="121"/>
      <c r="I339" s="81"/>
      <c r="J339" s="23" t="s">
        <v>1916</v>
      </c>
      <c r="K339" s="33" t="s">
        <v>375</v>
      </c>
      <c r="L339" s="23"/>
    </row>
    <row r="340" spans="1:12" s="34" customFormat="1" ht="210" customHeight="1">
      <c r="A340" s="40" t="s">
        <v>1901</v>
      </c>
      <c r="B340" s="23" t="s">
        <v>1923</v>
      </c>
      <c r="C340" s="23" t="s">
        <v>387</v>
      </c>
      <c r="D340" s="115" t="s">
        <v>1922</v>
      </c>
      <c r="E340" s="33" t="s">
        <v>980</v>
      </c>
      <c r="F340" s="137">
        <v>10</v>
      </c>
      <c r="G340" s="120">
        <v>1500</v>
      </c>
      <c r="H340" s="121">
        <f t="shared" si="19"/>
        <v>15000</v>
      </c>
      <c r="I340" s="81">
        <f t="shared" si="18"/>
        <v>16800</v>
      </c>
      <c r="J340" s="23" t="s">
        <v>1916</v>
      </c>
      <c r="K340" s="33" t="s">
        <v>375</v>
      </c>
      <c r="L340" s="27"/>
    </row>
    <row r="341" spans="1:12" s="34" customFormat="1" ht="203.25" customHeight="1">
      <c r="A341" s="40" t="s">
        <v>1904</v>
      </c>
      <c r="B341" s="23" t="s">
        <v>1921</v>
      </c>
      <c r="C341" s="23" t="s">
        <v>387</v>
      </c>
      <c r="D341" s="115" t="s">
        <v>1920</v>
      </c>
      <c r="E341" s="33" t="s">
        <v>980</v>
      </c>
      <c r="F341" s="137">
        <v>2500</v>
      </c>
      <c r="G341" s="120">
        <v>44</v>
      </c>
      <c r="H341" s="121">
        <f t="shared" si="19"/>
        <v>110000</v>
      </c>
      <c r="I341" s="81">
        <f t="shared" si="18"/>
        <v>123200.00000000001</v>
      </c>
      <c r="J341" s="23" t="s">
        <v>1916</v>
      </c>
      <c r="K341" s="33" t="s">
        <v>375</v>
      </c>
      <c r="L341" s="27"/>
    </row>
    <row r="342" spans="1:12" s="34" customFormat="1" ht="171" customHeight="1">
      <c r="A342" s="40" t="s">
        <v>1905</v>
      </c>
      <c r="B342" s="23" t="s">
        <v>1919</v>
      </c>
      <c r="C342" s="23" t="s">
        <v>387</v>
      </c>
      <c r="D342" s="115" t="s">
        <v>1918</v>
      </c>
      <c r="E342" s="33" t="s">
        <v>980</v>
      </c>
      <c r="F342" s="137">
        <v>7</v>
      </c>
      <c r="G342" s="120">
        <v>1100</v>
      </c>
      <c r="H342" s="121">
        <f t="shared" si="19"/>
        <v>7700</v>
      </c>
      <c r="I342" s="81">
        <f t="shared" si="18"/>
        <v>8624</v>
      </c>
      <c r="J342" s="23" t="s">
        <v>1916</v>
      </c>
      <c r="K342" s="33" t="s">
        <v>375</v>
      </c>
      <c r="L342" s="27"/>
    </row>
    <row r="343" spans="1:12" s="32" customFormat="1" ht="409.5" customHeight="1">
      <c r="A343" s="151" t="s">
        <v>1969</v>
      </c>
      <c r="B343" s="153" t="s">
        <v>1768</v>
      </c>
      <c r="C343" s="154" t="s">
        <v>842</v>
      </c>
      <c r="D343" s="156" t="s">
        <v>1980</v>
      </c>
      <c r="E343" s="154" t="s">
        <v>980</v>
      </c>
      <c r="F343" s="137">
        <v>1</v>
      </c>
      <c r="G343" s="158">
        <v>11127946</v>
      </c>
      <c r="H343" s="158">
        <v>11127946</v>
      </c>
      <c r="I343" s="158">
        <f>H343*1.12</f>
        <v>12463299.520000001</v>
      </c>
      <c r="J343" s="159" t="s">
        <v>1985</v>
      </c>
      <c r="K343" s="154" t="s">
        <v>375</v>
      </c>
      <c r="L343" s="157"/>
    </row>
    <row r="344" spans="1:12" s="32" customFormat="1" ht="76.5">
      <c r="A344" s="40" t="s">
        <v>2000</v>
      </c>
      <c r="B344" s="110" t="s">
        <v>2059</v>
      </c>
      <c r="C344" s="110" t="s">
        <v>387</v>
      </c>
      <c r="D344" s="110" t="s">
        <v>2067</v>
      </c>
      <c r="E344" s="110" t="s">
        <v>980</v>
      </c>
      <c r="F344" s="137">
        <v>25</v>
      </c>
      <c r="G344" s="118">
        <v>8500</v>
      </c>
      <c r="H344" s="121">
        <f>F344*G344</f>
        <v>212500</v>
      </c>
      <c r="I344" s="81">
        <f>H344*1.12</f>
        <v>238000.00000000003</v>
      </c>
      <c r="J344" s="104" t="s">
        <v>2057</v>
      </c>
      <c r="K344" s="110" t="s">
        <v>375</v>
      </c>
      <c r="L344" s="27"/>
    </row>
    <row r="345" spans="1:12" s="32" customFormat="1" ht="63.75">
      <c r="A345" s="152" t="s">
        <v>2001</v>
      </c>
      <c r="B345" s="110" t="s">
        <v>1793</v>
      </c>
      <c r="C345" s="110" t="s">
        <v>387</v>
      </c>
      <c r="D345" s="110" t="s">
        <v>2066</v>
      </c>
      <c r="E345" s="110" t="s">
        <v>980</v>
      </c>
      <c r="F345" s="137">
        <v>5</v>
      </c>
      <c r="G345" s="118">
        <v>8000</v>
      </c>
      <c r="H345" s="121">
        <f t="shared" ref="H345:H347" si="20">F345*G345</f>
        <v>40000</v>
      </c>
      <c r="I345" s="81">
        <f t="shared" ref="I345:I347" si="21">H345*1.12</f>
        <v>44800.000000000007</v>
      </c>
      <c r="J345" s="104" t="s">
        <v>2057</v>
      </c>
      <c r="K345" s="110" t="s">
        <v>375</v>
      </c>
      <c r="L345" s="27"/>
    </row>
    <row r="346" spans="1:12" s="32" customFormat="1" ht="51">
      <c r="A346" s="152" t="s">
        <v>2002</v>
      </c>
      <c r="B346" s="110" t="s">
        <v>2060</v>
      </c>
      <c r="C346" s="110" t="s">
        <v>387</v>
      </c>
      <c r="D346" s="110" t="s">
        <v>2061</v>
      </c>
      <c r="E346" s="110" t="s">
        <v>980</v>
      </c>
      <c r="F346" s="137">
        <v>1</v>
      </c>
      <c r="G346" s="118">
        <v>15000</v>
      </c>
      <c r="H346" s="121">
        <f t="shared" si="20"/>
        <v>15000</v>
      </c>
      <c r="I346" s="81">
        <f t="shared" si="21"/>
        <v>16800</v>
      </c>
      <c r="J346" s="104" t="s">
        <v>2057</v>
      </c>
      <c r="K346" s="110" t="s">
        <v>375</v>
      </c>
      <c r="L346" s="27"/>
    </row>
    <row r="347" spans="1:12" s="32" customFormat="1" ht="76.5">
      <c r="A347" s="152" t="s">
        <v>2003</v>
      </c>
      <c r="B347" s="110" t="s">
        <v>2062</v>
      </c>
      <c r="C347" s="110" t="s">
        <v>387</v>
      </c>
      <c r="D347" s="110" t="s">
        <v>2068</v>
      </c>
      <c r="E347" s="110" t="s">
        <v>980</v>
      </c>
      <c r="F347" s="137">
        <v>3</v>
      </c>
      <c r="G347" s="118">
        <v>23505</v>
      </c>
      <c r="H347" s="121">
        <f t="shared" si="20"/>
        <v>70515</v>
      </c>
      <c r="I347" s="81">
        <f t="shared" si="21"/>
        <v>78976.800000000003</v>
      </c>
      <c r="J347" s="104" t="s">
        <v>2057</v>
      </c>
      <c r="K347" s="110" t="s">
        <v>375</v>
      </c>
      <c r="L347" s="27"/>
    </row>
    <row r="348" spans="1:12" s="32" customFormat="1" ht="114.75">
      <c r="A348" s="152" t="s">
        <v>2004</v>
      </c>
      <c r="B348" s="110" t="s">
        <v>2063</v>
      </c>
      <c r="C348" s="110" t="s">
        <v>387</v>
      </c>
      <c r="D348" s="110" t="s">
        <v>2064</v>
      </c>
      <c r="E348" s="110" t="s">
        <v>980</v>
      </c>
      <c r="F348" s="137">
        <v>2</v>
      </c>
      <c r="G348" s="118">
        <v>205000</v>
      </c>
      <c r="H348" s="121">
        <f>F348*G348</f>
        <v>410000</v>
      </c>
      <c r="I348" s="81">
        <f>H348*1.12</f>
        <v>459200.00000000006</v>
      </c>
      <c r="J348" s="104" t="s">
        <v>2065</v>
      </c>
      <c r="K348" s="110" t="s">
        <v>375</v>
      </c>
      <c r="L348" s="27"/>
    </row>
    <row r="349" spans="1:12" s="32" customFormat="1" ht="229.5">
      <c r="A349" s="152" t="s">
        <v>2069</v>
      </c>
      <c r="B349" s="33" t="s">
        <v>1106</v>
      </c>
      <c r="C349" s="33" t="s">
        <v>387</v>
      </c>
      <c r="D349" s="181" t="s">
        <v>2288</v>
      </c>
      <c r="E349" s="33" t="s">
        <v>980</v>
      </c>
      <c r="F349" s="137"/>
      <c r="G349" s="121"/>
      <c r="H349" s="121"/>
      <c r="I349" s="81"/>
      <c r="J349" s="33" t="s">
        <v>2103</v>
      </c>
      <c r="K349" s="33" t="s">
        <v>375</v>
      </c>
      <c r="L349" s="33"/>
    </row>
    <row r="350" spans="1:12" s="32" customFormat="1" ht="153">
      <c r="A350" s="152" t="s">
        <v>2070</v>
      </c>
      <c r="B350" s="33" t="s">
        <v>1106</v>
      </c>
      <c r="C350" s="33" t="s">
        <v>387</v>
      </c>
      <c r="D350" s="33" t="s">
        <v>2289</v>
      </c>
      <c r="E350" s="33" t="s">
        <v>980</v>
      </c>
      <c r="F350" s="137"/>
      <c r="G350" s="121"/>
      <c r="H350" s="121"/>
      <c r="I350" s="81"/>
      <c r="J350" s="33" t="s">
        <v>2104</v>
      </c>
      <c r="K350" s="33" t="s">
        <v>375</v>
      </c>
      <c r="L350" s="33"/>
    </row>
    <row r="351" spans="1:12" s="32" customFormat="1" ht="122.25" customHeight="1">
      <c r="A351" s="152" t="s">
        <v>2071</v>
      </c>
      <c r="B351" s="33" t="s">
        <v>1106</v>
      </c>
      <c r="C351" s="33" t="s">
        <v>387</v>
      </c>
      <c r="D351" s="33" t="s">
        <v>2290</v>
      </c>
      <c r="E351" s="33" t="s">
        <v>980</v>
      </c>
      <c r="F351" s="137"/>
      <c r="G351" s="121"/>
      <c r="H351" s="121"/>
      <c r="I351" s="81"/>
      <c r="J351" s="33" t="s">
        <v>2104</v>
      </c>
      <c r="K351" s="33" t="s">
        <v>375</v>
      </c>
      <c r="L351" s="33"/>
    </row>
    <row r="352" spans="1:12" s="32" customFormat="1" ht="110.25" customHeight="1">
      <c r="A352" s="152" t="s">
        <v>2075</v>
      </c>
      <c r="B352" s="33" t="s">
        <v>1106</v>
      </c>
      <c r="C352" s="33" t="s">
        <v>387</v>
      </c>
      <c r="D352" s="33" t="s">
        <v>2291</v>
      </c>
      <c r="E352" s="33" t="s">
        <v>980</v>
      </c>
      <c r="F352" s="137"/>
      <c r="G352" s="121"/>
      <c r="H352" s="121"/>
      <c r="I352" s="81"/>
      <c r="J352" s="33" t="s">
        <v>2104</v>
      </c>
      <c r="K352" s="33" t="s">
        <v>375</v>
      </c>
      <c r="L352" s="33"/>
    </row>
    <row r="353" spans="1:12" s="32" customFormat="1" ht="63.75">
      <c r="A353" s="152" t="s">
        <v>2187</v>
      </c>
      <c r="B353" s="23" t="s">
        <v>2314</v>
      </c>
      <c r="C353" s="33" t="s">
        <v>387</v>
      </c>
      <c r="D353" s="23" t="s">
        <v>2315</v>
      </c>
      <c r="E353" s="74" t="s">
        <v>2259</v>
      </c>
      <c r="F353" s="137">
        <v>1200</v>
      </c>
      <c r="G353" s="137">
        <v>2500</v>
      </c>
      <c r="H353" s="121">
        <f t="shared" ref="H353:H381" si="22">F353*G353</f>
        <v>3000000</v>
      </c>
      <c r="I353" s="81">
        <f t="shared" ref="I353:I381" si="23">H353*1.12</f>
        <v>3360000.0000000005</v>
      </c>
      <c r="J353" s="23" t="s">
        <v>2260</v>
      </c>
      <c r="K353" s="33" t="s">
        <v>375</v>
      </c>
      <c r="L353" s="27"/>
    </row>
    <row r="354" spans="1:12" s="32" customFormat="1" ht="280.5">
      <c r="A354" s="152" t="s">
        <v>2188</v>
      </c>
      <c r="B354" s="74" t="s">
        <v>2316</v>
      </c>
      <c r="C354" s="110" t="s">
        <v>387</v>
      </c>
      <c r="D354" s="140" t="s">
        <v>2317</v>
      </c>
      <c r="E354" s="74" t="s">
        <v>2259</v>
      </c>
      <c r="F354" s="137">
        <v>300</v>
      </c>
      <c r="G354" s="137">
        <v>13800</v>
      </c>
      <c r="H354" s="121">
        <f t="shared" si="22"/>
        <v>4140000</v>
      </c>
      <c r="I354" s="81">
        <f t="shared" si="23"/>
        <v>4636800</v>
      </c>
      <c r="J354" s="23" t="s">
        <v>2260</v>
      </c>
      <c r="K354" s="110" t="s">
        <v>375</v>
      </c>
      <c r="L354" s="27"/>
    </row>
    <row r="355" spans="1:12" s="32" customFormat="1" ht="191.25">
      <c r="A355" s="152" t="s">
        <v>2189</v>
      </c>
      <c r="B355" s="74" t="s">
        <v>2318</v>
      </c>
      <c r="C355" s="110" t="s">
        <v>387</v>
      </c>
      <c r="D355" s="140" t="s">
        <v>2319</v>
      </c>
      <c r="E355" s="74" t="s">
        <v>2259</v>
      </c>
      <c r="F355" s="137">
        <v>300</v>
      </c>
      <c r="G355" s="137">
        <v>8928.57</v>
      </c>
      <c r="H355" s="121">
        <f t="shared" si="22"/>
        <v>2678571</v>
      </c>
      <c r="I355" s="81">
        <f t="shared" si="23"/>
        <v>2999999.5200000005</v>
      </c>
      <c r="J355" s="23" t="s">
        <v>2260</v>
      </c>
      <c r="K355" s="110" t="s">
        <v>375</v>
      </c>
      <c r="L355" s="27"/>
    </row>
    <row r="356" spans="1:12" s="32" customFormat="1" ht="63.75">
      <c r="A356" s="152" t="s">
        <v>2190</v>
      </c>
      <c r="B356" s="74" t="s">
        <v>2320</v>
      </c>
      <c r="C356" s="110" t="s">
        <v>387</v>
      </c>
      <c r="D356" s="74" t="s">
        <v>2321</v>
      </c>
      <c r="E356" s="110" t="s">
        <v>980</v>
      </c>
      <c r="F356" s="137">
        <v>100</v>
      </c>
      <c r="G356" s="137">
        <v>1350</v>
      </c>
      <c r="H356" s="121">
        <f t="shared" si="22"/>
        <v>135000</v>
      </c>
      <c r="I356" s="81">
        <f t="shared" si="23"/>
        <v>151200</v>
      </c>
      <c r="J356" s="23" t="s">
        <v>2260</v>
      </c>
      <c r="K356" s="110" t="s">
        <v>375</v>
      </c>
      <c r="L356" s="27"/>
    </row>
    <row r="357" spans="1:12" s="32" customFormat="1" ht="63.75">
      <c r="A357" s="152" t="s">
        <v>2191</v>
      </c>
      <c r="B357" s="74" t="s">
        <v>2322</v>
      </c>
      <c r="C357" s="74" t="s">
        <v>2180</v>
      </c>
      <c r="D357" s="74" t="s">
        <v>2323</v>
      </c>
      <c r="E357" s="110" t="s">
        <v>980</v>
      </c>
      <c r="F357" s="137">
        <v>2852</v>
      </c>
      <c r="G357" s="137">
        <v>1651</v>
      </c>
      <c r="H357" s="121">
        <f t="shared" si="22"/>
        <v>4708652</v>
      </c>
      <c r="I357" s="81">
        <f t="shared" si="23"/>
        <v>5273690.24</v>
      </c>
      <c r="J357" s="23" t="s">
        <v>2260</v>
      </c>
      <c r="K357" s="110" t="s">
        <v>375</v>
      </c>
      <c r="L357" s="27"/>
    </row>
    <row r="358" spans="1:12" s="32" customFormat="1" ht="63.75">
      <c r="A358" s="152" t="s">
        <v>2192</v>
      </c>
      <c r="B358" s="74" t="s">
        <v>512</v>
      </c>
      <c r="C358" s="74" t="s">
        <v>2180</v>
      </c>
      <c r="D358" s="74" t="s">
        <v>2324</v>
      </c>
      <c r="E358" s="110" t="s">
        <v>980</v>
      </c>
      <c r="F358" s="137">
        <v>2852</v>
      </c>
      <c r="G358" s="137">
        <v>4635</v>
      </c>
      <c r="H358" s="121">
        <f t="shared" si="22"/>
        <v>13219020</v>
      </c>
      <c r="I358" s="81">
        <f t="shared" si="23"/>
        <v>14805302.400000002</v>
      </c>
      <c r="J358" s="23" t="s">
        <v>2260</v>
      </c>
      <c r="K358" s="110" t="s">
        <v>375</v>
      </c>
      <c r="L358" s="27"/>
    </row>
    <row r="359" spans="1:12" s="32" customFormat="1" ht="191.25">
      <c r="A359" s="152" t="s">
        <v>2193</v>
      </c>
      <c r="B359" s="74" t="s">
        <v>2325</v>
      </c>
      <c r="C359" s="110" t="s">
        <v>387</v>
      </c>
      <c r="D359" s="180" t="s">
        <v>2326</v>
      </c>
      <c r="E359" s="110" t="s">
        <v>980</v>
      </c>
      <c r="F359" s="137">
        <v>2</v>
      </c>
      <c r="G359" s="137">
        <v>709950</v>
      </c>
      <c r="H359" s="121">
        <f t="shared" si="22"/>
        <v>1419900</v>
      </c>
      <c r="I359" s="81">
        <f t="shared" si="23"/>
        <v>1590288.0000000002</v>
      </c>
      <c r="J359" s="23" t="s">
        <v>2261</v>
      </c>
      <c r="K359" s="110" t="s">
        <v>375</v>
      </c>
      <c r="L359" s="27"/>
    </row>
    <row r="360" spans="1:12" s="32" customFormat="1" ht="63.75">
      <c r="A360" s="152" t="s">
        <v>2194</v>
      </c>
      <c r="B360" s="104" t="s">
        <v>2196</v>
      </c>
      <c r="C360" s="110" t="s">
        <v>387</v>
      </c>
      <c r="D360" s="104" t="s">
        <v>2292</v>
      </c>
      <c r="E360" s="110" t="s">
        <v>980</v>
      </c>
      <c r="F360" s="137">
        <v>31</v>
      </c>
      <c r="G360" s="137">
        <v>7946.43</v>
      </c>
      <c r="H360" s="137">
        <f t="shared" si="22"/>
        <v>246339.33000000002</v>
      </c>
      <c r="I360" s="137">
        <f t="shared" si="23"/>
        <v>275900.04960000003</v>
      </c>
      <c r="J360" s="23" t="s">
        <v>2260</v>
      </c>
      <c r="K360" s="110" t="s">
        <v>375</v>
      </c>
      <c r="L360" s="27"/>
    </row>
    <row r="361" spans="1:12" s="32" customFormat="1" ht="63.75">
      <c r="A361" s="152" t="s">
        <v>2214</v>
      </c>
      <c r="B361" s="104" t="s">
        <v>2294</v>
      </c>
      <c r="C361" s="110" t="s">
        <v>387</v>
      </c>
      <c r="D361" s="104" t="s">
        <v>2293</v>
      </c>
      <c r="E361" s="110" t="s">
        <v>980</v>
      </c>
      <c r="F361" s="137">
        <v>20</v>
      </c>
      <c r="G361" s="137">
        <v>4098.21</v>
      </c>
      <c r="H361" s="137">
        <f t="shared" si="22"/>
        <v>81964.2</v>
      </c>
      <c r="I361" s="137">
        <f t="shared" si="23"/>
        <v>91799.90400000001</v>
      </c>
      <c r="J361" s="23" t="s">
        <v>2260</v>
      </c>
      <c r="K361" s="110" t="s">
        <v>375</v>
      </c>
      <c r="L361" s="27"/>
    </row>
    <row r="362" spans="1:12" s="32" customFormat="1" ht="63.75">
      <c r="A362" s="152" t="s">
        <v>2215</v>
      </c>
      <c r="B362" s="104" t="s">
        <v>2296</v>
      </c>
      <c r="C362" s="110" t="s">
        <v>387</v>
      </c>
      <c r="D362" s="104" t="s">
        <v>2295</v>
      </c>
      <c r="E362" s="110" t="s">
        <v>980</v>
      </c>
      <c r="F362" s="137">
        <v>30</v>
      </c>
      <c r="G362" s="137">
        <v>6241.07</v>
      </c>
      <c r="H362" s="137">
        <f t="shared" si="22"/>
        <v>187232.09999999998</v>
      </c>
      <c r="I362" s="137">
        <f t="shared" si="23"/>
        <v>209699.95199999999</v>
      </c>
      <c r="J362" s="23" t="s">
        <v>2260</v>
      </c>
      <c r="K362" s="110" t="s">
        <v>375</v>
      </c>
      <c r="L362" s="27"/>
    </row>
    <row r="363" spans="1:12" s="32" customFormat="1" ht="63.75">
      <c r="A363" s="152" t="s">
        <v>2216</v>
      </c>
      <c r="B363" s="104" t="s">
        <v>2298</v>
      </c>
      <c r="C363" s="110" t="s">
        <v>387</v>
      </c>
      <c r="D363" s="104" t="s">
        <v>2297</v>
      </c>
      <c r="E363" s="110" t="s">
        <v>980</v>
      </c>
      <c r="F363" s="137">
        <v>4</v>
      </c>
      <c r="G363" s="137">
        <v>9991.07</v>
      </c>
      <c r="H363" s="137">
        <f t="shared" si="22"/>
        <v>39964.28</v>
      </c>
      <c r="I363" s="137">
        <f t="shared" si="23"/>
        <v>44759.993600000002</v>
      </c>
      <c r="J363" s="23" t="s">
        <v>2260</v>
      </c>
      <c r="K363" s="110" t="s">
        <v>375</v>
      </c>
      <c r="L363" s="27"/>
    </row>
    <row r="364" spans="1:12" s="32" customFormat="1" ht="63.75">
      <c r="A364" s="152" t="s">
        <v>2217</v>
      </c>
      <c r="B364" s="104" t="s">
        <v>2300</v>
      </c>
      <c r="C364" s="110" t="s">
        <v>387</v>
      </c>
      <c r="D364" s="104" t="s">
        <v>2299</v>
      </c>
      <c r="E364" s="104" t="s">
        <v>2303</v>
      </c>
      <c r="F364" s="137">
        <v>41</v>
      </c>
      <c r="G364" s="137">
        <v>7214.29</v>
      </c>
      <c r="H364" s="137">
        <f t="shared" si="22"/>
        <v>295785.89</v>
      </c>
      <c r="I364" s="137">
        <f t="shared" si="23"/>
        <v>331280.19680000003</v>
      </c>
      <c r="J364" s="23" t="s">
        <v>2260</v>
      </c>
      <c r="K364" s="110" t="s">
        <v>375</v>
      </c>
      <c r="L364" s="27"/>
    </row>
    <row r="365" spans="1:12" s="32" customFormat="1" ht="63.75">
      <c r="A365" s="152" t="s">
        <v>2218</v>
      </c>
      <c r="B365" s="104" t="s">
        <v>2304</v>
      </c>
      <c r="C365" s="110" t="s">
        <v>387</v>
      </c>
      <c r="D365" s="110" t="s">
        <v>2301</v>
      </c>
      <c r="E365" s="110" t="s">
        <v>980</v>
      </c>
      <c r="F365" s="137">
        <v>72</v>
      </c>
      <c r="G365" s="137">
        <v>1696.43</v>
      </c>
      <c r="H365" s="137">
        <f t="shared" si="22"/>
        <v>122142.96</v>
      </c>
      <c r="I365" s="137">
        <f t="shared" si="23"/>
        <v>136800.11520000003</v>
      </c>
      <c r="J365" s="23" t="s">
        <v>2260</v>
      </c>
      <c r="K365" s="110" t="s">
        <v>375</v>
      </c>
      <c r="L365" s="27"/>
    </row>
    <row r="366" spans="1:12" s="32" customFormat="1" ht="63.75">
      <c r="A366" s="152" t="s">
        <v>2219</v>
      </c>
      <c r="B366" s="104" t="s">
        <v>2305</v>
      </c>
      <c r="C366" s="110" t="s">
        <v>387</v>
      </c>
      <c r="D366" s="104" t="s">
        <v>2302</v>
      </c>
      <c r="E366" s="104" t="s">
        <v>2303</v>
      </c>
      <c r="F366" s="137">
        <v>41</v>
      </c>
      <c r="G366" s="137">
        <v>1428.57</v>
      </c>
      <c r="H366" s="137">
        <f t="shared" si="22"/>
        <v>58571.369999999995</v>
      </c>
      <c r="I366" s="137">
        <f t="shared" si="23"/>
        <v>65599.934399999998</v>
      </c>
      <c r="J366" s="23" t="s">
        <v>2260</v>
      </c>
      <c r="K366" s="110" t="s">
        <v>375</v>
      </c>
      <c r="L366" s="27"/>
    </row>
    <row r="367" spans="1:12" s="32" customFormat="1" ht="102">
      <c r="A367" s="152" t="s">
        <v>2220</v>
      </c>
      <c r="B367" s="104" t="s">
        <v>2307</v>
      </c>
      <c r="C367" s="110" t="s">
        <v>387</v>
      </c>
      <c r="D367" s="104" t="s">
        <v>2306</v>
      </c>
      <c r="E367" s="104" t="s">
        <v>2303</v>
      </c>
      <c r="F367" s="137">
        <v>41</v>
      </c>
      <c r="G367" s="137">
        <v>14692.86</v>
      </c>
      <c r="H367" s="137">
        <f t="shared" si="22"/>
        <v>602407.26</v>
      </c>
      <c r="I367" s="137">
        <f t="shared" si="23"/>
        <v>674696.13120000006</v>
      </c>
      <c r="J367" s="23" t="s">
        <v>2260</v>
      </c>
      <c r="K367" s="110" t="s">
        <v>375</v>
      </c>
      <c r="L367" s="27"/>
    </row>
    <row r="368" spans="1:12" s="32" customFormat="1" ht="63.75">
      <c r="A368" s="152" t="s">
        <v>2221</v>
      </c>
      <c r="B368" s="104" t="s">
        <v>2309</v>
      </c>
      <c r="C368" s="110" t="s">
        <v>387</v>
      </c>
      <c r="D368" s="104" t="s">
        <v>2308</v>
      </c>
      <c r="E368" s="104" t="s">
        <v>2303</v>
      </c>
      <c r="F368" s="137">
        <v>41</v>
      </c>
      <c r="G368" s="137">
        <v>13392.85</v>
      </c>
      <c r="H368" s="137">
        <f t="shared" si="22"/>
        <v>549106.85</v>
      </c>
      <c r="I368" s="137">
        <f t="shared" si="23"/>
        <v>614999.67200000002</v>
      </c>
      <c r="J368" s="23" t="s">
        <v>2260</v>
      </c>
      <c r="K368" s="110" t="s">
        <v>375</v>
      </c>
      <c r="L368" s="27"/>
    </row>
    <row r="369" spans="1:12" s="32" customFormat="1" ht="94.5" customHeight="1">
      <c r="A369" s="152" t="s">
        <v>2222</v>
      </c>
      <c r="B369" s="23" t="s">
        <v>2267</v>
      </c>
      <c r="C369" s="33" t="s">
        <v>387</v>
      </c>
      <c r="D369" s="23" t="s">
        <v>2263</v>
      </c>
      <c r="E369" s="33" t="s">
        <v>980</v>
      </c>
      <c r="F369" s="137">
        <v>9</v>
      </c>
      <c r="G369" s="137">
        <v>40803.57</v>
      </c>
      <c r="H369" s="137">
        <f t="shared" si="22"/>
        <v>367232.13</v>
      </c>
      <c r="I369" s="137">
        <f t="shared" si="23"/>
        <v>411299.98560000007</v>
      </c>
      <c r="J369" s="23" t="s">
        <v>2262</v>
      </c>
      <c r="K369" s="33" t="s">
        <v>375</v>
      </c>
      <c r="L369" s="27"/>
    </row>
    <row r="370" spans="1:12" s="32" customFormat="1" ht="102">
      <c r="A370" s="152" t="s">
        <v>2243</v>
      </c>
      <c r="B370" s="74" t="s">
        <v>2266</v>
      </c>
      <c r="C370" s="110" t="s">
        <v>387</v>
      </c>
      <c r="D370" s="74" t="s">
        <v>2264</v>
      </c>
      <c r="E370" s="110" t="s">
        <v>980</v>
      </c>
      <c r="F370" s="137">
        <v>12</v>
      </c>
      <c r="G370" s="137">
        <v>47767.85</v>
      </c>
      <c r="H370" s="137">
        <f t="shared" si="22"/>
        <v>573214.19999999995</v>
      </c>
      <c r="I370" s="137">
        <f t="shared" si="23"/>
        <v>641999.90399999998</v>
      </c>
      <c r="J370" s="104" t="s">
        <v>2262</v>
      </c>
      <c r="K370" s="110" t="s">
        <v>375</v>
      </c>
      <c r="L370" s="27"/>
    </row>
    <row r="371" spans="1:12" s="32" customFormat="1" ht="81.75" customHeight="1">
      <c r="A371" s="152" t="s">
        <v>2244</v>
      </c>
      <c r="B371" s="74" t="s">
        <v>2268</v>
      </c>
      <c r="C371" s="110" t="s">
        <v>387</v>
      </c>
      <c r="D371" s="74" t="s">
        <v>2265</v>
      </c>
      <c r="E371" s="110" t="s">
        <v>980</v>
      </c>
      <c r="F371" s="137">
        <v>1</v>
      </c>
      <c r="G371" s="137">
        <v>60803.57</v>
      </c>
      <c r="H371" s="137">
        <f t="shared" si="22"/>
        <v>60803.57</v>
      </c>
      <c r="I371" s="137">
        <f t="shared" si="23"/>
        <v>68099.998400000011</v>
      </c>
      <c r="J371" s="104" t="s">
        <v>2262</v>
      </c>
      <c r="K371" s="110" t="s">
        <v>375</v>
      </c>
      <c r="L371" s="27"/>
    </row>
    <row r="372" spans="1:12" s="32" customFormat="1" ht="178.5">
      <c r="A372" s="152" t="s">
        <v>2245</v>
      </c>
      <c r="B372" s="74" t="s">
        <v>2269</v>
      </c>
      <c r="C372" s="74" t="s">
        <v>842</v>
      </c>
      <c r="D372" s="74" t="s">
        <v>2270</v>
      </c>
      <c r="E372" s="110" t="s">
        <v>980</v>
      </c>
      <c r="F372" s="137">
        <v>430</v>
      </c>
      <c r="G372" s="137">
        <v>43303.57</v>
      </c>
      <c r="H372" s="137">
        <f t="shared" si="22"/>
        <v>18620535.100000001</v>
      </c>
      <c r="I372" s="137">
        <f t="shared" si="23"/>
        <v>20854999.312000003</v>
      </c>
      <c r="J372" s="104" t="s">
        <v>2262</v>
      </c>
      <c r="K372" s="110" t="s">
        <v>375</v>
      </c>
      <c r="L372" s="27"/>
    </row>
    <row r="373" spans="1:12" s="32" customFormat="1" ht="80.25" customHeight="1">
      <c r="A373" s="152" t="s">
        <v>2246</v>
      </c>
      <c r="B373" s="74" t="s">
        <v>2271</v>
      </c>
      <c r="C373" s="110" t="s">
        <v>387</v>
      </c>
      <c r="D373" s="140" t="s">
        <v>2273</v>
      </c>
      <c r="E373" s="110" t="s">
        <v>980</v>
      </c>
      <c r="F373" s="137">
        <v>1</v>
      </c>
      <c r="G373" s="137">
        <v>11428.57</v>
      </c>
      <c r="H373" s="137">
        <f t="shared" si="22"/>
        <v>11428.57</v>
      </c>
      <c r="I373" s="137">
        <f t="shared" si="23"/>
        <v>12799.9984</v>
      </c>
      <c r="J373" s="104" t="s">
        <v>2262</v>
      </c>
      <c r="K373" s="110" t="s">
        <v>375</v>
      </c>
      <c r="L373" s="27"/>
    </row>
    <row r="374" spans="1:12" s="32" customFormat="1" ht="63.75">
      <c r="A374" s="152" t="s">
        <v>2247</v>
      </c>
      <c r="B374" s="74" t="s">
        <v>2272</v>
      </c>
      <c r="C374" s="110" t="s">
        <v>387</v>
      </c>
      <c r="D374" s="140" t="s">
        <v>2275</v>
      </c>
      <c r="E374" s="110" t="s">
        <v>980</v>
      </c>
      <c r="F374" s="137">
        <v>12</v>
      </c>
      <c r="G374" s="137">
        <v>22142.5</v>
      </c>
      <c r="H374" s="137">
        <f t="shared" si="22"/>
        <v>265710</v>
      </c>
      <c r="I374" s="137">
        <f t="shared" si="23"/>
        <v>297595.2</v>
      </c>
      <c r="J374" s="104" t="s">
        <v>2262</v>
      </c>
      <c r="K374" s="110" t="s">
        <v>375</v>
      </c>
      <c r="L374" s="27"/>
    </row>
    <row r="375" spans="1:12" s="32" customFormat="1" ht="89.25">
      <c r="A375" s="152" t="s">
        <v>2248</v>
      </c>
      <c r="B375" s="140" t="s">
        <v>2274</v>
      </c>
      <c r="C375" s="110" t="s">
        <v>387</v>
      </c>
      <c r="D375" s="74" t="s">
        <v>2276</v>
      </c>
      <c r="E375" s="110" t="s">
        <v>980</v>
      </c>
      <c r="F375" s="137">
        <v>10</v>
      </c>
      <c r="G375" s="137">
        <v>28125</v>
      </c>
      <c r="H375" s="137">
        <f t="shared" si="22"/>
        <v>281250</v>
      </c>
      <c r="I375" s="137">
        <f t="shared" si="23"/>
        <v>315000.00000000006</v>
      </c>
      <c r="J375" s="104" t="s">
        <v>2262</v>
      </c>
      <c r="K375" s="110" t="s">
        <v>375</v>
      </c>
      <c r="L375" s="27"/>
    </row>
    <row r="376" spans="1:12" s="32" customFormat="1" ht="63.75">
      <c r="A376" s="152" t="s">
        <v>2249</v>
      </c>
      <c r="B376" s="74" t="s">
        <v>2277</v>
      </c>
      <c r="C376" s="110" t="s">
        <v>387</v>
      </c>
      <c r="D376" s="74" t="s">
        <v>2278</v>
      </c>
      <c r="E376" s="110" t="s">
        <v>980</v>
      </c>
      <c r="F376" s="137">
        <v>4</v>
      </c>
      <c r="G376" s="137">
        <v>44642.85</v>
      </c>
      <c r="H376" s="137">
        <f t="shared" si="22"/>
        <v>178571.4</v>
      </c>
      <c r="I376" s="137">
        <f t="shared" si="23"/>
        <v>199999.96800000002</v>
      </c>
      <c r="J376" s="104" t="s">
        <v>2262</v>
      </c>
      <c r="K376" s="110" t="s">
        <v>375</v>
      </c>
      <c r="L376" s="27"/>
    </row>
    <row r="377" spans="1:12" s="32" customFormat="1" ht="111" customHeight="1">
      <c r="A377" s="152" t="s">
        <v>2250</v>
      </c>
      <c r="B377" s="74" t="s">
        <v>2279</v>
      </c>
      <c r="C377" s="110" t="s">
        <v>387</v>
      </c>
      <c r="D377" s="74" t="s">
        <v>2282</v>
      </c>
      <c r="E377" s="110" t="s">
        <v>980</v>
      </c>
      <c r="F377" s="137">
        <v>16</v>
      </c>
      <c r="G377" s="137">
        <v>14732.14</v>
      </c>
      <c r="H377" s="137">
        <f t="shared" si="22"/>
        <v>235714.24</v>
      </c>
      <c r="I377" s="137">
        <f t="shared" si="23"/>
        <v>263999.94880000001</v>
      </c>
      <c r="J377" s="104" t="s">
        <v>2262</v>
      </c>
      <c r="K377" s="110" t="s">
        <v>375</v>
      </c>
      <c r="L377" s="27"/>
    </row>
    <row r="378" spans="1:12" s="32" customFormat="1" ht="156" customHeight="1">
      <c r="A378" s="152" t="s">
        <v>2251</v>
      </c>
      <c r="B378" s="74" t="s">
        <v>2281</v>
      </c>
      <c r="C378" s="110" t="s">
        <v>387</v>
      </c>
      <c r="D378" s="74" t="s">
        <v>2283</v>
      </c>
      <c r="E378" s="110" t="s">
        <v>980</v>
      </c>
      <c r="F378" s="137">
        <v>16</v>
      </c>
      <c r="G378" s="137">
        <v>51785.71</v>
      </c>
      <c r="H378" s="137">
        <f t="shared" si="22"/>
        <v>828571.36</v>
      </c>
      <c r="I378" s="137">
        <f t="shared" si="23"/>
        <v>927999.92320000008</v>
      </c>
      <c r="J378" s="104" t="s">
        <v>2262</v>
      </c>
      <c r="K378" s="110" t="s">
        <v>375</v>
      </c>
      <c r="L378" s="27"/>
    </row>
    <row r="379" spans="1:12" s="32" customFormat="1" ht="102">
      <c r="A379" s="152" t="s">
        <v>2252</v>
      </c>
      <c r="B379" s="140" t="s">
        <v>1793</v>
      </c>
      <c r="C379" s="110" t="s">
        <v>387</v>
      </c>
      <c r="D379" s="74" t="s">
        <v>2285</v>
      </c>
      <c r="E379" s="110" t="s">
        <v>980</v>
      </c>
      <c r="F379" s="137">
        <v>40</v>
      </c>
      <c r="G379" s="137">
        <v>56000</v>
      </c>
      <c r="H379" s="137">
        <f t="shared" si="22"/>
        <v>2240000</v>
      </c>
      <c r="I379" s="137">
        <f t="shared" si="23"/>
        <v>2508800.0000000005</v>
      </c>
      <c r="J379" s="104" t="s">
        <v>2262</v>
      </c>
      <c r="K379" s="110" t="s">
        <v>375</v>
      </c>
      <c r="L379" s="27"/>
    </row>
    <row r="380" spans="1:12" s="32" customFormat="1" ht="76.5">
      <c r="A380" s="152" t="s">
        <v>2253</v>
      </c>
      <c r="B380" s="140" t="s">
        <v>2286</v>
      </c>
      <c r="C380" s="110" t="s">
        <v>387</v>
      </c>
      <c r="D380" s="140" t="s">
        <v>2287</v>
      </c>
      <c r="E380" s="110" t="s">
        <v>980</v>
      </c>
      <c r="F380" s="137">
        <v>650</v>
      </c>
      <c r="G380" s="137">
        <v>5044.6400000000003</v>
      </c>
      <c r="H380" s="137">
        <f t="shared" si="22"/>
        <v>3279016</v>
      </c>
      <c r="I380" s="137">
        <f t="shared" si="23"/>
        <v>3672497.9200000004</v>
      </c>
      <c r="J380" s="104" t="s">
        <v>2262</v>
      </c>
      <c r="K380" s="110" t="s">
        <v>375</v>
      </c>
      <c r="L380" s="27"/>
    </row>
    <row r="381" spans="1:12" s="32" customFormat="1" ht="267.75">
      <c r="A381" s="152" t="s">
        <v>2333</v>
      </c>
      <c r="B381" s="140" t="s">
        <v>2339</v>
      </c>
      <c r="C381" s="110" t="s">
        <v>842</v>
      </c>
      <c r="D381" s="140" t="s">
        <v>2338</v>
      </c>
      <c r="E381" s="110" t="s">
        <v>980</v>
      </c>
      <c r="F381" s="137">
        <v>1</v>
      </c>
      <c r="G381" s="137">
        <v>26933036</v>
      </c>
      <c r="H381" s="137">
        <f t="shared" si="22"/>
        <v>26933036</v>
      </c>
      <c r="I381" s="137">
        <f t="shared" si="23"/>
        <v>30165000.320000004</v>
      </c>
      <c r="J381" s="74" t="s">
        <v>2337</v>
      </c>
      <c r="K381" s="110" t="s">
        <v>375</v>
      </c>
      <c r="L381" s="27"/>
    </row>
    <row r="382" spans="1:12" s="14" customFormat="1" ht="12.75">
      <c r="A382" s="241" t="s">
        <v>664</v>
      </c>
      <c r="B382" s="241"/>
      <c r="C382" s="241"/>
      <c r="D382" s="17"/>
      <c r="E382" s="17"/>
      <c r="F382" s="18"/>
      <c r="G382" s="65"/>
      <c r="H382" s="78">
        <f>SUM(H13:H381)</f>
        <v>567750163.19151425</v>
      </c>
      <c r="I382" s="78">
        <f>SUM(I13:I381)</f>
        <v>635880182.77449584</v>
      </c>
      <c r="J382" s="18"/>
      <c r="K382" s="19"/>
      <c r="L382" s="27"/>
    </row>
    <row r="383" spans="1:12">
      <c r="A383" s="221" t="s">
        <v>533</v>
      </c>
      <c r="B383" s="221"/>
      <c r="C383" s="221"/>
      <c r="D383" s="221"/>
      <c r="E383" s="221"/>
      <c r="F383" s="221"/>
      <c r="G383" s="221"/>
      <c r="H383" s="221"/>
      <c r="I383" s="221"/>
      <c r="J383" s="221"/>
      <c r="K383" s="38"/>
      <c r="L383" s="27"/>
    </row>
    <row r="384" spans="1:12" ht="55.5" customHeight="1">
      <c r="A384" s="40" t="s">
        <v>72</v>
      </c>
      <c r="B384" s="23" t="s">
        <v>534</v>
      </c>
      <c r="C384" s="23" t="s">
        <v>387</v>
      </c>
      <c r="D384" s="23" t="s">
        <v>1218</v>
      </c>
      <c r="E384" s="23" t="s">
        <v>982</v>
      </c>
      <c r="F384" s="25">
        <v>1</v>
      </c>
      <c r="G384" s="64"/>
      <c r="H384" s="64">
        <v>1000000</v>
      </c>
      <c r="I384" s="64">
        <f>H384*1.12</f>
        <v>1120000</v>
      </c>
      <c r="J384" s="22" t="s">
        <v>1393</v>
      </c>
      <c r="K384" s="23" t="s">
        <v>375</v>
      </c>
      <c r="L384" s="27"/>
    </row>
    <row r="385" spans="1:12" ht="154.5" customHeight="1">
      <c r="A385" s="40" t="s">
        <v>73</v>
      </c>
      <c r="B385" s="23" t="s">
        <v>985</v>
      </c>
      <c r="C385" s="23" t="s">
        <v>387</v>
      </c>
      <c r="D385" s="23" t="s">
        <v>1307</v>
      </c>
      <c r="E385" s="23" t="s">
        <v>982</v>
      </c>
      <c r="F385" s="25">
        <v>1</v>
      </c>
      <c r="G385" s="64"/>
      <c r="H385" s="64">
        <v>800000</v>
      </c>
      <c r="I385" s="64">
        <f>H385*1.12</f>
        <v>896000.00000000012</v>
      </c>
      <c r="J385" s="22" t="s">
        <v>389</v>
      </c>
      <c r="K385" s="23" t="s">
        <v>375</v>
      </c>
      <c r="L385" s="27"/>
    </row>
    <row r="386" spans="1:12" ht="270.75" customHeight="1">
      <c r="A386" s="40" t="s">
        <v>74</v>
      </c>
      <c r="B386" s="30" t="s">
        <v>562</v>
      </c>
      <c r="C386" s="23" t="s">
        <v>387</v>
      </c>
      <c r="D386" s="23" t="s">
        <v>1735</v>
      </c>
      <c r="E386" s="33" t="s">
        <v>982</v>
      </c>
      <c r="F386" s="29">
        <v>1</v>
      </c>
      <c r="G386" s="67"/>
      <c r="H386" s="66">
        <v>5403100</v>
      </c>
      <c r="I386" s="64">
        <f>H386*1.12</f>
        <v>6051472.0000000009</v>
      </c>
      <c r="J386" s="42" t="s">
        <v>563</v>
      </c>
      <c r="K386" s="23" t="s">
        <v>375</v>
      </c>
      <c r="L386" s="27"/>
    </row>
    <row r="387" spans="1:12" ht="191.25">
      <c r="A387" s="40" t="s">
        <v>75</v>
      </c>
      <c r="B387" s="132" t="s">
        <v>1661</v>
      </c>
      <c r="C387" s="23" t="s">
        <v>387</v>
      </c>
      <c r="D387" s="133" t="s">
        <v>1662</v>
      </c>
      <c r="E387" s="104" t="s">
        <v>982</v>
      </c>
      <c r="F387" s="132" t="s">
        <v>72</v>
      </c>
      <c r="G387" s="129"/>
      <c r="H387" s="81">
        <v>3846428.57</v>
      </c>
      <c r="I387" s="81">
        <f>H387*1.12</f>
        <v>4307999.9983999999</v>
      </c>
      <c r="J387" s="42" t="s">
        <v>1663</v>
      </c>
      <c r="K387" s="23" t="s">
        <v>375</v>
      </c>
      <c r="L387" s="27"/>
    </row>
    <row r="388" spans="1:12" ht="409.5" customHeight="1">
      <c r="A388" s="40" t="s">
        <v>78</v>
      </c>
      <c r="B388" s="132" t="s">
        <v>1106</v>
      </c>
      <c r="C388" s="23" t="s">
        <v>842</v>
      </c>
      <c r="D388" s="133" t="s">
        <v>1771</v>
      </c>
      <c r="E388" s="104" t="s">
        <v>982</v>
      </c>
      <c r="F388" s="132" t="s">
        <v>72</v>
      </c>
      <c r="G388" s="138"/>
      <c r="H388" s="81"/>
      <c r="I388" s="81"/>
      <c r="J388" s="42" t="s">
        <v>1769</v>
      </c>
      <c r="K388" s="23" t="s">
        <v>375</v>
      </c>
      <c r="L388" s="132"/>
    </row>
    <row r="389" spans="1:12" ht="120.75" customHeight="1">
      <c r="A389" s="40" t="s">
        <v>79</v>
      </c>
      <c r="B389" s="132" t="s">
        <v>1993</v>
      </c>
      <c r="C389" s="23" t="s">
        <v>387</v>
      </c>
      <c r="D389" s="133" t="s">
        <v>1982</v>
      </c>
      <c r="E389" s="104" t="s">
        <v>982</v>
      </c>
      <c r="F389" s="132" t="s">
        <v>72</v>
      </c>
      <c r="G389" s="138"/>
      <c r="H389" s="81">
        <v>100000</v>
      </c>
      <c r="I389" s="81">
        <f t="shared" ref="I389:I390" si="24">H389*1.12</f>
        <v>112000.00000000001</v>
      </c>
      <c r="J389" s="42" t="s">
        <v>1769</v>
      </c>
      <c r="K389" s="23" t="s">
        <v>375</v>
      </c>
      <c r="L389" s="27"/>
    </row>
    <row r="390" spans="1:12" ht="331.5">
      <c r="A390" s="40" t="s">
        <v>80</v>
      </c>
      <c r="B390" s="132" t="s">
        <v>1770</v>
      </c>
      <c r="C390" s="23" t="s">
        <v>387</v>
      </c>
      <c r="D390" s="133" t="s">
        <v>1994</v>
      </c>
      <c r="E390" s="104" t="s">
        <v>982</v>
      </c>
      <c r="F390" s="132" t="s">
        <v>72</v>
      </c>
      <c r="G390" s="138"/>
      <c r="H390" s="81">
        <v>878470</v>
      </c>
      <c r="I390" s="81">
        <f t="shared" si="24"/>
        <v>983886.40000000014</v>
      </c>
      <c r="J390" s="42" t="s">
        <v>1769</v>
      </c>
      <c r="K390" s="23" t="s">
        <v>375</v>
      </c>
      <c r="L390" s="27"/>
    </row>
    <row r="391" spans="1:12" s="134" customFormat="1" ht="165.75">
      <c r="A391" s="144" t="s">
        <v>109</v>
      </c>
      <c r="B391" s="23" t="s">
        <v>1987</v>
      </c>
      <c r="C391" s="23" t="s">
        <v>387</v>
      </c>
      <c r="D391" s="23" t="s">
        <v>1984</v>
      </c>
      <c r="E391" s="23" t="s">
        <v>982</v>
      </c>
      <c r="F391" s="33">
        <v>1</v>
      </c>
      <c r="G391" s="33"/>
      <c r="H391" s="145">
        <v>170000</v>
      </c>
      <c r="I391" s="145">
        <f>H391*1.12</f>
        <v>190400.00000000003</v>
      </c>
      <c r="J391" s="23" t="s">
        <v>1986</v>
      </c>
      <c r="K391" s="23" t="s">
        <v>375</v>
      </c>
      <c r="L391" s="114"/>
    </row>
    <row r="392" spans="1:12" s="14" customFormat="1" ht="12.75">
      <c r="A392" s="241" t="s">
        <v>665</v>
      </c>
      <c r="B392" s="241"/>
      <c r="C392" s="241"/>
      <c r="D392" s="17"/>
      <c r="E392" s="17"/>
      <c r="F392" s="18"/>
      <c r="G392" s="65"/>
      <c r="H392" s="78">
        <f>SUM(H384:H391)</f>
        <v>12197998.57</v>
      </c>
      <c r="I392" s="78">
        <f>SUM(I384:I391)</f>
        <v>13661758.398400001</v>
      </c>
      <c r="J392" s="18"/>
      <c r="K392" s="19"/>
      <c r="L392" s="86"/>
    </row>
    <row r="393" spans="1:12">
      <c r="A393" s="221" t="s">
        <v>535</v>
      </c>
      <c r="B393" s="221"/>
      <c r="C393" s="221"/>
      <c r="D393" s="221"/>
      <c r="E393" s="221"/>
      <c r="F393" s="221"/>
      <c r="G393" s="221"/>
      <c r="H393" s="221"/>
      <c r="I393" s="221"/>
      <c r="J393" s="221"/>
      <c r="K393" s="38"/>
      <c r="L393" s="85"/>
    </row>
    <row r="394" spans="1:12" ht="63.75">
      <c r="A394" s="40" t="s">
        <v>72</v>
      </c>
      <c r="B394" s="23" t="s">
        <v>1106</v>
      </c>
      <c r="C394" s="22" t="s">
        <v>842</v>
      </c>
      <c r="D394" s="23" t="s">
        <v>986</v>
      </c>
      <c r="E394" s="33" t="s">
        <v>983</v>
      </c>
      <c r="F394" s="25">
        <v>1</v>
      </c>
      <c r="G394" s="64"/>
      <c r="H394" s="81"/>
      <c r="I394" s="81"/>
      <c r="J394" s="22" t="s">
        <v>382</v>
      </c>
      <c r="K394" s="23" t="s">
        <v>375</v>
      </c>
      <c r="L394" s="85"/>
    </row>
    <row r="395" spans="1:12" ht="76.5">
      <c r="A395" s="40" t="s">
        <v>73</v>
      </c>
      <c r="B395" s="23" t="s">
        <v>536</v>
      </c>
      <c r="C395" s="23" t="s">
        <v>387</v>
      </c>
      <c r="D395" s="23" t="s">
        <v>537</v>
      </c>
      <c r="E395" s="33" t="s">
        <v>983</v>
      </c>
      <c r="F395" s="25">
        <v>1</v>
      </c>
      <c r="G395" s="64"/>
      <c r="H395" s="81">
        <v>1050000</v>
      </c>
      <c r="I395" s="81">
        <f t="shared" ref="I395" si="25">H395*1.12</f>
        <v>1176000</v>
      </c>
      <c r="J395" s="22" t="s">
        <v>382</v>
      </c>
      <c r="K395" s="24" t="s">
        <v>538</v>
      </c>
      <c r="L395" s="85" t="s">
        <v>2357</v>
      </c>
    </row>
    <row r="396" spans="1:12" ht="53.25" customHeight="1">
      <c r="A396" s="40" t="s">
        <v>74</v>
      </c>
      <c r="B396" s="23" t="s">
        <v>539</v>
      </c>
      <c r="C396" s="22" t="s">
        <v>842</v>
      </c>
      <c r="D396" s="23" t="s">
        <v>540</v>
      </c>
      <c r="E396" s="33" t="s">
        <v>983</v>
      </c>
      <c r="F396" s="25">
        <v>1</v>
      </c>
      <c r="G396" s="64"/>
      <c r="H396" s="81">
        <v>9267610</v>
      </c>
      <c r="I396" s="81">
        <f t="shared" ref="I396:I445" si="26">H396*1.12</f>
        <v>10379723.200000001</v>
      </c>
      <c r="J396" s="22" t="s">
        <v>382</v>
      </c>
      <c r="K396" s="23" t="s">
        <v>375</v>
      </c>
      <c r="L396" s="85"/>
    </row>
    <row r="397" spans="1:12" ht="55.5" customHeight="1">
      <c r="A397" s="40" t="s">
        <v>75</v>
      </c>
      <c r="B397" s="23" t="s">
        <v>541</v>
      </c>
      <c r="C397" s="22" t="s">
        <v>842</v>
      </c>
      <c r="D397" s="23" t="s">
        <v>542</v>
      </c>
      <c r="E397" s="33" t="s">
        <v>983</v>
      </c>
      <c r="F397" s="25">
        <v>1</v>
      </c>
      <c r="G397" s="64"/>
      <c r="H397" s="81">
        <v>17420964</v>
      </c>
      <c r="I397" s="81">
        <f t="shared" si="26"/>
        <v>19511479.680000003</v>
      </c>
      <c r="J397" s="22" t="s">
        <v>382</v>
      </c>
      <c r="K397" s="23" t="s">
        <v>375</v>
      </c>
      <c r="L397" s="85"/>
    </row>
    <row r="398" spans="1:12" ht="98.25" customHeight="1">
      <c r="A398" s="40" t="s">
        <v>78</v>
      </c>
      <c r="B398" s="23" t="s">
        <v>543</v>
      </c>
      <c r="C398" s="22" t="s">
        <v>842</v>
      </c>
      <c r="D398" s="23" t="s">
        <v>544</v>
      </c>
      <c r="E398" s="33" t="s">
        <v>983</v>
      </c>
      <c r="F398" s="25">
        <v>1</v>
      </c>
      <c r="G398" s="64"/>
      <c r="H398" s="81">
        <v>5875700</v>
      </c>
      <c r="I398" s="81">
        <f t="shared" si="26"/>
        <v>6580784.0000000009</v>
      </c>
      <c r="J398" s="22" t="s">
        <v>382</v>
      </c>
      <c r="K398" s="23" t="s">
        <v>375</v>
      </c>
      <c r="L398" s="85"/>
    </row>
    <row r="399" spans="1:12" ht="68.25" customHeight="1">
      <c r="A399" s="40" t="s">
        <v>79</v>
      </c>
      <c r="B399" s="22" t="s">
        <v>545</v>
      </c>
      <c r="C399" s="23" t="s">
        <v>387</v>
      </c>
      <c r="D399" s="22" t="s">
        <v>546</v>
      </c>
      <c r="E399" s="33" t="s">
        <v>983</v>
      </c>
      <c r="F399" s="42">
        <v>1</v>
      </c>
      <c r="G399" s="66"/>
      <c r="H399" s="81">
        <v>3100000</v>
      </c>
      <c r="I399" s="81">
        <f t="shared" si="26"/>
        <v>3472000.0000000005</v>
      </c>
      <c r="J399" s="22" t="s">
        <v>382</v>
      </c>
      <c r="K399" s="23" t="s">
        <v>375</v>
      </c>
      <c r="L399" s="87"/>
    </row>
    <row r="400" spans="1:12" ht="69.75" customHeight="1">
      <c r="A400" s="40" t="s">
        <v>80</v>
      </c>
      <c r="B400" s="22" t="s">
        <v>547</v>
      </c>
      <c r="C400" s="22" t="s">
        <v>842</v>
      </c>
      <c r="D400" s="22" t="s">
        <v>1134</v>
      </c>
      <c r="E400" s="33" t="s">
        <v>983</v>
      </c>
      <c r="F400" s="42">
        <v>1</v>
      </c>
      <c r="G400" s="66"/>
      <c r="H400" s="81">
        <v>86880000</v>
      </c>
      <c r="I400" s="81">
        <f t="shared" si="26"/>
        <v>97305600.000000015</v>
      </c>
      <c r="J400" s="42" t="s">
        <v>1133</v>
      </c>
      <c r="K400" s="23" t="s">
        <v>375</v>
      </c>
      <c r="L400" s="86"/>
    </row>
    <row r="401" spans="1:12" ht="107.25" customHeight="1">
      <c r="A401" s="40" t="s">
        <v>109</v>
      </c>
      <c r="B401" s="22" t="s">
        <v>2129</v>
      </c>
      <c r="C401" s="23" t="s">
        <v>387</v>
      </c>
      <c r="D401" s="22" t="s">
        <v>2130</v>
      </c>
      <c r="E401" s="33" t="s">
        <v>983</v>
      </c>
      <c r="F401" s="42">
        <v>1</v>
      </c>
      <c r="G401" s="66"/>
      <c r="H401" s="81">
        <v>2906281</v>
      </c>
      <c r="I401" s="81">
        <f>H401*1.12</f>
        <v>3255034.72</v>
      </c>
      <c r="J401" s="22" t="s">
        <v>382</v>
      </c>
      <c r="K401" s="24" t="s">
        <v>548</v>
      </c>
      <c r="L401" s="27"/>
    </row>
    <row r="402" spans="1:12" ht="72.75" customHeight="1">
      <c r="A402" s="40" t="s">
        <v>110</v>
      </c>
      <c r="B402" s="22" t="s">
        <v>549</v>
      </c>
      <c r="C402" s="23" t="s">
        <v>387</v>
      </c>
      <c r="D402" s="22" t="s">
        <v>549</v>
      </c>
      <c r="E402" s="33" t="s">
        <v>983</v>
      </c>
      <c r="F402" s="42">
        <v>1</v>
      </c>
      <c r="G402" s="66"/>
      <c r="H402" s="81">
        <v>3321429</v>
      </c>
      <c r="I402" s="81">
        <f t="shared" si="26"/>
        <v>3720000.4800000004</v>
      </c>
      <c r="J402" s="22" t="s">
        <v>382</v>
      </c>
      <c r="K402" s="24" t="s">
        <v>548</v>
      </c>
      <c r="L402" s="27"/>
    </row>
    <row r="403" spans="1:12" ht="184.5" customHeight="1">
      <c r="A403" s="40" t="s">
        <v>114</v>
      </c>
      <c r="B403" s="22" t="s">
        <v>550</v>
      </c>
      <c r="C403" s="23" t="s">
        <v>387</v>
      </c>
      <c r="D403" s="22" t="s">
        <v>551</v>
      </c>
      <c r="E403" s="33" t="s">
        <v>983</v>
      </c>
      <c r="F403" s="42">
        <v>1</v>
      </c>
      <c r="G403" s="66"/>
      <c r="H403" s="81">
        <v>510000</v>
      </c>
      <c r="I403" s="81">
        <f t="shared" si="26"/>
        <v>571200</v>
      </c>
      <c r="J403" s="22" t="s">
        <v>382</v>
      </c>
      <c r="K403" s="23" t="s">
        <v>375</v>
      </c>
      <c r="L403" s="27"/>
    </row>
    <row r="404" spans="1:12" ht="65.25" customHeight="1">
      <c r="A404" s="40" t="s">
        <v>143</v>
      </c>
      <c r="B404" s="22" t="s">
        <v>552</v>
      </c>
      <c r="C404" s="23" t="s">
        <v>387</v>
      </c>
      <c r="D404" s="22" t="s">
        <v>553</v>
      </c>
      <c r="E404" s="33" t="s">
        <v>983</v>
      </c>
      <c r="F404" s="42">
        <v>1</v>
      </c>
      <c r="G404" s="66"/>
      <c r="H404" s="81">
        <v>396000</v>
      </c>
      <c r="I404" s="81">
        <f t="shared" si="26"/>
        <v>443520.00000000006</v>
      </c>
      <c r="J404" s="22" t="s">
        <v>382</v>
      </c>
      <c r="K404" s="23" t="s">
        <v>375</v>
      </c>
      <c r="L404" s="27"/>
    </row>
    <row r="405" spans="1:12" ht="140.25">
      <c r="A405" s="40" t="s">
        <v>144</v>
      </c>
      <c r="B405" s="23" t="s">
        <v>1106</v>
      </c>
      <c r="C405" s="23" t="s">
        <v>387</v>
      </c>
      <c r="D405" s="22" t="s">
        <v>555</v>
      </c>
      <c r="E405" s="33" t="s">
        <v>983</v>
      </c>
      <c r="F405" s="42">
        <v>1</v>
      </c>
      <c r="G405" s="66"/>
      <c r="H405" s="81"/>
      <c r="I405" s="81"/>
      <c r="J405" s="22" t="s">
        <v>382</v>
      </c>
      <c r="K405" s="23" t="s">
        <v>375</v>
      </c>
      <c r="L405" s="23"/>
    </row>
    <row r="406" spans="1:12" ht="169.5" customHeight="1">
      <c r="A406" s="40" t="s">
        <v>145</v>
      </c>
      <c r="B406" s="23" t="s">
        <v>1106</v>
      </c>
      <c r="C406" s="23" t="s">
        <v>387</v>
      </c>
      <c r="D406" s="22" t="s">
        <v>557</v>
      </c>
      <c r="E406" s="33" t="s">
        <v>983</v>
      </c>
      <c r="F406" s="42">
        <v>1</v>
      </c>
      <c r="G406" s="66"/>
      <c r="H406" s="81"/>
      <c r="I406" s="81"/>
      <c r="J406" s="22" t="s">
        <v>382</v>
      </c>
      <c r="K406" s="23" t="s">
        <v>375</v>
      </c>
      <c r="L406" s="23"/>
    </row>
    <row r="407" spans="1:12" ht="80.25" customHeight="1">
      <c r="A407" s="40" t="s">
        <v>155</v>
      </c>
      <c r="B407" s="23" t="s">
        <v>1106</v>
      </c>
      <c r="C407" s="23" t="s">
        <v>387</v>
      </c>
      <c r="D407" s="22" t="s">
        <v>1220</v>
      </c>
      <c r="E407" s="33" t="s">
        <v>983</v>
      </c>
      <c r="F407" s="42">
        <v>1</v>
      </c>
      <c r="G407" s="66"/>
      <c r="H407" s="81"/>
      <c r="I407" s="81"/>
      <c r="J407" s="42" t="s">
        <v>558</v>
      </c>
      <c r="K407" s="23" t="s">
        <v>375</v>
      </c>
      <c r="L407" s="27"/>
    </row>
    <row r="408" spans="1:12" ht="76.5">
      <c r="A408" s="40" t="s">
        <v>225</v>
      </c>
      <c r="B408" s="23" t="s">
        <v>1106</v>
      </c>
      <c r="C408" s="23" t="s">
        <v>387</v>
      </c>
      <c r="D408" s="22" t="s">
        <v>1221</v>
      </c>
      <c r="E408" s="33" t="s">
        <v>983</v>
      </c>
      <c r="F408" s="42">
        <v>1</v>
      </c>
      <c r="G408" s="66"/>
      <c r="H408" s="81"/>
      <c r="I408" s="81"/>
      <c r="J408" s="42" t="s">
        <v>558</v>
      </c>
      <c r="K408" s="23" t="s">
        <v>375</v>
      </c>
      <c r="L408" s="27"/>
    </row>
    <row r="409" spans="1:12" ht="76.5">
      <c r="A409" s="40" t="s">
        <v>226</v>
      </c>
      <c r="B409" s="23" t="s">
        <v>1106</v>
      </c>
      <c r="C409" s="23" t="s">
        <v>387</v>
      </c>
      <c r="D409" s="22" t="s">
        <v>1222</v>
      </c>
      <c r="E409" s="33" t="s">
        <v>983</v>
      </c>
      <c r="F409" s="42">
        <v>1</v>
      </c>
      <c r="G409" s="66"/>
      <c r="H409" s="81"/>
      <c r="I409" s="81"/>
      <c r="J409" s="42" t="s">
        <v>558</v>
      </c>
      <c r="K409" s="23" t="s">
        <v>375</v>
      </c>
      <c r="L409" s="27"/>
    </row>
    <row r="410" spans="1:12" ht="76.5">
      <c r="A410" s="40" t="s">
        <v>227</v>
      </c>
      <c r="B410" s="23" t="s">
        <v>1106</v>
      </c>
      <c r="C410" s="23" t="s">
        <v>387</v>
      </c>
      <c r="D410" s="22" t="s">
        <v>1223</v>
      </c>
      <c r="E410" s="33" t="s">
        <v>983</v>
      </c>
      <c r="F410" s="42">
        <v>1</v>
      </c>
      <c r="G410" s="66"/>
      <c r="H410" s="81"/>
      <c r="I410" s="81"/>
      <c r="J410" s="42" t="s">
        <v>558</v>
      </c>
      <c r="K410" s="23" t="s">
        <v>375</v>
      </c>
      <c r="L410" s="27"/>
    </row>
    <row r="411" spans="1:12" ht="125.25" customHeight="1">
      <c r="A411" s="40" t="s">
        <v>228</v>
      </c>
      <c r="B411" s="22" t="s">
        <v>559</v>
      </c>
      <c r="C411" s="23" t="s">
        <v>387</v>
      </c>
      <c r="D411" s="22" t="s">
        <v>1306</v>
      </c>
      <c r="E411" s="33" t="s">
        <v>983</v>
      </c>
      <c r="F411" s="42">
        <v>1</v>
      </c>
      <c r="G411" s="66"/>
      <c r="H411" s="81">
        <v>540000</v>
      </c>
      <c r="I411" s="81">
        <f t="shared" si="26"/>
        <v>604800</v>
      </c>
      <c r="J411" s="42" t="s">
        <v>558</v>
      </c>
      <c r="K411" s="23" t="s">
        <v>375</v>
      </c>
      <c r="L411" s="27"/>
    </row>
    <row r="412" spans="1:12" ht="140.25">
      <c r="A412" s="40" t="s">
        <v>264</v>
      </c>
      <c r="B412" s="30" t="s">
        <v>2105</v>
      </c>
      <c r="C412" s="23" t="s">
        <v>387</v>
      </c>
      <c r="D412" s="23" t="s">
        <v>2106</v>
      </c>
      <c r="E412" s="33" t="s">
        <v>983</v>
      </c>
      <c r="F412" s="42">
        <v>1</v>
      </c>
      <c r="G412" s="67"/>
      <c r="H412" s="81">
        <v>1250000</v>
      </c>
      <c r="I412" s="81">
        <f t="shared" si="26"/>
        <v>1400000.0000000002</v>
      </c>
      <c r="J412" s="22" t="s">
        <v>2107</v>
      </c>
      <c r="K412" s="23" t="s">
        <v>375</v>
      </c>
      <c r="L412" s="27"/>
    </row>
    <row r="413" spans="1:12" ht="221.25" customHeight="1">
      <c r="A413" s="40" t="s">
        <v>265</v>
      </c>
      <c r="B413" s="30" t="s">
        <v>1224</v>
      </c>
      <c r="C413" s="23" t="s">
        <v>387</v>
      </c>
      <c r="D413" s="91" t="s">
        <v>1225</v>
      </c>
      <c r="E413" s="33" t="s">
        <v>983</v>
      </c>
      <c r="F413" s="42">
        <v>1</v>
      </c>
      <c r="G413" s="67"/>
      <c r="H413" s="81">
        <v>1000000</v>
      </c>
      <c r="I413" s="81">
        <f t="shared" si="26"/>
        <v>1120000</v>
      </c>
      <c r="J413" s="22" t="s">
        <v>382</v>
      </c>
      <c r="K413" s="23" t="s">
        <v>375</v>
      </c>
      <c r="L413" s="27"/>
    </row>
    <row r="414" spans="1:12" ht="267.75">
      <c r="A414" s="40" t="s">
        <v>266</v>
      </c>
      <c r="B414" s="30" t="s">
        <v>2109</v>
      </c>
      <c r="C414" s="23" t="s">
        <v>387</v>
      </c>
      <c r="D414" s="23" t="s">
        <v>2108</v>
      </c>
      <c r="E414" s="33" t="s">
        <v>983</v>
      </c>
      <c r="F414" s="42">
        <v>1</v>
      </c>
      <c r="G414" s="67"/>
      <c r="H414" s="81">
        <v>960000</v>
      </c>
      <c r="I414" s="81">
        <f t="shared" si="26"/>
        <v>1075200</v>
      </c>
      <c r="J414" s="22" t="s">
        <v>2107</v>
      </c>
      <c r="K414" s="24" t="s">
        <v>548</v>
      </c>
      <c r="L414" s="27"/>
    </row>
    <row r="415" spans="1:12" ht="85.5" customHeight="1">
      <c r="A415" s="40" t="s">
        <v>267</v>
      </c>
      <c r="B415" s="30" t="s">
        <v>2110</v>
      </c>
      <c r="C415" s="23" t="s">
        <v>387</v>
      </c>
      <c r="D415" s="30" t="s">
        <v>2111</v>
      </c>
      <c r="E415" s="33" t="s">
        <v>983</v>
      </c>
      <c r="F415" s="42">
        <v>1</v>
      </c>
      <c r="G415" s="67"/>
      <c r="H415" s="81">
        <v>100000</v>
      </c>
      <c r="I415" s="81">
        <f t="shared" si="26"/>
        <v>112000.00000000001</v>
      </c>
      <c r="J415" s="22" t="s">
        <v>2107</v>
      </c>
      <c r="K415" s="23" t="s">
        <v>375</v>
      </c>
      <c r="L415" s="27"/>
    </row>
    <row r="416" spans="1:12" ht="239.25" customHeight="1">
      <c r="A416" s="40" t="s">
        <v>288</v>
      </c>
      <c r="B416" s="30" t="s">
        <v>1106</v>
      </c>
      <c r="C416" s="23" t="s">
        <v>387</v>
      </c>
      <c r="D416" s="23" t="s">
        <v>1278</v>
      </c>
      <c r="E416" s="33" t="s">
        <v>983</v>
      </c>
      <c r="F416" s="42">
        <v>1</v>
      </c>
      <c r="G416" s="67"/>
      <c r="H416" s="81"/>
      <c r="I416" s="81"/>
      <c r="J416" s="42" t="s">
        <v>561</v>
      </c>
      <c r="K416" s="23" t="s">
        <v>375</v>
      </c>
      <c r="L416" s="30"/>
    </row>
    <row r="417" spans="1:12" ht="102">
      <c r="A417" s="40" t="s">
        <v>289</v>
      </c>
      <c r="B417" s="30" t="s">
        <v>1106</v>
      </c>
      <c r="C417" s="22" t="s">
        <v>842</v>
      </c>
      <c r="D417" s="23" t="s">
        <v>564</v>
      </c>
      <c r="E417" s="33" t="s">
        <v>983</v>
      </c>
      <c r="F417" s="42">
        <v>1</v>
      </c>
      <c r="G417" s="67"/>
      <c r="H417" s="81"/>
      <c r="I417" s="81"/>
      <c r="J417" s="22" t="s">
        <v>382</v>
      </c>
      <c r="K417" s="24" t="s">
        <v>565</v>
      </c>
      <c r="L417" s="30"/>
    </row>
    <row r="418" spans="1:12" ht="80.25" customHeight="1">
      <c r="A418" s="40" t="s">
        <v>292</v>
      </c>
      <c r="B418" s="30" t="s">
        <v>301</v>
      </c>
      <c r="C418" s="23" t="s">
        <v>387</v>
      </c>
      <c r="D418" s="23" t="s">
        <v>566</v>
      </c>
      <c r="E418" s="33" t="s">
        <v>983</v>
      </c>
      <c r="F418" s="42">
        <v>1</v>
      </c>
      <c r="G418" s="67"/>
      <c r="H418" s="81">
        <v>217688</v>
      </c>
      <c r="I418" s="81">
        <f t="shared" si="26"/>
        <v>243810.56000000003</v>
      </c>
      <c r="J418" s="22" t="s">
        <v>382</v>
      </c>
      <c r="K418" s="24" t="s">
        <v>548</v>
      </c>
      <c r="L418" s="27"/>
    </row>
    <row r="419" spans="1:12" ht="135" customHeight="1">
      <c r="A419" s="40" t="s">
        <v>295</v>
      </c>
      <c r="B419" s="30" t="s">
        <v>1226</v>
      </c>
      <c r="C419" s="23" t="s">
        <v>387</v>
      </c>
      <c r="D419" s="23" t="s">
        <v>2162</v>
      </c>
      <c r="E419" s="33" t="s">
        <v>983</v>
      </c>
      <c r="F419" s="42">
        <v>1</v>
      </c>
      <c r="G419" s="67"/>
      <c r="H419" s="81">
        <v>1382000</v>
      </c>
      <c r="I419" s="81">
        <f t="shared" si="26"/>
        <v>1547840.0000000002</v>
      </c>
      <c r="J419" s="22" t="s">
        <v>382</v>
      </c>
      <c r="K419" s="24" t="s">
        <v>538</v>
      </c>
      <c r="L419" s="27"/>
    </row>
    <row r="420" spans="1:12" ht="69" customHeight="1">
      <c r="A420" s="40" t="s">
        <v>296</v>
      </c>
      <c r="B420" s="30" t="s">
        <v>1226</v>
      </c>
      <c r="C420" s="23" t="s">
        <v>387</v>
      </c>
      <c r="D420" s="23" t="s">
        <v>2163</v>
      </c>
      <c r="E420" s="33" t="s">
        <v>983</v>
      </c>
      <c r="F420" s="42">
        <v>1</v>
      </c>
      <c r="G420" s="67"/>
      <c r="H420" s="81">
        <v>223200</v>
      </c>
      <c r="I420" s="81">
        <f t="shared" si="26"/>
        <v>249984.00000000003</v>
      </c>
      <c r="J420" s="22" t="s">
        <v>382</v>
      </c>
      <c r="K420" s="24" t="s">
        <v>538</v>
      </c>
      <c r="L420" s="27"/>
    </row>
    <row r="421" spans="1:12" ht="68.25" customHeight="1">
      <c r="A421" s="40" t="s">
        <v>297</v>
      </c>
      <c r="B421" s="30" t="s">
        <v>1226</v>
      </c>
      <c r="C421" s="23" t="s">
        <v>387</v>
      </c>
      <c r="D421" s="23" t="s">
        <v>2164</v>
      </c>
      <c r="E421" s="33" t="s">
        <v>983</v>
      </c>
      <c r="F421" s="42">
        <v>1</v>
      </c>
      <c r="G421" s="67"/>
      <c r="H421" s="81">
        <v>1117500</v>
      </c>
      <c r="I421" s="81">
        <f t="shared" si="26"/>
        <v>1251600.0000000002</v>
      </c>
      <c r="J421" s="22" t="s">
        <v>382</v>
      </c>
      <c r="K421" s="24" t="s">
        <v>538</v>
      </c>
      <c r="L421" s="27"/>
    </row>
    <row r="422" spans="1:12" ht="54" customHeight="1">
      <c r="A422" s="40" t="s">
        <v>298</v>
      </c>
      <c r="B422" s="30" t="s">
        <v>567</v>
      </c>
      <c r="C422" s="23" t="s">
        <v>387</v>
      </c>
      <c r="D422" s="23" t="s">
        <v>984</v>
      </c>
      <c r="E422" s="33" t="s">
        <v>983</v>
      </c>
      <c r="F422" s="42">
        <v>1</v>
      </c>
      <c r="G422" s="67"/>
      <c r="H422" s="81">
        <v>336000</v>
      </c>
      <c r="I422" s="81">
        <f t="shared" si="26"/>
        <v>376320.00000000006</v>
      </c>
      <c r="J422" s="22" t="s">
        <v>382</v>
      </c>
      <c r="K422" s="23" t="s">
        <v>375</v>
      </c>
      <c r="L422" s="27"/>
    </row>
    <row r="423" spans="1:12" ht="63.75">
      <c r="A423" s="40" t="s">
        <v>299</v>
      </c>
      <c r="B423" s="30" t="s">
        <v>568</v>
      </c>
      <c r="C423" s="23" t="s">
        <v>387</v>
      </c>
      <c r="D423" s="23" t="s">
        <v>569</v>
      </c>
      <c r="E423" s="33" t="s">
        <v>983</v>
      </c>
      <c r="F423" s="42">
        <v>1</v>
      </c>
      <c r="G423" s="67"/>
      <c r="H423" s="81">
        <v>667800</v>
      </c>
      <c r="I423" s="81">
        <f t="shared" si="26"/>
        <v>747936.00000000012</v>
      </c>
      <c r="J423" s="22" t="s">
        <v>382</v>
      </c>
      <c r="K423" s="23" t="s">
        <v>375</v>
      </c>
      <c r="L423" s="27"/>
    </row>
    <row r="424" spans="1:12" ht="288" customHeight="1">
      <c r="A424" s="40" t="s">
        <v>300</v>
      </c>
      <c r="B424" s="30" t="s">
        <v>570</v>
      </c>
      <c r="C424" s="23" t="s">
        <v>387</v>
      </c>
      <c r="D424" s="23" t="s">
        <v>1279</v>
      </c>
      <c r="E424" s="33" t="s">
        <v>983</v>
      </c>
      <c r="F424" s="42">
        <v>1</v>
      </c>
      <c r="G424" s="67"/>
      <c r="H424" s="81">
        <v>4000000</v>
      </c>
      <c r="I424" s="81">
        <f t="shared" si="26"/>
        <v>4480000</v>
      </c>
      <c r="J424" s="22" t="s">
        <v>382</v>
      </c>
      <c r="K424" s="23" t="s">
        <v>375</v>
      </c>
      <c r="L424" s="27"/>
    </row>
    <row r="425" spans="1:12" ht="66" customHeight="1">
      <c r="A425" s="40" t="s">
        <v>313</v>
      </c>
      <c r="B425" s="30" t="s">
        <v>1313</v>
      </c>
      <c r="C425" s="22" t="s">
        <v>842</v>
      </c>
      <c r="D425" s="23" t="s">
        <v>1315</v>
      </c>
      <c r="E425" s="33" t="s">
        <v>983</v>
      </c>
      <c r="F425" s="42">
        <v>1</v>
      </c>
      <c r="G425" s="67"/>
      <c r="H425" s="81">
        <v>8990400</v>
      </c>
      <c r="I425" s="81">
        <f t="shared" si="26"/>
        <v>10069248.000000002</v>
      </c>
      <c r="J425" s="22" t="s">
        <v>382</v>
      </c>
      <c r="K425" s="23" t="s">
        <v>375</v>
      </c>
      <c r="L425" s="27"/>
    </row>
    <row r="426" spans="1:12" ht="66.75" customHeight="1">
      <c r="A426" s="40" t="s">
        <v>315</v>
      </c>
      <c r="B426" s="30" t="s">
        <v>1314</v>
      </c>
      <c r="C426" s="22" t="s">
        <v>842</v>
      </c>
      <c r="D426" s="23" t="s">
        <v>1316</v>
      </c>
      <c r="E426" s="33" t="s">
        <v>983</v>
      </c>
      <c r="F426" s="42">
        <v>1</v>
      </c>
      <c r="G426" s="67"/>
      <c r="H426" s="81">
        <v>4933500</v>
      </c>
      <c r="I426" s="81">
        <f t="shared" si="26"/>
        <v>5525520.0000000009</v>
      </c>
      <c r="J426" s="22" t="s">
        <v>382</v>
      </c>
      <c r="K426" s="23" t="s">
        <v>375</v>
      </c>
      <c r="L426" s="27"/>
    </row>
    <row r="427" spans="1:12" ht="63.75">
      <c r="A427" s="40" t="s">
        <v>316</v>
      </c>
      <c r="B427" s="30" t="s">
        <v>1106</v>
      </c>
      <c r="C427" s="22" t="s">
        <v>842</v>
      </c>
      <c r="D427" s="23" t="s">
        <v>571</v>
      </c>
      <c r="E427" s="33" t="s">
        <v>983</v>
      </c>
      <c r="F427" s="42">
        <v>1</v>
      </c>
      <c r="G427" s="67"/>
      <c r="H427" s="81"/>
      <c r="I427" s="81"/>
      <c r="J427" s="22" t="s">
        <v>382</v>
      </c>
      <c r="K427" s="23" t="s">
        <v>375</v>
      </c>
      <c r="L427" s="30"/>
    </row>
    <row r="428" spans="1:12" ht="63.75">
      <c r="A428" s="40" t="s">
        <v>317</v>
      </c>
      <c r="B428" s="30" t="s">
        <v>1106</v>
      </c>
      <c r="C428" s="22" t="s">
        <v>842</v>
      </c>
      <c r="D428" s="23" t="s">
        <v>572</v>
      </c>
      <c r="E428" s="33" t="s">
        <v>983</v>
      </c>
      <c r="F428" s="42">
        <v>1</v>
      </c>
      <c r="G428" s="67"/>
      <c r="H428" s="81"/>
      <c r="I428" s="81"/>
      <c r="J428" s="22" t="s">
        <v>382</v>
      </c>
      <c r="K428" s="23" t="s">
        <v>375</v>
      </c>
      <c r="L428" s="30"/>
    </row>
    <row r="429" spans="1:12" ht="63.75">
      <c r="A429" s="40" t="s">
        <v>318</v>
      </c>
      <c r="B429" s="30" t="s">
        <v>1106</v>
      </c>
      <c r="C429" s="22" t="s">
        <v>842</v>
      </c>
      <c r="D429" s="23" t="s">
        <v>573</v>
      </c>
      <c r="E429" s="33" t="s">
        <v>983</v>
      </c>
      <c r="F429" s="42">
        <v>1</v>
      </c>
      <c r="G429" s="67"/>
      <c r="H429" s="81"/>
      <c r="I429" s="81"/>
      <c r="J429" s="22" t="s">
        <v>382</v>
      </c>
      <c r="K429" s="23" t="s">
        <v>375</v>
      </c>
      <c r="L429" s="30"/>
    </row>
    <row r="430" spans="1:12" ht="63.75">
      <c r="A430" s="40" t="s">
        <v>319</v>
      </c>
      <c r="B430" s="30" t="s">
        <v>1106</v>
      </c>
      <c r="C430" s="22" t="s">
        <v>842</v>
      </c>
      <c r="D430" s="23" t="s">
        <v>574</v>
      </c>
      <c r="E430" s="33" t="s">
        <v>983</v>
      </c>
      <c r="F430" s="42">
        <v>1</v>
      </c>
      <c r="G430" s="67"/>
      <c r="H430" s="81"/>
      <c r="I430" s="81"/>
      <c r="J430" s="22" t="s">
        <v>382</v>
      </c>
      <c r="K430" s="23" t="s">
        <v>375</v>
      </c>
      <c r="L430" s="30"/>
    </row>
    <row r="431" spans="1:12" ht="66.75" customHeight="1">
      <c r="A431" s="40" t="s">
        <v>320</v>
      </c>
      <c r="B431" s="30" t="s">
        <v>1106</v>
      </c>
      <c r="C431" s="22" t="s">
        <v>842</v>
      </c>
      <c r="D431" s="23" t="s">
        <v>575</v>
      </c>
      <c r="E431" s="33" t="s">
        <v>983</v>
      </c>
      <c r="F431" s="42">
        <v>1</v>
      </c>
      <c r="G431" s="67"/>
      <c r="H431" s="81"/>
      <c r="I431" s="81"/>
      <c r="J431" s="22" t="s">
        <v>382</v>
      </c>
      <c r="K431" s="23" t="s">
        <v>375</v>
      </c>
      <c r="L431" s="30"/>
    </row>
    <row r="432" spans="1:12" ht="54.75" customHeight="1">
      <c r="A432" s="40" t="s">
        <v>321</v>
      </c>
      <c r="B432" s="30" t="s">
        <v>1106</v>
      </c>
      <c r="C432" s="22" t="s">
        <v>842</v>
      </c>
      <c r="D432" s="23" t="s">
        <v>576</v>
      </c>
      <c r="E432" s="33" t="s">
        <v>983</v>
      </c>
      <c r="F432" s="28">
        <v>1</v>
      </c>
      <c r="G432" s="67"/>
      <c r="H432" s="81"/>
      <c r="I432" s="81"/>
      <c r="J432" s="22" t="s">
        <v>382</v>
      </c>
      <c r="K432" s="23" t="s">
        <v>375</v>
      </c>
      <c r="L432" s="30"/>
    </row>
    <row r="433" spans="1:12" ht="57" customHeight="1">
      <c r="A433" s="40" t="s">
        <v>322</v>
      </c>
      <c r="B433" s="30" t="s">
        <v>1106</v>
      </c>
      <c r="C433" s="22" t="s">
        <v>842</v>
      </c>
      <c r="D433" s="23" t="s">
        <v>577</v>
      </c>
      <c r="E433" s="33" t="s">
        <v>983</v>
      </c>
      <c r="F433" s="28">
        <v>1</v>
      </c>
      <c r="G433" s="67"/>
      <c r="H433" s="81"/>
      <c r="I433" s="81"/>
      <c r="J433" s="22" t="s">
        <v>382</v>
      </c>
      <c r="K433" s="23" t="s">
        <v>375</v>
      </c>
      <c r="L433" s="30"/>
    </row>
    <row r="434" spans="1:12" ht="57" customHeight="1">
      <c r="A434" s="40" t="s">
        <v>323</v>
      </c>
      <c r="B434" s="30" t="s">
        <v>1106</v>
      </c>
      <c r="C434" s="22" t="s">
        <v>842</v>
      </c>
      <c r="D434" s="23" t="s">
        <v>578</v>
      </c>
      <c r="E434" s="33" t="s">
        <v>983</v>
      </c>
      <c r="F434" s="28">
        <v>1</v>
      </c>
      <c r="G434" s="67"/>
      <c r="H434" s="81"/>
      <c r="I434" s="81"/>
      <c r="J434" s="22" t="s">
        <v>382</v>
      </c>
      <c r="K434" s="23" t="s">
        <v>375</v>
      </c>
      <c r="L434" s="30"/>
    </row>
    <row r="435" spans="1:12" s="32" customFormat="1" ht="100.5" customHeight="1">
      <c r="A435" s="40" t="s">
        <v>324</v>
      </c>
      <c r="B435" s="30" t="s">
        <v>1395</v>
      </c>
      <c r="C435" s="23" t="s">
        <v>387</v>
      </c>
      <c r="D435" s="23" t="s">
        <v>1394</v>
      </c>
      <c r="E435" s="33" t="s">
        <v>983</v>
      </c>
      <c r="F435" s="28">
        <v>1</v>
      </c>
      <c r="G435" s="67"/>
      <c r="H435" s="81">
        <v>1634940</v>
      </c>
      <c r="I435" s="81">
        <f t="shared" si="26"/>
        <v>1831132.8000000003</v>
      </c>
      <c r="J435" s="42" t="s">
        <v>735</v>
      </c>
      <c r="K435" s="23" t="s">
        <v>375</v>
      </c>
      <c r="L435" s="27"/>
    </row>
    <row r="436" spans="1:12" s="32" customFormat="1" ht="97.5" customHeight="1">
      <c r="A436" s="40" t="s">
        <v>695</v>
      </c>
      <c r="B436" s="30" t="s">
        <v>996</v>
      </c>
      <c r="C436" s="23" t="s">
        <v>387</v>
      </c>
      <c r="D436" s="23" t="s">
        <v>1554</v>
      </c>
      <c r="E436" s="33" t="s">
        <v>983</v>
      </c>
      <c r="F436" s="28">
        <v>1</v>
      </c>
      <c r="G436" s="67"/>
      <c r="H436" s="81">
        <v>2840134.54</v>
      </c>
      <c r="I436" s="81">
        <f t="shared" si="26"/>
        <v>3180950.6848000004</v>
      </c>
      <c r="J436" s="42" t="s">
        <v>735</v>
      </c>
      <c r="K436" s="23" t="s">
        <v>375</v>
      </c>
      <c r="L436" s="27"/>
    </row>
    <row r="437" spans="1:12" s="32" customFormat="1" ht="57" customHeight="1">
      <c r="A437" s="40" t="s">
        <v>696</v>
      </c>
      <c r="B437" s="30" t="s">
        <v>737</v>
      </c>
      <c r="C437" s="23" t="s">
        <v>387</v>
      </c>
      <c r="D437" s="23" t="s">
        <v>738</v>
      </c>
      <c r="E437" s="33" t="s">
        <v>983</v>
      </c>
      <c r="F437" s="28">
        <v>1</v>
      </c>
      <c r="G437" s="67"/>
      <c r="H437" s="81">
        <v>5000000</v>
      </c>
      <c r="I437" s="81">
        <f t="shared" si="26"/>
        <v>5600000.0000000009</v>
      </c>
      <c r="J437" s="42" t="s">
        <v>735</v>
      </c>
      <c r="K437" s="23" t="s">
        <v>375</v>
      </c>
      <c r="L437" s="27"/>
    </row>
    <row r="438" spans="1:12" s="32" customFormat="1" ht="51">
      <c r="A438" s="40" t="s">
        <v>697</v>
      </c>
      <c r="B438" s="30" t="s">
        <v>1010</v>
      </c>
      <c r="C438" s="23" t="s">
        <v>387</v>
      </c>
      <c r="D438" s="23" t="s">
        <v>739</v>
      </c>
      <c r="E438" s="33" t="s">
        <v>983</v>
      </c>
      <c r="F438" s="28">
        <v>1</v>
      </c>
      <c r="G438" s="67"/>
      <c r="H438" s="81">
        <v>6784900</v>
      </c>
      <c r="I438" s="81">
        <f t="shared" si="26"/>
        <v>7599088.0000000009</v>
      </c>
      <c r="J438" s="42" t="s">
        <v>735</v>
      </c>
      <c r="K438" s="23" t="s">
        <v>375</v>
      </c>
      <c r="L438" s="27"/>
    </row>
    <row r="439" spans="1:12" s="32" customFormat="1" ht="51">
      <c r="A439" s="40" t="s">
        <v>698</v>
      </c>
      <c r="B439" s="30" t="s">
        <v>740</v>
      </c>
      <c r="C439" s="23" t="s">
        <v>387</v>
      </c>
      <c r="D439" s="23" t="s">
        <v>741</v>
      </c>
      <c r="E439" s="33" t="s">
        <v>983</v>
      </c>
      <c r="F439" s="28">
        <v>1</v>
      </c>
      <c r="G439" s="67"/>
      <c r="H439" s="81">
        <v>2900000</v>
      </c>
      <c r="I439" s="81">
        <f t="shared" si="26"/>
        <v>3248000.0000000005</v>
      </c>
      <c r="J439" s="42" t="s">
        <v>735</v>
      </c>
      <c r="K439" s="23" t="s">
        <v>375</v>
      </c>
      <c r="L439" s="27"/>
    </row>
    <row r="440" spans="1:12" s="32" customFormat="1" ht="63.75">
      <c r="A440" s="40" t="s">
        <v>699</v>
      </c>
      <c r="B440" s="30" t="s">
        <v>744</v>
      </c>
      <c r="C440" s="22" t="s">
        <v>842</v>
      </c>
      <c r="D440" s="30" t="s">
        <v>744</v>
      </c>
      <c r="E440" s="33" t="s">
        <v>983</v>
      </c>
      <c r="F440" s="28">
        <v>1</v>
      </c>
      <c r="G440" s="67"/>
      <c r="H440" s="81">
        <v>17500000</v>
      </c>
      <c r="I440" s="81">
        <f t="shared" si="26"/>
        <v>19600000.000000004</v>
      </c>
      <c r="J440" s="42" t="s">
        <v>735</v>
      </c>
      <c r="K440" s="23" t="s">
        <v>375</v>
      </c>
      <c r="L440" s="27"/>
    </row>
    <row r="441" spans="1:12" s="32" customFormat="1" ht="51">
      <c r="A441" s="40" t="s">
        <v>700</v>
      </c>
      <c r="B441" s="30" t="s">
        <v>560</v>
      </c>
      <c r="C441" s="23" t="s">
        <v>387</v>
      </c>
      <c r="D441" s="23" t="s">
        <v>745</v>
      </c>
      <c r="E441" s="33" t="s">
        <v>983</v>
      </c>
      <c r="F441" s="28">
        <v>1</v>
      </c>
      <c r="G441" s="67"/>
      <c r="H441" s="81">
        <v>420000</v>
      </c>
      <c r="I441" s="81">
        <f t="shared" si="26"/>
        <v>470400.00000000006</v>
      </c>
      <c r="J441" s="42" t="s">
        <v>735</v>
      </c>
      <c r="K441" s="23" t="s">
        <v>375</v>
      </c>
      <c r="L441" s="27"/>
    </row>
    <row r="442" spans="1:12" s="32" customFormat="1" ht="39.75" customHeight="1">
      <c r="A442" s="40" t="s">
        <v>715</v>
      </c>
      <c r="B442" s="49" t="s">
        <v>1106</v>
      </c>
      <c r="C442" s="23" t="s">
        <v>387</v>
      </c>
      <c r="D442" s="51" t="s">
        <v>1107</v>
      </c>
      <c r="E442" s="33" t="s">
        <v>983</v>
      </c>
      <c r="F442" s="42"/>
      <c r="G442" s="29"/>
      <c r="H442" s="81"/>
      <c r="I442" s="81"/>
      <c r="J442" s="22" t="s">
        <v>382</v>
      </c>
      <c r="K442" s="23" t="s">
        <v>375</v>
      </c>
      <c r="L442" s="49" t="s">
        <v>1106</v>
      </c>
    </row>
    <row r="443" spans="1:12" s="32" customFormat="1" ht="42" customHeight="1">
      <c r="A443" s="40" t="s">
        <v>748</v>
      </c>
      <c r="B443" s="49" t="s">
        <v>1106</v>
      </c>
      <c r="C443" s="23" t="s">
        <v>387</v>
      </c>
      <c r="D443" s="51" t="s">
        <v>1109</v>
      </c>
      <c r="E443" s="33" t="s">
        <v>983</v>
      </c>
      <c r="F443" s="42"/>
      <c r="G443" s="29"/>
      <c r="H443" s="81"/>
      <c r="I443" s="81"/>
      <c r="J443" s="22" t="s">
        <v>382</v>
      </c>
      <c r="K443" s="23" t="s">
        <v>375</v>
      </c>
      <c r="L443" s="49" t="s">
        <v>1106</v>
      </c>
    </row>
    <row r="444" spans="1:12" s="32" customFormat="1" ht="42" customHeight="1">
      <c r="A444" s="40" t="s">
        <v>749</v>
      </c>
      <c r="B444" s="49" t="s">
        <v>1106</v>
      </c>
      <c r="C444" s="23" t="s">
        <v>387</v>
      </c>
      <c r="D444" s="51" t="s">
        <v>1108</v>
      </c>
      <c r="E444" s="33" t="s">
        <v>983</v>
      </c>
      <c r="F444" s="42"/>
      <c r="G444" s="29"/>
      <c r="H444" s="81"/>
      <c r="I444" s="81"/>
      <c r="J444" s="22" t="s">
        <v>382</v>
      </c>
      <c r="K444" s="23" t="s">
        <v>375</v>
      </c>
      <c r="L444" s="49" t="s">
        <v>1106</v>
      </c>
    </row>
    <row r="445" spans="1:12" s="32" customFormat="1" ht="273" customHeight="1">
      <c r="A445" s="40" t="s">
        <v>750</v>
      </c>
      <c r="B445" s="50" t="s">
        <v>1110</v>
      </c>
      <c r="C445" s="23" t="s">
        <v>387</v>
      </c>
      <c r="D445" s="130" t="s">
        <v>1664</v>
      </c>
      <c r="E445" s="33" t="s">
        <v>983</v>
      </c>
      <c r="F445" s="42">
        <v>1</v>
      </c>
      <c r="G445" s="29"/>
      <c r="H445" s="81">
        <v>3424500</v>
      </c>
      <c r="I445" s="81">
        <f t="shared" si="26"/>
        <v>3835440.0000000005</v>
      </c>
      <c r="J445" s="22" t="s">
        <v>382</v>
      </c>
      <c r="K445" s="23" t="s">
        <v>375</v>
      </c>
      <c r="L445" s="27"/>
    </row>
    <row r="446" spans="1:12" ht="84" customHeight="1">
      <c r="A446" s="40" t="s">
        <v>751</v>
      </c>
      <c r="B446" s="23" t="s">
        <v>1106</v>
      </c>
      <c r="C446" s="23" t="s">
        <v>387</v>
      </c>
      <c r="D446" s="23" t="s">
        <v>638</v>
      </c>
      <c r="E446" s="33" t="s">
        <v>983</v>
      </c>
      <c r="F446" s="25">
        <v>1</v>
      </c>
      <c r="G446" s="64"/>
      <c r="H446" s="81"/>
      <c r="I446" s="81"/>
      <c r="J446" s="23" t="s">
        <v>634</v>
      </c>
      <c r="K446" s="23" t="s">
        <v>375</v>
      </c>
      <c r="L446" s="23"/>
    </row>
    <row r="447" spans="1:12" ht="51">
      <c r="A447" s="40" t="s">
        <v>1100</v>
      </c>
      <c r="B447" s="23" t="s">
        <v>1106</v>
      </c>
      <c r="C447" s="23" t="s">
        <v>387</v>
      </c>
      <c r="D447" s="23" t="s">
        <v>639</v>
      </c>
      <c r="E447" s="33" t="s">
        <v>983</v>
      </c>
      <c r="F447" s="25">
        <v>1</v>
      </c>
      <c r="G447" s="64"/>
      <c r="H447" s="81"/>
      <c r="I447" s="81"/>
      <c r="J447" s="23" t="s">
        <v>634</v>
      </c>
      <c r="K447" s="23" t="s">
        <v>375</v>
      </c>
      <c r="L447" s="23"/>
    </row>
    <row r="448" spans="1:12" ht="57" customHeight="1">
      <c r="A448" s="40" t="s">
        <v>1101</v>
      </c>
      <c r="B448" s="23" t="s">
        <v>1106</v>
      </c>
      <c r="C448" s="23" t="s">
        <v>387</v>
      </c>
      <c r="D448" s="23" t="s">
        <v>640</v>
      </c>
      <c r="E448" s="33" t="s">
        <v>983</v>
      </c>
      <c r="F448" s="25">
        <v>1</v>
      </c>
      <c r="G448" s="64"/>
      <c r="H448" s="81"/>
      <c r="I448" s="81"/>
      <c r="J448" s="23" t="s">
        <v>634</v>
      </c>
      <c r="K448" s="23" t="s">
        <v>375</v>
      </c>
      <c r="L448" s="23"/>
    </row>
    <row r="449" spans="1:12" s="39" customFormat="1" ht="94.5" customHeight="1">
      <c r="A449" s="40" t="s">
        <v>1102</v>
      </c>
      <c r="B449" s="23" t="s">
        <v>1111</v>
      </c>
      <c r="C449" s="23" t="s">
        <v>387</v>
      </c>
      <c r="D449" s="23" t="s">
        <v>1114</v>
      </c>
      <c r="E449" s="33" t="s">
        <v>983</v>
      </c>
      <c r="F449" s="25">
        <v>1</v>
      </c>
      <c r="G449" s="25"/>
      <c r="H449" s="158">
        <v>432978</v>
      </c>
      <c r="I449" s="158">
        <f>H449*1.12</f>
        <v>484935.36000000004</v>
      </c>
      <c r="J449" s="23" t="s">
        <v>1121</v>
      </c>
      <c r="K449" s="23" t="s">
        <v>375</v>
      </c>
      <c r="L449" s="27"/>
    </row>
    <row r="450" spans="1:12" s="39" customFormat="1" ht="94.5" customHeight="1">
      <c r="A450" s="40" t="s">
        <v>1287</v>
      </c>
      <c r="B450" s="23" t="s">
        <v>1290</v>
      </c>
      <c r="C450" s="23" t="s">
        <v>387</v>
      </c>
      <c r="D450" s="23" t="s">
        <v>1583</v>
      </c>
      <c r="E450" s="33" t="s">
        <v>983</v>
      </c>
      <c r="F450" s="81">
        <v>1</v>
      </c>
      <c r="G450" s="25"/>
      <c r="H450" s="81">
        <v>6849330.3899999997</v>
      </c>
      <c r="I450" s="158">
        <f t="shared" ref="I450:I461" si="27">H450*1.12</f>
        <v>7671250.0368000008</v>
      </c>
      <c r="J450" s="23" t="s">
        <v>1305</v>
      </c>
      <c r="K450" s="23" t="s">
        <v>548</v>
      </c>
      <c r="L450" s="27"/>
    </row>
    <row r="451" spans="1:12" s="39" customFormat="1" ht="170.25" customHeight="1">
      <c r="A451" s="40" t="s">
        <v>1574</v>
      </c>
      <c r="B451" s="23" t="s">
        <v>1589</v>
      </c>
      <c r="C451" s="23" t="s">
        <v>387</v>
      </c>
      <c r="D451" s="23" t="s">
        <v>1590</v>
      </c>
      <c r="E451" s="33" t="s">
        <v>983</v>
      </c>
      <c r="F451" s="81">
        <v>1</v>
      </c>
      <c r="G451" s="25"/>
      <c r="H451" s="81">
        <v>1050000</v>
      </c>
      <c r="I451" s="158">
        <f t="shared" si="27"/>
        <v>1176000</v>
      </c>
      <c r="J451" s="23" t="s">
        <v>1591</v>
      </c>
      <c r="K451" s="23" t="s">
        <v>1592</v>
      </c>
      <c r="L451" s="27"/>
    </row>
    <row r="452" spans="1:12" s="39" customFormat="1" ht="170.25" customHeight="1">
      <c r="A452" s="40" t="s">
        <v>1595</v>
      </c>
      <c r="B452" s="104" t="s">
        <v>1632</v>
      </c>
      <c r="C452" s="104" t="s">
        <v>387</v>
      </c>
      <c r="D452" s="104" t="s">
        <v>1633</v>
      </c>
      <c r="E452" s="104" t="s">
        <v>983</v>
      </c>
      <c r="F452" s="81">
        <v>1</v>
      </c>
      <c r="G452" s="131"/>
      <c r="H452" s="81">
        <v>109600</v>
      </c>
      <c r="I452" s="158">
        <f t="shared" si="27"/>
        <v>122752.00000000001</v>
      </c>
      <c r="J452" s="104" t="s">
        <v>1634</v>
      </c>
      <c r="K452" s="104" t="s">
        <v>1635</v>
      </c>
      <c r="L452" s="27"/>
    </row>
    <row r="453" spans="1:12" s="39" customFormat="1" ht="290.25" customHeight="1">
      <c r="A453" s="40" t="s">
        <v>1596</v>
      </c>
      <c r="B453" s="104" t="s">
        <v>1636</v>
      </c>
      <c r="C453" s="104" t="s">
        <v>387</v>
      </c>
      <c r="D453" s="104" t="s">
        <v>1637</v>
      </c>
      <c r="E453" s="104" t="s">
        <v>983</v>
      </c>
      <c r="F453" s="81">
        <v>1</v>
      </c>
      <c r="G453" s="131"/>
      <c r="H453" s="104">
        <v>473500</v>
      </c>
      <c r="I453" s="158">
        <f t="shared" si="27"/>
        <v>530320</v>
      </c>
      <c r="J453" s="104" t="s">
        <v>1634</v>
      </c>
      <c r="K453" s="104" t="s">
        <v>1635</v>
      </c>
      <c r="L453" s="27"/>
    </row>
    <row r="454" spans="1:12" s="39" customFormat="1" ht="219.75" customHeight="1">
      <c r="A454" s="40" t="s">
        <v>1597</v>
      </c>
      <c r="B454" s="104" t="s">
        <v>1638</v>
      </c>
      <c r="C454" s="104" t="s">
        <v>387</v>
      </c>
      <c r="D454" s="104" t="s">
        <v>1648</v>
      </c>
      <c r="E454" s="104" t="s">
        <v>983</v>
      </c>
      <c r="F454" s="81">
        <v>1</v>
      </c>
      <c r="G454" s="131"/>
      <c r="H454" s="81">
        <v>199000</v>
      </c>
      <c r="I454" s="158">
        <f t="shared" si="27"/>
        <v>222880.00000000003</v>
      </c>
      <c r="J454" s="104" t="s">
        <v>1634</v>
      </c>
      <c r="K454" s="104" t="s">
        <v>1635</v>
      </c>
      <c r="L454" s="27"/>
    </row>
    <row r="455" spans="1:12" s="39" customFormat="1" ht="193.5" customHeight="1">
      <c r="A455" s="40" t="s">
        <v>1598</v>
      </c>
      <c r="B455" s="104" t="s">
        <v>1639</v>
      </c>
      <c r="C455" s="104" t="s">
        <v>387</v>
      </c>
      <c r="D455" s="104" t="s">
        <v>1649</v>
      </c>
      <c r="E455" s="104" t="s">
        <v>983</v>
      </c>
      <c r="F455" s="81">
        <v>1</v>
      </c>
      <c r="G455" s="131"/>
      <c r="H455" s="81">
        <v>182000</v>
      </c>
      <c r="I455" s="158">
        <f t="shared" si="27"/>
        <v>203840.00000000003</v>
      </c>
      <c r="J455" s="104" t="s">
        <v>1634</v>
      </c>
      <c r="K455" s="104" t="s">
        <v>1635</v>
      </c>
      <c r="L455" s="27"/>
    </row>
    <row r="456" spans="1:12" s="39" customFormat="1" ht="223.5" customHeight="1">
      <c r="A456" s="40" t="s">
        <v>1599</v>
      </c>
      <c r="B456" s="104" t="s">
        <v>1640</v>
      </c>
      <c r="C456" s="104" t="s">
        <v>387</v>
      </c>
      <c r="D456" s="104" t="s">
        <v>1650</v>
      </c>
      <c r="E456" s="104" t="s">
        <v>983</v>
      </c>
      <c r="F456" s="81">
        <v>1</v>
      </c>
      <c r="G456" s="131"/>
      <c r="H456" s="81">
        <v>291500</v>
      </c>
      <c r="I456" s="158">
        <f t="shared" si="27"/>
        <v>326480.00000000006</v>
      </c>
      <c r="J456" s="104" t="s">
        <v>1634</v>
      </c>
      <c r="K456" s="104" t="s">
        <v>1635</v>
      </c>
      <c r="L456" s="27"/>
    </row>
    <row r="457" spans="1:12" s="39" customFormat="1" ht="183.75" customHeight="1">
      <c r="A457" s="40" t="s">
        <v>1600</v>
      </c>
      <c r="B457" s="104" t="s">
        <v>1641</v>
      </c>
      <c r="C457" s="104" t="s">
        <v>387</v>
      </c>
      <c r="D457" s="104" t="s">
        <v>1651</v>
      </c>
      <c r="E457" s="104" t="s">
        <v>983</v>
      </c>
      <c r="F457" s="81">
        <v>1</v>
      </c>
      <c r="G457" s="131"/>
      <c r="H457" s="81">
        <v>199500</v>
      </c>
      <c r="I457" s="158">
        <f t="shared" si="27"/>
        <v>223440.00000000003</v>
      </c>
      <c r="J457" s="104" t="s">
        <v>1634</v>
      </c>
      <c r="K457" s="104" t="s">
        <v>1635</v>
      </c>
      <c r="L457" s="27"/>
    </row>
    <row r="458" spans="1:12" s="39" customFormat="1" ht="182.25" customHeight="1">
      <c r="A458" s="40" t="s">
        <v>1601</v>
      </c>
      <c r="B458" s="104" t="s">
        <v>1642</v>
      </c>
      <c r="C458" s="104" t="s">
        <v>387</v>
      </c>
      <c r="D458" s="104" t="s">
        <v>1652</v>
      </c>
      <c r="E458" s="104" t="s">
        <v>983</v>
      </c>
      <c r="F458" s="81">
        <v>1</v>
      </c>
      <c r="G458" s="131"/>
      <c r="H458" s="81">
        <v>284000</v>
      </c>
      <c r="I458" s="158">
        <f t="shared" si="27"/>
        <v>318080.00000000006</v>
      </c>
      <c r="J458" s="104" t="s">
        <v>1634</v>
      </c>
      <c r="K458" s="104" t="s">
        <v>1635</v>
      </c>
      <c r="L458" s="27"/>
    </row>
    <row r="459" spans="1:12" s="39" customFormat="1" ht="153">
      <c r="A459" s="40" t="s">
        <v>1602</v>
      </c>
      <c r="B459" s="104" t="s">
        <v>1643</v>
      </c>
      <c r="C459" s="104" t="s">
        <v>387</v>
      </c>
      <c r="D459" s="104" t="s">
        <v>1653</v>
      </c>
      <c r="E459" s="104" t="s">
        <v>983</v>
      </c>
      <c r="F459" s="81">
        <v>1</v>
      </c>
      <c r="G459" s="131"/>
      <c r="H459" s="81">
        <v>36000</v>
      </c>
      <c r="I459" s="158">
        <f t="shared" si="27"/>
        <v>40320.000000000007</v>
      </c>
      <c r="J459" s="104" t="s">
        <v>1634</v>
      </c>
      <c r="K459" s="104" t="s">
        <v>1635</v>
      </c>
      <c r="L459" s="27"/>
    </row>
    <row r="460" spans="1:12" s="39" customFormat="1" ht="127.5">
      <c r="A460" s="40" t="s">
        <v>1603</v>
      </c>
      <c r="B460" s="104" t="s">
        <v>1644</v>
      </c>
      <c r="C460" s="104" t="s">
        <v>387</v>
      </c>
      <c r="D460" s="104" t="s">
        <v>1654</v>
      </c>
      <c r="E460" s="104" t="s">
        <v>983</v>
      </c>
      <c r="F460" s="81">
        <v>1</v>
      </c>
      <c r="G460" s="131"/>
      <c r="H460" s="81">
        <v>248000</v>
      </c>
      <c r="I460" s="158">
        <f t="shared" si="27"/>
        <v>277760</v>
      </c>
      <c r="J460" s="104" t="s">
        <v>1634</v>
      </c>
      <c r="K460" s="104" t="s">
        <v>1635</v>
      </c>
      <c r="L460" s="27"/>
    </row>
    <row r="461" spans="1:12" s="39" customFormat="1" ht="151.5" customHeight="1">
      <c r="A461" s="40" t="s">
        <v>1604</v>
      </c>
      <c r="B461" s="104" t="s">
        <v>1645</v>
      </c>
      <c r="C461" s="104" t="s">
        <v>387</v>
      </c>
      <c r="D461" s="104" t="s">
        <v>1655</v>
      </c>
      <c r="E461" s="104" t="s">
        <v>983</v>
      </c>
      <c r="F461" s="81">
        <v>1</v>
      </c>
      <c r="G461" s="131"/>
      <c r="H461" s="81">
        <v>435000</v>
      </c>
      <c r="I461" s="158">
        <f t="shared" si="27"/>
        <v>487200.00000000006</v>
      </c>
      <c r="J461" s="104" t="s">
        <v>1634</v>
      </c>
      <c r="K461" s="104" t="s">
        <v>1635</v>
      </c>
      <c r="L461" s="27"/>
    </row>
    <row r="462" spans="1:12" s="39" customFormat="1" ht="89.25">
      <c r="A462" s="40" t="s">
        <v>1605</v>
      </c>
      <c r="B462" s="104" t="s">
        <v>1646</v>
      </c>
      <c r="C462" s="104" t="s">
        <v>387</v>
      </c>
      <c r="D462" s="104" t="s">
        <v>1656</v>
      </c>
      <c r="E462" s="104" t="s">
        <v>983</v>
      </c>
      <c r="F462" s="81">
        <v>1</v>
      </c>
      <c r="G462" s="131"/>
      <c r="H462" s="81">
        <v>85000</v>
      </c>
      <c r="I462" s="158">
        <f>H462*1.12</f>
        <v>95200.000000000015</v>
      </c>
      <c r="J462" s="104" t="s">
        <v>1634</v>
      </c>
      <c r="K462" s="104" t="s">
        <v>1635</v>
      </c>
      <c r="L462" s="27"/>
    </row>
    <row r="463" spans="1:12" s="39" customFormat="1" ht="75" customHeight="1">
      <c r="A463" s="40" t="s">
        <v>1606</v>
      </c>
      <c r="B463" s="110" t="s">
        <v>1647</v>
      </c>
      <c r="C463" s="104" t="s">
        <v>387</v>
      </c>
      <c r="D463" s="110" t="s">
        <v>1657</v>
      </c>
      <c r="E463" s="104" t="s">
        <v>983</v>
      </c>
      <c r="F463" s="81">
        <v>1</v>
      </c>
      <c r="G463" s="110"/>
      <c r="H463" s="149">
        <v>560625</v>
      </c>
      <c r="I463" s="158">
        <f>H463*1.12</f>
        <v>627900.00000000012</v>
      </c>
      <c r="J463" s="104" t="s">
        <v>1634</v>
      </c>
      <c r="K463" s="104" t="s">
        <v>375</v>
      </c>
      <c r="L463" s="27"/>
    </row>
    <row r="464" spans="1:12" s="39" customFormat="1" ht="102">
      <c r="A464" s="40" t="s">
        <v>1666</v>
      </c>
      <c r="B464" s="23" t="s">
        <v>1290</v>
      </c>
      <c r="C464" s="23" t="s">
        <v>842</v>
      </c>
      <c r="D464" s="23" t="s">
        <v>1732</v>
      </c>
      <c r="E464" s="33" t="s">
        <v>983</v>
      </c>
      <c r="F464" s="81">
        <v>1</v>
      </c>
      <c r="G464" s="81"/>
      <c r="H464" s="149">
        <v>16741205.359999999</v>
      </c>
      <c r="I464" s="158">
        <f>H464*1.12</f>
        <v>18750150.003200002</v>
      </c>
      <c r="J464" s="104" t="s">
        <v>1709</v>
      </c>
      <c r="K464" s="104" t="s">
        <v>1559</v>
      </c>
      <c r="L464" s="27"/>
    </row>
    <row r="465" spans="1:12" s="39" customFormat="1" ht="178.5">
      <c r="A465" s="40" t="s">
        <v>1751</v>
      </c>
      <c r="B465" s="23" t="s">
        <v>1772</v>
      </c>
      <c r="C465" s="104" t="s">
        <v>387</v>
      </c>
      <c r="D465" s="23" t="s">
        <v>1773</v>
      </c>
      <c r="E465" s="33" t="s">
        <v>983</v>
      </c>
      <c r="F465" s="81">
        <v>1</v>
      </c>
      <c r="G465" s="81"/>
      <c r="H465" s="149">
        <v>1750000</v>
      </c>
      <c r="I465" s="158">
        <f>H465*1.12</f>
        <v>1960000.0000000002</v>
      </c>
      <c r="J465" s="104" t="s">
        <v>1774</v>
      </c>
      <c r="K465" s="104" t="s">
        <v>375</v>
      </c>
      <c r="L465" s="27"/>
    </row>
    <row r="466" spans="1:12" s="34" customFormat="1" ht="195" customHeight="1">
      <c r="A466" s="135" t="s">
        <v>1794</v>
      </c>
      <c r="B466" s="74" t="s">
        <v>1805</v>
      </c>
      <c r="C466" s="110" t="s">
        <v>842</v>
      </c>
      <c r="D466" s="23" t="s">
        <v>2142</v>
      </c>
      <c r="E466" s="74" t="s">
        <v>983</v>
      </c>
      <c r="F466" s="120">
        <v>1</v>
      </c>
      <c r="G466" s="120"/>
      <c r="H466" s="137">
        <v>288500</v>
      </c>
      <c r="I466" s="81">
        <f>H466*1.12</f>
        <v>323120.00000000006</v>
      </c>
      <c r="J466" s="104" t="s">
        <v>1634</v>
      </c>
      <c r="K466" s="23" t="s">
        <v>548</v>
      </c>
      <c r="L466" s="27"/>
    </row>
    <row r="467" spans="1:12" s="34" customFormat="1" ht="318.75">
      <c r="A467" s="135" t="s">
        <v>1795</v>
      </c>
      <c r="B467" s="74" t="s">
        <v>1806</v>
      </c>
      <c r="C467" s="110" t="s">
        <v>842</v>
      </c>
      <c r="D467" s="23" t="s">
        <v>2143</v>
      </c>
      <c r="E467" s="74" t="s">
        <v>983</v>
      </c>
      <c r="F467" s="120">
        <v>1</v>
      </c>
      <c r="G467" s="120"/>
      <c r="H467" s="137">
        <v>616000</v>
      </c>
      <c r="I467" s="81">
        <f t="shared" ref="I467:I473" si="28">H467*1.12</f>
        <v>689920.00000000012</v>
      </c>
      <c r="J467" s="104" t="s">
        <v>1634</v>
      </c>
      <c r="K467" s="23" t="s">
        <v>548</v>
      </c>
      <c r="L467" s="27"/>
    </row>
    <row r="468" spans="1:12" s="34" customFormat="1" ht="209.25" customHeight="1">
      <c r="A468" s="135" t="s">
        <v>1796</v>
      </c>
      <c r="B468" s="74" t="s">
        <v>1807</v>
      </c>
      <c r="C468" s="110" t="s">
        <v>842</v>
      </c>
      <c r="D468" s="23" t="s">
        <v>2144</v>
      </c>
      <c r="E468" s="74" t="s">
        <v>983</v>
      </c>
      <c r="F468" s="120">
        <v>1</v>
      </c>
      <c r="G468" s="120"/>
      <c r="H468" s="137">
        <v>502500</v>
      </c>
      <c r="I468" s="81">
        <f t="shared" si="28"/>
        <v>562800</v>
      </c>
      <c r="J468" s="104" t="s">
        <v>1634</v>
      </c>
      <c r="K468" s="23" t="s">
        <v>548</v>
      </c>
      <c r="L468" s="27"/>
    </row>
    <row r="469" spans="1:12" s="34" customFormat="1" ht="267.75">
      <c r="A469" s="135" t="s">
        <v>1797</v>
      </c>
      <c r="B469" s="74" t="s">
        <v>1808</v>
      </c>
      <c r="C469" s="110" t="s">
        <v>842</v>
      </c>
      <c r="D469" s="23" t="s">
        <v>2145</v>
      </c>
      <c r="E469" s="74" t="s">
        <v>983</v>
      </c>
      <c r="F469" s="120">
        <v>1</v>
      </c>
      <c r="G469" s="120"/>
      <c r="H469" s="137">
        <v>613500</v>
      </c>
      <c r="I469" s="81">
        <f t="shared" si="28"/>
        <v>687120.00000000012</v>
      </c>
      <c r="J469" s="104" t="s">
        <v>1634</v>
      </c>
      <c r="K469" s="23" t="s">
        <v>548</v>
      </c>
      <c r="L469" s="27"/>
    </row>
    <row r="470" spans="1:12" s="34" customFormat="1" ht="306">
      <c r="A470" s="135" t="s">
        <v>1798</v>
      </c>
      <c r="B470" s="74" t="s">
        <v>1809</v>
      </c>
      <c r="C470" s="110" t="s">
        <v>842</v>
      </c>
      <c r="D470" s="23" t="s">
        <v>2146</v>
      </c>
      <c r="E470" s="74" t="s">
        <v>983</v>
      </c>
      <c r="F470" s="120">
        <v>1</v>
      </c>
      <c r="G470" s="120"/>
      <c r="H470" s="137">
        <v>611900</v>
      </c>
      <c r="I470" s="81">
        <f t="shared" si="28"/>
        <v>685328.00000000012</v>
      </c>
      <c r="J470" s="104" t="s">
        <v>1634</v>
      </c>
      <c r="K470" s="23" t="s">
        <v>548</v>
      </c>
      <c r="L470" s="27"/>
    </row>
    <row r="471" spans="1:12" s="34" customFormat="1" ht="194.25" customHeight="1">
      <c r="A471" s="135" t="s">
        <v>1799</v>
      </c>
      <c r="B471" s="74" t="s">
        <v>1810</v>
      </c>
      <c r="C471" s="110" t="s">
        <v>842</v>
      </c>
      <c r="D471" s="23" t="s">
        <v>2147</v>
      </c>
      <c r="E471" s="74" t="s">
        <v>983</v>
      </c>
      <c r="F471" s="120">
        <v>1</v>
      </c>
      <c r="G471" s="120"/>
      <c r="H471" s="137">
        <v>268000</v>
      </c>
      <c r="I471" s="81">
        <f t="shared" si="28"/>
        <v>300160</v>
      </c>
      <c r="J471" s="104" t="s">
        <v>1634</v>
      </c>
      <c r="K471" s="23" t="s">
        <v>548</v>
      </c>
      <c r="L471" s="27"/>
    </row>
    <row r="472" spans="1:12" s="34" customFormat="1" ht="216.75">
      <c r="A472" s="135" t="s">
        <v>1800</v>
      </c>
      <c r="B472" s="74" t="s">
        <v>1811</v>
      </c>
      <c r="C472" s="110" t="s">
        <v>842</v>
      </c>
      <c r="D472" s="23" t="s">
        <v>2148</v>
      </c>
      <c r="E472" s="74" t="s">
        <v>983</v>
      </c>
      <c r="F472" s="120">
        <v>1</v>
      </c>
      <c r="G472" s="120"/>
      <c r="H472" s="137">
        <v>551900</v>
      </c>
      <c r="I472" s="81">
        <f t="shared" si="28"/>
        <v>618128.00000000012</v>
      </c>
      <c r="J472" s="104" t="s">
        <v>1634</v>
      </c>
      <c r="K472" s="23" t="s">
        <v>548</v>
      </c>
      <c r="L472" s="27"/>
    </row>
    <row r="473" spans="1:12" s="34" customFormat="1" ht="221.25" customHeight="1">
      <c r="A473" s="135" t="s">
        <v>1801</v>
      </c>
      <c r="B473" s="74" t="s">
        <v>1812</v>
      </c>
      <c r="C473" s="110" t="s">
        <v>842</v>
      </c>
      <c r="D473" s="23" t="s">
        <v>2149</v>
      </c>
      <c r="E473" s="74" t="s">
        <v>983</v>
      </c>
      <c r="F473" s="120">
        <v>1</v>
      </c>
      <c r="G473" s="120"/>
      <c r="H473" s="137">
        <v>179500</v>
      </c>
      <c r="I473" s="81">
        <f t="shared" si="28"/>
        <v>201040.00000000003</v>
      </c>
      <c r="J473" s="104" t="s">
        <v>1634</v>
      </c>
      <c r="K473" s="23" t="s">
        <v>548</v>
      </c>
      <c r="L473" s="27"/>
    </row>
    <row r="474" spans="1:12" s="34" customFormat="1" ht="206.25" customHeight="1">
      <c r="A474" s="135" t="s">
        <v>1802</v>
      </c>
      <c r="B474" s="74" t="s">
        <v>1813</v>
      </c>
      <c r="C474" s="110" t="s">
        <v>842</v>
      </c>
      <c r="D474" s="23" t="s">
        <v>2150</v>
      </c>
      <c r="E474" s="74" t="s">
        <v>983</v>
      </c>
      <c r="F474" s="120">
        <v>1</v>
      </c>
      <c r="G474" s="120"/>
      <c r="H474" s="137">
        <v>1245000</v>
      </c>
      <c r="I474" s="81">
        <f>H474*1.12</f>
        <v>1394400.0000000002</v>
      </c>
      <c r="J474" s="104" t="s">
        <v>1634</v>
      </c>
      <c r="K474" s="23" t="s">
        <v>548</v>
      </c>
      <c r="L474" s="27"/>
    </row>
    <row r="475" spans="1:12" s="34" customFormat="1" ht="204">
      <c r="A475" s="135" t="s">
        <v>1803</v>
      </c>
      <c r="B475" s="74" t="s">
        <v>1814</v>
      </c>
      <c r="C475" s="110" t="s">
        <v>842</v>
      </c>
      <c r="D475" s="23" t="s">
        <v>2151</v>
      </c>
      <c r="E475" s="74" t="s">
        <v>983</v>
      </c>
      <c r="F475" s="120">
        <v>1</v>
      </c>
      <c r="G475" s="120"/>
      <c r="H475" s="137">
        <v>1114000</v>
      </c>
      <c r="I475" s="81">
        <f>H475*1.12</f>
        <v>1247680.0000000002</v>
      </c>
      <c r="J475" s="104" t="s">
        <v>1634</v>
      </c>
      <c r="K475" s="23" t="s">
        <v>548</v>
      </c>
      <c r="L475" s="27"/>
    </row>
    <row r="476" spans="1:12" s="34" customFormat="1" ht="204">
      <c r="A476" s="135" t="s">
        <v>1804</v>
      </c>
      <c r="B476" s="173" t="s">
        <v>1815</v>
      </c>
      <c r="C476" s="163" t="s">
        <v>842</v>
      </c>
      <c r="D476" s="154" t="s">
        <v>2152</v>
      </c>
      <c r="E476" s="173" t="s">
        <v>983</v>
      </c>
      <c r="F476" s="118">
        <v>1</v>
      </c>
      <c r="G476" s="164"/>
      <c r="H476" s="137">
        <v>704000</v>
      </c>
      <c r="I476" s="81">
        <f>H476*1.12</f>
        <v>788480.00000000012</v>
      </c>
      <c r="J476" s="122" t="s">
        <v>1634</v>
      </c>
      <c r="K476" s="154" t="s">
        <v>548</v>
      </c>
      <c r="L476" s="27"/>
    </row>
    <row r="477" spans="1:12" s="34" customFormat="1" ht="89.25">
      <c r="A477" s="104">
        <v>84</v>
      </c>
      <c r="B477" s="104" t="s">
        <v>2168</v>
      </c>
      <c r="C477" s="104" t="s">
        <v>842</v>
      </c>
      <c r="D477" s="104" t="s">
        <v>2170</v>
      </c>
      <c r="E477" s="122" t="s">
        <v>983</v>
      </c>
      <c r="F477" s="118">
        <v>1</v>
      </c>
      <c r="G477" s="110"/>
      <c r="H477" s="108">
        <v>14601815.630000001</v>
      </c>
      <c r="I477" s="81">
        <f t="shared" ref="I477:I478" si="29">H477*1.12</f>
        <v>16354033.505600002</v>
      </c>
      <c r="J477" s="104" t="s">
        <v>2169</v>
      </c>
      <c r="K477" s="104" t="s">
        <v>1559</v>
      </c>
      <c r="L477" s="114"/>
    </row>
    <row r="478" spans="1:12" s="34" customFormat="1" ht="216.75">
      <c r="A478" s="104">
        <v>85</v>
      </c>
      <c r="B478" s="104" t="s">
        <v>2332</v>
      </c>
      <c r="C478" s="104" t="s">
        <v>387</v>
      </c>
      <c r="D478" s="104" t="s">
        <v>2330</v>
      </c>
      <c r="E478" s="104" t="s">
        <v>983</v>
      </c>
      <c r="F478" s="118">
        <v>1</v>
      </c>
      <c r="G478" s="110"/>
      <c r="H478" s="108">
        <v>1144000</v>
      </c>
      <c r="I478" s="81">
        <f t="shared" si="29"/>
        <v>1281280.0000000002</v>
      </c>
      <c r="J478" s="104" t="s">
        <v>2331</v>
      </c>
      <c r="K478" s="23" t="s">
        <v>375</v>
      </c>
      <c r="L478" s="114"/>
    </row>
    <row r="479" spans="1:12" s="34" customFormat="1" ht="153">
      <c r="A479" s="182">
        <v>86</v>
      </c>
      <c r="B479" s="104" t="s">
        <v>2346</v>
      </c>
      <c r="C479" s="104" t="s">
        <v>387</v>
      </c>
      <c r="D479" s="104" t="s">
        <v>2347</v>
      </c>
      <c r="E479" s="104" t="s">
        <v>983</v>
      </c>
      <c r="F479" s="118">
        <v>1</v>
      </c>
      <c r="G479" s="110"/>
      <c r="H479" s="120">
        <v>3120270</v>
      </c>
      <c r="I479" s="81">
        <f>H479*1.12</f>
        <v>3494702.4000000004</v>
      </c>
      <c r="J479" s="104" t="s">
        <v>2348</v>
      </c>
      <c r="K479" s="23" t="s">
        <v>375</v>
      </c>
      <c r="L479" s="114" t="s">
        <v>2171</v>
      </c>
    </row>
    <row r="480" spans="1:12" s="14" customFormat="1" ht="12.75">
      <c r="A480" s="245" t="s">
        <v>667</v>
      </c>
      <c r="B480" s="246"/>
      <c r="C480" s="247"/>
      <c r="D480" s="17"/>
      <c r="E480" s="17"/>
      <c r="F480" s="18"/>
      <c r="G480" s="65"/>
      <c r="H480" s="79">
        <f>SUM(H394:H479)</f>
        <v>252438670.91999996</v>
      </c>
      <c r="I480" s="79">
        <f>SUM(I394:I479)</f>
        <v>282731311.43040001</v>
      </c>
      <c r="J480" s="18"/>
      <c r="K480" s="19"/>
      <c r="L480" s="86"/>
    </row>
    <row r="481" spans="1:12" s="14" customFormat="1" ht="12.75">
      <c r="A481" s="174" t="s">
        <v>666</v>
      </c>
      <c r="B481" s="175"/>
      <c r="C481" s="175"/>
      <c r="D481" s="176"/>
      <c r="E481" s="176"/>
      <c r="F481" s="177"/>
      <c r="G481" s="178"/>
      <c r="H481" s="79">
        <f>H480+H392+H382</f>
        <v>832386832.68151426</v>
      </c>
      <c r="I481" s="79">
        <f>I480+I392+I382</f>
        <v>932273252.6032958</v>
      </c>
      <c r="J481" s="18"/>
      <c r="K481" s="19"/>
      <c r="L481" s="86"/>
    </row>
    <row r="482" spans="1:12">
      <c r="A482" s="235" t="s">
        <v>579</v>
      </c>
      <c r="B482" s="236"/>
      <c r="C482" s="236"/>
      <c r="D482" s="236"/>
      <c r="E482" s="236"/>
      <c r="F482" s="236"/>
      <c r="G482" s="236"/>
      <c r="H482" s="236"/>
      <c r="I482" s="236"/>
      <c r="J482" s="236"/>
      <c r="K482" s="237"/>
      <c r="L482" s="86"/>
    </row>
    <row r="483" spans="1:12">
      <c r="A483" s="221" t="s">
        <v>371</v>
      </c>
      <c r="B483" s="221"/>
      <c r="C483" s="221"/>
      <c r="D483" s="221"/>
      <c r="E483" s="221"/>
      <c r="F483" s="221"/>
      <c r="G483" s="221"/>
      <c r="H483" s="221"/>
      <c r="I483" s="221"/>
      <c r="J483" s="221"/>
      <c r="K483" s="38"/>
      <c r="L483" s="85"/>
    </row>
    <row r="484" spans="1:12" ht="102">
      <c r="A484" s="40">
        <v>1</v>
      </c>
      <c r="B484" s="23" t="s">
        <v>372</v>
      </c>
      <c r="C484" s="44" t="s">
        <v>580</v>
      </c>
      <c r="D484" s="23" t="s">
        <v>373</v>
      </c>
      <c r="E484" s="23" t="s">
        <v>843</v>
      </c>
      <c r="F484" s="25">
        <v>616000</v>
      </c>
      <c r="G484" s="64">
        <v>88</v>
      </c>
      <c r="H484" s="64">
        <f>F484*G484</f>
        <v>54208000</v>
      </c>
      <c r="I484" s="64">
        <f>H484*1.12</f>
        <v>60712960.000000007</v>
      </c>
      <c r="J484" s="24" t="s">
        <v>581</v>
      </c>
      <c r="K484" s="23" t="s">
        <v>375</v>
      </c>
      <c r="L484" s="88"/>
    </row>
    <row r="485" spans="1:12" ht="70.5" customHeight="1">
      <c r="A485" s="40">
        <v>2</v>
      </c>
      <c r="B485" s="44" t="s">
        <v>582</v>
      </c>
      <c r="C485" s="44" t="s">
        <v>583</v>
      </c>
      <c r="D485" s="44" t="s">
        <v>584</v>
      </c>
      <c r="E485" s="44" t="s">
        <v>585</v>
      </c>
      <c r="F485" s="117">
        <v>11028000</v>
      </c>
      <c r="G485" s="64">
        <v>11.23</v>
      </c>
      <c r="H485" s="64">
        <f t="shared" ref="H485:H500" si="30">F485*G485</f>
        <v>123844440</v>
      </c>
      <c r="I485" s="64">
        <f t="shared" ref="I485:I500" si="31">H485*1.12</f>
        <v>138705772.80000001</v>
      </c>
      <c r="J485" s="22" t="s">
        <v>382</v>
      </c>
      <c r="K485" s="23" t="s">
        <v>375</v>
      </c>
      <c r="L485" s="85"/>
    </row>
    <row r="486" spans="1:12" ht="72" customHeight="1">
      <c r="A486" s="40">
        <v>3</v>
      </c>
      <c r="B486" s="44" t="s">
        <v>586</v>
      </c>
      <c r="C486" s="44" t="s">
        <v>587</v>
      </c>
      <c r="D486" s="44" t="s">
        <v>584</v>
      </c>
      <c r="E486" s="44" t="s">
        <v>585</v>
      </c>
      <c r="F486" s="25">
        <v>96000</v>
      </c>
      <c r="G486" s="64">
        <v>11.23</v>
      </c>
      <c r="H486" s="64">
        <f t="shared" si="30"/>
        <v>1078080</v>
      </c>
      <c r="I486" s="64">
        <f t="shared" si="31"/>
        <v>1207449.6000000001</v>
      </c>
      <c r="J486" s="22" t="s">
        <v>382</v>
      </c>
      <c r="K486" s="44" t="s">
        <v>588</v>
      </c>
      <c r="L486" s="85"/>
    </row>
    <row r="487" spans="1:12" ht="71.25" customHeight="1">
      <c r="A487" s="40">
        <v>4</v>
      </c>
      <c r="B487" s="23" t="s">
        <v>589</v>
      </c>
      <c r="C487" s="44" t="s">
        <v>587</v>
      </c>
      <c r="D487" s="44" t="s">
        <v>584</v>
      </c>
      <c r="E487" s="44" t="s">
        <v>585</v>
      </c>
      <c r="F487" s="25">
        <v>100000</v>
      </c>
      <c r="G487" s="64">
        <v>11.23</v>
      </c>
      <c r="H487" s="64">
        <f t="shared" si="30"/>
        <v>1123000</v>
      </c>
      <c r="I487" s="64">
        <f t="shared" si="31"/>
        <v>1257760.0000000002</v>
      </c>
      <c r="J487" s="22" t="s">
        <v>382</v>
      </c>
      <c r="K487" s="23" t="s">
        <v>590</v>
      </c>
      <c r="L487" s="85"/>
    </row>
    <row r="488" spans="1:12" ht="80.25" customHeight="1">
      <c r="A488" s="40">
        <v>5</v>
      </c>
      <c r="B488" s="23" t="s">
        <v>1447</v>
      </c>
      <c r="C488" s="44" t="s">
        <v>1445</v>
      </c>
      <c r="D488" s="44" t="s">
        <v>1448</v>
      </c>
      <c r="E488" s="44" t="s">
        <v>980</v>
      </c>
      <c r="F488" s="81">
        <v>1</v>
      </c>
      <c r="G488" s="81">
        <v>110000</v>
      </c>
      <c r="H488" s="64">
        <f t="shared" si="30"/>
        <v>110000</v>
      </c>
      <c r="I488" s="64">
        <f t="shared" si="31"/>
        <v>123200.00000000001</v>
      </c>
      <c r="J488" s="44" t="s">
        <v>1449</v>
      </c>
      <c r="K488" s="23" t="s">
        <v>375</v>
      </c>
      <c r="L488" s="85"/>
    </row>
    <row r="489" spans="1:12" ht="80.25" customHeight="1">
      <c r="A489" s="40">
        <v>6</v>
      </c>
      <c r="B489" s="104" t="s">
        <v>1477</v>
      </c>
      <c r="C489" s="104" t="s">
        <v>1478</v>
      </c>
      <c r="D489" s="104" t="s">
        <v>1479</v>
      </c>
      <c r="E489" s="104" t="s">
        <v>980</v>
      </c>
      <c r="F489" s="81">
        <v>50</v>
      </c>
      <c r="G489" s="81">
        <v>1600</v>
      </c>
      <c r="H489" s="64">
        <f t="shared" si="30"/>
        <v>80000</v>
      </c>
      <c r="I489" s="64">
        <f t="shared" si="31"/>
        <v>89600.000000000015</v>
      </c>
      <c r="J489" s="125" t="s">
        <v>1480</v>
      </c>
      <c r="K489" s="125" t="s">
        <v>375</v>
      </c>
      <c r="L489" s="85"/>
    </row>
    <row r="490" spans="1:12" ht="80.25" customHeight="1">
      <c r="A490" s="40">
        <v>7</v>
      </c>
      <c r="B490" s="104" t="s">
        <v>1481</v>
      </c>
      <c r="C490" s="104" t="s">
        <v>1478</v>
      </c>
      <c r="D490" s="104" t="s">
        <v>1504</v>
      </c>
      <c r="E490" s="104" t="s">
        <v>980</v>
      </c>
      <c r="F490" s="81">
        <v>50</v>
      </c>
      <c r="G490" s="81">
        <v>350</v>
      </c>
      <c r="H490" s="64">
        <f t="shared" si="30"/>
        <v>17500</v>
      </c>
      <c r="I490" s="64">
        <f t="shared" si="31"/>
        <v>19600.000000000004</v>
      </c>
      <c r="J490" s="125" t="s">
        <v>1480</v>
      </c>
      <c r="K490" s="125" t="s">
        <v>375</v>
      </c>
      <c r="L490" s="85"/>
    </row>
    <row r="491" spans="1:12" ht="80.25" customHeight="1">
      <c r="A491" s="40">
        <v>8</v>
      </c>
      <c r="B491" s="104" t="s">
        <v>1491</v>
      </c>
      <c r="C491" s="104" t="s">
        <v>1478</v>
      </c>
      <c r="D491" s="104" t="s">
        <v>1482</v>
      </c>
      <c r="E491" s="104" t="s">
        <v>980</v>
      </c>
      <c r="F491" s="81">
        <v>50</v>
      </c>
      <c r="G491" s="81">
        <v>105.5</v>
      </c>
      <c r="H491" s="64">
        <f t="shared" si="30"/>
        <v>5275</v>
      </c>
      <c r="I491" s="64">
        <f t="shared" si="31"/>
        <v>5908.0000000000009</v>
      </c>
      <c r="J491" s="125" t="s">
        <v>1480</v>
      </c>
      <c r="K491" s="125" t="s">
        <v>375</v>
      </c>
      <c r="L491" s="85"/>
    </row>
    <row r="492" spans="1:12" ht="80.25" customHeight="1">
      <c r="A492" s="40">
        <v>9</v>
      </c>
      <c r="B492" s="104" t="s">
        <v>1483</v>
      </c>
      <c r="C492" s="104" t="s">
        <v>1478</v>
      </c>
      <c r="D492" s="104" t="s">
        <v>1484</v>
      </c>
      <c r="E492" s="104" t="s">
        <v>980</v>
      </c>
      <c r="F492" s="81">
        <v>100</v>
      </c>
      <c r="G492" s="81">
        <v>1350</v>
      </c>
      <c r="H492" s="64">
        <f t="shared" si="30"/>
        <v>135000</v>
      </c>
      <c r="I492" s="64">
        <f t="shared" si="31"/>
        <v>151200</v>
      </c>
      <c r="J492" s="125" t="s">
        <v>1480</v>
      </c>
      <c r="K492" s="125" t="s">
        <v>375</v>
      </c>
      <c r="L492" s="41"/>
    </row>
    <row r="493" spans="1:12" ht="80.25" customHeight="1">
      <c r="A493" s="40">
        <v>10</v>
      </c>
      <c r="B493" s="104" t="s">
        <v>1485</v>
      </c>
      <c r="C493" s="104" t="s">
        <v>1478</v>
      </c>
      <c r="D493" s="104" t="s">
        <v>1486</v>
      </c>
      <c r="E493" s="104" t="s">
        <v>980</v>
      </c>
      <c r="F493" s="81">
        <v>50</v>
      </c>
      <c r="G493" s="81">
        <v>280</v>
      </c>
      <c r="H493" s="64">
        <f t="shared" si="30"/>
        <v>14000</v>
      </c>
      <c r="I493" s="64">
        <f t="shared" si="31"/>
        <v>15680.000000000002</v>
      </c>
      <c r="J493" s="125" t="s">
        <v>1480</v>
      </c>
      <c r="K493" s="125" t="s">
        <v>375</v>
      </c>
      <c r="L493" s="85"/>
    </row>
    <row r="494" spans="1:12" ht="80.25" customHeight="1">
      <c r="A494" s="40">
        <v>11</v>
      </c>
      <c r="B494" s="104" t="s">
        <v>1487</v>
      </c>
      <c r="C494" s="104" t="s">
        <v>1478</v>
      </c>
      <c r="D494" s="104" t="s">
        <v>1492</v>
      </c>
      <c r="E494" s="104" t="s">
        <v>980</v>
      </c>
      <c r="F494" s="81">
        <v>50</v>
      </c>
      <c r="G494" s="81">
        <v>520</v>
      </c>
      <c r="H494" s="64">
        <f t="shared" si="30"/>
        <v>26000</v>
      </c>
      <c r="I494" s="64">
        <f t="shared" si="31"/>
        <v>29120.000000000004</v>
      </c>
      <c r="J494" s="125" t="s">
        <v>1480</v>
      </c>
      <c r="K494" s="125" t="s">
        <v>375</v>
      </c>
      <c r="L494" s="85"/>
    </row>
    <row r="495" spans="1:12" ht="87" customHeight="1">
      <c r="A495" s="40">
        <v>12</v>
      </c>
      <c r="B495" s="104" t="s">
        <v>1488</v>
      </c>
      <c r="C495" s="104" t="s">
        <v>1478</v>
      </c>
      <c r="D495" s="104" t="s">
        <v>1493</v>
      </c>
      <c r="E495" s="104" t="s">
        <v>980</v>
      </c>
      <c r="F495" s="81">
        <v>50</v>
      </c>
      <c r="G495" s="81">
        <v>300</v>
      </c>
      <c r="H495" s="64">
        <f t="shared" si="30"/>
        <v>15000</v>
      </c>
      <c r="I495" s="64">
        <f t="shared" si="31"/>
        <v>16800</v>
      </c>
      <c r="J495" s="125" t="s">
        <v>1480</v>
      </c>
      <c r="K495" s="125" t="s">
        <v>375</v>
      </c>
      <c r="L495" s="85"/>
    </row>
    <row r="496" spans="1:12" ht="80.25" customHeight="1">
      <c r="A496" s="40">
        <v>13</v>
      </c>
      <c r="B496" s="104" t="s">
        <v>1489</v>
      </c>
      <c r="C496" s="104" t="s">
        <v>1478</v>
      </c>
      <c r="D496" s="104" t="s">
        <v>1490</v>
      </c>
      <c r="E496" s="104" t="s">
        <v>980</v>
      </c>
      <c r="F496" s="81">
        <v>50</v>
      </c>
      <c r="G496" s="81">
        <v>1350</v>
      </c>
      <c r="H496" s="64">
        <f t="shared" si="30"/>
        <v>67500</v>
      </c>
      <c r="I496" s="64">
        <f t="shared" si="31"/>
        <v>75600</v>
      </c>
      <c r="J496" s="125" t="s">
        <v>1480</v>
      </c>
      <c r="K496" s="125" t="s">
        <v>375</v>
      </c>
      <c r="L496" s="85"/>
    </row>
    <row r="497" spans="1:12" ht="80.25" customHeight="1">
      <c r="A497" s="40">
        <v>14</v>
      </c>
      <c r="B497" s="110" t="s">
        <v>1705</v>
      </c>
      <c r="C497" s="104" t="s">
        <v>1478</v>
      </c>
      <c r="D497" s="104" t="s">
        <v>1733</v>
      </c>
      <c r="E497" s="104" t="s">
        <v>980</v>
      </c>
      <c r="F497" s="81">
        <v>450</v>
      </c>
      <c r="G497" s="81">
        <v>160.5</v>
      </c>
      <c r="H497" s="64">
        <f t="shared" si="30"/>
        <v>72225</v>
      </c>
      <c r="I497" s="64">
        <f t="shared" si="31"/>
        <v>80892.000000000015</v>
      </c>
      <c r="J497" s="104" t="s">
        <v>1706</v>
      </c>
      <c r="K497" s="104" t="s">
        <v>375</v>
      </c>
      <c r="L497" s="85"/>
    </row>
    <row r="498" spans="1:12" ht="80.25" customHeight="1">
      <c r="A498" s="40">
        <v>15</v>
      </c>
      <c r="B498" s="110" t="s">
        <v>1707</v>
      </c>
      <c r="C498" s="104" t="s">
        <v>1478</v>
      </c>
      <c r="D498" s="104" t="s">
        <v>1708</v>
      </c>
      <c r="E498" s="104" t="s">
        <v>980</v>
      </c>
      <c r="F498" s="81">
        <v>450</v>
      </c>
      <c r="G498" s="81">
        <v>312</v>
      </c>
      <c r="H498" s="64">
        <f t="shared" si="30"/>
        <v>140400</v>
      </c>
      <c r="I498" s="64">
        <f t="shared" si="31"/>
        <v>157248.00000000003</v>
      </c>
      <c r="J498" s="104" t="s">
        <v>1706</v>
      </c>
      <c r="K498" s="104" t="s">
        <v>375</v>
      </c>
      <c r="L498" s="85"/>
    </row>
    <row r="499" spans="1:12" s="34" customFormat="1" ht="63.75">
      <c r="A499" s="151" t="s">
        <v>226</v>
      </c>
      <c r="B499" s="122" t="s">
        <v>1959</v>
      </c>
      <c r="C499" s="103" t="s">
        <v>1445</v>
      </c>
      <c r="D499" s="162" t="s">
        <v>1958</v>
      </c>
      <c r="E499" s="163" t="s">
        <v>980</v>
      </c>
      <c r="F499" s="164">
        <v>3</v>
      </c>
      <c r="G499" s="164">
        <v>35000</v>
      </c>
      <c r="H499" s="64">
        <f t="shared" si="30"/>
        <v>105000</v>
      </c>
      <c r="I499" s="64">
        <f t="shared" si="31"/>
        <v>117600.00000000001</v>
      </c>
      <c r="J499" s="154" t="s">
        <v>1696</v>
      </c>
      <c r="K499" s="163" t="s">
        <v>375</v>
      </c>
      <c r="L499" s="27"/>
    </row>
    <row r="500" spans="1:12" s="34" customFormat="1" ht="51">
      <c r="A500" s="104">
        <v>17</v>
      </c>
      <c r="B500" s="110" t="s">
        <v>1959</v>
      </c>
      <c r="C500" s="110" t="s">
        <v>387</v>
      </c>
      <c r="D500" s="110" t="s">
        <v>2058</v>
      </c>
      <c r="E500" s="110" t="s">
        <v>980</v>
      </c>
      <c r="F500" s="104">
        <v>1</v>
      </c>
      <c r="G500" s="118">
        <v>30000</v>
      </c>
      <c r="H500" s="64">
        <f t="shared" si="30"/>
        <v>30000</v>
      </c>
      <c r="I500" s="64">
        <f t="shared" si="31"/>
        <v>33600</v>
      </c>
      <c r="J500" s="104" t="s">
        <v>2057</v>
      </c>
      <c r="K500" s="110" t="s">
        <v>375</v>
      </c>
      <c r="L500" s="114"/>
    </row>
    <row r="501" spans="1:12" s="14" customFormat="1" ht="12.75">
      <c r="A501" s="245" t="s">
        <v>664</v>
      </c>
      <c r="B501" s="246"/>
      <c r="C501" s="247"/>
      <c r="D501" s="73"/>
      <c r="E501" s="73"/>
      <c r="F501" s="165"/>
      <c r="G501" s="166"/>
      <c r="H501" s="167">
        <f>SUM(H484:H500)</f>
        <v>181071420</v>
      </c>
      <c r="I501" s="167">
        <f>SUM(I484:I500)</f>
        <v>202799990.40000001</v>
      </c>
      <c r="J501" s="165"/>
      <c r="K501" s="168"/>
      <c r="L501" s="86"/>
    </row>
    <row r="502" spans="1:12" s="39" customFormat="1" ht="12.75">
      <c r="A502" s="221" t="s">
        <v>533</v>
      </c>
      <c r="B502" s="221"/>
      <c r="C502" s="221"/>
      <c r="D502" s="221"/>
      <c r="E502" s="221"/>
      <c r="F502" s="221"/>
      <c r="G502" s="221"/>
      <c r="H502" s="221"/>
      <c r="I502" s="221"/>
      <c r="J502" s="221"/>
      <c r="K502" s="38"/>
      <c r="L502" s="86"/>
    </row>
    <row r="503" spans="1:12" s="3" customFormat="1" ht="84.75" customHeight="1">
      <c r="A503" s="104">
        <v>1</v>
      </c>
      <c r="B503" s="110" t="s">
        <v>2093</v>
      </c>
      <c r="C503" s="110" t="s">
        <v>2094</v>
      </c>
      <c r="D503" s="110" t="s">
        <v>2095</v>
      </c>
      <c r="E503" s="110" t="s">
        <v>982</v>
      </c>
      <c r="F503" s="104">
        <v>1</v>
      </c>
      <c r="G503" s="110"/>
      <c r="H503" s="146">
        <v>520361176.79000002</v>
      </c>
      <c r="I503" s="118">
        <v>582804518</v>
      </c>
      <c r="J503" s="110" t="s">
        <v>2096</v>
      </c>
      <c r="K503" s="110" t="s">
        <v>375</v>
      </c>
      <c r="L503" s="85"/>
    </row>
    <row r="504" spans="1:12" s="3" customFormat="1" ht="12.75">
      <c r="A504" s="248" t="s">
        <v>665</v>
      </c>
      <c r="B504" s="249"/>
      <c r="C504" s="250"/>
      <c r="D504" s="41"/>
      <c r="E504" s="41"/>
      <c r="F504" s="42"/>
      <c r="G504" s="66"/>
      <c r="H504" s="79">
        <f>SUM(H503:H503)</f>
        <v>520361176.79000002</v>
      </c>
      <c r="I504" s="79">
        <f>SUM(I503:I503)</f>
        <v>582804518</v>
      </c>
      <c r="J504" s="42"/>
      <c r="K504" s="43"/>
      <c r="L504" s="86"/>
    </row>
    <row r="505" spans="1:12">
      <c r="A505" s="242" t="s">
        <v>535</v>
      </c>
      <c r="B505" s="243"/>
      <c r="C505" s="243"/>
      <c r="D505" s="243"/>
      <c r="E505" s="243"/>
      <c r="F505" s="243"/>
      <c r="G505" s="243"/>
      <c r="H505" s="243"/>
      <c r="I505" s="243"/>
      <c r="J505" s="244"/>
      <c r="K505" s="38"/>
      <c r="L505" s="86"/>
    </row>
    <row r="506" spans="1:12" ht="54.75" customHeight="1">
      <c r="A506" s="112">
        <v>1</v>
      </c>
      <c r="B506" s="44" t="s">
        <v>987</v>
      </c>
      <c r="C506" s="44" t="s">
        <v>591</v>
      </c>
      <c r="D506" s="44" t="s">
        <v>988</v>
      </c>
      <c r="E506" s="33" t="s">
        <v>983</v>
      </c>
      <c r="F506" s="81">
        <v>1</v>
      </c>
      <c r="G506" s="110"/>
      <c r="H506" s="81">
        <v>4300000</v>
      </c>
      <c r="I506" s="81">
        <f>H506*1.12</f>
        <v>4816000</v>
      </c>
      <c r="J506" s="22" t="s">
        <v>382</v>
      </c>
      <c r="K506" s="23" t="s">
        <v>375</v>
      </c>
      <c r="L506" s="85"/>
    </row>
    <row r="507" spans="1:12" ht="63.75">
      <c r="A507" s="112">
        <v>2</v>
      </c>
      <c r="B507" s="44" t="s">
        <v>990</v>
      </c>
      <c r="C507" s="44" t="s">
        <v>592</v>
      </c>
      <c r="D507" s="44" t="s">
        <v>990</v>
      </c>
      <c r="E507" s="44" t="s">
        <v>31</v>
      </c>
      <c r="F507" s="81">
        <v>125000</v>
      </c>
      <c r="G507" s="110">
        <v>112.163336</v>
      </c>
      <c r="H507" s="81">
        <f>G507*F507</f>
        <v>14020417</v>
      </c>
      <c r="I507" s="81">
        <f t="shared" ref="I507:I550" si="32">H507*1.12</f>
        <v>15702867.040000001</v>
      </c>
      <c r="J507" s="22" t="s">
        <v>382</v>
      </c>
      <c r="K507" s="23" t="s">
        <v>375</v>
      </c>
      <c r="L507" s="85"/>
    </row>
    <row r="508" spans="1:12" ht="51.75" customHeight="1">
      <c r="A508" s="112">
        <v>3</v>
      </c>
      <c r="B508" s="44" t="s">
        <v>989</v>
      </c>
      <c r="C508" s="44" t="s">
        <v>592</v>
      </c>
      <c r="D508" s="44" t="s">
        <v>989</v>
      </c>
      <c r="E508" s="44" t="s">
        <v>31</v>
      </c>
      <c r="F508" s="81">
        <v>125000</v>
      </c>
      <c r="G508" s="110">
        <v>103.426664</v>
      </c>
      <c r="H508" s="81">
        <f>G508*F508</f>
        <v>12928333</v>
      </c>
      <c r="I508" s="81">
        <f t="shared" si="32"/>
        <v>14479732.960000001</v>
      </c>
      <c r="J508" s="22" t="s">
        <v>382</v>
      </c>
      <c r="K508" s="23" t="s">
        <v>375</v>
      </c>
      <c r="L508" s="85"/>
    </row>
    <row r="509" spans="1:12" ht="54.75" customHeight="1">
      <c r="A509" s="112">
        <v>4</v>
      </c>
      <c r="B509" s="33" t="s">
        <v>991</v>
      </c>
      <c r="C509" s="44" t="s">
        <v>593</v>
      </c>
      <c r="D509" s="33" t="s">
        <v>594</v>
      </c>
      <c r="E509" s="33" t="s">
        <v>983</v>
      </c>
      <c r="F509" s="81">
        <v>1</v>
      </c>
      <c r="G509" s="110"/>
      <c r="H509" s="81">
        <v>184016</v>
      </c>
      <c r="I509" s="81">
        <f t="shared" si="32"/>
        <v>206097.92000000001</v>
      </c>
      <c r="J509" s="33" t="s">
        <v>595</v>
      </c>
      <c r="K509" s="33" t="s">
        <v>596</v>
      </c>
      <c r="L509" s="85"/>
    </row>
    <row r="510" spans="1:12" ht="66" customHeight="1">
      <c r="A510" s="112">
        <v>5</v>
      </c>
      <c r="B510" s="33" t="s">
        <v>992</v>
      </c>
      <c r="C510" s="44" t="s">
        <v>593</v>
      </c>
      <c r="D510" s="33" t="s">
        <v>597</v>
      </c>
      <c r="E510" s="33" t="s">
        <v>983</v>
      </c>
      <c r="F510" s="81">
        <v>1</v>
      </c>
      <c r="G510" s="110"/>
      <c r="H510" s="81">
        <v>920764</v>
      </c>
      <c r="I510" s="81">
        <f t="shared" si="32"/>
        <v>1031255.68</v>
      </c>
      <c r="J510" s="33" t="s">
        <v>595</v>
      </c>
      <c r="K510" s="33" t="s">
        <v>596</v>
      </c>
      <c r="L510" s="85"/>
    </row>
    <row r="511" spans="1:12" ht="63.75">
      <c r="A511" s="112">
        <v>6</v>
      </c>
      <c r="B511" s="33" t="s">
        <v>598</v>
      </c>
      <c r="C511" s="44" t="s">
        <v>593</v>
      </c>
      <c r="D511" s="33" t="s">
        <v>598</v>
      </c>
      <c r="E511" s="33" t="s">
        <v>983</v>
      </c>
      <c r="F511" s="81">
        <v>1</v>
      </c>
      <c r="G511" s="110"/>
      <c r="H511" s="81">
        <v>69192</v>
      </c>
      <c r="I511" s="81">
        <f t="shared" si="32"/>
        <v>77495.040000000008</v>
      </c>
      <c r="J511" s="33" t="s">
        <v>595</v>
      </c>
      <c r="K511" s="33" t="s">
        <v>596</v>
      </c>
      <c r="L511" s="85"/>
    </row>
    <row r="512" spans="1:12" ht="56.25" customHeight="1">
      <c r="A512" s="112">
        <v>7</v>
      </c>
      <c r="B512" s="33" t="s">
        <v>599</v>
      </c>
      <c r="C512" s="44" t="s">
        <v>593</v>
      </c>
      <c r="D512" s="33" t="s">
        <v>599</v>
      </c>
      <c r="E512" s="33" t="s">
        <v>983</v>
      </c>
      <c r="F512" s="81">
        <v>1</v>
      </c>
      <c r="G512" s="110"/>
      <c r="H512" s="81">
        <v>960000</v>
      </c>
      <c r="I512" s="81">
        <f t="shared" si="32"/>
        <v>1075200</v>
      </c>
      <c r="J512" s="33" t="s">
        <v>595</v>
      </c>
      <c r="K512" s="33" t="s">
        <v>596</v>
      </c>
      <c r="L512" s="85"/>
    </row>
    <row r="513" spans="1:12" ht="89.25">
      <c r="A513" s="112">
        <v>8</v>
      </c>
      <c r="B513" s="33" t="s">
        <v>600</v>
      </c>
      <c r="C513" s="44" t="s">
        <v>593</v>
      </c>
      <c r="D513" s="33" t="s">
        <v>600</v>
      </c>
      <c r="E513" s="33" t="s">
        <v>983</v>
      </c>
      <c r="F513" s="81">
        <v>1</v>
      </c>
      <c r="G513" s="110"/>
      <c r="H513" s="81">
        <v>4500326</v>
      </c>
      <c r="I513" s="81">
        <f t="shared" si="32"/>
        <v>5040365.12</v>
      </c>
      <c r="J513" s="33" t="s">
        <v>595</v>
      </c>
      <c r="K513" s="33" t="s">
        <v>596</v>
      </c>
      <c r="L513" s="85"/>
    </row>
    <row r="514" spans="1:12" ht="57" customHeight="1">
      <c r="A514" s="112">
        <v>9</v>
      </c>
      <c r="B514" s="33" t="s">
        <v>601</v>
      </c>
      <c r="C514" s="44" t="s">
        <v>593</v>
      </c>
      <c r="D514" s="33" t="s">
        <v>601</v>
      </c>
      <c r="E514" s="33" t="s">
        <v>983</v>
      </c>
      <c r="F514" s="81">
        <v>1</v>
      </c>
      <c r="G514" s="110"/>
      <c r="H514" s="81">
        <v>462857</v>
      </c>
      <c r="I514" s="81">
        <f t="shared" si="32"/>
        <v>518399.84</v>
      </c>
      <c r="J514" s="33" t="s">
        <v>595</v>
      </c>
      <c r="K514" s="33" t="s">
        <v>596</v>
      </c>
      <c r="L514" s="85"/>
    </row>
    <row r="515" spans="1:12" ht="57" customHeight="1">
      <c r="A515" s="112">
        <v>10</v>
      </c>
      <c r="B515" s="33" t="s">
        <v>602</v>
      </c>
      <c r="C515" s="44" t="s">
        <v>593</v>
      </c>
      <c r="D515" s="33" t="s">
        <v>602</v>
      </c>
      <c r="E515" s="33" t="s">
        <v>983</v>
      </c>
      <c r="F515" s="81">
        <v>1</v>
      </c>
      <c r="G515" s="110"/>
      <c r="H515" s="81">
        <v>644571</v>
      </c>
      <c r="I515" s="81">
        <f t="shared" si="32"/>
        <v>721919.52</v>
      </c>
      <c r="J515" s="33" t="s">
        <v>595</v>
      </c>
      <c r="K515" s="33" t="s">
        <v>596</v>
      </c>
      <c r="L515" s="85"/>
    </row>
    <row r="516" spans="1:12" ht="52.5" customHeight="1">
      <c r="A516" s="112">
        <v>11</v>
      </c>
      <c r="B516" s="33" t="s">
        <v>603</v>
      </c>
      <c r="C516" s="44" t="s">
        <v>593</v>
      </c>
      <c r="D516" s="33" t="s">
        <v>603</v>
      </c>
      <c r="E516" s="33" t="s">
        <v>983</v>
      </c>
      <c r="F516" s="81">
        <v>1</v>
      </c>
      <c r="G516" s="110"/>
      <c r="H516" s="81">
        <v>3154286</v>
      </c>
      <c r="I516" s="81">
        <f t="shared" si="32"/>
        <v>3532800.3200000003</v>
      </c>
      <c r="J516" s="33" t="s">
        <v>595</v>
      </c>
      <c r="K516" s="33" t="s">
        <v>596</v>
      </c>
      <c r="L516" s="85"/>
    </row>
    <row r="517" spans="1:12" ht="68.25" customHeight="1">
      <c r="A517" s="112">
        <v>12</v>
      </c>
      <c r="B517" s="33" t="s">
        <v>993</v>
      </c>
      <c r="C517" s="44" t="s">
        <v>593</v>
      </c>
      <c r="D517" s="33" t="s">
        <v>604</v>
      </c>
      <c r="E517" s="33" t="s">
        <v>983</v>
      </c>
      <c r="F517" s="81">
        <v>1</v>
      </c>
      <c r="G517" s="110"/>
      <c r="H517" s="81">
        <v>384000</v>
      </c>
      <c r="I517" s="81">
        <f t="shared" si="32"/>
        <v>430080.00000000006</v>
      </c>
      <c r="J517" s="33" t="s">
        <v>595</v>
      </c>
      <c r="K517" s="33" t="s">
        <v>596</v>
      </c>
      <c r="L517" s="85"/>
    </row>
    <row r="518" spans="1:12" ht="68.25" customHeight="1">
      <c r="A518" s="112">
        <v>13</v>
      </c>
      <c r="B518" s="33" t="s">
        <v>605</v>
      </c>
      <c r="C518" s="44" t="s">
        <v>593</v>
      </c>
      <c r="D518" s="33" t="s">
        <v>605</v>
      </c>
      <c r="E518" s="33" t="s">
        <v>983</v>
      </c>
      <c r="F518" s="81">
        <v>1</v>
      </c>
      <c r="G518" s="110"/>
      <c r="H518" s="81">
        <v>2134341</v>
      </c>
      <c r="I518" s="81">
        <f t="shared" si="32"/>
        <v>2390461.9200000004</v>
      </c>
      <c r="J518" s="33" t="s">
        <v>595</v>
      </c>
      <c r="K518" s="33" t="s">
        <v>596</v>
      </c>
      <c r="L518" s="85"/>
    </row>
    <row r="519" spans="1:12" ht="51">
      <c r="A519" s="112">
        <v>14</v>
      </c>
      <c r="B519" s="33" t="s">
        <v>606</v>
      </c>
      <c r="C519" s="44" t="s">
        <v>593</v>
      </c>
      <c r="D519" s="33" t="s">
        <v>606</v>
      </c>
      <c r="E519" s="33" t="s">
        <v>983</v>
      </c>
      <c r="F519" s="81">
        <v>1</v>
      </c>
      <c r="G519" s="110"/>
      <c r="H519" s="81">
        <v>2028060</v>
      </c>
      <c r="I519" s="81">
        <f t="shared" si="32"/>
        <v>2271427.2000000002</v>
      </c>
      <c r="J519" s="33" t="s">
        <v>595</v>
      </c>
      <c r="K519" s="33" t="s">
        <v>596</v>
      </c>
      <c r="L519" s="85"/>
    </row>
    <row r="520" spans="1:12" ht="80.25" customHeight="1">
      <c r="A520" s="112">
        <v>15</v>
      </c>
      <c r="B520" s="33" t="s">
        <v>607</v>
      </c>
      <c r="C520" s="44" t="s">
        <v>593</v>
      </c>
      <c r="D520" s="33" t="s">
        <v>607</v>
      </c>
      <c r="E520" s="33" t="s">
        <v>983</v>
      </c>
      <c r="F520" s="81">
        <v>1</v>
      </c>
      <c r="G520" s="110"/>
      <c r="H520" s="81">
        <v>10168426</v>
      </c>
      <c r="I520" s="81">
        <f t="shared" si="32"/>
        <v>11388637.120000001</v>
      </c>
      <c r="J520" s="33" t="s">
        <v>595</v>
      </c>
      <c r="K520" s="33" t="s">
        <v>608</v>
      </c>
      <c r="L520" s="85"/>
    </row>
    <row r="521" spans="1:12" ht="63.75">
      <c r="A521" s="112">
        <v>16</v>
      </c>
      <c r="B521" s="33" t="s">
        <v>609</v>
      </c>
      <c r="C521" s="44" t="s">
        <v>593</v>
      </c>
      <c r="D521" s="33" t="s">
        <v>609</v>
      </c>
      <c r="E521" s="33" t="s">
        <v>983</v>
      </c>
      <c r="F521" s="81">
        <v>1</v>
      </c>
      <c r="G521" s="110"/>
      <c r="H521" s="81">
        <v>1096514</v>
      </c>
      <c r="I521" s="81">
        <f t="shared" si="32"/>
        <v>1228095.6800000002</v>
      </c>
      <c r="J521" s="33" t="s">
        <v>595</v>
      </c>
      <c r="K521" s="33" t="s">
        <v>608</v>
      </c>
      <c r="L521" s="85"/>
    </row>
    <row r="522" spans="1:12" ht="63.75">
      <c r="A522" s="112">
        <v>17</v>
      </c>
      <c r="B522" s="33" t="s">
        <v>610</v>
      </c>
      <c r="C522" s="44" t="s">
        <v>593</v>
      </c>
      <c r="D522" s="33" t="s">
        <v>611</v>
      </c>
      <c r="E522" s="33" t="s">
        <v>983</v>
      </c>
      <c r="F522" s="81">
        <v>1</v>
      </c>
      <c r="G522" s="110"/>
      <c r="H522" s="81">
        <v>7784991</v>
      </c>
      <c r="I522" s="81">
        <f t="shared" si="32"/>
        <v>8719189.9199999999</v>
      </c>
      <c r="J522" s="33" t="s">
        <v>595</v>
      </c>
      <c r="K522" s="33" t="s">
        <v>608</v>
      </c>
      <c r="L522" s="85"/>
    </row>
    <row r="523" spans="1:12" ht="63.75">
      <c r="A523" s="112">
        <v>18</v>
      </c>
      <c r="B523" s="33" t="s">
        <v>612</v>
      </c>
      <c r="C523" s="44" t="s">
        <v>593</v>
      </c>
      <c r="D523" s="33" t="s">
        <v>612</v>
      </c>
      <c r="E523" s="33" t="s">
        <v>983</v>
      </c>
      <c r="F523" s="81">
        <v>1</v>
      </c>
      <c r="G523" s="110"/>
      <c r="H523" s="81">
        <v>2314368</v>
      </c>
      <c r="I523" s="81">
        <f t="shared" si="32"/>
        <v>2592092.1600000001</v>
      </c>
      <c r="J523" s="33" t="s">
        <v>595</v>
      </c>
      <c r="K523" s="33" t="s">
        <v>608</v>
      </c>
      <c r="L523" s="85"/>
    </row>
    <row r="524" spans="1:12" ht="51">
      <c r="A524" s="112">
        <v>19</v>
      </c>
      <c r="B524" s="33" t="s">
        <v>613</v>
      </c>
      <c r="C524" s="44" t="s">
        <v>593</v>
      </c>
      <c r="D524" s="33" t="s">
        <v>613</v>
      </c>
      <c r="E524" s="33" t="s">
        <v>983</v>
      </c>
      <c r="F524" s="81">
        <v>1</v>
      </c>
      <c r="G524" s="110"/>
      <c r="H524" s="81">
        <v>2956808</v>
      </c>
      <c r="I524" s="81">
        <f t="shared" si="32"/>
        <v>3311624.9600000004</v>
      </c>
      <c r="J524" s="33" t="s">
        <v>595</v>
      </c>
      <c r="K524" s="33" t="s">
        <v>608</v>
      </c>
      <c r="L524" s="85"/>
    </row>
    <row r="525" spans="1:12" ht="51">
      <c r="A525" s="112">
        <v>20</v>
      </c>
      <c r="B525" s="155" t="s">
        <v>1106</v>
      </c>
      <c r="C525" s="44" t="s">
        <v>593</v>
      </c>
      <c r="D525" s="33" t="s">
        <v>614</v>
      </c>
      <c r="E525" s="33" t="s">
        <v>983</v>
      </c>
      <c r="F525" s="81"/>
      <c r="G525" s="110"/>
      <c r="H525" s="81"/>
      <c r="I525" s="81"/>
      <c r="J525" s="33" t="s">
        <v>595</v>
      </c>
      <c r="K525" s="23" t="s">
        <v>615</v>
      </c>
      <c r="L525" s="155"/>
    </row>
    <row r="526" spans="1:12" ht="51">
      <c r="A526" s="112">
        <v>21</v>
      </c>
      <c r="B526" s="33" t="s">
        <v>616</v>
      </c>
      <c r="C526" s="44" t="s">
        <v>617</v>
      </c>
      <c r="D526" s="33" t="s">
        <v>616</v>
      </c>
      <c r="E526" s="33" t="s">
        <v>983</v>
      </c>
      <c r="F526" s="81">
        <v>1</v>
      </c>
      <c r="G526" s="110"/>
      <c r="H526" s="81">
        <v>61667760</v>
      </c>
      <c r="I526" s="81">
        <f t="shared" si="32"/>
        <v>69067891.200000003</v>
      </c>
      <c r="J526" s="33" t="s">
        <v>595</v>
      </c>
      <c r="K526" s="33" t="s">
        <v>618</v>
      </c>
      <c r="L526" s="85"/>
    </row>
    <row r="527" spans="1:12" ht="56.25" customHeight="1">
      <c r="A527" s="112">
        <v>22</v>
      </c>
      <c r="B527" s="23" t="s">
        <v>619</v>
      </c>
      <c r="C527" s="44" t="s">
        <v>620</v>
      </c>
      <c r="D527" s="22" t="s">
        <v>1126</v>
      </c>
      <c r="E527" s="33" t="s">
        <v>983</v>
      </c>
      <c r="F527" s="81">
        <v>1</v>
      </c>
      <c r="G527" s="110"/>
      <c r="H527" s="81">
        <v>5892480</v>
      </c>
      <c r="I527" s="81">
        <f t="shared" si="32"/>
        <v>6599577.6000000006</v>
      </c>
      <c r="J527" s="25" t="s">
        <v>621</v>
      </c>
      <c r="K527" s="23" t="s">
        <v>375</v>
      </c>
      <c r="L527" s="85"/>
    </row>
    <row r="528" spans="1:12" ht="51">
      <c r="A528" s="112">
        <v>23</v>
      </c>
      <c r="B528" s="23" t="s">
        <v>622</v>
      </c>
      <c r="C528" s="44" t="s">
        <v>623</v>
      </c>
      <c r="D528" s="44" t="s">
        <v>624</v>
      </c>
      <c r="E528" s="33" t="s">
        <v>983</v>
      </c>
      <c r="F528" s="81">
        <v>1</v>
      </c>
      <c r="G528" s="110"/>
      <c r="H528" s="81">
        <v>8000000</v>
      </c>
      <c r="I528" s="81">
        <f t="shared" si="32"/>
        <v>8960000</v>
      </c>
      <c r="J528" s="25" t="s">
        <v>621</v>
      </c>
      <c r="K528" s="25" t="s">
        <v>625</v>
      </c>
      <c r="L528" s="85"/>
    </row>
    <row r="529" spans="1:12" ht="60" customHeight="1">
      <c r="A529" s="112">
        <v>24</v>
      </c>
      <c r="B529" s="23" t="s">
        <v>626</v>
      </c>
      <c r="C529" s="44" t="s">
        <v>593</v>
      </c>
      <c r="D529" s="23" t="s">
        <v>1535</v>
      </c>
      <c r="E529" s="33" t="s">
        <v>983</v>
      </c>
      <c r="F529" s="81">
        <v>1</v>
      </c>
      <c r="G529" s="110"/>
      <c r="H529" s="81">
        <v>8925000</v>
      </c>
      <c r="I529" s="81">
        <f t="shared" si="32"/>
        <v>9996000.0000000019</v>
      </c>
      <c r="J529" s="22" t="s">
        <v>382</v>
      </c>
      <c r="K529" s="23" t="s">
        <v>375</v>
      </c>
      <c r="L529" s="41"/>
    </row>
    <row r="530" spans="1:12" ht="54.75" customHeight="1">
      <c r="A530" s="112">
        <v>25</v>
      </c>
      <c r="B530" s="23" t="s">
        <v>1106</v>
      </c>
      <c r="C530" s="44" t="s">
        <v>620</v>
      </c>
      <c r="D530" s="23" t="s">
        <v>627</v>
      </c>
      <c r="E530" s="33" t="s">
        <v>983</v>
      </c>
      <c r="F530" s="81">
        <v>1</v>
      </c>
      <c r="G530" s="110"/>
      <c r="H530" s="81"/>
      <c r="I530" s="81"/>
      <c r="J530" s="25" t="s">
        <v>621</v>
      </c>
      <c r="K530" s="23" t="s">
        <v>375</v>
      </c>
      <c r="L530" s="85"/>
    </row>
    <row r="531" spans="1:12" ht="71.25" customHeight="1">
      <c r="A531" s="112">
        <v>26</v>
      </c>
      <c r="B531" s="23" t="s">
        <v>536</v>
      </c>
      <c r="C531" s="44" t="s">
        <v>620</v>
      </c>
      <c r="D531" s="23" t="s">
        <v>537</v>
      </c>
      <c r="E531" s="33" t="s">
        <v>983</v>
      </c>
      <c r="F531" s="81">
        <v>1</v>
      </c>
      <c r="G531" s="110"/>
      <c r="H531" s="81">
        <v>350000</v>
      </c>
      <c r="I531" s="81">
        <f t="shared" si="32"/>
        <v>392000.00000000006</v>
      </c>
      <c r="J531" s="25" t="s">
        <v>621</v>
      </c>
      <c r="K531" s="23" t="s">
        <v>538</v>
      </c>
      <c r="L531" s="85"/>
    </row>
    <row r="532" spans="1:12" ht="56.25" customHeight="1">
      <c r="A532" s="112">
        <v>27</v>
      </c>
      <c r="B532" s="23" t="s">
        <v>539</v>
      </c>
      <c r="C532" s="44" t="s">
        <v>620</v>
      </c>
      <c r="D532" s="23" t="s">
        <v>628</v>
      </c>
      <c r="E532" s="33" t="s">
        <v>983</v>
      </c>
      <c r="F532" s="81">
        <v>1</v>
      </c>
      <c r="G532" s="110"/>
      <c r="H532" s="81">
        <v>1017830</v>
      </c>
      <c r="I532" s="81">
        <f t="shared" si="32"/>
        <v>1139969.6000000001</v>
      </c>
      <c r="J532" s="25" t="s">
        <v>621</v>
      </c>
      <c r="K532" s="23" t="s">
        <v>375</v>
      </c>
      <c r="L532" s="85"/>
    </row>
    <row r="533" spans="1:12" ht="56.25" customHeight="1">
      <c r="A533" s="112">
        <v>28</v>
      </c>
      <c r="B533" s="23" t="s">
        <v>541</v>
      </c>
      <c r="C533" s="44" t="s">
        <v>620</v>
      </c>
      <c r="D533" s="23" t="s">
        <v>629</v>
      </c>
      <c r="E533" s="33" t="s">
        <v>983</v>
      </c>
      <c r="F533" s="81">
        <v>1</v>
      </c>
      <c r="G533" s="110"/>
      <c r="H533" s="81">
        <v>1221396</v>
      </c>
      <c r="I533" s="81">
        <f t="shared" si="32"/>
        <v>1367963.52</v>
      </c>
      <c r="J533" s="25" t="s">
        <v>621</v>
      </c>
      <c r="K533" s="23" t="s">
        <v>375</v>
      </c>
      <c r="L533" s="85"/>
    </row>
    <row r="534" spans="1:12" ht="121.5" customHeight="1">
      <c r="A534" s="112">
        <v>29</v>
      </c>
      <c r="B534" s="23" t="s">
        <v>630</v>
      </c>
      <c r="C534" s="44" t="s">
        <v>593</v>
      </c>
      <c r="D534" s="23" t="s">
        <v>637</v>
      </c>
      <c r="E534" s="33" t="s">
        <v>983</v>
      </c>
      <c r="F534" s="81">
        <v>1</v>
      </c>
      <c r="G534" s="110"/>
      <c r="H534" s="81">
        <v>6552000</v>
      </c>
      <c r="I534" s="81">
        <f t="shared" ref="I534" si="33">H534*1.12</f>
        <v>7338240.0000000009</v>
      </c>
      <c r="J534" s="23" t="s">
        <v>634</v>
      </c>
      <c r="K534" s="23" t="s">
        <v>375</v>
      </c>
      <c r="L534" s="85"/>
    </row>
    <row r="535" spans="1:12" ht="96.75" customHeight="1">
      <c r="A535" s="112">
        <v>30</v>
      </c>
      <c r="B535" s="23" t="s">
        <v>631</v>
      </c>
      <c r="C535" s="44" t="s">
        <v>620</v>
      </c>
      <c r="D535" s="23" t="s">
        <v>632</v>
      </c>
      <c r="E535" s="33" t="s">
        <v>983</v>
      </c>
      <c r="F535" s="81">
        <v>1</v>
      </c>
      <c r="G535" s="110"/>
      <c r="H535" s="81">
        <v>652866</v>
      </c>
      <c r="I535" s="81">
        <f t="shared" si="32"/>
        <v>731209.92</v>
      </c>
      <c r="J535" s="25" t="s">
        <v>621</v>
      </c>
      <c r="K535" s="23" t="s">
        <v>375</v>
      </c>
      <c r="L535" s="85"/>
    </row>
    <row r="536" spans="1:12" ht="69" customHeight="1">
      <c r="A536" s="112">
        <v>31</v>
      </c>
      <c r="B536" s="23" t="s">
        <v>1240</v>
      </c>
      <c r="C536" s="44" t="s">
        <v>633</v>
      </c>
      <c r="D536" s="23" t="s">
        <v>1283</v>
      </c>
      <c r="E536" s="33" t="s">
        <v>983</v>
      </c>
      <c r="F536" s="81">
        <v>1</v>
      </c>
      <c r="G536" s="110"/>
      <c r="H536" s="81">
        <v>461306</v>
      </c>
      <c r="I536" s="81">
        <f t="shared" si="32"/>
        <v>516662.72000000003</v>
      </c>
      <c r="J536" s="23" t="s">
        <v>634</v>
      </c>
      <c r="K536" s="23" t="s">
        <v>375</v>
      </c>
      <c r="L536" s="27"/>
    </row>
    <row r="537" spans="1:12" ht="63.75">
      <c r="A537" s="112">
        <v>32</v>
      </c>
      <c r="B537" s="23" t="s">
        <v>635</v>
      </c>
      <c r="C537" s="44" t="s">
        <v>633</v>
      </c>
      <c r="D537" s="23" t="s">
        <v>635</v>
      </c>
      <c r="E537" s="33" t="s">
        <v>983</v>
      </c>
      <c r="F537" s="81">
        <v>1</v>
      </c>
      <c r="G537" s="110"/>
      <c r="H537" s="81">
        <v>37200000</v>
      </c>
      <c r="I537" s="81">
        <f t="shared" si="32"/>
        <v>41664000.000000007</v>
      </c>
      <c r="J537" s="23" t="s">
        <v>634</v>
      </c>
      <c r="K537" s="23" t="s">
        <v>375</v>
      </c>
      <c r="L537" s="27"/>
    </row>
    <row r="538" spans="1:12" ht="63.75">
      <c r="A538" s="112">
        <v>33</v>
      </c>
      <c r="B538" s="23" t="s">
        <v>641</v>
      </c>
      <c r="C538" s="44" t="s">
        <v>636</v>
      </c>
      <c r="D538" s="23" t="s">
        <v>642</v>
      </c>
      <c r="E538" s="33" t="s">
        <v>983</v>
      </c>
      <c r="F538" s="81">
        <v>1</v>
      </c>
      <c r="G538" s="110"/>
      <c r="H538" s="81">
        <v>1082678.5714285714</v>
      </c>
      <c r="I538" s="81">
        <f t="shared" si="32"/>
        <v>1212600</v>
      </c>
      <c r="J538" s="23" t="s">
        <v>643</v>
      </c>
      <c r="K538" s="23" t="s">
        <v>644</v>
      </c>
      <c r="L538" s="27"/>
    </row>
    <row r="539" spans="1:12" ht="76.5">
      <c r="A539" s="112">
        <v>34</v>
      </c>
      <c r="B539" s="22" t="s">
        <v>645</v>
      </c>
      <c r="C539" s="44" t="s">
        <v>636</v>
      </c>
      <c r="D539" s="22" t="s">
        <v>645</v>
      </c>
      <c r="E539" s="33" t="s">
        <v>983</v>
      </c>
      <c r="F539" s="81">
        <v>1</v>
      </c>
      <c r="G539" s="110"/>
      <c r="H539" s="81">
        <v>1065802.3392857141</v>
      </c>
      <c r="I539" s="81">
        <f t="shared" si="32"/>
        <v>1193698.6199999999</v>
      </c>
      <c r="J539" s="23" t="s">
        <v>643</v>
      </c>
      <c r="K539" s="33" t="s">
        <v>608</v>
      </c>
      <c r="L539" s="27"/>
    </row>
    <row r="540" spans="1:12" ht="76.5">
      <c r="A540" s="112">
        <v>35</v>
      </c>
      <c r="B540" s="22" t="s">
        <v>646</v>
      </c>
      <c r="C540" s="44" t="s">
        <v>636</v>
      </c>
      <c r="D540" s="22" t="s">
        <v>646</v>
      </c>
      <c r="E540" s="33" t="s">
        <v>983</v>
      </c>
      <c r="F540" s="81">
        <v>1</v>
      </c>
      <c r="G540" s="110"/>
      <c r="H540" s="81">
        <v>316848</v>
      </c>
      <c r="I540" s="81">
        <f t="shared" si="32"/>
        <v>354869.76000000001</v>
      </c>
      <c r="J540" s="23" t="s">
        <v>643</v>
      </c>
      <c r="K540" s="33" t="s">
        <v>608</v>
      </c>
      <c r="L540" s="27"/>
    </row>
    <row r="541" spans="1:12" ht="76.5">
      <c r="A541" s="112">
        <v>36</v>
      </c>
      <c r="B541" s="22" t="s">
        <v>647</v>
      </c>
      <c r="C541" s="44" t="s">
        <v>636</v>
      </c>
      <c r="D541" s="22" t="s">
        <v>648</v>
      </c>
      <c r="E541" s="33" t="s">
        <v>983</v>
      </c>
      <c r="F541" s="81">
        <v>1</v>
      </c>
      <c r="G541" s="110"/>
      <c r="H541" s="81">
        <v>2088796.4255999997</v>
      </c>
      <c r="I541" s="81">
        <f t="shared" si="32"/>
        <v>2339451.9966719998</v>
      </c>
      <c r="J541" s="23" t="s">
        <v>643</v>
      </c>
      <c r="K541" s="33" t="s">
        <v>608</v>
      </c>
      <c r="L541" s="27"/>
    </row>
    <row r="542" spans="1:12" ht="63.75">
      <c r="A542" s="112">
        <v>37</v>
      </c>
      <c r="B542" s="30" t="s">
        <v>649</v>
      </c>
      <c r="C542" s="44" t="s">
        <v>636</v>
      </c>
      <c r="D542" s="30" t="s">
        <v>650</v>
      </c>
      <c r="E542" s="33" t="s">
        <v>983</v>
      </c>
      <c r="F542" s="81">
        <v>1</v>
      </c>
      <c r="G542" s="110"/>
      <c r="H542" s="81">
        <v>1214773.8623999998</v>
      </c>
      <c r="I542" s="81">
        <f t="shared" si="32"/>
        <v>1360546.7258879999</v>
      </c>
      <c r="J542" s="23" t="s">
        <v>643</v>
      </c>
      <c r="K542" s="33" t="s">
        <v>608</v>
      </c>
      <c r="L542" s="27"/>
    </row>
    <row r="543" spans="1:12" ht="63.75">
      <c r="A543" s="112">
        <v>38</v>
      </c>
      <c r="B543" s="30" t="s">
        <v>651</v>
      </c>
      <c r="C543" s="44" t="s">
        <v>636</v>
      </c>
      <c r="D543" s="22" t="s">
        <v>652</v>
      </c>
      <c r="E543" s="33" t="s">
        <v>983</v>
      </c>
      <c r="F543" s="81">
        <v>1</v>
      </c>
      <c r="G543" s="110"/>
      <c r="H543" s="81">
        <v>329365.999648</v>
      </c>
      <c r="I543" s="81">
        <f t="shared" si="32"/>
        <v>368889.91960576002</v>
      </c>
      <c r="J543" s="23" t="s">
        <v>643</v>
      </c>
      <c r="K543" s="23" t="s">
        <v>644</v>
      </c>
      <c r="L543" s="27"/>
    </row>
    <row r="544" spans="1:12" ht="63.75">
      <c r="A544" s="112">
        <v>39</v>
      </c>
      <c r="B544" s="30" t="s">
        <v>653</v>
      </c>
      <c r="C544" s="44" t="s">
        <v>636</v>
      </c>
      <c r="D544" s="22" t="s">
        <v>654</v>
      </c>
      <c r="E544" s="33" t="s">
        <v>983</v>
      </c>
      <c r="F544" s="81">
        <v>1</v>
      </c>
      <c r="G544" s="110"/>
      <c r="H544" s="81">
        <v>630000</v>
      </c>
      <c r="I544" s="81">
        <f t="shared" si="32"/>
        <v>705600.00000000012</v>
      </c>
      <c r="J544" s="23" t="s">
        <v>643</v>
      </c>
      <c r="K544" s="23" t="s">
        <v>644</v>
      </c>
      <c r="L544" s="27"/>
    </row>
    <row r="545" spans="1:12" ht="63.75">
      <c r="A545" s="112">
        <v>40</v>
      </c>
      <c r="B545" s="30" t="s">
        <v>655</v>
      </c>
      <c r="C545" s="44" t="s">
        <v>636</v>
      </c>
      <c r="D545" s="22" t="s">
        <v>656</v>
      </c>
      <c r="E545" s="33" t="s">
        <v>983</v>
      </c>
      <c r="F545" s="81">
        <v>1</v>
      </c>
      <c r="G545" s="110"/>
      <c r="H545" s="81">
        <v>1008000</v>
      </c>
      <c r="I545" s="81">
        <f t="shared" si="32"/>
        <v>1128960</v>
      </c>
      <c r="J545" s="23" t="s">
        <v>643</v>
      </c>
      <c r="K545" s="23" t="s">
        <v>615</v>
      </c>
      <c r="L545" s="27"/>
    </row>
    <row r="546" spans="1:12" ht="63.75">
      <c r="A546" s="112">
        <v>41</v>
      </c>
      <c r="B546" s="30" t="s">
        <v>657</v>
      </c>
      <c r="C546" s="44" t="s">
        <v>636</v>
      </c>
      <c r="D546" s="22" t="s">
        <v>658</v>
      </c>
      <c r="E546" s="33" t="s">
        <v>983</v>
      </c>
      <c r="F546" s="81">
        <v>1</v>
      </c>
      <c r="G546" s="110"/>
      <c r="H546" s="81">
        <v>645000</v>
      </c>
      <c r="I546" s="81">
        <f t="shared" si="32"/>
        <v>722400.00000000012</v>
      </c>
      <c r="J546" s="23" t="s">
        <v>643</v>
      </c>
      <c r="K546" s="23" t="s">
        <v>644</v>
      </c>
      <c r="L546" s="27"/>
    </row>
    <row r="547" spans="1:12" ht="63.75">
      <c r="A547" s="112">
        <v>42</v>
      </c>
      <c r="B547" s="30" t="s">
        <v>659</v>
      </c>
      <c r="C547" s="44" t="s">
        <v>636</v>
      </c>
      <c r="D547" s="22" t="s">
        <v>660</v>
      </c>
      <c r="E547" s="33" t="s">
        <v>983</v>
      </c>
      <c r="F547" s="81">
        <v>1</v>
      </c>
      <c r="G547" s="110"/>
      <c r="H547" s="81">
        <v>312000</v>
      </c>
      <c r="I547" s="81">
        <f t="shared" si="32"/>
        <v>349440.00000000006</v>
      </c>
      <c r="J547" s="23" t="s">
        <v>643</v>
      </c>
      <c r="K547" s="23" t="s">
        <v>615</v>
      </c>
      <c r="L547" s="27"/>
    </row>
    <row r="548" spans="1:12" ht="63.75">
      <c r="A548" s="112">
        <v>43</v>
      </c>
      <c r="B548" s="30" t="s">
        <v>661</v>
      </c>
      <c r="C548" s="44" t="s">
        <v>633</v>
      </c>
      <c r="D548" s="30" t="s">
        <v>1284</v>
      </c>
      <c r="E548" s="33" t="s">
        <v>983</v>
      </c>
      <c r="F548" s="81">
        <v>1</v>
      </c>
      <c r="G548" s="110"/>
      <c r="H548" s="81">
        <v>506031</v>
      </c>
      <c r="I548" s="81">
        <f t="shared" si="32"/>
        <v>566754.72000000009</v>
      </c>
      <c r="J548" s="23" t="s">
        <v>643</v>
      </c>
      <c r="K548" s="23" t="s">
        <v>375</v>
      </c>
      <c r="L548" s="27"/>
    </row>
    <row r="549" spans="1:12" ht="66" customHeight="1">
      <c r="A549" s="112">
        <v>44</v>
      </c>
      <c r="B549" s="30" t="s">
        <v>662</v>
      </c>
      <c r="C549" s="44" t="s">
        <v>633</v>
      </c>
      <c r="D549" s="30" t="s">
        <v>662</v>
      </c>
      <c r="E549" s="33" t="s">
        <v>983</v>
      </c>
      <c r="F549" s="81">
        <v>1</v>
      </c>
      <c r="G549" s="110"/>
      <c r="H549" s="81">
        <v>139347</v>
      </c>
      <c r="I549" s="81">
        <f t="shared" si="32"/>
        <v>156068.64000000001</v>
      </c>
      <c r="J549" s="23" t="s">
        <v>643</v>
      </c>
      <c r="K549" s="23" t="s">
        <v>375</v>
      </c>
      <c r="L549" s="27"/>
    </row>
    <row r="550" spans="1:12" ht="66.75" customHeight="1">
      <c r="A550" s="112">
        <v>45</v>
      </c>
      <c r="B550" s="30" t="s">
        <v>663</v>
      </c>
      <c r="C550" s="44" t="s">
        <v>633</v>
      </c>
      <c r="D550" s="22" t="s">
        <v>1285</v>
      </c>
      <c r="E550" s="33" t="s">
        <v>983</v>
      </c>
      <c r="F550" s="81">
        <v>1</v>
      </c>
      <c r="G550" s="110"/>
      <c r="H550" s="81">
        <v>6138103</v>
      </c>
      <c r="I550" s="81">
        <f t="shared" si="32"/>
        <v>6874675.3600000003</v>
      </c>
      <c r="J550" s="23" t="s">
        <v>643</v>
      </c>
      <c r="K550" s="23" t="s">
        <v>375</v>
      </c>
      <c r="L550" s="27"/>
    </row>
    <row r="551" spans="1:12" s="39" customFormat="1" ht="97.5" customHeight="1">
      <c r="A551" s="112">
        <v>46</v>
      </c>
      <c r="B551" s="23" t="s">
        <v>631</v>
      </c>
      <c r="C551" s="44" t="s">
        <v>620</v>
      </c>
      <c r="D551" s="23" t="s">
        <v>746</v>
      </c>
      <c r="E551" s="33" t="s">
        <v>983</v>
      </c>
      <c r="F551" s="81">
        <v>1</v>
      </c>
      <c r="G551" s="110"/>
      <c r="H551" s="81">
        <v>756000</v>
      </c>
      <c r="I551" s="81">
        <f>H551*1.12</f>
        <v>846720.00000000012</v>
      </c>
      <c r="J551" s="25" t="s">
        <v>668</v>
      </c>
      <c r="K551" s="23" t="s">
        <v>375</v>
      </c>
      <c r="L551" s="27"/>
    </row>
    <row r="552" spans="1:12" ht="57.75" customHeight="1">
      <c r="A552" s="112">
        <v>47</v>
      </c>
      <c r="B552" s="23" t="s">
        <v>619</v>
      </c>
      <c r="C552" s="44" t="s">
        <v>620</v>
      </c>
      <c r="D552" s="22" t="s">
        <v>1126</v>
      </c>
      <c r="E552" s="33" t="s">
        <v>983</v>
      </c>
      <c r="F552" s="81">
        <v>1</v>
      </c>
      <c r="G552" s="110"/>
      <c r="H552" s="81">
        <v>5322240</v>
      </c>
      <c r="I552" s="81">
        <f t="shared" ref="I552:I553" si="34">H552*1.12</f>
        <v>5960908.8000000007</v>
      </c>
      <c r="J552" s="25" t="s">
        <v>1125</v>
      </c>
      <c r="K552" s="23" t="s">
        <v>375</v>
      </c>
      <c r="L552" s="27"/>
    </row>
    <row r="553" spans="1:12" ht="135" customHeight="1">
      <c r="A553" s="112">
        <v>48</v>
      </c>
      <c r="B553" s="23" t="s">
        <v>1188</v>
      </c>
      <c r="C553" s="44" t="s">
        <v>1189</v>
      </c>
      <c r="D553" s="22" t="s">
        <v>1286</v>
      </c>
      <c r="E553" s="33" t="s">
        <v>983</v>
      </c>
      <c r="F553" s="81">
        <v>1</v>
      </c>
      <c r="G553" s="110"/>
      <c r="H553" s="81">
        <v>4229868.5999999996</v>
      </c>
      <c r="I553" s="81">
        <f t="shared" si="34"/>
        <v>4737452.8320000004</v>
      </c>
      <c r="J553" s="25" t="s">
        <v>595</v>
      </c>
      <c r="K553" s="23" t="s">
        <v>1190</v>
      </c>
      <c r="L553" s="27"/>
    </row>
    <row r="554" spans="1:12" ht="84" customHeight="1">
      <c r="A554" s="112">
        <v>49</v>
      </c>
      <c r="B554" s="23" t="s">
        <v>1106</v>
      </c>
      <c r="C554" s="44" t="s">
        <v>1189</v>
      </c>
      <c r="D554" s="23" t="s">
        <v>638</v>
      </c>
      <c r="E554" s="33" t="s">
        <v>983</v>
      </c>
      <c r="F554" s="81"/>
      <c r="G554" s="110"/>
      <c r="H554" s="81"/>
      <c r="I554" s="81"/>
      <c r="J554" s="23" t="s">
        <v>634</v>
      </c>
      <c r="K554" s="23" t="s">
        <v>375</v>
      </c>
      <c r="L554" s="23"/>
    </row>
    <row r="555" spans="1:12" ht="57.75" customHeight="1">
      <c r="A555" s="112">
        <v>50</v>
      </c>
      <c r="B555" s="23" t="s">
        <v>1106</v>
      </c>
      <c r="C555" s="44" t="s">
        <v>1189</v>
      </c>
      <c r="D555" s="23" t="s">
        <v>639</v>
      </c>
      <c r="E555" s="33" t="s">
        <v>983</v>
      </c>
      <c r="F555" s="81"/>
      <c r="G555" s="110"/>
      <c r="H555" s="81"/>
      <c r="I555" s="81"/>
      <c r="J555" s="23" t="s">
        <v>634</v>
      </c>
      <c r="K555" s="23" t="s">
        <v>375</v>
      </c>
      <c r="L555" s="23"/>
    </row>
    <row r="556" spans="1:12" ht="61.5" customHeight="1">
      <c r="A556" s="112">
        <v>51</v>
      </c>
      <c r="B556" s="23" t="s">
        <v>1106</v>
      </c>
      <c r="C556" s="44" t="s">
        <v>1189</v>
      </c>
      <c r="D556" s="23" t="s">
        <v>640</v>
      </c>
      <c r="E556" s="33" t="s">
        <v>983</v>
      </c>
      <c r="F556" s="81"/>
      <c r="G556" s="110"/>
      <c r="H556" s="81"/>
      <c r="I556" s="81"/>
      <c r="J556" s="23" t="s">
        <v>634</v>
      </c>
      <c r="K556" s="23" t="s">
        <v>375</v>
      </c>
      <c r="L556" s="23"/>
    </row>
    <row r="557" spans="1:12" ht="86.25" customHeight="1">
      <c r="A557" s="112">
        <v>52</v>
      </c>
      <c r="B557" s="104" t="s">
        <v>1302</v>
      </c>
      <c r="C557" s="113" t="s">
        <v>1280</v>
      </c>
      <c r="D557" s="22" t="s">
        <v>1584</v>
      </c>
      <c r="E557" s="33" t="s">
        <v>983</v>
      </c>
      <c r="F557" s="81">
        <v>1</v>
      </c>
      <c r="G557" s="110"/>
      <c r="H557" s="81">
        <v>7946820</v>
      </c>
      <c r="I557" s="81">
        <f>H557*1.12</f>
        <v>8900438.4000000004</v>
      </c>
      <c r="J557" s="42" t="s">
        <v>558</v>
      </c>
      <c r="K557" s="23" t="s">
        <v>375</v>
      </c>
      <c r="L557" s="27"/>
    </row>
    <row r="558" spans="1:12" ht="84" customHeight="1">
      <c r="A558" s="112">
        <v>53</v>
      </c>
      <c r="B558" s="104" t="s">
        <v>1301</v>
      </c>
      <c r="C558" s="113" t="s">
        <v>1280</v>
      </c>
      <c r="D558" s="22" t="s">
        <v>1585</v>
      </c>
      <c r="E558" s="33" t="s">
        <v>983</v>
      </c>
      <c r="F558" s="81">
        <v>1</v>
      </c>
      <c r="G558" s="110"/>
      <c r="H558" s="81">
        <v>7707000</v>
      </c>
      <c r="I558" s="81">
        <f t="shared" ref="I558:I560" si="35">H558*1.12</f>
        <v>8631840</v>
      </c>
      <c r="J558" s="42" t="s">
        <v>558</v>
      </c>
      <c r="K558" s="23" t="s">
        <v>375</v>
      </c>
      <c r="L558" s="27"/>
    </row>
    <row r="559" spans="1:12" ht="80.25" customHeight="1">
      <c r="A559" s="112">
        <v>54</v>
      </c>
      <c r="B559" s="104" t="s">
        <v>1300</v>
      </c>
      <c r="C559" s="113" t="s">
        <v>1280</v>
      </c>
      <c r="D559" s="22" t="s">
        <v>1303</v>
      </c>
      <c r="E559" s="33" t="s">
        <v>983</v>
      </c>
      <c r="F559" s="81">
        <v>1</v>
      </c>
      <c r="G559" s="110"/>
      <c r="H559" s="81">
        <v>1080000</v>
      </c>
      <c r="I559" s="81">
        <f t="shared" si="35"/>
        <v>1209600</v>
      </c>
      <c r="J559" s="42" t="s">
        <v>558</v>
      </c>
      <c r="K559" s="23" t="s">
        <v>375</v>
      </c>
      <c r="L559" s="27"/>
    </row>
    <row r="560" spans="1:12" ht="84" customHeight="1">
      <c r="A560" s="112">
        <v>55</v>
      </c>
      <c r="B560" s="104" t="s">
        <v>1299</v>
      </c>
      <c r="C560" s="113" t="s">
        <v>1280</v>
      </c>
      <c r="D560" s="22" t="s">
        <v>1304</v>
      </c>
      <c r="E560" s="33" t="s">
        <v>983</v>
      </c>
      <c r="F560" s="81">
        <v>1</v>
      </c>
      <c r="G560" s="110"/>
      <c r="H560" s="81">
        <v>434000</v>
      </c>
      <c r="I560" s="81">
        <f t="shared" si="35"/>
        <v>486080.00000000006</v>
      </c>
      <c r="J560" s="42" t="s">
        <v>558</v>
      </c>
      <c r="K560" s="23" t="s">
        <v>375</v>
      </c>
      <c r="L560" s="27"/>
    </row>
    <row r="561" spans="1:12" ht="89.25" customHeight="1">
      <c r="A561" s="112">
        <v>56</v>
      </c>
      <c r="B561" s="155" t="s">
        <v>1106</v>
      </c>
      <c r="C561" s="44" t="s">
        <v>1189</v>
      </c>
      <c r="D561" s="23" t="s">
        <v>1281</v>
      </c>
      <c r="E561" s="33" t="s">
        <v>983</v>
      </c>
      <c r="F561" s="81"/>
      <c r="G561" s="110"/>
      <c r="H561" s="81"/>
      <c r="I561" s="81"/>
      <c r="J561" s="23" t="s">
        <v>1282</v>
      </c>
      <c r="K561" s="23" t="s">
        <v>375</v>
      </c>
      <c r="L561" s="155"/>
    </row>
    <row r="562" spans="1:12" s="39" customFormat="1" ht="97.5" customHeight="1">
      <c r="A562" s="112">
        <v>57</v>
      </c>
      <c r="B562" s="23" t="s">
        <v>631</v>
      </c>
      <c r="C562" s="44" t="s">
        <v>620</v>
      </c>
      <c r="D562" s="23" t="s">
        <v>746</v>
      </c>
      <c r="E562" s="33" t="s">
        <v>983</v>
      </c>
      <c r="F562" s="81">
        <v>1</v>
      </c>
      <c r="G562" s="110"/>
      <c r="H562" s="81">
        <v>652857</v>
      </c>
      <c r="I562" s="81">
        <f>H562*1.12</f>
        <v>731199.84000000008</v>
      </c>
      <c r="J562" s="25" t="s">
        <v>1319</v>
      </c>
      <c r="K562" s="23" t="s">
        <v>375</v>
      </c>
      <c r="L562" s="27"/>
    </row>
    <row r="563" spans="1:12" s="134" customFormat="1" ht="61.5" customHeight="1">
      <c r="A563" s="112">
        <v>58</v>
      </c>
      <c r="B563" s="23" t="s">
        <v>619</v>
      </c>
      <c r="C563" s="44" t="s">
        <v>620</v>
      </c>
      <c r="D563" s="22" t="s">
        <v>1126</v>
      </c>
      <c r="E563" s="33" t="s">
        <v>983</v>
      </c>
      <c r="F563" s="81">
        <v>1</v>
      </c>
      <c r="G563" s="33"/>
      <c r="H563" s="81">
        <v>6462720</v>
      </c>
      <c r="I563" s="81">
        <f t="shared" ref="I563" si="36">H563*1.12</f>
        <v>7238246.4000000004</v>
      </c>
      <c r="J563" s="25" t="s">
        <v>1319</v>
      </c>
      <c r="K563" s="23" t="s">
        <v>375</v>
      </c>
      <c r="L563" s="27"/>
    </row>
    <row r="564" spans="1:12" ht="89.25">
      <c r="A564" s="112">
        <v>59</v>
      </c>
      <c r="B564" s="110" t="s">
        <v>1555</v>
      </c>
      <c r="C564" s="104" t="s">
        <v>1280</v>
      </c>
      <c r="D564" s="104" t="s">
        <v>1586</v>
      </c>
      <c r="E564" s="104" t="s">
        <v>983</v>
      </c>
      <c r="F564" s="110">
        <v>1</v>
      </c>
      <c r="G564" s="110"/>
      <c r="H564" s="81">
        <v>2432143</v>
      </c>
      <c r="I564" s="128">
        <f t="shared" ref="I564:I568" si="37">H564*1.12</f>
        <v>2724000.16</v>
      </c>
      <c r="J564" s="104" t="s">
        <v>1565</v>
      </c>
      <c r="K564" s="110" t="s">
        <v>1556</v>
      </c>
      <c r="L564" s="27"/>
    </row>
    <row r="565" spans="1:12" ht="76.5">
      <c r="A565" s="112">
        <v>60</v>
      </c>
      <c r="B565" s="110" t="s">
        <v>1557</v>
      </c>
      <c r="C565" s="104" t="s">
        <v>1558</v>
      </c>
      <c r="D565" s="104" t="s">
        <v>1587</v>
      </c>
      <c r="E565" s="104" t="s">
        <v>983</v>
      </c>
      <c r="F565" s="110">
        <v>1</v>
      </c>
      <c r="G565" s="110"/>
      <c r="H565" s="81">
        <v>1227679</v>
      </c>
      <c r="I565" s="81">
        <f t="shared" si="37"/>
        <v>1375000.4800000002</v>
      </c>
      <c r="J565" s="104" t="s">
        <v>1565</v>
      </c>
      <c r="K565" s="110" t="s">
        <v>1559</v>
      </c>
      <c r="L565" s="27"/>
    </row>
    <row r="566" spans="1:12" ht="76.5">
      <c r="A566" s="112">
        <v>61</v>
      </c>
      <c r="B566" s="110" t="s">
        <v>1560</v>
      </c>
      <c r="C566" s="104" t="s">
        <v>1558</v>
      </c>
      <c r="D566" s="104" t="s">
        <v>1566</v>
      </c>
      <c r="E566" s="104" t="s">
        <v>983</v>
      </c>
      <c r="F566" s="110">
        <v>1</v>
      </c>
      <c r="G566" s="110"/>
      <c r="H566" s="81">
        <v>618200</v>
      </c>
      <c r="I566" s="81">
        <f t="shared" si="37"/>
        <v>692384.00000000012</v>
      </c>
      <c r="J566" s="104" t="s">
        <v>1565</v>
      </c>
      <c r="K566" s="110" t="s">
        <v>1559</v>
      </c>
      <c r="L566" s="27"/>
    </row>
    <row r="567" spans="1:12" ht="76.5">
      <c r="A567" s="112">
        <v>62</v>
      </c>
      <c r="B567" s="110" t="s">
        <v>1561</v>
      </c>
      <c r="C567" s="104" t="s">
        <v>1558</v>
      </c>
      <c r="D567" s="104" t="s">
        <v>1567</v>
      </c>
      <c r="E567" s="104" t="s">
        <v>983</v>
      </c>
      <c r="F567" s="110">
        <v>1</v>
      </c>
      <c r="G567" s="110"/>
      <c r="H567" s="81">
        <v>506924</v>
      </c>
      <c r="I567" s="81">
        <f t="shared" si="37"/>
        <v>567754.88</v>
      </c>
      <c r="J567" s="104" t="s">
        <v>1565</v>
      </c>
      <c r="K567" s="110" t="s">
        <v>1559</v>
      </c>
      <c r="L567" s="27"/>
    </row>
    <row r="568" spans="1:12" ht="76.5">
      <c r="A568" s="112">
        <v>63</v>
      </c>
      <c r="B568" s="110" t="s">
        <v>1562</v>
      </c>
      <c r="C568" s="104" t="s">
        <v>1558</v>
      </c>
      <c r="D568" s="104" t="s">
        <v>1563</v>
      </c>
      <c r="E568" s="104" t="s">
        <v>983</v>
      </c>
      <c r="F568" s="110">
        <v>1</v>
      </c>
      <c r="G568" s="110"/>
      <c r="H568" s="81">
        <v>139286</v>
      </c>
      <c r="I568" s="81">
        <f t="shared" si="37"/>
        <v>156000.32000000001</v>
      </c>
      <c r="J568" s="104" t="s">
        <v>1565</v>
      </c>
      <c r="K568" s="110" t="s">
        <v>1559</v>
      </c>
      <c r="L568" s="27"/>
    </row>
    <row r="569" spans="1:12" ht="76.5">
      <c r="A569" s="112">
        <v>64</v>
      </c>
      <c r="B569" s="110" t="s">
        <v>1564</v>
      </c>
      <c r="C569" s="104" t="s">
        <v>1558</v>
      </c>
      <c r="D569" s="104" t="s">
        <v>1588</v>
      </c>
      <c r="E569" s="104" t="s">
        <v>983</v>
      </c>
      <c r="F569" s="110">
        <v>1</v>
      </c>
      <c r="G569" s="110"/>
      <c r="H569" s="81">
        <v>12933732</v>
      </c>
      <c r="I569" s="81">
        <f>H569*1.12</f>
        <v>14485779.840000002</v>
      </c>
      <c r="J569" s="104" t="s">
        <v>1565</v>
      </c>
      <c r="K569" s="110" t="s">
        <v>1559</v>
      </c>
      <c r="L569" s="27"/>
    </row>
    <row r="570" spans="1:12" ht="57.75" customHeight="1">
      <c r="A570" s="112">
        <v>65</v>
      </c>
      <c r="B570" s="104" t="s">
        <v>1499</v>
      </c>
      <c r="C570" s="104" t="s">
        <v>1500</v>
      </c>
      <c r="D570" s="104" t="s">
        <v>1501</v>
      </c>
      <c r="E570" s="104" t="s">
        <v>983</v>
      </c>
      <c r="F570" s="110">
        <v>1</v>
      </c>
      <c r="G570" s="110"/>
      <c r="H570" s="81">
        <v>732107.14</v>
      </c>
      <c r="I570" s="81">
        <v>819960</v>
      </c>
      <c r="J570" s="110" t="s">
        <v>1502</v>
      </c>
      <c r="K570" s="104" t="s">
        <v>375</v>
      </c>
      <c r="L570" s="27"/>
    </row>
    <row r="571" spans="1:12" ht="140.25">
      <c r="A571" s="112">
        <v>66</v>
      </c>
      <c r="B571" s="22" t="s">
        <v>554</v>
      </c>
      <c r="C571" s="104" t="s">
        <v>593</v>
      </c>
      <c r="D571" s="22" t="s">
        <v>555</v>
      </c>
      <c r="E571" s="33" t="s">
        <v>983</v>
      </c>
      <c r="F571" s="66">
        <v>1</v>
      </c>
      <c r="G571" s="66"/>
      <c r="H571" s="81">
        <v>4044600</v>
      </c>
      <c r="I571" s="81">
        <f t="shared" ref="I571:I572" si="38">H571*1.12</f>
        <v>4529952</v>
      </c>
      <c r="J571" s="22" t="s">
        <v>382</v>
      </c>
      <c r="K571" s="23" t="s">
        <v>375</v>
      </c>
      <c r="L571" s="27"/>
    </row>
    <row r="572" spans="1:12" ht="178.5">
      <c r="A572" s="112">
        <v>67</v>
      </c>
      <c r="B572" s="22" t="s">
        <v>556</v>
      </c>
      <c r="C572" s="104" t="s">
        <v>593</v>
      </c>
      <c r="D572" s="22" t="s">
        <v>557</v>
      </c>
      <c r="E572" s="33" t="s">
        <v>983</v>
      </c>
      <c r="F572" s="66">
        <v>1</v>
      </c>
      <c r="G572" s="66"/>
      <c r="H572" s="81">
        <v>5969700</v>
      </c>
      <c r="I572" s="81">
        <f t="shared" si="38"/>
        <v>6686064.0000000009</v>
      </c>
      <c r="J572" s="22" t="s">
        <v>382</v>
      </c>
      <c r="K572" s="23" t="s">
        <v>375</v>
      </c>
      <c r="L572" s="27"/>
    </row>
    <row r="573" spans="1:12" s="3" customFormat="1" ht="84.75" customHeight="1">
      <c r="A573" s="40">
        <v>68</v>
      </c>
      <c r="B573" s="104" t="s">
        <v>1989</v>
      </c>
      <c r="C573" s="104" t="s">
        <v>1558</v>
      </c>
      <c r="D573" s="104" t="s">
        <v>1991</v>
      </c>
      <c r="E573" s="104" t="s">
        <v>983</v>
      </c>
      <c r="F573" s="110">
        <v>1</v>
      </c>
      <c r="G573" s="110"/>
      <c r="H573" s="81">
        <v>257142.86</v>
      </c>
      <c r="I573" s="81">
        <v>288000</v>
      </c>
      <c r="J573" s="22" t="s">
        <v>1988</v>
      </c>
      <c r="K573" s="23" t="s">
        <v>375</v>
      </c>
      <c r="L573" s="22"/>
    </row>
    <row r="574" spans="1:12" s="3" customFormat="1" ht="98.25" customHeight="1">
      <c r="A574" s="40">
        <v>69</v>
      </c>
      <c r="B574" s="104" t="s">
        <v>1990</v>
      </c>
      <c r="C574" s="104" t="s">
        <v>1558</v>
      </c>
      <c r="D574" s="104" t="s">
        <v>1992</v>
      </c>
      <c r="E574" s="104" t="s">
        <v>983</v>
      </c>
      <c r="F574" s="110">
        <v>1</v>
      </c>
      <c r="G574" s="110"/>
      <c r="H574" s="81">
        <v>446428.57</v>
      </c>
      <c r="I574" s="81">
        <v>500000</v>
      </c>
      <c r="J574" s="22" t="s">
        <v>1988</v>
      </c>
      <c r="K574" s="23" t="s">
        <v>375</v>
      </c>
      <c r="L574" s="22"/>
    </row>
    <row r="575" spans="1:12" s="3" customFormat="1" ht="121.5" customHeight="1">
      <c r="A575" s="40" t="s">
        <v>1606</v>
      </c>
      <c r="B575" s="163" t="s">
        <v>1997</v>
      </c>
      <c r="C575" s="122" t="s">
        <v>1558</v>
      </c>
      <c r="D575" s="122" t="s">
        <v>1998</v>
      </c>
      <c r="E575" s="122" t="s">
        <v>983</v>
      </c>
      <c r="F575" s="163">
        <v>1</v>
      </c>
      <c r="G575" s="163"/>
      <c r="H575" s="169">
        <v>923571.46</v>
      </c>
      <c r="I575" s="158">
        <f>H575*1.12</f>
        <v>1034400.0352</v>
      </c>
      <c r="J575" s="102" t="s">
        <v>1988</v>
      </c>
      <c r="K575" s="154" t="s">
        <v>375</v>
      </c>
      <c r="L575" s="22"/>
    </row>
    <row r="576" spans="1:12" s="3" customFormat="1" ht="96.75" customHeight="1">
      <c r="A576" s="144">
        <v>70</v>
      </c>
      <c r="B576" s="110" t="s">
        <v>2097</v>
      </c>
      <c r="C576" s="110" t="s">
        <v>2098</v>
      </c>
      <c r="D576" s="110" t="s">
        <v>2099</v>
      </c>
      <c r="E576" s="110" t="s">
        <v>983</v>
      </c>
      <c r="F576" s="104">
        <v>1</v>
      </c>
      <c r="G576" s="110"/>
      <c r="H576" s="146">
        <v>7031300</v>
      </c>
      <c r="I576" s="118">
        <v>7875056</v>
      </c>
      <c r="J576" s="110" t="s">
        <v>2100</v>
      </c>
      <c r="K576" s="110" t="s">
        <v>375</v>
      </c>
      <c r="L576" s="170"/>
    </row>
    <row r="577" spans="1:12" s="3" customFormat="1" ht="95.25" customHeight="1">
      <c r="A577" s="144" t="s">
        <v>1666</v>
      </c>
      <c r="B577" s="110" t="s">
        <v>2101</v>
      </c>
      <c r="C577" s="110" t="s">
        <v>2102</v>
      </c>
      <c r="D577" s="110" t="s">
        <v>2101</v>
      </c>
      <c r="E577" s="110" t="s">
        <v>983</v>
      </c>
      <c r="F577" s="104">
        <v>1</v>
      </c>
      <c r="G577" s="104"/>
      <c r="H577" s="146">
        <v>1040723</v>
      </c>
      <c r="I577" s="118">
        <v>1165609.76</v>
      </c>
      <c r="J577" s="110" t="s">
        <v>2100</v>
      </c>
      <c r="K577" s="110" t="s">
        <v>375</v>
      </c>
      <c r="L577" s="170"/>
    </row>
    <row r="578" spans="1:12" s="14" customFormat="1" ht="12.75">
      <c r="A578" s="241" t="s">
        <v>667</v>
      </c>
      <c r="B578" s="241"/>
      <c r="C578" s="241"/>
      <c r="D578" s="17"/>
      <c r="E578" s="17"/>
      <c r="F578" s="18"/>
      <c r="G578" s="65"/>
      <c r="H578" s="101">
        <f>SUM(H506:H577)</f>
        <v>291324696.82836223</v>
      </c>
      <c r="I578" s="101">
        <f>SUM(I506:I577)</f>
        <v>326283660.44936574</v>
      </c>
      <c r="J578" s="18"/>
      <c r="K578" s="19"/>
      <c r="L578" s="27"/>
    </row>
    <row r="579" spans="1:12" s="3" customFormat="1" ht="12.75">
      <c r="A579" s="229" t="s">
        <v>669</v>
      </c>
      <c r="B579" s="229"/>
      <c r="C579" s="229"/>
      <c r="D579" s="22"/>
      <c r="E579" s="22"/>
      <c r="F579" s="42"/>
      <c r="G579" s="66"/>
      <c r="H579" s="101">
        <f>H578+H504+H501</f>
        <v>992757293.61836219</v>
      </c>
      <c r="I579" s="101">
        <f>I578+I504+I501</f>
        <v>1111888168.8493657</v>
      </c>
      <c r="J579" s="42"/>
      <c r="K579" s="43"/>
      <c r="L579" s="22"/>
    </row>
    <row r="580" spans="1:12" s="3" customFormat="1" ht="12.75">
      <c r="A580" s="238" t="s">
        <v>670</v>
      </c>
      <c r="B580" s="238"/>
      <c r="C580" s="238"/>
      <c r="D580" s="22"/>
      <c r="E580" s="22"/>
      <c r="F580" s="42"/>
      <c r="G580" s="66"/>
      <c r="H580" s="101">
        <f>H579+H481</f>
        <v>1825144126.2998765</v>
      </c>
      <c r="I580" s="101">
        <f>I579+I481</f>
        <v>2044161421.4526615</v>
      </c>
      <c r="J580" s="42"/>
      <c r="K580" s="42"/>
      <c r="L580" s="22"/>
    </row>
    <row r="581" spans="1:12" ht="13.5" customHeight="1"/>
    <row r="582" spans="1:12" s="3" customFormat="1" ht="15.75" hidden="1" customHeight="1">
      <c r="A582" s="219" t="s">
        <v>671</v>
      </c>
      <c r="B582" s="219"/>
      <c r="C582" s="219"/>
      <c r="D582" s="219"/>
      <c r="E582" s="3" t="s">
        <v>354</v>
      </c>
      <c r="F582" s="253" t="s">
        <v>334</v>
      </c>
      <c r="G582" s="253"/>
      <c r="H582" s="253"/>
      <c r="I582" s="80"/>
      <c r="J582" s="12"/>
      <c r="K582" s="1"/>
    </row>
    <row r="583" spans="1:12" s="3" customFormat="1" ht="10.5" hidden="1" customHeight="1">
      <c r="A583" s="59"/>
      <c r="B583" s="21"/>
      <c r="C583" s="21"/>
      <c r="D583" s="71"/>
      <c r="F583" s="253"/>
      <c r="G583" s="253"/>
      <c r="H583" s="253"/>
      <c r="I583" s="80"/>
      <c r="J583" s="12"/>
      <c r="K583" s="1"/>
    </row>
    <row r="584" spans="1:12" s="3" customFormat="1" ht="15.75" hidden="1" customHeight="1">
      <c r="A584" s="219" t="s">
        <v>672</v>
      </c>
      <c r="B584" s="219"/>
      <c r="C584" s="219"/>
      <c r="D584" s="219"/>
      <c r="E584" s="3" t="s">
        <v>354</v>
      </c>
      <c r="F584" s="253" t="s">
        <v>335</v>
      </c>
      <c r="G584" s="253"/>
      <c r="H584" s="253"/>
      <c r="I584" s="80"/>
      <c r="J584" s="12"/>
      <c r="K584" s="1"/>
    </row>
    <row r="585" spans="1:12" s="3" customFormat="1" ht="15.75" hidden="1" customHeight="1">
      <c r="A585" s="59"/>
      <c r="B585" s="21"/>
      <c r="C585" s="21"/>
      <c r="D585" s="71"/>
      <c r="F585" s="253"/>
      <c r="G585" s="253"/>
      <c r="H585" s="253"/>
      <c r="I585" s="80"/>
      <c r="J585" s="12"/>
      <c r="K585" s="1"/>
    </row>
    <row r="586" spans="1:12" s="3" customFormat="1" ht="42" hidden="1" customHeight="1">
      <c r="A586" s="219" t="s">
        <v>676</v>
      </c>
      <c r="B586" s="219"/>
      <c r="C586" s="219"/>
      <c r="D586" s="219"/>
      <c r="E586" s="3" t="s">
        <v>354</v>
      </c>
      <c r="F586" s="253" t="s">
        <v>1129</v>
      </c>
      <c r="G586" s="253"/>
      <c r="H586" s="253"/>
      <c r="I586" s="80"/>
      <c r="J586" s="12"/>
      <c r="K586" s="1"/>
    </row>
    <row r="587" spans="1:12" s="3" customFormat="1" ht="12" hidden="1" customHeight="1">
      <c r="A587" s="59"/>
      <c r="B587" s="21"/>
      <c r="C587" s="21"/>
      <c r="D587" s="71"/>
      <c r="F587" s="253"/>
      <c r="G587" s="253"/>
      <c r="H587" s="253"/>
      <c r="I587" s="80"/>
      <c r="J587" s="12"/>
      <c r="K587" s="1"/>
    </row>
    <row r="588" spans="1:12" s="3" customFormat="1" ht="15.75" hidden="1" customHeight="1">
      <c r="A588" s="219" t="s">
        <v>677</v>
      </c>
      <c r="B588" s="219"/>
      <c r="C588" s="219"/>
      <c r="D588" s="219"/>
      <c r="E588" s="3" t="s">
        <v>354</v>
      </c>
      <c r="F588" s="253" t="s">
        <v>337</v>
      </c>
      <c r="G588" s="253"/>
      <c r="H588" s="253"/>
      <c r="I588" s="80"/>
      <c r="J588" s="12"/>
      <c r="K588" s="1"/>
    </row>
    <row r="589" spans="1:12" s="3" customFormat="1" ht="9.75" hidden="1" customHeight="1">
      <c r="A589" s="59"/>
      <c r="B589" s="21"/>
      <c r="C589" s="21"/>
      <c r="D589" s="71"/>
      <c r="F589" s="253"/>
      <c r="G589" s="253"/>
      <c r="H589" s="253"/>
      <c r="I589" s="80"/>
      <c r="J589" s="12"/>
      <c r="K589" s="1"/>
    </row>
    <row r="590" spans="1:12" s="3" customFormat="1" ht="15.75" hidden="1" customHeight="1">
      <c r="A590" s="219" t="s">
        <v>678</v>
      </c>
      <c r="B590" s="219"/>
      <c r="C590" s="219"/>
      <c r="D590" s="219"/>
      <c r="E590" s="3" t="s">
        <v>354</v>
      </c>
      <c r="F590" s="253" t="s">
        <v>338</v>
      </c>
      <c r="G590" s="253"/>
      <c r="H590" s="253"/>
      <c r="I590" s="80"/>
      <c r="J590" s="12"/>
      <c r="K590" s="1"/>
    </row>
    <row r="591" spans="1:12" s="3" customFormat="1" ht="11.25" hidden="1" customHeight="1">
      <c r="A591" s="59"/>
      <c r="B591" s="21"/>
      <c r="C591" s="21"/>
      <c r="D591" s="71"/>
      <c r="F591" s="253"/>
      <c r="G591" s="253"/>
      <c r="H591" s="253"/>
      <c r="I591" s="80"/>
      <c r="J591" s="12"/>
      <c r="K591" s="1"/>
    </row>
    <row r="592" spans="1:12" s="3" customFormat="1" ht="22.5" hidden="1" customHeight="1">
      <c r="A592" s="219" t="s">
        <v>680</v>
      </c>
      <c r="B592" s="219"/>
      <c r="C592" s="219"/>
      <c r="D592" s="219"/>
      <c r="E592" s="3" t="s">
        <v>354</v>
      </c>
      <c r="F592" s="253" t="s">
        <v>339</v>
      </c>
      <c r="G592" s="253"/>
      <c r="H592" s="253"/>
      <c r="I592" s="80"/>
      <c r="J592" s="12"/>
      <c r="K592" s="1"/>
    </row>
    <row r="593" spans="1:11" s="3" customFormat="1" ht="14.25" hidden="1" customHeight="1">
      <c r="A593" s="59"/>
      <c r="B593" s="21"/>
      <c r="C593" s="21"/>
      <c r="D593" s="71"/>
      <c r="F593" s="253"/>
      <c r="G593" s="253"/>
      <c r="H593" s="253"/>
      <c r="I593" s="80"/>
      <c r="J593" s="12"/>
      <c r="K593" s="1"/>
    </row>
    <row r="594" spans="1:11" s="3" customFormat="1" ht="15.75" hidden="1" customHeight="1">
      <c r="A594" s="219" t="s">
        <v>679</v>
      </c>
      <c r="B594" s="219"/>
      <c r="C594" s="219"/>
      <c r="D594" s="219"/>
      <c r="E594" s="3" t="s">
        <v>354</v>
      </c>
      <c r="F594" s="253" t="s">
        <v>340</v>
      </c>
      <c r="G594" s="253"/>
      <c r="H594" s="253"/>
      <c r="I594" s="80"/>
      <c r="J594" s="12"/>
      <c r="K594" s="1"/>
    </row>
    <row r="595" spans="1:11" s="3" customFormat="1" ht="13.5" hidden="1" customHeight="1">
      <c r="A595" s="59"/>
      <c r="B595" s="21"/>
      <c r="C595" s="21"/>
      <c r="D595" s="71"/>
      <c r="F595" s="253"/>
      <c r="G595" s="253"/>
      <c r="H595" s="253"/>
      <c r="I595" s="80"/>
      <c r="J595" s="12"/>
      <c r="K595" s="1"/>
    </row>
    <row r="596" spans="1:11" s="3" customFormat="1" ht="21" hidden="1" customHeight="1">
      <c r="A596" s="219" t="s">
        <v>681</v>
      </c>
      <c r="B596" s="219"/>
      <c r="C596" s="219"/>
      <c r="D596" s="219"/>
      <c r="E596" s="3" t="s">
        <v>354</v>
      </c>
      <c r="F596" s="253" t="s">
        <v>341</v>
      </c>
      <c r="G596" s="253"/>
      <c r="H596" s="253"/>
      <c r="I596" s="80"/>
      <c r="J596" s="12"/>
      <c r="K596" s="1"/>
    </row>
    <row r="597" spans="1:11" s="3" customFormat="1" ht="11.25" hidden="1" customHeight="1">
      <c r="A597" s="59"/>
      <c r="B597" s="21"/>
      <c r="C597" s="21"/>
      <c r="D597" s="71"/>
      <c r="F597" s="253"/>
      <c r="G597" s="253"/>
      <c r="H597" s="253"/>
      <c r="I597" s="80"/>
      <c r="J597" s="12"/>
      <c r="K597" s="1"/>
    </row>
    <row r="598" spans="1:11" s="3" customFormat="1" ht="15.75" hidden="1" customHeight="1">
      <c r="A598" s="219" t="s">
        <v>682</v>
      </c>
      <c r="B598" s="219"/>
      <c r="C598" s="219"/>
      <c r="D598" s="219"/>
      <c r="E598" s="3" t="s">
        <v>354</v>
      </c>
      <c r="F598" s="253" t="s">
        <v>342</v>
      </c>
      <c r="G598" s="253"/>
      <c r="H598" s="253"/>
      <c r="I598" s="80"/>
      <c r="J598" s="12"/>
      <c r="K598" s="1"/>
    </row>
    <row r="599" spans="1:11" s="3" customFormat="1" ht="12.75" hidden="1" customHeight="1">
      <c r="A599" s="59"/>
      <c r="B599" s="21"/>
      <c r="C599" s="21"/>
      <c r="D599" s="71"/>
      <c r="F599" s="253"/>
      <c r="G599" s="253"/>
      <c r="H599" s="253"/>
      <c r="I599" s="80"/>
      <c r="J599" s="12"/>
      <c r="K599" s="1"/>
    </row>
    <row r="600" spans="1:11" s="3" customFormat="1" ht="15.75" hidden="1" customHeight="1">
      <c r="A600" s="219" t="s">
        <v>683</v>
      </c>
      <c r="B600" s="219"/>
      <c r="C600" s="219"/>
      <c r="D600" s="219"/>
      <c r="E600" s="3" t="s">
        <v>354</v>
      </c>
      <c r="F600" s="253" t="s">
        <v>358</v>
      </c>
      <c r="G600" s="253"/>
      <c r="H600" s="253"/>
      <c r="I600" s="80"/>
      <c r="J600" s="12"/>
      <c r="K600" s="1"/>
    </row>
    <row r="601" spans="1:11" s="3" customFormat="1" ht="9" hidden="1" customHeight="1">
      <c r="A601" s="59"/>
      <c r="B601" s="21"/>
      <c r="C601" s="21"/>
      <c r="D601" s="71"/>
      <c r="F601" s="116"/>
      <c r="G601" s="72"/>
      <c r="H601" s="72"/>
      <c r="I601" s="80"/>
      <c r="J601" s="12"/>
      <c r="K601" s="1"/>
    </row>
    <row r="602" spans="1:11" s="3" customFormat="1" ht="15.75" hidden="1" customHeight="1">
      <c r="A602" s="219" t="s">
        <v>684</v>
      </c>
      <c r="B602" s="219"/>
      <c r="C602" s="219"/>
      <c r="D602" s="219"/>
      <c r="E602" s="3" t="s">
        <v>354</v>
      </c>
      <c r="F602" s="253" t="s">
        <v>332</v>
      </c>
      <c r="G602" s="253"/>
      <c r="H602" s="253"/>
      <c r="I602" s="80"/>
      <c r="J602" s="12"/>
      <c r="K602" s="1"/>
    </row>
    <row r="603" spans="1:11" s="3" customFormat="1" ht="10.5" hidden="1" customHeight="1">
      <c r="A603" s="219"/>
      <c r="B603" s="219"/>
      <c r="C603" s="219"/>
      <c r="D603" s="219"/>
      <c r="F603" s="253"/>
      <c r="G603" s="253"/>
      <c r="H603" s="253"/>
      <c r="I603" s="80"/>
      <c r="J603" s="12"/>
      <c r="K603" s="1"/>
    </row>
    <row r="604" spans="1:11" s="3" customFormat="1" ht="15.75" hidden="1" customHeight="1">
      <c r="A604" s="219" t="s">
        <v>685</v>
      </c>
      <c r="B604" s="219"/>
      <c r="C604" s="219"/>
      <c r="D604" s="219"/>
      <c r="E604" s="3" t="s">
        <v>354</v>
      </c>
      <c r="F604" s="253" t="s">
        <v>359</v>
      </c>
      <c r="G604" s="253"/>
      <c r="H604" s="253"/>
      <c r="I604" s="80"/>
      <c r="J604" s="12"/>
      <c r="K604" s="1"/>
    </row>
    <row r="605" spans="1:11">
      <c r="B605" t="s">
        <v>747</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русский язык</vt:lpstr>
      <vt:lpstr>казахский язык</vt:lpstr>
      <vt:lpstr>'русский язык'!_GoBack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2013-07-25T08:56:33Z</dcterms:modified>
</cp:coreProperties>
</file>